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14760" yWindow="0" windowWidth="16000" windowHeight="19480" tabRatio="500" activeTab="1"/>
  </bookViews>
  <sheets>
    <sheet name="_INFO_" sheetId="3" r:id="rId1"/>
    <sheet name="Music" sheetId="1" r:id="rId2"/>
    <sheet name="Video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2" i="1" l="1"/>
  <c r="G31" i="1"/>
  <c r="G30" i="1"/>
  <c r="G29" i="1"/>
  <c r="G14" i="1"/>
  <c r="K12" i="2"/>
  <c r="J12" i="2"/>
</calcChain>
</file>

<file path=xl/sharedStrings.xml><?xml version="1.0" encoding="utf-8"?>
<sst xmlns="http://schemas.openxmlformats.org/spreadsheetml/2006/main" count="120" uniqueCount="74">
  <si>
    <t>DOWNLOADS</t>
  </si>
  <si>
    <t>Other Music Downloads</t>
  </si>
  <si>
    <t>OSC (iTunes + Amazon) - at Allegro (10% - label ID 18805)) + Select-o-Hits(14% - label ID 18655) hybrid margin - net revenue</t>
  </si>
  <si>
    <t>RED Non-iTunes, non-amazon downloads</t>
  </si>
  <si>
    <t>OSC Non-iTunes, non-amazon downloads</t>
  </si>
  <si>
    <t>Physical - manually entered</t>
  </si>
  <si>
    <t>STREAMS</t>
  </si>
  <si>
    <t>Other Music STREAMS</t>
  </si>
  <si>
    <t>RED (SPOTIFY+MUVE+DEEZER) - at 6% margin - net revenue</t>
  </si>
  <si>
    <t>OSC (SPOTIFY+MUVE+DEEZER) - at Allegro (10% - label ID 18805)) + Select-o-Hits(14% - label ID 18655) hybrid margin - net revenue</t>
  </si>
  <si>
    <t>Digital (non RED, non-OSC) Non-iTunes, non-amazon downloads (product type=music, transaction group=downloads)</t>
  </si>
  <si>
    <t>RED Non-Spotify, non-Muve, non-Deezer streams (product type=music, transaction group=Streams)</t>
  </si>
  <si>
    <t>OSC Non-Spotify, non-Muve, non-Deezer streams (product type=music, transaction group=Streams)</t>
  </si>
  <si>
    <t>Digital (Non-RED, non OSC) Non-Spotify, non-Muve, non-Deezer streams (product type=music, transaction group=Streams)</t>
  </si>
  <si>
    <t>Synch</t>
  </si>
  <si>
    <t>Publishing Services</t>
  </si>
  <si>
    <t>Other</t>
  </si>
  <si>
    <t>Performance Royalty</t>
  </si>
  <si>
    <t>MUSIC</t>
  </si>
  <si>
    <t>Compilations Non-iTunes, non-amazon downloads</t>
  </si>
  <si>
    <t>RED (iTunes + Amazon) - at 6% margin - net revenue -- Correct for iTunes USA</t>
  </si>
  <si>
    <t>OSC (iTunes) - at Allegro (10% - label ID 18805)) + Select-o-Hits(14% - label ID 18655) hybrid margin - net revenue</t>
  </si>
  <si>
    <t>RED (iTunes) - at 6% margin - net revenue</t>
  </si>
  <si>
    <t>Other Retail Video Downloads</t>
  </si>
  <si>
    <t>RETAIL VIDEO</t>
  </si>
  <si>
    <t>VIDEO SERVICES</t>
  </si>
  <si>
    <t>VIDEO</t>
  </si>
  <si>
    <t>Budget</t>
  </si>
  <si>
    <t>YAGO</t>
  </si>
  <si>
    <t>This file contains two Sheets, Music and Video</t>
  </si>
  <si>
    <t>Each sheet contains the same columns, namely:</t>
  </si>
  <si>
    <t>Manual_Override</t>
  </si>
  <si>
    <t>TrueUp_from_previous_month</t>
  </si>
  <si>
    <t>COLUMN</t>
  </si>
  <si>
    <t>DESCRIPTION</t>
  </si>
  <si>
    <t>Dollar Amount Much To ADD to the Estimated Value</t>
  </si>
  <si>
    <t>TrueUp Value to be ADDED to the Estimated Value</t>
  </si>
  <si>
    <t>Same Period Year Ago, to be COMPARED to the Total Value</t>
  </si>
  <si>
    <t>Budgeted Value to be COMPARED to the Total Value</t>
  </si>
  <si>
    <t xml:space="preserve">For the purpose of this document, the </t>
  </si>
  <si>
    <t>Total Value'  =  Estimated (Calculated) Value + Manual_Override + TrueUp</t>
  </si>
  <si>
    <t>Estimate_Current_Month</t>
  </si>
  <si>
    <t xml:space="preserve">ONLY FILL IN THE CELLS HIGHLIGHTED IN </t>
  </si>
  <si>
    <t>YELLOW</t>
  </si>
  <si>
    <t>or BLUE</t>
  </si>
  <si>
    <t>YouTube Video (Store is YouTube or VEVO, Product != Music, No RED, No OSC)</t>
  </si>
  <si>
    <t>YouTube Audio (Store is YouTube, Product = Music, No RED, No OSC)</t>
  </si>
  <si>
    <t>iTunes Music Video (No RED, No OSC)</t>
  </si>
  <si>
    <t>iTunes TV (No RED, No OSC)</t>
  </si>
  <si>
    <t>iTunes FILM (No RED, No OSC)</t>
  </si>
  <si>
    <t>Digital iTunes (Product = Music, No RED, No OSC, No Compilations)</t>
  </si>
  <si>
    <t>Digital Amazon (Product = Music, No RED, No OSC, No Compilations)</t>
  </si>
  <si>
    <t>Esimated_Value</t>
  </si>
  <si>
    <r>
      <t>Dollar Ammount for Current Month</t>
    </r>
    <r>
      <rPr>
        <i/>
        <sz val="12"/>
        <color theme="1"/>
        <rFont val="Calibri"/>
        <family val="2"/>
        <scheme val="minor"/>
      </rPr>
      <t xml:space="preserve"> (Only to be filed for designated rows)</t>
    </r>
  </si>
  <si>
    <t>Compilations (iTunes + Amazon)</t>
  </si>
  <si>
    <t>Compilations (SPOTIFY+MUVE+DEEZER)</t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</si>
  <si>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Spotify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</si>
  <si>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Muve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</si>
  <si>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Deezer (Product = Music, No RED, No OSC, No Compilations)</t>
    </r>
  </si>
  <si>
    <r>
      <rPr>
        <sz val="12"/>
        <rFont val="Calibri"/>
        <family val="2"/>
        <scheme val="minor"/>
      </rPr>
      <t>Compilations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3" tint="0.39997558519241921"/>
        <rFont val="Calibri"/>
        <family val="2"/>
        <scheme val="minor"/>
      </rPr>
      <t>(</t>
    </r>
    <r>
      <rPr>
        <sz val="12"/>
        <color rgb="FF0070C0"/>
        <rFont val="Calibri"/>
        <family val="2"/>
        <scheme val="minor"/>
      </rPr>
      <t>Non-Spotify, non-Muve, non-Deezer streams (product type=music, transaction group=Streams)</t>
    </r>
  </si>
  <si>
    <t>iTunes</t>
  </si>
  <si>
    <t>Amazon</t>
  </si>
  <si>
    <t>store_name_short</t>
  </si>
  <si>
    <t>Spotify</t>
  </si>
  <si>
    <t>Muve</t>
  </si>
  <si>
    <t>Deezer</t>
  </si>
  <si>
    <t>store_musicbucket</t>
  </si>
  <si>
    <t>Download</t>
  </si>
  <si>
    <t>Streaming</t>
  </si>
  <si>
    <t>YouTube</t>
  </si>
  <si>
    <t>product_type</t>
  </si>
  <si>
    <t>store_videobucket</t>
  </si>
  <si>
    <t>Video Services</t>
  </si>
  <si>
    <t>Retail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</si>
</sst>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15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0000"/>
      <name val="Calibri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0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Fill="1"/>
    <xf numFmtId="0" fontId="4" fillId="0" borderId="0" xfId="0" applyFont="1" applyFill="1"/>
    <xf numFmtId="0" fontId="3" fillId="0" borderId="0" xfId="0" applyFont="1" applyFill="1"/>
    <xf numFmtId="0" fontId="7" fillId="0" borderId="1" xfId="0" applyFont="1" applyBorder="1"/>
    <xf numFmtId="0" fontId="7" fillId="0" borderId="0" xfId="0" applyFont="1" applyFill="1"/>
    <xf numFmtId="44" fontId="0" fillId="0" borderId="0" xfId="27" applyFont="1"/>
    <xf numFmtId="44" fontId="7" fillId="0" borderId="0" xfId="27" applyFont="1"/>
    <xf numFmtId="44" fontId="7" fillId="0" borderId="0" xfId="27" applyFont="1" applyAlignment="1">
      <alignment horizontal="center"/>
    </xf>
    <xf numFmtId="44" fontId="7" fillId="3" borderId="0" xfId="27" applyFont="1" applyFill="1"/>
    <xf numFmtId="44" fontId="7" fillId="3" borderId="0" xfId="27" applyFont="1" applyFill="1" applyAlignment="1">
      <alignment horizontal="center"/>
    </xf>
    <xf numFmtId="44" fontId="0" fillId="0" borderId="0" xfId="27" applyFont="1" applyAlignment="1">
      <alignment horizontal="center"/>
    </xf>
    <xf numFmtId="164" fontId="0" fillId="0" borderId="0" xfId="27" applyNumberFormat="1" applyFont="1"/>
    <xf numFmtId="164" fontId="2" fillId="0" borderId="0" xfId="27" applyNumberFormat="1" applyFont="1"/>
    <xf numFmtId="164" fontId="2" fillId="4" borderId="0" xfId="27" applyNumberFormat="1" applyFont="1" applyFill="1" applyAlignment="1">
      <alignment horizontal="center"/>
    </xf>
    <xf numFmtId="164" fontId="7" fillId="0" borderId="0" xfId="27" applyNumberFormat="1" applyFont="1"/>
    <xf numFmtId="164" fontId="7" fillId="0" borderId="0" xfId="27" applyNumberFormat="1" applyFont="1" applyAlignment="1">
      <alignment horizontal="center"/>
    </xf>
    <xf numFmtId="164" fontId="7" fillId="3" borderId="0" xfId="27" applyNumberFormat="1" applyFont="1" applyFill="1"/>
    <xf numFmtId="164" fontId="7" fillId="3" borderId="0" xfId="27" applyNumberFormat="1" applyFont="1" applyFill="1" applyAlignment="1">
      <alignment horizontal="center"/>
    </xf>
    <xf numFmtId="164" fontId="7" fillId="0" borderId="0" xfId="27" applyNumberFormat="1" applyFont="1" applyFill="1"/>
    <xf numFmtId="164" fontId="7" fillId="0" borderId="0" xfId="27" applyNumberFormat="1" applyFont="1" applyFill="1" applyAlignment="1">
      <alignment horizontal="center"/>
    </xf>
    <xf numFmtId="164" fontId="0" fillId="0" borderId="0" xfId="27" applyNumberFormat="1" applyFont="1" applyFill="1"/>
    <xf numFmtId="164" fontId="0" fillId="0" borderId="0" xfId="27" applyNumberFormat="1" applyFont="1" applyFill="1" applyAlignment="1">
      <alignment horizontal="center"/>
    </xf>
    <xf numFmtId="164" fontId="2" fillId="0" borderId="0" xfId="27" applyNumberFormat="1" applyFont="1" applyFill="1"/>
    <xf numFmtId="164" fontId="0" fillId="0" borderId="0" xfId="27" applyNumberFormat="1" applyFont="1" applyAlignment="1">
      <alignment horizontal="center"/>
    </xf>
    <xf numFmtId="0" fontId="0" fillId="5" borderId="0" xfId="0" applyFill="1"/>
    <xf numFmtId="0" fontId="0" fillId="6" borderId="0" xfId="0" applyFill="1"/>
    <xf numFmtId="0" fontId="0" fillId="3" borderId="4" xfId="0" applyFill="1" applyBorder="1"/>
    <xf numFmtId="0" fontId="0" fillId="6" borderId="6" xfId="0" applyFill="1" applyBorder="1"/>
    <xf numFmtId="0" fontId="3" fillId="5" borderId="0" xfId="0" applyFont="1" applyFill="1"/>
    <xf numFmtId="0" fontId="3" fillId="5" borderId="7" xfId="0" applyFont="1" applyFill="1" applyBorder="1"/>
    <xf numFmtId="0" fontId="0" fillId="7" borderId="5" xfId="0" applyFill="1" applyBorder="1"/>
    <xf numFmtId="0" fontId="3" fillId="7" borderId="3" xfId="0" applyFont="1" applyFill="1" applyBorder="1" applyAlignment="1">
      <alignment horizontal="right"/>
    </xf>
    <xf numFmtId="0" fontId="0" fillId="8" borderId="0" xfId="0" applyFill="1"/>
    <xf numFmtId="0" fontId="3" fillId="5" borderId="0" xfId="0" applyFont="1" applyFill="1" applyBorder="1"/>
    <xf numFmtId="0" fontId="0" fillId="5" borderId="0" xfId="0" applyFont="1" applyFill="1" applyBorder="1"/>
    <xf numFmtId="0" fontId="9" fillId="5" borderId="0" xfId="0" applyFont="1" applyFill="1"/>
    <xf numFmtId="0" fontId="9" fillId="5" borderId="0" xfId="0" quotePrefix="1" applyFont="1" applyFill="1" applyAlignment="1">
      <alignment horizontal="left" indent="1"/>
    </xf>
    <xf numFmtId="0" fontId="10" fillId="5" borderId="0" xfId="0" applyFont="1" applyFill="1"/>
    <xf numFmtId="0" fontId="0" fillId="5" borderId="0" xfId="0" applyFont="1" applyFill="1"/>
    <xf numFmtId="44" fontId="11" fillId="8" borderId="0" xfId="27" applyFont="1" applyFill="1"/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0" fillId="3" borderId="0" xfId="0" applyFont="1" applyFill="1" applyAlignment="1">
      <alignment wrapText="1"/>
    </xf>
    <xf numFmtId="0" fontId="13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44" fontId="0" fillId="6" borderId="0" xfId="0" applyNumberFormat="1" applyFill="1"/>
    <xf numFmtId="0" fontId="0" fillId="6" borderId="0" xfId="0" applyFill="1" applyAlignment="1"/>
    <xf numFmtId="44" fontId="2" fillId="0" borderId="2" xfId="27" applyFont="1" applyBorder="1" applyAlignment="1"/>
    <xf numFmtId="44" fontId="2" fillId="2" borderId="2" xfId="27" applyFont="1" applyFill="1" applyBorder="1" applyAlignment="1"/>
    <xf numFmtId="0" fontId="3" fillId="0" borderId="0" xfId="0" applyFont="1" applyAlignment="1">
      <alignment wrapText="1"/>
    </xf>
    <xf numFmtId="0" fontId="14" fillId="9" borderId="0" xfId="0" applyFont="1" applyFill="1" applyAlignment="1">
      <alignment wrapText="1"/>
    </xf>
  </cellXfs>
  <cellStyles count="202">
    <cellStyle name="Currency" xfId="2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13" sqref="B13"/>
    </sheetView>
  </sheetViews>
  <sheetFormatPr baseColWidth="10" defaultColWidth="0" defaultRowHeight="15" zeroHeight="1" x14ac:dyDescent="0"/>
  <cols>
    <col min="1" max="1" width="10.83203125" customWidth="1"/>
    <col min="2" max="2" width="40" bestFit="1" customWidth="1"/>
    <col min="3" max="3" width="49.33203125" bestFit="1" customWidth="1"/>
    <col min="4" max="4" width="6" customWidth="1"/>
    <col min="5" max="5" width="10.83203125" customWidth="1"/>
    <col min="6" max="16384" width="10.83203125" hidden="1"/>
  </cols>
  <sheetData>
    <row r="1" spans="1:5">
      <c r="A1" s="29"/>
      <c r="B1" s="29"/>
      <c r="C1" s="29"/>
      <c r="D1" s="29"/>
      <c r="E1" s="29"/>
    </row>
    <row r="2" spans="1:5" ht="34" customHeight="1">
      <c r="A2" s="29"/>
      <c r="B2" s="42" t="s">
        <v>29</v>
      </c>
      <c r="C2" s="42"/>
      <c r="D2" s="29"/>
      <c r="E2" s="29"/>
    </row>
    <row r="3" spans="1:5" ht="16" thickBot="1">
      <c r="A3" s="29"/>
      <c r="B3" s="29"/>
      <c r="C3" s="29"/>
      <c r="D3" s="29"/>
      <c r="E3" s="29"/>
    </row>
    <row r="4" spans="1:5">
      <c r="A4" s="29"/>
      <c r="B4" s="36" t="s">
        <v>42</v>
      </c>
      <c r="C4" s="31" t="s">
        <v>43</v>
      </c>
      <c r="D4" s="29"/>
      <c r="E4" s="29"/>
    </row>
    <row r="5" spans="1:5" ht="16" thickBot="1">
      <c r="A5" s="29"/>
      <c r="B5" s="35"/>
      <c r="C5" s="32" t="s">
        <v>44</v>
      </c>
      <c r="D5" s="29"/>
      <c r="E5" s="29"/>
    </row>
    <row r="6" spans="1:5">
      <c r="A6" s="29"/>
      <c r="B6" s="29"/>
      <c r="C6" s="29"/>
      <c r="D6" s="29"/>
      <c r="E6" s="29"/>
    </row>
    <row r="7" spans="1:5">
      <c r="A7" s="29"/>
      <c r="B7" s="29"/>
      <c r="C7" s="29"/>
      <c r="D7" s="29"/>
      <c r="E7" s="29"/>
    </row>
    <row r="8" spans="1:5">
      <c r="A8" s="29"/>
      <c r="B8" s="29"/>
      <c r="C8" s="29"/>
      <c r="D8" s="29"/>
      <c r="E8" s="29"/>
    </row>
    <row r="9" spans="1:5">
      <c r="A9" s="29"/>
      <c r="B9" s="29"/>
      <c r="C9" s="29"/>
      <c r="D9" s="29"/>
      <c r="E9" s="29"/>
    </row>
    <row r="10" spans="1:5">
      <c r="A10" s="29"/>
      <c r="B10" s="43" t="s">
        <v>30</v>
      </c>
      <c r="C10" s="29"/>
      <c r="D10" s="29"/>
      <c r="E10" s="29"/>
    </row>
    <row r="11" spans="1:5">
      <c r="A11" s="29"/>
      <c r="B11" s="29"/>
      <c r="C11" s="29"/>
      <c r="D11" s="29"/>
      <c r="E11" s="29"/>
    </row>
    <row r="12" spans="1:5">
      <c r="A12" s="29"/>
      <c r="B12" s="34" t="s">
        <v>33</v>
      </c>
      <c r="C12" s="34" t="s">
        <v>34</v>
      </c>
      <c r="D12" s="29"/>
      <c r="E12" s="29"/>
    </row>
    <row r="13" spans="1:5" ht="21" customHeight="1">
      <c r="A13" s="29"/>
      <c r="B13" s="38" t="s">
        <v>52</v>
      </c>
      <c r="C13" s="39" t="s">
        <v>53</v>
      </c>
      <c r="D13" s="29"/>
      <c r="E13" s="29"/>
    </row>
    <row r="14" spans="1:5">
      <c r="A14" s="29"/>
      <c r="B14" s="33" t="s">
        <v>31</v>
      </c>
      <c r="C14" s="29" t="s">
        <v>35</v>
      </c>
      <c r="D14" s="29"/>
      <c r="E14" s="29"/>
    </row>
    <row r="15" spans="1:5">
      <c r="A15" s="29"/>
      <c r="B15" s="33" t="s">
        <v>32</v>
      </c>
      <c r="C15" s="29" t="s">
        <v>36</v>
      </c>
      <c r="D15" s="29"/>
      <c r="E15" s="29"/>
    </row>
    <row r="16" spans="1:5">
      <c r="A16" s="29"/>
      <c r="B16" s="33" t="s">
        <v>27</v>
      </c>
      <c r="C16" s="29" t="s">
        <v>38</v>
      </c>
      <c r="D16" s="29"/>
      <c r="E16" s="29"/>
    </row>
    <row r="17" spans="1:5">
      <c r="A17" s="29"/>
      <c r="B17" s="33" t="s">
        <v>28</v>
      </c>
      <c r="C17" s="29" t="s">
        <v>37</v>
      </c>
      <c r="D17" s="29"/>
      <c r="E17" s="29"/>
    </row>
    <row r="18" spans="1:5">
      <c r="A18" s="29"/>
      <c r="B18" s="29"/>
      <c r="C18" s="29"/>
      <c r="D18" s="29"/>
      <c r="E18" s="29"/>
    </row>
    <row r="19" spans="1:5">
      <c r="A19" s="29"/>
      <c r="B19" s="29"/>
      <c r="C19" s="40" t="s">
        <v>39</v>
      </c>
      <c r="D19" s="29"/>
      <c r="E19" s="29"/>
    </row>
    <row r="20" spans="1:5">
      <c r="A20" s="29"/>
      <c r="B20" s="29"/>
      <c r="C20" s="41" t="s">
        <v>40</v>
      </c>
      <c r="D20" s="29"/>
      <c r="E20" s="29"/>
    </row>
    <row r="21" spans="1:5">
      <c r="A21" s="29"/>
      <c r="B21" s="29"/>
      <c r="C21" s="29"/>
      <c r="D21" s="29"/>
      <c r="E21" s="29"/>
    </row>
    <row r="22" spans="1:5">
      <c r="A22" s="29"/>
      <c r="B22" s="29"/>
      <c r="C22" s="29"/>
      <c r="D22" s="29"/>
      <c r="E22" s="29"/>
    </row>
    <row r="23" spans="1:5">
      <c r="A23" s="29"/>
      <c r="B23" s="29"/>
      <c r="C23" s="29"/>
      <c r="D23" s="29"/>
      <c r="E23" s="29"/>
    </row>
    <row r="24" spans="1:5" hidden="1">
      <c r="A24" s="29"/>
      <c r="B24" s="29"/>
      <c r="C24" s="29"/>
      <c r="D24" s="29"/>
      <c r="E24" s="29"/>
    </row>
    <row r="25" spans="1:5" hidden="1">
      <c r="A25" s="29"/>
      <c r="B25" s="29"/>
      <c r="C25" s="29"/>
      <c r="D25" s="29"/>
      <c r="E25" s="29"/>
    </row>
    <row r="26" spans="1:5" hidden="1">
      <c r="A26" s="29"/>
      <c r="B26" s="29"/>
      <c r="C26" s="29"/>
      <c r="D26" s="29"/>
      <c r="E26" s="29"/>
    </row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pane xSplit="2" ySplit="1" topLeftCell="D2" activePane="bottomRight" state="frozenSplit"/>
      <selection pane="topRight" activeCell="E1" sqref="E1"/>
      <selection pane="bottomLeft" activeCell="A15" sqref="A15"/>
      <selection pane="bottomRight" activeCell="D33" sqref="D33"/>
    </sheetView>
  </sheetViews>
  <sheetFormatPr baseColWidth="10" defaultColWidth="11" defaultRowHeight="15" x14ac:dyDescent="0"/>
  <cols>
    <col min="1" max="1" width="21.1640625" bestFit="1" customWidth="1"/>
    <col min="2" max="2" width="53.83203125" style="46" customWidth="1"/>
    <col min="3" max="6" width="31.1640625" style="46" customWidth="1"/>
    <col min="7" max="7" width="22.1640625" bestFit="1" customWidth="1"/>
    <col min="8" max="8" width="16.33203125" style="10" bestFit="1" customWidth="1"/>
    <col min="9" max="9" width="27.83203125" style="10" bestFit="1" customWidth="1"/>
    <col min="10" max="11" width="14.1640625" style="15" bestFit="1" customWidth="1"/>
  </cols>
  <sheetData>
    <row r="1" spans="1:11" ht="45">
      <c r="A1" s="45"/>
      <c r="B1" s="45" t="s">
        <v>18</v>
      </c>
      <c r="C1" s="55" t="s">
        <v>62</v>
      </c>
      <c r="D1" s="55" t="s">
        <v>66</v>
      </c>
      <c r="E1" s="55" t="s">
        <v>71</v>
      </c>
      <c r="F1" s="55" t="s">
        <v>70</v>
      </c>
      <c r="G1" s="52" t="s">
        <v>41</v>
      </c>
      <c r="H1" s="53" t="s">
        <v>31</v>
      </c>
      <c r="I1" s="53" t="s">
        <v>32</v>
      </c>
      <c r="J1" s="54" t="s">
        <v>27</v>
      </c>
      <c r="K1" s="54" t="s">
        <v>28</v>
      </c>
    </row>
    <row r="2" spans="1:11" ht="23">
      <c r="A2" s="2" t="s">
        <v>0</v>
      </c>
      <c r="H2"/>
      <c r="I2"/>
      <c r="J2"/>
      <c r="K2"/>
    </row>
    <row r="3" spans="1:11" ht="30">
      <c r="B3" s="47" t="s">
        <v>50</v>
      </c>
      <c r="C3" s="47" t="s">
        <v>60</v>
      </c>
      <c r="D3" s="47" t="s">
        <v>67</v>
      </c>
      <c r="E3" s="47"/>
      <c r="F3" s="47"/>
      <c r="G3" s="44"/>
      <c r="H3" s="13">
        <v>0</v>
      </c>
      <c r="I3" s="13">
        <v>0</v>
      </c>
      <c r="J3" s="14">
        <v>6959645.12704024</v>
      </c>
      <c r="K3" s="14">
        <v>7036897.3659729995</v>
      </c>
    </row>
    <row r="4" spans="1:11" ht="30">
      <c r="B4" s="47" t="s">
        <v>51</v>
      </c>
      <c r="C4" s="47" t="s">
        <v>61</v>
      </c>
      <c r="D4" s="47" t="s">
        <v>67</v>
      </c>
      <c r="E4" s="47"/>
      <c r="F4" s="47"/>
      <c r="G4" s="44"/>
      <c r="H4" s="13">
        <v>0</v>
      </c>
      <c r="I4" s="13">
        <v>0</v>
      </c>
      <c r="J4" s="14">
        <v>1055497.4201350803</v>
      </c>
      <c r="K4" s="14">
        <v>1078873.517556</v>
      </c>
    </row>
    <row r="5" spans="1:11">
      <c r="H5" s="11"/>
      <c r="I5" s="11"/>
      <c r="J5" s="12"/>
      <c r="K5" s="12"/>
    </row>
    <row r="6" spans="1:11">
      <c r="A6" s="1" t="s">
        <v>1</v>
      </c>
      <c r="H6" s="11"/>
      <c r="I6" s="11"/>
      <c r="J6" s="12"/>
      <c r="K6" s="12"/>
    </row>
    <row r="7" spans="1:11" ht="30">
      <c r="B7" s="48" t="s">
        <v>20</v>
      </c>
      <c r="C7" s="48"/>
      <c r="D7" s="47" t="s">
        <v>67</v>
      </c>
      <c r="E7" s="47"/>
      <c r="F7" s="47"/>
      <c r="G7" s="44"/>
      <c r="H7" s="13">
        <v>0</v>
      </c>
      <c r="I7" s="13">
        <v>0</v>
      </c>
      <c r="J7" s="14">
        <v>146832.42786821933</v>
      </c>
      <c r="K7" s="14">
        <v>125460.78938106001</v>
      </c>
    </row>
    <row r="8" spans="1:11" ht="30">
      <c r="B8" s="48" t="s">
        <v>2</v>
      </c>
      <c r="C8" s="48"/>
      <c r="D8" s="47" t="s">
        <v>67</v>
      </c>
      <c r="E8" s="47"/>
      <c r="F8" s="47"/>
      <c r="G8" s="44"/>
      <c r="H8" s="13">
        <v>0</v>
      </c>
      <c r="I8" s="13">
        <v>0</v>
      </c>
      <c r="J8" s="14">
        <v>22668.163924154054</v>
      </c>
      <c r="K8" s="14"/>
    </row>
    <row r="9" spans="1:11">
      <c r="B9" s="49" t="s">
        <v>54</v>
      </c>
      <c r="C9" s="48"/>
      <c r="D9" s="47" t="s">
        <v>67</v>
      </c>
      <c r="E9" s="47"/>
      <c r="F9" s="47"/>
      <c r="G9" s="44"/>
      <c r="H9" s="13"/>
      <c r="I9" s="13">
        <v>0</v>
      </c>
      <c r="J9" s="14">
        <v>104328.60428732449</v>
      </c>
      <c r="K9" s="14">
        <v>49315.80113</v>
      </c>
    </row>
    <row r="10" spans="1:11" ht="30">
      <c r="B10" s="48" t="s">
        <v>10</v>
      </c>
      <c r="C10" s="48"/>
      <c r="D10" s="47" t="s">
        <v>67</v>
      </c>
      <c r="E10" s="47"/>
      <c r="F10" s="47"/>
      <c r="G10" s="44"/>
      <c r="H10" s="13">
        <v>0</v>
      </c>
      <c r="I10" s="13">
        <v>0</v>
      </c>
      <c r="J10" s="14">
        <v>998245.82217274792</v>
      </c>
      <c r="K10" s="14">
        <v>1422008.9501450229</v>
      </c>
    </row>
    <row r="11" spans="1:11">
      <c r="B11" s="48" t="s">
        <v>3</v>
      </c>
      <c r="C11" s="48"/>
      <c r="D11" s="47" t="s">
        <v>67</v>
      </c>
      <c r="E11" s="47"/>
      <c r="F11" s="47"/>
      <c r="G11" s="44"/>
      <c r="H11" s="13">
        <v>0</v>
      </c>
      <c r="I11" s="13">
        <v>0</v>
      </c>
      <c r="J11" s="14">
        <v>10139.763467495766</v>
      </c>
      <c r="K11" s="14">
        <v>1408.7443126684648</v>
      </c>
    </row>
    <row r="12" spans="1:11">
      <c r="B12" s="48" t="s">
        <v>4</v>
      </c>
      <c r="C12" s="48"/>
      <c r="D12" s="47" t="s">
        <v>67</v>
      </c>
      <c r="E12" s="47"/>
      <c r="F12" s="47"/>
      <c r="G12" s="44"/>
      <c r="H12" s="13">
        <v>0</v>
      </c>
      <c r="I12" s="13">
        <v>0</v>
      </c>
      <c r="J12" s="14">
        <v>4582.8260440279082</v>
      </c>
      <c r="K12" s="14"/>
    </row>
    <row r="13" spans="1:11">
      <c r="B13" s="48" t="s">
        <v>19</v>
      </c>
      <c r="C13" s="48"/>
      <c r="D13" s="47" t="s">
        <v>67</v>
      </c>
      <c r="E13" s="47"/>
      <c r="F13" s="47"/>
      <c r="G13" s="44"/>
      <c r="H13" s="13">
        <v>0</v>
      </c>
      <c r="I13" s="13">
        <v>0</v>
      </c>
      <c r="J13" s="14">
        <v>5792.5956100807089</v>
      </c>
      <c r="K13" s="14">
        <v>11745.36242427975</v>
      </c>
    </row>
    <row r="14" spans="1:11">
      <c r="B14" s="50" t="s">
        <v>5</v>
      </c>
      <c r="C14" s="48"/>
      <c r="D14" s="47" t="s">
        <v>16</v>
      </c>
      <c r="E14" s="47"/>
      <c r="F14" s="47"/>
      <c r="G14" s="51">
        <f>J14</f>
        <v>353370</v>
      </c>
      <c r="H14" s="13">
        <v>0</v>
      </c>
      <c r="I14" s="13">
        <v>0</v>
      </c>
      <c r="J14" s="14">
        <v>353370</v>
      </c>
      <c r="K14" s="14">
        <v>378009.75999999983</v>
      </c>
    </row>
    <row r="15" spans="1:11">
      <c r="H15" s="11"/>
      <c r="I15" s="11"/>
      <c r="J15" s="12"/>
      <c r="K15" s="12"/>
    </row>
    <row r="16" spans="1:11" ht="23">
      <c r="A16" s="2" t="s">
        <v>6</v>
      </c>
      <c r="H16" s="11"/>
      <c r="I16" s="11"/>
      <c r="J16" s="12"/>
      <c r="K16" s="12"/>
    </row>
    <row r="17" spans="1:11" ht="30">
      <c r="B17" s="47" t="s">
        <v>56</v>
      </c>
      <c r="C17" s="47" t="s">
        <v>63</v>
      </c>
      <c r="D17" s="47" t="s">
        <v>68</v>
      </c>
      <c r="E17" s="47"/>
      <c r="F17" s="47"/>
      <c r="G17" s="44"/>
      <c r="H17" s="13">
        <v>0</v>
      </c>
      <c r="I17" s="13">
        <v>0</v>
      </c>
      <c r="J17" s="14">
        <v>3041922.5397571879</v>
      </c>
      <c r="K17" s="14">
        <v>2240514.3573690001</v>
      </c>
    </row>
    <row r="18" spans="1:11" ht="30">
      <c r="B18" s="47" t="s">
        <v>57</v>
      </c>
      <c r="C18" s="47" t="s">
        <v>64</v>
      </c>
      <c r="D18" s="47" t="s">
        <v>68</v>
      </c>
      <c r="E18" s="47"/>
      <c r="F18" s="47"/>
      <c r="G18" s="44"/>
      <c r="H18" s="13">
        <v>0</v>
      </c>
      <c r="I18" s="13">
        <v>0</v>
      </c>
      <c r="J18" s="14">
        <v>491192.72299701627</v>
      </c>
      <c r="K18" s="14">
        <v>371053.10766799998</v>
      </c>
    </row>
    <row r="19" spans="1:11" ht="30">
      <c r="B19" s="47" t="s">
        <v>58</v>
      </c>
      <c r="C19" s="47" t="s">
        <v>65</v>
      </c>
      <c r="D19" s="47" t="s">
        <v>68</v>
      </c>
      <c r="E19" s="47"/>
      <c r="F19" s="47"/>
      <c r="G19" s="44"/>
      <c r="H19" s="13">
        <v>0</v>
      </c>
      <c r="I19" s="13">
        <v>0</v>
      </c>
      <c r="J19" s="14">
        <v>276156.12854663376</v>
      </c>
      <c r="K19" s="14">
        <v>267351.57342899998</v>
      </c>
    </row>
    <row r="20" spans="1:11">
      <c r="H20" s="11"/>
      <c r="I20" s="11"/>
      <c r="J20" s="12"/>
      <c r="K20" s="12"/>
    </row>
    <row r="21" spans="1:11">
      <c r="A21" s="1" t="s">
        <v>7</v>
      </c>
      <c r="H21" s="11"/>
      <c r="I21" s="11"/>
      <c r="J21" s="12"/>
      <c r="K21" s="12"/>
    </row>
    <row r="22" spans="1:11">
      <c r="B22" s="48" t="s">
        <v>8</v>
      </c>
      <c r="C22" s="48"/>
      <c r="D22" s="47" t="s">
        <v>68</v>
      </c>
      <c r="E22" s="47"/>
      <c r="F22" s="47"/>
      <c r="G22" s="44"/>
      <c r="H22" s="13">
        <v>0</v>
      </c>
      <c r="I22" s="13">
        <v>0</v>
      </c>
      <c r="J22" s="14">
        <v>32326.437218461444</v>
      </c>
      <c r="K22" s="14">
        <v>18846.334056779997</v>
      </c>
    </row>
    <row r="23" spans="1:11" ht="45">
      <c r="B23" s="48" t="s">
        <v>9</v>
      </c>
      <c r="C23" s="48"/>
      <c r="D23" s="47" t="s">
        <v>68</v>
      </c>
      <c r="E23" s="47"/>
      <c r="F23" s="47"/>
      <c r="G23" s="44"/>
      <c r="H23" s="13">
        <v>0</v>
      </c>
      <c r="I23" s="13">
        <v>0</v>
      </c>
      <c r="J23" s="14">
        <v>12979.638973058338</v>
      </c>
      <c r="K23" s="14"/>
    </row>
    <row r="24" spans="1:11">
      <c r="B24" s="49" t="s">
        <v>55</v>
      </c>
      <c r="C24" s="48"/>
      <c r="D24" s="47" t="s">
        <v>68</v>
      </c>
      <c r="E24" s="47"/>
      <c r="F24" s="47"/>
      <c r="G24" s="44"/>
      <c r="H24" s="13"/>
      <c r="I24" s="13">
        <v>0</v>
      </c>
      <c r="J24" s="14">
        <v>27042.385649993401</v>
      </c>
      <c r="K24" s="14">
        <v>17545.418042000001</v>
      </c>
    </row>
    <row r="25" spans="1:11" ht="30">
      <c r="B25" s="48" t="s">
        <v>13</v>
      </c>
      <c r="C25" s="48"/>
      <c r="D25" s="47" t="s">
        <v>68</v>
      </c>
      <c r="E25" s="47"/>
      <c r="F25" s="47"/>
      <c r="G25" s="44"/>
      <c r="H25" s="13">
        <v>0</v>
      </c>
      <c r="I25" s="13">
        <v>0</v>
      </c>
      <c r="J25" s="14">
        <v>1100754.079284294</v>
      </c>
      <c r="K25" s="14">
        <v>1083904.1678599734</v>
      </c>
    </row>
    <row r="26" spans="1:11" ht="30">
      <c r="B26" s="48" t="s">
        <v>11</v>
      </c>
      <c r="C26" s="48"/>
      <c r="D26" s="47" t="s">
        <v>68</v>
      </c>
      <c r="E26" s="47"/>
      <c r="F26" s="47"/>
      <c r="G26" s="44"/>
      <c r="H26" s="13">
        <v>0</v>
      </c>
      <c r="I26" s="13">
        <v>0</v>
      </c>
      <c r="J26" s="14">
        <v>10701.37144582345</v>
      </c>
      <c r="K26" s="14">
        <v>325.35224949153985</v>
      </c>
    </row>
    <row r="27" spans="1:11" ht="30">
      <c r="B27" s="48" t="s">
        <v>12</v>
      </c>
      <c r="C27" s="48"/>
      <c r="D27" s="47" t="s">
        <v>68</v>
      </c>
      <c r="E27" s="47"/>
      <c r="F27" s="47"/>
      <c r="G27" s="44"/>
      <c r="H27" s="13">
        <v>0</v>
      </c>
      <c r="I27" s="13">
        <v>0</v>
      </c>
      <c r="J27" s="14">
        <v>6050.3595631463522</v>
      </c>
      <c r="K27" s="14"/>
    </row>
    <row r="28" spans="1:11" ht="30">
      <c r="B28" s="50" t="s">
        <v>59</v>
      </c>
      <c r="C28" s="48"/>
      <c r="D28" s="47" t="s">
        <v>68</v>
      </c>
      <c r="E28" s="47"/>
      <c r="F28" s="47"/>
      <c r="G28" s="44"/>
      <c r="H28" s="13">
        <v>0</v>
      </c>
      <c r="I28" s="13">
        <v>0</v>
      </c>
      <c r="J28" s="14">
        <v>9934.544446063057</v>
      </c>
      <c r="K28" s="14">
        <v>7893.5284037202691</v>
      </c>
    </row>
    <row r="29" spans="1:11">
      <c r="B29" s="50" t="s">
        <v>17</v>
      </c>
      <c r="C29" s="48"/>
      <c r="D29" s="47" t="s">
        <v>16</v>
      </c>
      <c r="E29" s="47"/>
      <c r="F29" s="47"/>
      <c r="G29" s="51">
        <f>J29</f>
        <v>723505.5</v>
      </c>
      <c r="H29" s="13">
        <v>0</v>
      </c>
      <c r="I29" s="13">
        <v>0</v>
      </c>
      <c r="J29" s="14">
        <v>723505.5</v>
      </c>
      <c r="K29" s="14">
        <v>296738.96999999997</v>
      </c>
    </row>
    <row r="30" spans="1:11">
      <c r="B30" s="50" t="s">
        <v>14</v>
      </c>
      <c r="C30" s="48"/>
      <c r="D30" s="47" t="s">
        <v>16</v>
      </c>
      <c r="E30" s="47"/>
      <c r="F30" s="47"/>
      <c r="G30" s="51">
        <f t="shared" ref="G30:G32" si="0">J30</f>
        <v>140000</v>
      </c>
      <c r="H30" s="13">
        <v>0</v>
      </c>
      <c r="I30" s="13">
        <v>0</v>
      </c>
      <c r="J30" s="14">
        <v>140000</v>
      </c>
      <c r="K30" s="14">
        <v>43253.52</v>
      </c>
    </row>
    <row r="31" spans="1:11">
      <c r="B31" s="50" t="s">
        <v>15</v>
      </c>
      <c r="C31" s="48"/>
      <c r="D31" s="47" t="s">
        <v>16</v>
      </c>
      <c r="E31" s="47"/>
      <c r="F31" s="47"/>
      <c r="G31" s="51">
        <f t="shared" si="0"/>
        <v>87500</v>
      </c>
      <c r="H31" s="13">
        <v>0</v>
      </c>
      <c r="I31" s="13">
        <v>0</v>
      </c>
      <c r="J31" s="14">
        <v>87500</v>
      </c>
      <c r="K31" s="14">
        <v>181045.13</v>
      </c>
    </row>
    <row r="32" spans="1:11">
      <c r="B32" s="50" t="s">
        <v>16</v>
      </c>
      <c r="C32" s="48"/>
      <c r="D32" s="47" t="s">
        <v>16</v>
      </c>
      <c r="E32" s="47"/>
      <c r="F32" s="47"/>
      <c r="G32" s="51">
        <f t="shared" si="0"/>
        <v>1213.75</v>
      </c>
      <c r="H32" s="13">
        <v>0</v>
      </c>
      <c r="I32" s="13">
        <v>0</v>
      </c>
      <c r="J32" s="14">
        <v>1213.75</v>
      </c>
      <c r="K32" s="14">
        <v>1092.6799999999998</v>
      </c>
    </row>
    <row r="33" spans="8:11">
      <c r="H33" s="11"/>
      <c r="I33" s="11"/>
      <c r="J33" s="12"/>
      <c r="K33" s="12"/>
    </row>
    <row r="34" spans="8:11">
      <c r="H34" s="11"/>
      <c r="I34" s="11"/>
      <c r="J34" s="12"/>
      <c r="K34" s="12"/>
    </row>
    <row r="35" spans="8:11">
      <c r="H35" s="11"/>
      <c r="I35" s="11"/>
      <c r="J35" s="12"/>
      <c r="K35" s="12"/>
    </row>
    <row r="36" spans="8:11">
      <c r="H36" s="11"/>
      <c r="I36" s="11"/>
      <c r="J36" s="12"/>
      <c r="K36" s="1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>
      <pane xSplit="2" ySplit="1" topLeftCell="C3" activePane="bottomRight" state="frozenSplit"/>
      <selection pane="topRight" activeCell="C1" sqref="C1"/>
      <selection pane="bottomLeft" activeCell="A2" sqref="A2"/>
      <selection pane="bottomRight" activeCell="I20" sqref="I20"/>
    </sheetView>
  </sheetViews>
  <sheetFormatPr baseColWidth="10" defaultColWidth="11" defaultRowHeight="15" x14ac:dyDescent="0"/>
  <cols>
    <col min="2" max="2" width="57.6640625" bestFit="1" customWidth="1"/>
    <col min="3" max="5" width="31.1640625" style="46" customWidth="1"/>
    <col min="6" max="6" width="21.6640625" bestFit="1" customWidth="1"/>
    <col min="7" max="7" width="16.33203125" style="16" bestFit="1" customWidth="1"/>
    <col min="8" max="8" width="27.1640625" style="16" bestFit="1" customWidth="1"/>
    <col min="9" max="9" width="14.1640625" style="28" bestFit="1" customWidth="1"/>
    <col min="10" max="10" width="15" style="28" customWidth="1"/>
    <col min="11" max="11" width="12.5" bestFit="1" customWidth="1"/>
  </cols>
  <sheetData>
    <row r="1" spans="1:23" ht="45">
      <c r="B1" s="4" t="s">
        <v>26</v>
      </c>
      <c r="C1" s="55" t="s">
        <v>62</v>
      </c>
      <c r="D1" s="55" t="s">
        <v>66</v>
      </c>
      <c r="E1" s="55" t="s">
        <v>71</v>
      </c>
      <c r="F1" s="55" t="s">
        <v>70</v>
      </c>
      <c r="G1" s="30" t="s">
        <v>41</v>
      </c>
      <c r="H1" s="17" t="s">
        <v>31</v>
      </c>
      <c r="I1" s="17" t="s">
        <v>32</v>
      </c>
      <c r="J1" s="18" t="s">
        <v>27</v>
      </c>
      <c r="K1" s="18" t="s">
        <v>28</v>
      </c>
    </row>
    <row r="2" spans="1:23" ht="23">
      <c r="A2" s="2" t="s">
        <v>25</v>
      </c>
      <c r="F2" s="46"/>
      <c r="G2"/>
      <c r="H2" s="19"/>
      <c r="I2" s="19"/>
      <c r="J2" s="20"/>
      <c r="K2" s="20"/>
      <c r="L2" s="3"/>
    </row>
    <row r="3" spans="1:23">
      <c r="B3" s="47" t="s">
        <v>46</v>
      </c>
      <c r="C3" s="47" t="s">
        <v>69</v>
      </c>
      <c r="D3" s="47"/>
      <c r="E3" s="47" t="s">
        <v>72</v>
      </c>
      <c r="F3" s="47"/>
      <c r="G3" s="37"/>
      <c r="H3" s="21">
        <v>0</v>
      </c>
      <c r="I3" s="21">
        <v>0</v>
      </c>
      <c r="J3" s="22">
        <v>1358880.1830323595</v>
      </c>
      <c r="K3" s="22">
        <v>840493.74169399997</v>
      </c>
      <c r="L3" s="8"/>
    </row>
    <row r="4" spans="1:23" ht="30">
      <c r="B4" s="47" t="s">
        <v>45</v>
      </c>
      <c r="C4" s="47" t="s">
        <v>69</v>
      </c>
      <c r="D4" s="47"/>
      <c r="E4" s="47" t="s">
        <v>72</v>
      </c>
      <c r="F4" s="47"/>
      <c r="G4" s="37"/>
      <c r="H4" s="21">
        <v>0</v>
      </c>
      <c r="I4" s="21">
        <v>0</v>
      </c>
      <c r="J4" s="22">
        <v>180460.42795808715</v>
      </c>
      <c r="K4" s="22">
        <v>76649.560142000002</v>
      </c>
      <c r="L4" s="3"/>
    </row>
    <row r="5" spans="1:23" ht="23">
      <c r="A5" s="6" t="s">
        <v>24</v>
      </c>
      <c r="B5" s="46"/>
      <c r="F5" s="46"/>
      <c r="G5"/>
      <c r="H5" s="23"/>
      <c r="I5" s="23"/>
      <c r="J5" s="24"/>
      <c r="K5" s="24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>
      <c r="B6" s="47" t="s">
        <v>47</v>
      </c>
      <c r="C6" s="47" t="s">
        <v>60</v>
      </c>
      <c r="D6" s="47"/>
      <c r="E6" s="47" t="s">
        <v>73</v>
      </c>
      <c r="F6" s="47"/>
      <c r="G6" s="37"/>
      <c r="H6" s="21">
        <v>0</v>
      </c>
      <c r="I6" s="21">
        <v>0</v>
      </c>
      <c r="J6" s="22">
        <v>13124.790994239565</v>
      </c>
      <c r="K6" s="22">
        <v>11694.497853999999</v>
      </c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>
      <c r="B7" s="47" t="s">
        <v>48</v>
      </c>
      <c r="C7" s="47" t="s">
        <v>60</v>
      </c>
      <c r="D7" s="47"/>
      <c r="E7" s="47" t="s">
        <v>73</v>
      </c>
      <c r="F7" s="47"/>
      <c r="G7" s="37"/>
      <c r="H7" s="21"/>
      <c r="I7" s="21">
        <v>0</v>
      </c>
      <c r="J7" s="22">
        <v>24591.635636917952</v>
      </c>
      <c r="K7" s="22">
        <v>29544.431241999999</v>
      </c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>
      <c r="B8" s="47" t="s">
        <v>49</v>
      </c>
      <c r="C8" s="47" t="s">
        <v>60</v>
      </c>
      <c r="D8" s="47"/>
      <c r="E8" s="47" t="s">
        <v>73</v>
      </c>
      <c r="F8" s="47"/>
      <c r="G8" s="37"/>
      <c r="H8" s="21">
        <v>0</v>
      </c>
      <c r="I8" s="21">
        <v>0</v>
      </c>
      <c r="J8" s="22">
        <v>328436.76309903583</v>
      </c>
      <c r="K8" s="22">
        <v>80779.398883000002</v>
      </c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>
      <c r="A9" s="7" t="s">
        <v>23</v>
      </c>
      <c r="B9" s="46"/>
      <c r="F9" s="46"/>
      <c r="G9" s="23"/>
      <c r="H9" s="23"/>
      <c r="I9" s="23"/>
      <c r="J9" s="24"/>
      <c r="K9" s="24"/>
      <c r="L9" s="9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>
      <c r="B10" s="48" t="s">
        <v>22</v>
      </c>
      <c r="C10" s="48"/>
      <c r="D10" s="48"/>
      <c r="E10" s="56" t="s">
        <v>73</v>
      </c>
      <c r="F10" s="48"/>
      <c r="G10" s="37"/>
      <c r="H10" s="21">
        <v>0</v>
      </c>
      <c r="I10" s="21">
        <v>0</v>
      </c>
      <c r="J10" s="22">
        <v>0</v>
      </c>
      <c r="K10" s="22">
        <v>0</v>
      </c>
      <c r="L10" s="9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30">
      <c r="B11" s="48" t="s">
        <v>21</v>
      </c>
      <c r="C11" s="48"/>
      <c r="D11" s="48"/>
      <c r="E11" s="56" t="s">
        <v>73</v>
      </c>
      <c r="F11" s="48"/>
      <c r="G11" s="37"/>
      <c r="H11" s="21">
        <v>0</v>
      </c>
      <c r="I11" s="21">
        <v>0</v>
      </c>
      <c r="J11" s="22">
        <v>0</v>
      </c>
      <c r="K11" s="22">
        <v>0</v>
      </c>
      <c r="L11" s="9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30">
      <c r="B12" s="48" t="s">
        <v>10</v>
      </c>
      <c r="C12" s="48"/>
      <c r="D12" s="48"/>
      <c r="E12" s="56" t="s">
        <v>73</v>
      </c>
      <c r="F12" s="48"/>
      <c r="G12" s="37"/>
      <c r="H12" s="21">
        <v>0</v>
      </c>
      <c r="I12" s="21">
        <v>0</v>
      </c>
      <c r="J12" s="22">
        <f>2115394-(SUM(J3:J4,J6:J8))</f>
        <v>209900.19927936001</v>
      </c>
      <c r="K12" s="22">
        <f>1210547.68-SUM(K3:K4,K6:K8)</f>
        <v>171386.05018500006</v>
      </c>
      <c r="L12" s="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>
      <c r="B13" s="5"/>
      <c r="C13" s="5"/>
      <c r="D13" s="5"/>
      <c r="E13" s="5"/>
      <c r="F13" s="5"/>
      <c r="G13"/>
      <c r="H13" s="23"/>
      <c r="I13" s="23"/>
      <c r="J13" s="24"/>
      <c r="K13" s="24"/>
      <c r="L13" s="9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>
      <c r="B14" s="5"/>
      <c r="C14" s="5"/>
      <c r="D14" s="5"/>
      <c r="E14" s="5"/>
      <c r="G14" s="23"/>
      <c r="H14" s="23"/>
      <c r="I14" s="24"/>
      <c r="J14" s="24"/>
      <c r="K14" s="9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3">
      <c r="B15" s="5"/>
      <c r="C15" s="5"/>
      <c r="D15" s="5"/>
      <c r="E15" s="5"/>
      <c r="G15" s="23"/>
      <c r="H15" s="23"/>
      <c r="I15" s="24"/>
      <c r="J15" s="24"/>
      <c r="K15" s="9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3">
      <c r="B16" s="5"/>
      <c r="C16" s="5"/>
      <c r="D16" s="5"/>
      <c r="E16" s="5"/>
      <c r="G16" s="23"/>
      <c r="H16" s="23"/>
      <c r="I16" s="24"/>
      <c r="J16" s="24"/>
      <c r="K16" s="9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2:22">
      <c r="B17" s="5"/>
      <c r="C17" s="5"/>
      <c r="D17" s="5"/>
      <c r="E17" s="5"/>
      <c r="G17" s="23"/>
      <c r="H17" s="23"/>
      <c r="I17" s="24"/>
      <c r="J17" s="24"/>
      <c r="K17" s="9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2:22">
      <c r="B18" s="5"/>
      <c r="C18" s="5"/>
      <c r="D18" s="5"/>
      <c r="E18" s="5"/>
      <c r="G18" s="23"/>
      <c r="H18" s="23"/>
      <c r="I18" s="24"/>
      <c r="J18" s="24"/>
      <c r="K18" s="9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>
      <c r="B19" s="5"/>
      <c r="C19" s="5"/>
      <c r="D19" s="5"/>
      <c r="E19" s="5"/>
      <c r="G19" s="23"/>
      <c r="H19" s="23"/>
      <c r="I19" s="24"/>
      <c r="J19" s="24"/>
      <c r="K19" s="9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2:22">
      <c r="B20" s="5"/>
      <c r="C20" s="5"/>
      <c r="D20" s="5"/>
      <c r="E20" s="5"/>
      <c r="G20" s="23"/>
      <c r="H20" s="23"/>
      <c r="I20" s="24"/>
      <c r="J20" s="24"/>
      <c r="K20" s="9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2:22">
      <c r="B21" s="5"/>
      <c r="C21" s="5"/>
      <c r="D21" s="5"/>
      <c r="E21" s="5"/>
      <c r="G21" s="23"/>
      <c r="H21" s="23"/>
      <c r="I21" s="24"/>
      <c r="J21" s="24"/>
      <c r="K21" s="9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2:22">
      <c r="B22" s="5"/>
      <c r="C22" s="5"/>
      <c r="D22" s="5"/>
      <c r="E22" s="5"/>
      <c r="G22" s="23"/>
      <c r="H22" s="23"/>
      <c r="I22" s="24"/>
      <c r="J22" s="24"/>
      <c r="K22" s="9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2:22">
      <c r="B23" s="5"/>
      <c r="C23" s="5"/>
      <c r="D23" s="5"/>
      <c r="E23" s="5"/>
      <c r="G23" s="23"/>
      <c r="H23" s="23"/>
      <c r="I23" s="24"/>
      <c r="J23" s="24"/>
      <c r="K23" s="9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2:22">
      <c r="B24" s="5"/>
      <c r="C24" s="5"/>
      <c r="D24" s="5"/>
      <c r="E24" s="5"/>
      <c r="G24" s="23"/>
      <c r="H24" s="23"/>
      <c r="I24" s="24"/>
      <c r="J24" s="24"/>
      <c r="K24" s="9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2:22">
      <c r="B25" s="5"/>
      <c r="C25" s="5"/>
      <c r="D25" s="5"/>
      <c r="E25" s="5"/>
      <c r="G25" s="25"/>
      <c r="H25" s="25"/>
      <c r="I25" s="26"/>
      <c r="J25" s="26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2:22">
      <c r="B26" s="5"/>
      <c r="C26" s="5"/>
      <c r="D26" s="5"/>
      <c r="E26" s="5"/>
      <c r="G26" s="25"/>
      <c r="H26" s="25"/>
      <c r="I26" s="26"/>
      <c r="J26" s="26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2:22">
      <c r="B27" s="5"/>
      <c r="C27" s="5"/>
      <c r="D27" s="5"/>
      <c r="E27" s="5"/>
      <c r="G27" s="25"/>
      <c r="H27" s="25"/>
      <c r="I27" s="26"/>
      <c r="J27" s="2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2:22">
      <c r="B28" s="5"/>
      <c r="C28" s="5"/>
      <c r="D28" s="5"/>
      <c r="E28" s="5"/>
      <c r="G28" s="25"/>
      <c r="H28" s="25"/>
      <c r="I28" s="26"/>
      <c r="J28" s="26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2:22">
      <c r="B29" s="5"/>
      <c r="C29" s="5"/>
      <c r="D29" s="5"/>
      <c r="E29" s="5"/>
      <c r="G29" s="25"/>
      <c r="H29" s="25"/>
      <c r="I29" s="26"/>
      <c r="J29" s="26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2:22">
      <c r="B30" s="5"/>
      <c r="C30" s="5"/>
      <c r="D30" s="5"/>
      <c r="E30" s="5"/>
      <c r="G30" s="27"/>
      <c r="H30" s="27"/>
      <c r="I30" s="26"/>
      <c r="J30" s="26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2:22">
      <c r="B31" s="5"/>
      <c r="C31" s="5"/>
      <c r="D31" s="5"/>
      <c r="E31" s="5"/>
      <c r="G31" s="25"/>
      <c r="H31" s="25"/>
      <c r="I31" s="26"/>
      <c r="J31" s="26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2:22">
      <c r="B32" s="5"/>
      <c r="C32" s="5"/>
      <c r="D32" s="5"/>
      <c r="E32" s="5"/>
      <c r="G32" s="25"/>
      <c r="H32" s="25"/>
      <c r="I32" s="26"/>
      <c r="J32" s="26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>
      <c r="B33" s="5"/>
      <c r="C33" s="5"/>
      <c r="D33" s="5"/>
      <c r="E33" s="5"/>
      <c r="G33" s="25"/>
      <c r="H33" s="25"/>
      <c r="I33" s="26"/>
      <c r="J33" s="26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>
      <c r="B34" s="5"/>
      <c r="C34" s="5"/>
      <c r="D34" s="5"/>
      <c r="E34" s="5"/>
      <c r="G34" s="25"/>
      <c r="H34" s="25"/>
      <c r="I34" s="26"/>
      <c r="J34" s="26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>
      <c r="B35" s="5"/>
      <c r="C35" s="5"/>
      <c r="D35" s="5"/>
      <c r="E35" s="5"/>
      <c r="G35" s="25"/>
      <c r="H35" s="25"/>
      <c r="I35" s="26"/>
      <c r="J35" s="26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>
      <c r="B36" s="5"/>
      <c r="G36" s="25"/>
      <c r="H36" s="25"/>
      <c r="I36" s="26"/>
      <c r="J36" s="26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>
      <c r="B37" s="5"/>
      <c r="G37" s="25"/>
      <c r="H37" s="25"/>
      <c r="I37" s="26"/>
      <c r="J37" s="26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>
      <c r="B38" s="5"/>
      <c r="G38" s="25"/>
      <c r="H38" s="25"/>
      <c r="I38" s="26"/>
      <c r="J38" s="26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>
      <c r="B39" s="5"/>
      <c r="G39" s="25"/>
      <c r="H39" s="25"/>
      <c r="I39" s="26"/>
      <c r="J39" s="26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>
      <c r="B40" s="5"/>
      <c r="G40" s="25"/>
      <c r="H40" s="25"/>
      <c r="I40" s="26"/>
      <c r="J40" s="26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>
      <c r="B41" s="5"/>
      <c r="G41" s="25"/>
      <c r="H41" s="25"/>
      <c r="I41" s="26"/>
      <c r="J41" s="26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>
      <c r="B42" s="5"/>
      <c r="G42" s="25"/>
      <c r="H42" s="25"/>
      <c r="I42" s="26"/>
      <c r="J42" s="26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>
      <c r="B43" s="5"/>
      <c r="G43" s="25"/>
      <c r="H43" s="25"/>
      <c r="I43" s="26"/>
      <c r="J43" s="26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>
      <c r="B44" s="5"/>
      <c r="G44" s="25"/>
      <c r="H44" s="25"/>
      <c r="I44" s="26"/>
      <c r="J44" s="26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>
      <c r="B45" s="5"/>
      <c r="G45" s="25"/>
      <c r="H45" s="25"/>
      <c r="I45" s="26"/>
      <c r="J45" s="26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>
      <c r="B46" s="5"/>
      <c r="G46" s="25"/>
      <c r="H46" s="25"/>
      <c r="I46" s="26"/>
      <c r="J46" s="26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>
      <c r="B47" s="5"/>
      <c r="G47" s="25"/>
      <c r="H47" s="25"/>
      <c r="I47" s="26"/>
      <c r="J47" s="26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>
      <c r="B48" s="5"/>
      <c r="G48" s="25"/>
      <c r="H48" s="25"/>
      <c r="I48" s="26"/>
      <c r="J48" s="26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2:22">
      <c r="B49" s="5"/>
      <c r="G49" s="25"/>
      <c r="H49" s="25"/>
      <c r="I49" s="26"/>
      <c r="J49" s="26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2:22">
      <c r="B50" s="5"/>
      <c r="G50" s="25"/>
      <c r="H50" s="25"/>
      <c r="I50" s="26"/>
      <c r="J50" s="26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2:22">
      <c r="B51" s="5"/>
      <c r="G51" s="25"/>
      <c r="H51" s="25"/>
      <c r="I51" s="26"/>
      <c r="J51" s="26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2:22">
      <c r="B52" s="5"/>
      <c r="G52" s="25"/>
      <c r="H52" s="25"/>
      <c r="I52" s="26"/>
      <c r="J52" s="26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_INFO_</vt:lpstr>
      <vt:lpstr>Music</vt:lpstr>
      <vt:lpstr>Video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RS</cp:lastModifiedBy>
  <dcterms:created xsi:type="dcterms:W3CDTF">2014-05-19T19:09:20Z</dcterms:created>
  <dcterms:modified xsi:type="dcterms:W3CDTF">2014-06-19T08:10:34Z</dcterms:modified>
</cp:coreProperties>
</file>