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1"/>
  </bookViews>
  <sheets>
    <sheet name="Summary Level" sheetId="1" state="visible" r:id="rId2"/>
    <sheet name="Detail Level " sheetId="2" state="visible" r:id="rId3"/>
  </sheets>
  <definedNames>
    <definedName function="false" hidden="false" localSheetId="1" name="_xlnm.Print_Area" vbProcedure="false">'Detail Level '!$A$1:$L$15</definedName>
    <definedName function="false" hidden="true" localSheetId="1" name="_xlnm._FilterDatabase" vbProcedure="false">'Detail Level '!$A$1:$S$8</definedName>
    <definedName function="false" hidden="false" localSheetId="0" name="_xlnm.Print_Area" vbProcedure="false">'Summary Level'!$A$1:$I$26</definedName>
    <definedName function="false" hidden="false" name="InvoiceNoDetails" vbProcedure="false">"InvoiceDetails[Invoice No]"</definedName>
    <definedName function="false" hidden="false" name="rngInvoice" vbProcedure="false">#ref!</definedName>
    <definedName function="false" hidden="false" localSheetId="0" name="rngInvoice" vbProcedure="false">'Summary Level'!$B$2</definedName>
    <definedName function="false" hidden="false" localSheetId="0" name="_xlnm.Print_Area" vbProcedure="false">'Summary Level'!$A$1:$I$26</definedName>
    <definedName function="false" hidden="false" localSheetId="0" name="_xlnm._FilterDatabase" vbProcedure="false">'summary level'!#ref!</definedName>
    <definedName function="false" hidden="false" localSheetId="1" name="rngInvoice" vbProcedure="false">'detail level '!#ref!</definedName>
    <definedName function="false" hidden="false" localSheetId="1" name="_xlnm.Print_Area" vbProcedure="false">'Detail Level '!$A$1:$L$15</definedName>
    <definedName function="false" hidden="false" localSheetId="1" name="_xlnm._FilterDatabase" vbProcedure="false">'Detail Level '!$A$1:$S$8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<sst xmlns="http://schemas.openxmlformats.org/spreadsheetml/2006/main" count="77" uniqueCount="60">
  <si>
    <t>Adams Book Company eBook Sales Report</t>
  </si>
  <si>
    <t>Month:</t>
  </si>
  <si>
    <t>October</t>
  </si>
  <si>
    <t>Publisher: Macmillan</t>
  </si>
  <si>
    <t>Year:</t>
  </si>
  <si>
    <t>Recipients:</t>
  </si>
  <si>
    <t>Lea.Kim@macmillan.com</t>
  </si>
  <si>
    <t>areft@mpsvirginia.com</t>
  </si>
  <si>
    <t>Mike.Ross@macmillan.com</t>
  </si>
  <si>
    <t>Wayea.Biah.contractor@macmillan.com</t>
  </si>
  <si>
    <t>Contact Concerning the Report:</t>
  </si>
  <si>
    <t>Robert.lund@macmillan.com</t>
  </si>
  <si>
    <t>Rishi.agrawal@macmillan.com</t>
  </si>
  <si>
    <t>Cori Schattner</t>
  </si>
  <si>
    <t>Daniel.schwartz@macmillan.com</t>
  </si>
  <si>
    <t>Phone: (718) 875-5464</t>
  </si>
  <si>
    <t>Tblakey@mpsvirginia.com</t>
  </si>
  <si>
    <t>E-mail: coris@adamsbook.com</t>
  </si>
  <si>
    <t>kward@mpsvirginia.com</t>
  </si>
  <si>
    <t>Address: 140 58th Street</t>
  </si>
  <si>
    <t>Brooklyn, NY 11220</t>
  </si>
  <si>
    <t>Order Summary</t>
  </si>
  <si>
    <t>Region</t>
  </si>
  <si>
    <t>Gross Amount</t>
  </si>
  <si>
    <t>Gross Exempt Amount</t>
  </si>
  <si>
    <t>Gross Taxable Amount</t>
  </si>
  <si>
    <t>State Tax</t>
  </si>
  <si>
    <t>County or Other Locality Tax</t>
  </si>
  <si>
    <t>Transit Tax</t>
  </si>
  <si>
    <t>Bergen County</t>
  </si>
  <si>
    <t>Essex County (NJ)</t>
  </si>
  <si>
    <t>Westchester County</t>
  </si>
  <si>
    <t>New Jersey</t>
  </si>
  <si>
    <t>New York</t>
  </si>
  <si>
    <t>Thank you!</t>
  </si>
  <si>
    <t>City</t>
  </si>
  <si>
    <t>County</t>
  </si>
  <si>
    <t>State</t>
  </si>
  <si>
    <t>Zip</t>
  </si>
  <si>
    <t>Invoice Number</t>
  </si>
  <si>
    <t>Invoice Date</t>
  </si>
  <si>
    <t>ISBN</t>
  </si>
  <si>
    <t>Quantity Purchased</t>
  </si>
  <si>
    <t>Consumer Price Supplied by Publisher</t>
  </si>
  <si>
    <t>Purchase Price Paid by Consumer</t>
  </si>
  <si>
    <t>Due to Macmillan</t>
  </si>
  <si>
    <t>Shipping</t>
  </si>
  <si>
    <t>County and/or
City Tax</t>
  </si>
  <si>
    <t>Total Tax</t>
  </si>
  <si>
    <t>Westwood</t>
  </si>
  <si>
    <t>Bergen</t>
  </si>
  <si>
    <t>NJ</t>
  </si>
  <si>
    <t>Ridgefield</t>
  </si>
  <si>
    <t>Mahwah</t>
  </si>
  <si>
    <t>Edgewater</t>
  </si>
  <si>
    <t>Nutley</t>
  </si>
  <si>
    <t>Essex</t>
  </si>
  <si>
    <t>Yonkers </t>
  </si>
  <si>
    <t>Westchester</t>
  </si>
  <si>
    <t>NY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</si>
</sst>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GENERAL;;"/>
    <numFmt numFmtId="166" formatCode="00000"/>
    <numFmt numFmtId="167" formatCode="_(\$* #,##0.00_);_(\$* \(#,##0.00\);_(\$* \-??_);_(@_)"/>
    <numFmt numFmtId="168" formatCode="_([$$-409]* #,##0.00_);_([$$-409]* \(#,##0.00\);_([$$-409]* \-??_);_(@_)"/>
    <numFmt numFmtId="169" formatCode="M/D/YYYY"/>
    <numFmt numFmtId="170" formatCode="\$#,##0.00_);[RED]&quot;($&quot;#,##0.00\)"/>
  </numFmts>
  <fonts count="11">
    <font>
      <sz val="12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u val="single"/>
      <sz val="12"/>
      <color rgb="FF00A3D6"/>
      <name val="Calibri"/>
      <family val="2"/>
      <charset val="1"/>
    </font>
    <font>
      <b val="true"/>
      <sz val="16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ACECE"/>
        <bgColor rgb="FFC0C0C0"/>
      </patternFill>
    </fill>
    <fill>
      <patternFill patternType="solid">
        <fgColor rgb="FFC0C0C0"/>
        <bgColor rgb="FFBACECE"/>
      </patternFill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61898A"/>
      </bottom>
      <diagonal/>
    </border>
    <border diagonalUp="false" diagonalDown="false">
      <left/>
      <right/>
      <top style="thick">
        <color rgb="FF8CADAE"/>
      </top>
      <bottom/>
      <diagonal/>
    </border>
    <border diagonalUp="false" diagonalDown="false">
      <left/>
      <right/>
      <top style="thick">
        <color rgb="FF61898A"/>
      </top>
      <bottom/>
      <diagonal/>
    </border>
    <border diagonalUp="false" diagonalDown="false">
      <left/>
      <right style="thick">
        <color rgb="FF61898A"/>
      </right>
      <top/>
      <bottom/>
      <diagonal/>
    </border>
    <border diagonalUp="false" diagonalDown="false">
      <left/>
      <right/>
      <top/>
      <bottom style="thick">
        <color rgb="FF8CADAE"/>
      </bottom>
      <diagonal/>
    </border>
    <border diagonalUp="false" diagonalDown="false">
      <left/>
      <right style="thick">
        <color rgb="FF61898A"/>
      </right>
      <top/>
      <bottom style="thick">
        <color rgb="FF8CADAE"/>
      </bottom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1" applyFont="true" applyBorder="true" applyAlignment="true" applyProtection="false">
      <alignment horizontal="general" vertical="bottom" textRotation="0" wrapText="false" indent="0" shrinkToFit="false"/>
    </xf>
  </cellStyleXfs>
  <cellXfs count="9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1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5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0" xfId="2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9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0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17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1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5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9" fontId="5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5" fillId="0" borderId="7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0" borderId="7" xfId="1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5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7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0" borderId="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0" fillId="4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4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4" borderId="0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4" borderId="0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0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17" applyFont="true" applyBorder="true" applyAlignment="true" applyProtection="true">
      <alignment horizontal="left" vertical="bottom" textRotation="0" wrapText="false" indent="3" shrinkToFit="false"/>
      <protection locked="true" hidden="false"/>
    </xf>
    <xf numFmtId="167" fontId="0" fillId="0" borderId="0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Heading 1" xfId="21" builtinId="53" customBuiltin="tru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1898A"/>
      <rgbColor rgb="FF9999FF"/>
      <rgbColor rgb="FF993366"/>
      <rgbColor rgb="FFFFFFCC"/>
      <rgbColor rgb="FFCCFFFF"/>
      <rgbColor rgb="FF660066"/>
      <rgbColor rgb="FFFF8080"/>
      <rgbColor rgb="FF0066CC"/>
      <rgbColor rgb="FFBA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A3D6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CADAE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S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25" zoomScaleNormal="125" zoomScalePageLayoutView="100" workbookViewId="0">
      <selection pane="topLeft" activeCell="B3" activeCellId="0" sqref="B3"/>
    </sheetView>
  </sheetViews>
  <sheetFormatPr defaultRowHeight="15"/>
  <cols>
    <col collapsed="false" hidden="false" max="1" min="1" style="1" width="22.1581395348837"/>
    <col collapsed="false" hidden="false" max="2" min="2" style="1" width="14.6697674418605"/>
    <col collapsed="false" hidden="false" max="3" min="3" style="1" width="22.8325581395349"/>
    <col collapsed="false" hidden="false" max="4" min="4" style="1" width="25"/>
    <col collapsed="false" hidden="false" max="5" min="5" style="1" width="11.3302325581395"/>
    <col collapsed="false" hidden="false" max="6" min="6" style="1" width="26.1627906976744"/>
    <col collapsed="false" hidden="false" max="7" min="7" style="1" width="11.8325581395349"/>
    <col collapsed="false" hidden="false" max="8" min="8" style="1" width="10.3302325581395"/>
    <col collapsed="false" hidden="false" max="9" min="9" style="1" width="11"/>
    <col collapsed="false" hidden="false" max="10" min="10" style="1" width="10"/>
    <col collapsed="false" hidden="false" max="1025" min="11" style="1" width="8.83720930232558"/>
  </cols>
  <sheetData>
    <row r="1" customFormat="false" ht="42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0"/>
      <c r="K1" s="0"/>
      <c r="L1" s="0"/>
      <c r="M1" s="0"/>
      <c r="N1" s="0"/>
      <c r="O1" s="0"/>
      <c r="P1" s="0"/>
      <c r="Q1" s="0"/>
      <c r="R1" s="0"/>
      <c r="S1" s="0"/>
    </row>
    <row r="2" customFormat="false" ht="21" hidden="false" customHeight="false" outlineLevel="0" collapsed="false">
      <c r="A2" s="3" t="s">
        <v>1</v>
      </c>
      <c r="B2" s="4" t="s">
        <v>2</v>
      </c>
      <c r="C2" s="5"/>
      <c r="D2" s="6" t="s">
        <v>3</v>
      </c>
      <c r="E2" s="6"/>
      <c r="F2" s="7"/>
      <c r="G2" s="7"/>
      <c r="H2" s="7"/>
      <c r="I2" s="8"/>
      <c r="J2" s="0"/>
      <c r="K2" s="0"/>
      <c r="L2" s="0"/>
      <c r="M2" s="0"/>
      <c r="N2" s="0"/>
      <c r="O2" s="0"/>
      <c r="P2" s="0"/>
      <c r="Q2" s="0"/>
      <c r="R2" s="0"/>
      <c r="S2" s="0"/>
    </row>
    <row r="3" customFormat="false" ht="15" hidden="false" customHeight="false" outlineLevel="0" collapsed="false">
      <c r="A3" s="9" t="s">
        <v>4</v>
      </c>
      <c r="B3" s="10" t="n">
        <v>2015</v>
      </c>
      <c r="C3" s="11"/>
      <c r="D3" s="12" t="s">
        <v>5</v>
      </c>
      <c r="E3" s="13" t="s">
        <v>6</v>
      </c>
      <c r="F3" s="13"/>
      <c r="G3" s="13" t="s">
        <v>7</v>
      </c>
      <c r="H3" s="0"/>
      <c r="I3" s="8"/>
      <c r="J3" s="0"/>
      <c r="K3" s="0"/>
      <c r="L3" s="0"/>
      <c r="M3" s="0"/>
      <c r="N3" s="0"/>
      <c r="O3" s="0"/>
      <c r="P3" s="0"/>
      <c r="Q3" s="0"/>
      <c r="R3" s="0"/>
      <c r="S3" s="0"/>
    </row>
    <row r="4" customFormat="false" ht="15" hidden="false" customHeight="false" outlineLevel="0" collapsed="false">
      <c r="A4" s="14"/>
      <c r="B4" s="0"/>
      <c r="C4" s="11"/>
      <c r="D4" s="14"/>
      <c r="E4" s="15" t="s">
        <v>8</v>
      </c>
      <c r="F4" s="13"/>
      <c r="G4" s="15" t="s">
        <v>9</v>
      </c>
      <c r="H4" s="14"/>
      <c r="I4" s="8"/>
      <c r="J4" s="0"/>
      <c r="K4" s="0"/>
      <c r="L4" s="0"/>
      <c r="M4" s="0"/>
      <c r="N4" s="0"/>
      <c r="O4" s="0"/>
      <c r="P4" s="0"/>
      <c r="Q4" s="0"/>
      <c r="R4" s="0"/>
      <c r="S4" s="0"/>
    </row>
    <row r="5" customFormat="false" ht="15" hidden="false" customHeight="false" outlineLevel="0" collapsed="false">
      <c r="A5" s="16" t="s">
        <v>10</v>
      </c>
      <c r="B5" s="16"/>
      <c r="C5" s="11"/>
      <c r="D5" s="0"/>
      <c r="E5" s="13" t="s">
        <v>11</v>
      </c>
      <c r="F5" s="0"/>
      <c r="G5" s="17" t="s">
        <v>12</v>
      </c>
      <c r="H5" s="17"/>
      <c r="I5" s="8"/>
      <c r="J5" s="0"/>
      <c r="K5" s="0"/>
      <c r="L5" s="0"/>
      <c r="M5" s="0"/>
      <c r="N5" s="0"/>
      <c r="O5" s="0"/>
      <c r="P5" s="0"/>
      <c r="Q5" s="0"/>
      <c r="R5" s="0"/>
      <c r="S5" s="0"/>
    </row>
    <row r="6" customFormat="false" ht="15" hidden="false" customHeight="false" outlineLevel="0" collapsed="false">
      <c r="A6" s="18" t="s">
        <v>13</v>
      </c>
      <c r="B6" s="18"/>
      <c r="C6" s="11"/>
      <c r="D6" s="0"/>
      <c r="E6" s="13" t="s">
        <v>14</v>
      </c>
      <c r="F6" s="13"/>
      <c r="G6" s="13" t="s">
        <v>7</v>
      </c>
      <c r="I6" s="8"/>
      <c r="J6" s="0"/>
      <c r="K6" s="0"/>
      <c r="L6" s="0"/>
      <c r="M6" s="0"/>
      <c r="N6" s="0"/>
      <c r="O6" s="0"/>
      <c r="P6" s="0"/>
      <c r="Q6" s="0"/>
      <c r="R6" s="0"/>
      <c r="S6" s="0"/>
    </row>
    <row r="7" customFormat="false" ht="18" hidden="false" customHeight="true" outlineLevel="0" collapsed="false">
      <c r="A7" s="18" t="s">
        <v>15</v>
      </c>
      <c r="B7" s="18"/>
      <c r="C7" s="11"/>
      <c r="D7" s="19"/>
      <c r="E7" s="20" t="s">
        <v>16</v>
      </c>
      <c r="F7" s="13"/>
      <c r="G7" s="21"/>
      <c r="H7" s="21"/>
      <c r="I7" s="22"/>
      <c r="J7" s="0"/>
      <c r="K7" s="0"/>
      <c r="L7" s="0"/>
      <c r="M7" s="0"/>
      <c r="N7" s="0"/>
      <c r="O7" s="0"/>
      <c r="P7" s="0"/>
      <c r="Q7" s="0"/>
      <c r="R7" s="0"/>
      <c r="S7" s="0"/>
    </row>
    <row r="8" customFormat="false" ht="15" hidden="false" customHeight="false" outlineLevel="0" collapsed="false">
      <c r="A8" s="18" t="s">
        <v>17</v>
      </c>
      <c r="B8" s="18"/>
      <c r="C8" s="11"/>
      <c r="D8" s="0"/>
      <c r="E8" s="13" t="s">
        <v>18</v>
      </c>
      <c r="F8" s="23"/>
      <c r="G8" s="21"/>
      <c r="H8" s="21"/>
      <c r="I8" s="8"/>
      <c r="J8" s="0"/>
      <c r="K8" s="0"/>
      <c r="L8" s="0"/>
      <c r="M8" s="0"/>
      <c r="N8" s="0"/>
      <c r="O8" s="0"/>
      <c r="P8" s="0"/>
      <c r="Q8" s="0"/>
      <c r="R8" s="0"/>
      <c r="S8" s="0"/>
    </row>
    <row r="9" customFormat="false" ht="15" hidden="false" customHeight="true" outlineLevel="0" collapsed="false">
      <c r="A9" s="24" t="s">
        <v>19</v>
      </c>
      <c r="B9" s="24"/>
      <c r="C9" s="11"/>
      <c r="D9" s="0"/>
      <c r="E9" s="0"/>
      <c r="F9" s="0"/>
      <c r="G9" s="0"/>
      <c r="H9" s="0"/>
      <c r="I9" s="8"/>
      <c r="J9" s="0"/>
      <c r="K9" s="0"/>
      <c r="L9" s="0"/>
      <c r="M9" s="0"/>
      <c r="N9" s="0"/>
      <c r="O9" s="0"/>
      <c r="P9" s="0"/>
      <c r="Q9" s="0"/>
      <c r="R9" s="0"/>
      <c r="S9" s="0"/>
    </row>
    <row r="10" customFormat="false" ht="17" hidden="false" customHeight="true" outlineLevel="0" collapsed="false">
      <c r="A10" s="25" t="s">
        <v>20</v>
      </c>
      <c r="B10" s="25"/>
      <c r="C10" s="26"/>
      <c r="D10" s="27"/>
      <c r="E10" s="28"/>
      <c r="F10" s="28"/>
      <c r="G10" s="28"/>
      <c r="H10" s="28"/>
      <c r="I10" s="29"/>
      <c r="J10" s="0"/>
      <c r="K10" s="0"/>
      <c r="L10" s="0"/>
      <c r="M10" s="0"/>
      <c r="N10" s="0"/>
      <c r="O10" s="0"/>
      <c r="P10" s="0"/>
      <c r="Q10" s="0"/>
      <c r="R10" s="0"/>
      <c r="S10" s="0"/>
    </row>
    <row r="11" customFormat="false" ht="15" hidden="false" customHeight="false" outlineLevel="0" collapsed="false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</row>
    <row r="12" customFormat="false" ht="15" hidden="false" customHeight="false" outlineLevel="0" collapsed="false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</row>
    <row r="13" customFormat="false" ht="20" hidden="false" customHeight="false" outlineLevel="0" collapsed="false">
      <c r="A13" s="30" t="s">
        <v>21</v>
      </c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</row>
    <row r="14" customFormat="false" ht="20" hidden="false" customHeight="false" outlineLevel="0" collapsed="false">
      <c r="A14" s="3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</row>
    <row r="15" customFormat="false" ht="15" hidden="false" customHeight="false" outlineLevel="0" collapsed="false">
      <c r="A15" s="31" t="s">
        <v>22</v>
      </c>
      <c r="B15" s="32" t="s">
        <v>23</v>
      </c>
      <c r="C15" s="32" t="s">
        <v>24</v>
      </c>
      <c r="D15" s="32" t="s">
        <v>25</v>
      </c>
      <c r="E15" s="33" t="s">
        <v>26</v>
      </c>
      <c r="F15" s="32" t="s">
        <v>27</v>
      </c>
      <c r="G15" s="32" t="s">
        <v>28</v>
      </c>
      <c r="H15" s="34"/>
      <c r="I15" s="34"/>
      <c r="J15" s="34"/>
      <c r="K15" s="34"/>
      <c r="L15" s="35"/>
      <c r="M15" s="34"/>
      <c r="N15" s="34"/>
      <c r="O15" s="34"/>
      <c r="P15" s="34"/>
      <c r="Q15" s="34"/>
      <c r="R15" s="34"/>
    </row>
    <row r="16" customFormat="false" ht="15" hidden="false" customHeight="false" outlineLevel="0" collapsed="false">
      <c r="A16" s="36" t="s">
        <v>29</v>
      </c>
      <c r="B16" s="34" t="n">
        <v>31.96</v>
      </c>
      <c r="C16" s="34" t="n">
        <v>0</v>
      </c>
      <c r="D16" s="34" t="n">
        <v>31.96</v>
      </c>
      <c r="E16" s="37" t="n">
        <v>0</v>
      </c>
      <c r="F16" s="37" t="n">
        <v>0</v>
      </c>
      <c r="G16" s="37" t="n">
        <v>0</v>
      </c>
      <c r="H16" s="34"/>
      <c r="I16" s="34"/>
      <c r="J16" s="34"/>
      <c r="K16" s="34"/>
      <c r="L16" s="35"/>
      <c r="M16" s="34"/>
      <c r="N16" s="34"/>
      <c r="O16" s="34"/>
      <c r="P16" s="34"/>
      <c r="Q16" s="34"/>
      <c r="R16" s="34"/>
    </row>
    <row r="17" customFormat="false" ht="15" hidden="false" customHeight="false" outlineLevel="0" collapsed="false">
      <c r="A17" s="36" t="s">
        <v>30</v>
      </c>
      <c r="B17" s="34" t="n">
        <v>17.98</v>
      </c>
      <c r="C17" s="34" t="n">
        <v>0</v>
      </c>
      <c r="D17" s="34" t="n">
        <v>17.98</v>
      </c>
      <c r="E17" s="38" t="n">
        <v>0</v>
      </c>
      <c r="F17" s="38" t="n">
        <v>0</v>
      </c>
      <c r="G17" s="38" t="n">
        <v>0</v>
      </c>
      <c r="H17" s="39"/>
      <c r="I17" s="34"/>
      <c r="J17" s="34"/>
      <c r="K17" s="34"/>
      <c r="L17" s="35"/>
      <c r="M17" s="34"/>
      <c r="N17" s="34"/>
      <c r="O17" s="34"/>
      <c r="P17" s="34"/>
      <c r="Q17" s="34"/>
      <c r="R17" s="34"/>
    </row>
    <row r="18" customFormat="false" ht="15" hidden="false" customHeight="false" outlineLevel="0" collapsed="false">
      <c r="A18" s="36" t="s">
        <v>31</v>
      </c>
      <c r="B18" s="34" t="n">
        <v>7.99</v>
      </c>
      <c r="C18" s="34" t="n">
        <v>0</v>
      </c>
      <c r="D18" s="34" t="n">
        <v>7.99</v>
      </c>
      <c r="E18" s="37" t="n">
        <v>0</v>
      </c>
      <c r="F18" s="34"/>
      <c r="G18" s="37" t="n">
        <v>0</v>
      </c>
      <c r="H18" s="34"/>
      <c r="I18" s="34"/>
      <c r="J18" s="34"/>
      <c r="K18" s="34"/>
      <c r="L18" s="35"/>
      <c r="M18" s="34"/>
      <c r="N18" s="34"/>
      <c r="O18" s="34"/>
      <c r="P18" s="34"/>
      <c r="Q18" s="34"/>
      <c r="R18" s="34"/>
    </row>
    <row r="19" customFormat="false" ht="15" hidden="false" customHeight="false" outlineLevel="0" collapsed="false">
      <c r="A19" s="36" t="s">
        <v>32</v>
      </c>
      <c r="B19" s="34" t="n">
        <v>49.94</v>
      </c>
      <c r="C19" s="34" t="n">
        <v>0</v>
      </c>
      <c r="D19" s="34" t="n">
        <v>49.94</v>
      </c>
      <c r="E19" s="34" t="n">
        <v>3.4958</v>
      </c>
      <c r="F19" s="37" t="n">
        <v>0</v>
      </c>
      <c r="G19" s="37" t="n">
        <v>0</v>
      </c>
      <c r="H19" s="34"/>
      <c r="I19" s="34"/>
      <c r="J19" s="34"/>
      <c r="K19" s="34"/>
      <c r="L19" s="35"/>
      <c r="M19" s="34"/>
      <c r="N19" s="34"/>
      <c r="O19" s="34"/>
      <c r="P19" s="34"/>
      <c r="Q19" s="34"/>
      <c r="R19" s="34"/>
    </row>
    <row r="20" customFormat="false" ht="15" hidden="false" customHeight="false" outlineLevel="0" collapsed="false">
      <c r="A20" s="36" t="s">
        <v>33</v>
      </c>
      <c r="B20" s="34" t="n">
        <v>7.99</v>
      </c>
      <c r="C20" s="34" t="n">
        <v>0</v>
      </c>
      <c r="D20" s="34" t="n">
        <v>7.99</v>
      </c>
      <c r="E20" s="37" t="n">
        <v>0.3196</v>
      </c>
      <c r="F20" s="34" t="n">
        <v>0.3404</v>
      </c>
      <c r="G20" s="38" t="n">
        <v>0</v>
      </c>
      <c r="H20" s="34"/>
      <c r="I20" s="34"/>
      <c r="J20" s="34"/>
      <c r="K20" s="34"/>
      <c r="L20" s="35"/>
      <c r="M20" s="34"/>
      <c r="N20" s="34"/>
      <c r="O20" s="34"/>
      <c r="P20" s="34"/>
      <c r="Q20" s="34"/>
      <c r="R20" s="34"/>
    </row>
    <row r="21" customFormat="false" ht="15" hidden="false" customHeight="false" outlineLevel="0" collapsed="false">
      <c r="B21" s="34"/>
      <c r="C21" s="34"/>
      <c r="D21" s="34"/>
      <c r="E21" s="34" t="n">
        <v>3.8154</v>
      </c>
      <c r="F21" s="34" t="n">
        <v>0</v>
      </c>
      <c r="G21" s="37" t="n">
        <v>0</v>
      </c>
      <c r="H21" s="38"/>
      <c r="I21" s="34"/>
      <c r="J21" s="34"/>
      <c r="K21" s="34"/>
      <c r="L21" s="35"/>
      <c r="M21" s="34"/>
      <c r="N21" s="34"/>
      <c r="O21" s="34"/>
      <c r="P21" s="34"/>
      <c r="Q21" s="34"/>
      <c r="R21" s="34"/>
    </row>
    <row r="22" customFormat="false" ht="20" hidden="false" customHeight="false" outlineLevel="0" collapsed="false">
      <c r="A22" s="30"/>
      <c r="B22" s="0"/>
      <c r="C22" s="0"/>
      <c r="D22" s="0"/>
      <c r="E22" s="0"/>
      <c r="F22" s="0"/>
      <c r="G22" s="0"/>
      <c r="H22" s="0"/>
      <c r="I22" s="0"/>
    </row>
    <row r="23" customFormat="false" ht="15" hidden="false" customHeight="false" outlineLevel="0" collapsed="false">
      <c r="A23" s="40"/>
      <c r="B23" s="34"/>
      <c r="C23" s="0"/>
      <c r="D23" s="34"/>
      <c r="E23" s="0"/>
      <c r="F23" s="0"/>
      <c r="G23" s="0"/>
      <c r="H23" s="0"/>
      <c r="I23" s="34"/>
    </row>
    <row r="24" customFormat="false" ht="15" hidden="false" customHeight="false" outlineLevel="0" collapsed="false">
      <c r="A24" s="0"/>
      <c r="B24" s="0"/>
      <c r="C24" s="0"/>
      <c r="D24" s="0"/>
      <c r="E24" s="0"/>
      <c r="F24" s="0"/>
      <c r="G24" s="0"/>
      <c r="H24" s="0"/>
      <c r="I24" s="0"/>
    </row>
    <row r="25" customFormat="false" ht="15" hidden="false" customHeight="false" outlineLevel="0" collapsed="false">
      <c r="A25" s="0"/>
      <c r="B25" s="0"/>
      <c r="C25" s="0"/>
      <c r="D25" s="0"/>
      <c r="E25" s="0"/>
      <c r="F25" s="0"/>
      <c r="G25" s="0"/>
      <c r="H25" s="0"/>
      <c r="I25" s="0"/>
    </row>
    <row r="26" customFormat="false" ht="15" hidden="false" customHeight="false" outlineLevel="0" collapsed="false">
      <c r="A26" s="41" t="s">
        <v>34</v>
      </c>
      <c r="B26" s="41"/>
      <c r="C26" s="41"/>
      <c r="D26" s="41"/>
      <c r="E26" s="41"/>
      <c r="F26" s="41"/>
      <c r="G26" s="41"/>
      <c r="H26" s="41"/>
      <c r="I26" s="41"/>
    </row>
  </sheetData>
  <mergeCells count="7">
    <mergeCell ref="A1:I1"/>
    <mergeCell ref="A5:B5"/>
    <mergeCell ref="A6:B6"/>
    <mergeCell ref="A7:B7"/>
    <mergeCell ref="A8:B8"/>
    <mergeCell ref="A9:B9"/>
    <mergeCell ref="A26:I26"/>
  </mergeCells>
  <printOptions headings="false" gridLines="false" gridLinesSet="true" horizontalCentered="true" verticalCentered="false"/>
  <pageMargins left="0.5" right="0.5" top="0.5" bottom="0.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S67"/>
  <sheetViews>
    <sheetView windowProtection="false"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5"/>
  <cols>
    <col collapsed="false" hidden="false" max="1" min="1" style="1" width="21.3302325581395"/>
    <col collapsed="false" hidden="false" max="2" min="2" style="1" width="12.5023255813953"/>
    <col collapsed="false" hidden="false" max="3" min="3" style="1" width="10.1627906976744"/>
    <col collapsed="false" hidden="false" max="4" min="4" style="1" width="10.5023255813953"/>
    <col collapsed="false" hidden="false" max="5" min="5" style="42" width="11"/>
    <col collapsed="false" hidden="false" max="6" min="6" style="43" width="14.1581395348837"/>
    <col collapsed="false" hidden="false" max="7" min="7" style="42" width="15.3348837209302"/>
    <col collapsed="false" hidden="false" max="8" min="8" style="44" width="13.0046511627907"/>
    <col collapsed="false" hidden="false" max="9" min="9" style="45" width="13.9953488372093"/>
    <col collapsed="false" hidden="false" max="11" min="10" style="46" width="13.6697674418605"/>
    <col collapsed="false" hidden="false" max="12" min="12" style="35" width="10.5023255813953"/>
    <col collapsed="false" hidden="false" max="13" min="13" style="46" width="10.5023255813953"/>
    <col collapsed="false" hidden="false" max="14" min="14" style="46" width="11.3302325581395"/>
    <col collapsed="false" hidden="false" max="15" min="15" style="46" width="11"/>
    <col collapsed="false" hidden="false" max="16" min="16" style="46" width="7.16279069767442"/>
    <col collapsed="false" hidden="false" max="17" min="17" style="46" width="8.49767441860465"/>
    <col collapsed="false" hidden="false" max="18" min="18" style="46" width="13.1581395348837"/>
    <col collapsed="false" hidden="false" max="19" min="19" style="1" width="11.3302325581395"/>
    <col collapsed="false" hidden="false" max="1025" min="20" style="1" width="8.83720930232558"/>
  </cols>
  <sheetData>
    <row r="1" s="53" customFormat="true" ht="45" hidden="false" customHeight="false" outlineLevel="0" collapsed="false">
      <c r="A1" s="47" t="s">
        <v>35</v>
      </c>
      <c r="B1" s="47" t="s">
        <v>36</v>
      </c>
      <c r="C1" s="47" t="s">
        <v>37</v>
      </c>
      <c r="D1" s="48" t="s">
        <v>38</v>
      </c>
      <c r="E1" s="47" t="s">
        <v>39</v>
      </c>
      <c r="F1" s="49" t="s">
        <v>40</v>
      </c>
      <c r="G1" s="48" t="s">
        <v>41</v>
      </c>
      <c r="H1" s="47" t="s">
        <v>42</v>
      </c>
      <c r="I1" s="50" t="s">
        <v>43</v>
      </c>
      <c r="J1" s="51" t="s">
        <v>44</v>
      </c>
      <c r="K1" s="51" t="s">
        <v>45</v>
      </c>
      <c r="L1" s="52" t="s">
        <v>46</v>
      </c>
      <c r="M1" s="51" t="s">
        <v>23</v>
      </c>
      <c r="N1" s="51" t="s">
        <v>24</v>
      </c>
      <c r="O1" s="51" t="s">
        <v>25</v>
      </c>
      <c r="P1" s="51" t="s">
        <v>28</v>
      </c>
      <c r="Q1" s="51" t="s">
        <v>26</v>
      </c>
      <c r="R1" s="51" t="s">
        <v>47</v>
      </c>
      <c r="S1" s="47" t="s">
        <v>48</v>
      </c>
    </row>
    <row r="2" s="54" customFormat="true" ht="15" hidden="false" customHeight="false" outlineLevel="0" collapsed="false">
      <c r="A2" s="54" t="s">
        <v>49</v>
      </c>
      <c r="B2" s="54" t="s">
        <v>50</v>
      </c>
      <c r="C2" s="54" t="s">
        <v>51</v>
      </c>
      <c r="D2" s="42" t="n">
        <v>7675</v>
      </c>
      <c r="E2" s="54" t="n">
        <v>277102</v>
      </c>
      <c r="F2" s="55" t="n">
        <v>40819.9597916667</v>
      </c>
      <c r="G2" s="56" t="n">
        <v>9781429963930</v>
      </c>
      <c r="H2" s="57" t="n">
        <v>1</v>
      </c>
      <c r="I2" s="58" t="n">
        <v>7.99</v>
      </c>
      <c r="J2" s="59" t="n">
        <v>7.99</v>
      </c>
      <c r="K2" s="59" t="n">
        <f aca="false">I2*0.7</f>
        <v>5.593</v>
      </c>
      <c r="L2" s="60" t="n">
        <v>0</v>
      </c>
      <c r="M2" s="59" t="n">
        <f aca="false">J2*H2</f>
        <v>7.99</v>
      </c>
      <c r="N2" s="59" t="n">
        <v>0</v>
      </c>
      <c r="O2" s="59" t="n">
        <f aca="false">M2</f>
        <v>7.99</v>
      </c>
      <c r="P2" s="59" t="n">
        <v>0</v>
      </c>
      <c r="Q2" s="59" t="n">
        <f aca="false">'Detail Level '!$O2*0.07</f>
        <v>0.5593</v>
      </c>
      <c r="R2" s="59" t="n">
        <v>0</v>
      </c>
      <c r="S2" s="61" t="n">
        <v>0.56</v>
      </c>
    </row>
    <row r="3" s="54" customFormat="true" ht="15" hidden="false" customHeight="false" outlineLevel="0" collapsed="false">
      <c r="A3" s="54" t="s">
        <v>52</v>
      </c>
      <c r="B3" s="54" t="s">
        <v>50</v>
      </c>
      <c r="C3" s="54" t="s">
        <v>51</v>
      </c>
      <c r="D3" s="42" t="n">
        <v>7657</v>
      </c>
      <c r="E3" s="54" t="n">
        <v>277218</v>
      </c>
      <c r="F3" s="55" t="n">
        <v>40824.6168402778</v>
      </c>
      <c r="G3" s="56" t="n">
        <v>9781429963930</v>
      </c>
      <c r="H3" s="57" t="n">
        <v>1</v>
      </c>
      <c r="I3" s="58" t="n">
        <v>7.99</v>
      </c>
      <c r="J3" s="59" t="n">
        <v>7.99</v>
      </c>
      <c r="K3" s="59" t="n">
        <f aca="false">I3*0.7</f>
        <v>5.593</v>
      </c>
      <c r="L3" s="60" t="n">
        <v>0</v>
      </c>
      <c r="M3" s="59" t="n">
        <f aca="false">J3*H3</f>
        <v>7.99</v>
      </c>
      <c r="N3" s="59" t="n">
        <v>0</v>
      </c>
      <c r="O3" s="59" t="n">
        <f aca="false">M3</f>
        <v>7.99</v>
      </c>
      <c r="P3" s="59" t="n">
        <v>0</v>
      </c>
      <c r="Q3" s="59" t="n">
        <f aca="false">'Detail Level '!$O3*0.07</f>
        <v>0.5593</v>
      </c>
      <c r="R3" s="59" t="n">
        <v>0</v>
      </c>
      <c r="S3" s="61" t="n">
        <v>0.56</v>
      </c>
    </row>
    <row r="4" s="54" customFormat="true" ht="15" hidden="false" customHeight="false" outlineLevel="0" collapsed="false">
      <c r="A4" s="54" t="s">
        <v>53</v>
      </c>
      <c r="B4" s="54" t="s">
        <v>50</v>
      </c>
      <c r="C4" s="54" t="s">
        <v>51</v>
      </c>
      <c r="D4" s="42" t="n">
        <v>7430</v>
      </c>
      <c r="E4" s="54" t="n">
        <v>277285</v>
      </c>
      <c r="F4" s="55" t="n">
        <v>40831.711400463</v>
      </c>
      <c r="G4" s="56" t="n">
        <v>9781429963930</v>
      </c>
      <c r="H4" s="57" t="n">
        <v>1</v>
      </c>
      <c r="I4" s="58" t="n">
        <v>7.99</v>
      </c>
      <c r="J4" s="59" t="n">
        <v>7.99</v>
      </c>
      <c r="K4" s="59" t="n">
        <f aca="false">I4*0.7</f>
        <v>5.593</v>
      </c>
      <c r="L4" s="60" t="n">
        <v>0</v>
      </c>
      <c r="M4" s="59" t="n">
        <f aca="false">J4*H4</f>
        <v>7.99</v>
      </c>
      <c r="N4" s="59" t="n">
        <v>0</v>
      </c>
      <c r="O4" s="59" t="n">
        <f aca="false">M4</f>
        <v>7.99</v>
      </c>
      <c r="P4" s="59" t="n">
        <v>0</v>
      </c>
      <c r="Q4" s="59" t="n">
        <f aca="false">'Detail Level '!$O4*0.07</f>
        <v>0.5593</v>
      </c>
      <c r="R4" s="59" t="n">
        <v>0</v>
      </c>
      <c r="S4" s="61" t="n">
        <v>0.56</v>
      </c>
    </row>
    <row r="5" s="54" customFormat="true" ht="15" hidden="false" customHeight="false" outlineLevel="0" collapsed="false">
      <c r="A5" s="54" t="s">
        <v>54</v>
      </c>
      <c r="B5" s="54" t="s">
        <v>50</v>
      </c>
      <c r="C5" s="54" t="s">
        <v>51</v>
      </c>
      <c r="D5" s="42" t="n">
        <v>7020</v>
      </c>
      <c r="E5" s="54" t="n">
        <v>277397</v>
      </c>
      <c r="F5" s="55" t="n">
        <v>40843.731087963</v>
      </c>
      <c r="G5" s="56" t="n">
        <v>9781429963930</v>
      </c>
      <c r="H5" s="57" t="n">
        <v>1</v>
      </c>
      <c r="I5" s="58" t="n">
        <v>7.99</v>
      </c>
      <c r="J5" s="59" t="n">
        <v>7.99</v>
      </c>
      <c r="K5" s="59" t="n">
        <f aca="false">I5*0.7</f>
        <v>5.593</v>
      </c>
      <c r="L5" s="60" t="n">
        <v>0</v>
      </c>
      <c r="M5" s="59" t="n">
        <f aca="false">J5*H5</f>
        <v>7.99</v>
      </c>
      <c r="N5" s="59" t="n">
        <v>0</v>
      </c>
      <c r="O5" s="59" t="n">
        <f aca="false">M5</f>
        <v>7.99</v>
      </c>
      <c r="P5" s="59" t="n">
        <v>0</v>
      </c>
      <c r="Q5" s="59" t="n">
        <f aca="false">'Detail Level '!$O5*0.07</f>
        <v>0.5593</v>
      </c>
      <c r="R5" s="59" t="n">
        <v>0</v>
      </c>
      <c r="S5" s="61" t="n">
        <v>0.56</v>
      </c>
    </row>
    <row r="6" customFormat="false" ht="15.65" hidden="false" customHeight="false" outlineLevel="0" collapsed="false">
      <c r="A6" s="62" t="s">
        <v>55</v>
      </c>
      <c r="B6" s="54" t="s">
        <v>56</v>
      </c>
      <c r="C6" s="12" t="s">
        <v>51</v>
      </c>
      <c r="D6" s="56" t="n">
        <v>7110</v>
      </c>
      <c r="E6" s="12" t="n">
        <v>277373</v>
      </c>
      <c r="F6" s="63" t="n">
        <v>40841.8185416667</v>
      </c>
      <c r="G6" s="56" t="n">
        <v>9781429926645</v>
      </c>
      <c r="H6" s="57" t="n">
        <v>1</v>
      </c>
      <c r="I6" s="58" t="n">
        <v>9.99</v>
      </c>
      <c r="J6" s="59" t="n">
        <v>9.99</v>
      </c>
      <c r="K6" s="59" t="n">
        <f aca="false">I6*0.7</f>
        <v>6.993</v>
      </c>
      <c r="L6" s="60" t="n">
        <v>0</v>
      </c>
      <c r="M6" s="59" t="n">
        <f aca="false">J6*H6</f>
        <v>9.99</v>
      </c>
      <c r="N6" s="59" t="n">
        <v>0</v>
      </c>
      <c r="O6" s="59" t="n">
        <f aca="false">M6</f>
        <v>9.99</v>
      </c>
      <c r="P6" s="59" t="n">
        <v>0</v>
      </c>
      <c r="Q6" s="59" t="n">
        <f aca="false">'Detail Level '!$O6*0.07</f>
        <v>0.6993</v>
      </c>
      <c r="R6" s="59" t="n">
        <v>0</v>
      </c>
      <c r="S6" s="61" t="n">
        <v>0.7</v>
      </c>
    </row>
    <row r="7" customFormat="false" ht="15" hidden="false" customHeight="false" outlineLevel="0" collapsed="false">
      <c r="A7" s="0" t="s">
        <v>55</v>
      </c>
      <c r="B7" s="54" t="s">
        <v>56</v>
      </c>
      <c r="C7" s="0" t="s">
        <v>51</v>
      </c>
      <c r="D7" s="42" t="n">
        <v>7110</v>
      </c>
      <c r="E7" s="0" t="n">
        <v>277201</v>
      </c>
      <c r="F7" s="55" t="n">
        <v>40823.461724537</v>
      </c>
      <c r="G7" s="56" t="n">
        <v>9781429963930</v>
      </c>
      <c r="H7" s="57" t="n">
        <v>1</v>
      </c>
      <c r="I7" s="58" t="n">
        <v>7.99</v>
      </c>
      <c r="J7" s="59" t="n">
        <v>7.99</v>
      </c>
      <c r="K7" s="59" t="n">
        <f aca="false">I7*0.7</f>
        <v>5.593</v>
      </c>
      <c r="L7" s="60" t="n">
        <v>0</v>
      </c>
      <c r="M7" s="59" t="n">
        <f aca="false">J7*H7</f>
        <v>7.99</v>
      </c>
      <c r="N7" s="59" t="n">
        <v>0</v>
      </c>
      <c r="O7" s="59" t="n">
        <f aca="false">M7</f>
        <v>7.99</v>
      </c>
      <c r="P7" s="59" t="n">
        <v>0</v>
      </c>
      <c r="Q7" s="59" t="n">
        <f aca="false">'Detail Level '!$O7*0.07</f>
        <v>0.5593</v>
      </c>
      <c r="R7" s="59" t="n">
        <v>0</v>
      </c>
      <c r="S7" s="61" t="n">
        <v>0.56</v>
      </c>
    </row>
    <row r="8" customFormat="false" ht="15" hidden="false" customHeight="false" outlineLevel="0" collapsed="false">
      <c r="A8" s="64" t="s">
        <v>57</v>
      </c>
      <c r="B8" s="65" t="s">
        <v>58</v>
      </c>
      <c r="C8" s="64" t="s">
        <v>59</v>
      </c>
      <c r="D8" s="66" t="n">
        <v>10710</v>
      </c>
      <c r="E8" s="64" t="n">
        <v>277336</v>
      </c>
      <c r="F8" s="67" t="n">
        <v>40835.9165046296</v>
      </c>
      <c r="G8" s="68" t="n">
        <v>9781429963930</v>
      </c>
      <c r="H8" s="69" t="n">
        <v>1</v>
      </c>
      <c r="I8" s="70" t="n">
        <v>7.99</v>
      </c>
      <c r="J8" s="71" t="n">
        <v>7.99</v>
      </c>
      <c r="K8" s="71" t="n">
        <f aca="false">I8*0.7</f>
        <v>5.593</v>
      </c>
      <c r="L8" s="72" t="n">
        <v>0</v>
      </c>
      <c r="M8" s="71" t="n">
        <f aca="false">J8*H8</f>
        <v>7.99</v>
      </c>
      <c r="N8" s="71" t="n">
        <v>0</v>
      </c>
      <c r="O8" s="71" t="n">
        <f aca="false">M8</f>
        <v>7.99</v>
      </c>
      <c r="P8" s="71" t="n">
        <v>0</v>
      </c>
      <c r="Q8" s="71" t="n">
        <f aca="false">'Detail Level '!$O8*0.04</f>
        <v>0.3196</v>
      </c>
      <c r="R8" s="71" t="n">
        <f aca="false">S8-Q8</f>
        <v>0.3404</v>
      </c>
      <c r="S8" s="73" t="n">
        <v>0.66</v>
      </c>
    </row>
    <row r="9" customFormat="false" ht="15" hidden="false" customHeight="false" outlineLevel="0" collapsed="false">
      <c r="A9" s="74"/>
      <c r="B9" s="74"/>
      <c r="C9" s="74"/>
      <c r="D9" s="75"/>
      <c r="E9" s="76"/>
      <c r="F9" s="77"/>
      <c r="G9" s="78"/>
      <c r="H9" s="79"/>
      <c r="I9" s="80" t="n">
        <f aca="false">SUM(I2:I8)</f>
        <v>57.93</v>
      </c>
      <c r="J9" s="81"/>
      <c r="K9" s="80" t="n">
        <f aca="false">SUM(K2:K8)</f>
        <v>40.551</v>
      </c>
      <c r="L9" s="81" t="n">
        <f aca="false">SUM(L4:L8)</f>
        <v>0</v>
      </c>
      <c r="M9" s="80" t="n">
        <f aca="false">SUM(M2:M8)</f>
        <v>57.93</v>
      </c>
      <c r="N9" s="82"/>
      <c r="O9" s="81" t="n">
        <f aca="false">SUM(O2:O8)</f>
        <v>57.93</v>
      </c>
      <c r="P9" s="82"/>
      <c r="Q9" s="81" t="n">
        <f aca="false">SUM(Q2:Q8)</f>
        <v>3.8154</v>
      </c>
      <c r="R9" s="81" t="n">
        <f aca="false">SUM(R4:R8)</f>
        <v>0.3404</v>
      </c>
      <c r="S9" s="83" t="n">
        <f aca="false">SUM(S2:S8)</f>
        <v>4.16</v>
      </c>
    </row>
    <row r="10" customFormat="false" ht="15" hidden="false" customHeight="false" outlineLevel="0" collapsed="false">
      <c r="A10" s="74"/>
      <c r="B10" s="74"/>
      <c r="C10" s="74"/>
      <c r="D10" s="0"/>
      <c r="E10" s="0"/>
      <c r="F10" s="0"/>
      <c r="G10" s="78"/>
      <c r="H10" s="84"/>
      <c r="I10" s="85"/>
      <c r="J10" s="86"/>
      <c r="K10" s="86"/>
      <c r="L10" s="87"/>
      <c r="R10" s="88"/>
      <c r="S10" s="34"/>
    </row>
    <row r="11" customFormat="false" ht="15" hidden="false" customHeight="false" outlineLevel="0" collapsed="false">
      <c r="A11" s="74"/>
      <c r="B11" s="74"/>
      <c r="C11" s="74"/>
      <c r="D11" s="0"/>
      <c r="E11" s="0"/>
      <c r="F11" s="0"/>
      <c r="G11" s="78"/>
      <c r="H11" s="84"/>
      <c r="I11" s="85"/>
      <c r="J11" s="86"/>
      <c r="K11" s="86"/>
      <c r="L11" s="87"/>
    </row>
    <row r="12" customFormat="false" ht="15" hidden="false" customHeight="false" outlineLevel="0" collapsed="false">
      <c r="A12" s="0"/>
      <c r="B12" s="0"/>
      <c r="C12" s="0"/>
      <c r="D12" s="0"/>
      <c r="E12" s="0"/>
      <c r="F12" s="0"/>
      <c r="G12" s="0"/>
      <c r="H12" s="0"/>
      <c r="I12" s="0"/>
      <c r="J12" s="89"/>
      <c r="K12" s="89"/>
      <c r="L12" s="90"/>
    </row>
    <row r="13" customFormat="false" ht="15" hidden="false" customHeight="false" outlineLevel="0" collapsed="false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</row>
    <row r="14" customFormat="false" ht="15" hidden="false" customHeight="false" outlineLevel="0" collapsed="false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</row>
    <row r="15" customFormat="false" ht="15" hidden="false" customHeight="false" outlineLevel="0" collapsed="false">
      <c r="A15" s="41" t="s">
        <v>34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customFormat="false" ht="19" hidden="false" customHeight="false" outlineLevel="0" collapsed="false"/>
    <row r="61" customFormat="false" ht="19" hidden="false" customHeight="false" outlineLevel="0" collapsed="false"/>
    <row r="62" customFormat="false" ht="19" hidden="false" customHeight="false" outlineLevel="0" collapsed="false"/>
    <row r="63" customFormat="false" ht="19" hidden="false" customHeight="false" outlineLevel="0" collapsed="false"/>
    <row r="64" customFormat="false" ht="19" hidden="false" customHeight="false" outlineLevel="0" collapsed="false"/>
    <row r="66" customFormat="false" ht="49" hidden="false" customHeight="false" outlineLevel="0" collapsed="false"/>
    <row r="67" customFormat="false" ht="19" hidden="false" customHeight="false" outlineLevel="0" collapsed="false"/>
    <row r="68" customFormat="false" ht="19" hidden="false" customHeight="false" outlineLevel="0" collapsed="false"/>
    <row r="69" customFormat="false" ht="19" hidden="false" customHeight="false" outlineLevel="0" collapsed="false"/>
    <row r="70" customFormat="false" ht="19" hidden="false" customHeight="false" outlineLevel="0" collapsed="false"/>
    <row r="71" customFormat="false" ht="19" hidden="false" customHeight="false" outlineLevel="0" collapsed="false"/>
    <row r="72" customFormat="false" ht="19" hidden="false" customHeight="false" outlineLevel="0" collapsed="false"/>
    <row r="73" customFormat="false" ht="19" hidden="false" customHeight="false" outlineLevel="0" collapsed="false"/>
    <row r="74" customFormat="false" ht="19" hidden="false" customHeight="false" outlineLevel="0" collapsed="false"/>
    <row r="75" customFormat="false" ht="19" hidden="false" customHeight="false" outlineLevel="0" collapsed="false"/>
    <row r="76" customFormat="false" ht="19" hidden="false" customHeight="false" outlineLevel="0" collapsed="false"/>
    <row r="77" customFormat="false" ht="19" hidden="false" customHeight="false" outlineLevel="0" collapsed="false"/>
    <row r="78" customFormat="false" ht="19" hidden="false" customHeight="false" outlineLevel="0" collapsed="false"/>
    <row r="79" customFormat="false" ht="19" hidden="false" customHeight="false" outlineLevel="0" collapsed="false"/>
    <row r="80" customFormat="false" ht="19" hidden="false" customHeight="false" outlineLevel="0" collapsed="false"/>
    <row r="81" customFormat="false" ht="19" hidden="false" customHeight="false" outlineLevel="0" collapsed="false"/>
    <row r="82" customFormat="false" ht="19" hidden="false" customHeight="false" outlineLevel="0" collapsed="false"/>
    <row r="83" customFormat="false" ht="19" hidden="false" customHeight="false" outlineLevel="0" collapsed="false"/>
    <row r="84" customFormat="false" ht="19" hidden="false" customHeight="false" outlineLevel="0" collapsed="false"/>
  </sheetData>
  <autoFilter ref="A1:S8"/>
  <mergeCells count="1">
    <mergeCell ref="A15:L15"/>
  </mergeCells>
  <printOptions headings="false" gridLines="false" gridLinesSet="true" horizontalCentered="true" verticalCentered="false"/>
  <pageMargins left="0.5" right="0.5" top="0.5" bottom="0.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LibreOffice/4.4.6.3$Windows_x86 LibreOffice_project/e8938fd3328e95dcf59dd64e7facd2c7d67c704d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2010-04-08T23:43:53Z</dcterms:created>
  <dc:language>en-US</dc:language>
  <cp:lastPrinted>2015-08-21T16:23:10Z</cp:lastPrinted>
  <dcterms:modified xsi:type="dcterms:W3CDTF">2015-11-18T15:18:40Z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