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435"/>
  </bookViews>
  <sheets>
    <sheet name="July Digital" sheetId="2" r:id="rId1"/>
    <sheet name="July Physical" sheetId="3" r:id="rId2"/>
    <sheet name="HCT Jul13" sheetId="1" state="hidden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3" i="3"/>
  <c r="N213"/>
  <c r="M213"/>
  <c r="L213"/>
  <c r="K213"/>
  <c r="J213"/>
  <c r="I213"/>
  <c r="O212"/>
  <c r="R212" s="1"/>
  <c r="Q211"/>
  <c r="O211"/>
  <c r="R211" s="1"/>
  <c r="Q210"/>
  <c r="O210"/>
  <c r="Q209"/>
  <c r="O209"/>
  <c r="R209" s="1"/>
  <c r="Q208"/>
  <c r="O208"/>
  <c r="Q207"/>
  <c r="O207"/>
  <c r="O206"/>
  <c r="R206" s="1"/>
  <c r="Q205"/>
  <c r="O205"/>
  <c r="Q204"/>
  <c r="O204"/>
  <c r="Q203"/>
  <c r="O203"/>
  <c r="Q202"/>
  <c r="O202"/>
  <c r="R202" s="1"/>
  <c r="Q201"/>
  <c r="O201"/>
  <c r="R201" s="1"/>
  <c r="Q200"/>
  <c r="O200"/>
  <c r="Q199"/>
  <c r="O199"/>
  <c r="R199" s="1"/>
  <c r="Q198"/>
  <c r="O198"/>
  <c r="Q197"/>
  <c r="O197"/>
  <c r="R197" s="1"/>
  <c r="Q196"/>
  <c r="R196" s="1"/>
  <c r="O196"/>
  <c r="Q195"/>
  <c r="O195"/>
  <c r="R195" s="1"/>
  <c r="Q194"/>
  <c r="O194"/>
  <c r="Q193"/>
  <c r="O193"/>
  <c r="R193" s="1"/>
  <c r="Q192"/>
  <c r="O192"/>
  <c r="Q191"/>
  <c r="O191"/>
  <c r="R191" s="1"/>
  <c r="Q190"/>
  <c r="O190"/>
  <c r="Q189"/>
  <c r="O189"/>
  <c r="Q188"/>
  <c r="O188"/>
  <c r="Q187"/>
  <c r="O187"/>
  <c r="Q186"/>
  <c r="O186"/>
  <c r="Q185"/>
  <c r="O185"/>
  <c r="R185" s="1"/>
  <c r="Q184"/>
  <c r="O184"/>
  <c r="Q183"/>
  <c r="O183"/>
  <c r="R183" s="1"/>
  <c r="Q182"/>
  <c r="O182"/>
  <c r="R182" s="1"/>
  <c r="O181"/>
  <c r="R181" s="1"/>
  <c r="Q180"/>
  <c r="O180"/>
  <c r="Q179"/>
  <c r="O179"/>
  <c r="R179" s="1"/>
  <c r="Q178"/>
  <c r="R178" s="1"/>
  <c r="O178"/>
  <c r="O177"/>
  <c r="R177" s="1"/>
  <c r="Q176"/>
  <c r="O176"/>
  <c r="R176" s="1"/>
  <c r="Q175"/>
  <c r="O175"/>
  <c r="R175" s="1"/>
  <c r="Q174"/>
  <c r="O174"/>
  <c r="Q173"/>
  <c r="O173"/>
  <c r="R173" s="1"/>
  <c r="Q172"/>
  <c r="O172"/>
  <c r="Q171"/>
  <c r="O171"/>
  <c r="R171" s="1"/>
  <c r="Q170"/>
  <c r="O170"/>
  <c r="Q169"/>
  <c r="O169"/>
  <c r="R169" s="1"/>
  <c r="Q168"/>
  <c r="O168"/>
  <c r="R168" s="1"/>
  <c r="Q167"/>
  <c r="O167"/>
  <c r="Q166"/>
  <c r="O166"/>
  <c r="Q165"/>
  <c r="O165"/>
  <c r="Q164"/>
  <c r="O164"/>
  <c r="R164" s="1"/>
  <c r="Q163"/>
  <c r="O163"/>
  <c r="R163" s="1"/>
  <c r="Q162"/>
  <c r="O162"/>
  <c r="Q161"/>
  <c r="O161"/>
  <c r="R161" s="1"/>
  <c r="Q160"/>
  <c r="O160"/>
  <c r="Q159"/>
  <c r="O159"/>
  <c r="R159" s="1"/>
  <c r="Q158"/>
  <c r="R158" s="1"/>
  <c r="O158"/>
  <c r="Q157"/>
  <c r="O157"/>
  <c r="R157" s="1"/>
  <c r="Q156"/>
  <c r="O156"/>
  <c r="Q155"/>
  <c r="O155"/>
  <c r="R155" s="1"/>
  <c r="Q154"/>
  <c r="O154"/>
  <c r="Q153"/>
  <c r="O153"/>
  <c r="R153" s="1"/>
  <c r="Q152"/>
  <c r="O152"/>
  <c r="Q151"/>
  <c r="O151"/>
  <c r="Q150"/>
  <c r="O150"/>
  <c r="Q149"/>
  <c r="O149"/>
  <c r="Q148"/>
  <c r="O148"/>
  <c r="Q147"/>
  <c r="O147"/>
  <c r="R147" s="1"/>
  <c r="Q146"/>
  <c r="O146"/>
  <c r="Q145"/>
  <c r="O145"/>
  <c r="R145" s="1"/>
  <c r="Q144"/>
  <c r="O144"/>
  <c r="Q143"/>
  <c r="O143"/>
  <c r="R143" s="1"/>
  <c r="Q142"/>
  <c r="R142" s="1"/>
  <c r="O142"/>
  <c r="Q141"/>
  <c r="O141"/>
  <c r="R141" s="1"/>
  <c r="Q140"/>
  <c r="O140"/>
  <c r="Q139"/>
  <c r="O139"/>
  <c r="R139" s="1"/>
  <c r="Q138"/>
  <c r="O138"/>
  <c r="Q137"/>
  <c r="O137"/>
  <c r="R137" s="1"/>
  <c r="Q136"/>
  <c r="O136"/>
  <c r="Q135"/>
  <c r="O135"/>
  <c r="Q134"/>
  <c r="O134"/>
  <c r="Q133"/>
  <c r="O133"/>
  <c r="Q132"/>
  <c r="O132"/>
  <c r="R132" s="1"/>
  <c r="Q131"/>
  <c r="R131" s="1"/>
  <c r="O131"/>
  <c r="Q130"/>
  <c r="O130"/>
  <c r="R130" s="1"/>
  <c r="Q129"/>
  <c r="O129"/>
  <c r="Q128"/>
  <c r="O128"/>
  <c r="R128" s="1"/>
  <c r="Q127"/>
  <c r="O127"/>
  <c r="Q126"/>
  <c r="O126"/>
  <c r="Q125"/>
  <c r="O125"/>
  <c r="Q124"/>
  <c r="O124"/>
  <c r="Q123"/>
  <c r="O123"/>
  <c r="Q122"/>
  <c r="O122"/>
  <c r="R122" s="1"/>
  <c r="Q121"/>
  <c r="O121"/>
  <c r="Q120"/>
  <c r="O120"/>
  <c r="R120" s="1"/>
  <c r="Q119"/>
  <c r="R119" s="1"/>
  <c r="O119"/>
  <c r="Q118"/>
  <c r="O118"/>
  <c r="R118" s="1"/>
  <c r="Q117"/>
  <c r="O117"/>
  <c r="Q116"/>
  <c r="O116"/>
  <c r="R116" s="1"/>
  <c r="R115"/>
  <c r="Q115"/>
  <c r="O115"/>
  <c r="Q114"/>
  <c r="O114"/>
  <c r="R114" s="1"/>
  <c r="Q113"/>
  <c r="O113"/>
  <c r="Q112"/>
  <c r="O112"/>
  <c r="R112" s="1"/>
  <c r="Q111"/>
  <c r="O111"/>
  <c r="Q110"/>
  <c r="O110"/>
  <c r="Q109"/>
  <c r="O109"/>
  <c r="Q108"/>
  <c r="O108"/>
  <c r="Q107"/>
  <c r="O107"/>
  <c r="Q106"/>
  <c r="O106"/>
  <c r="R106" s="1"/>
  <c r="Q105"/>
  <c r="O105"/>
  <c r="R105" s="1"/>
  <c r="Q104"/>
  <c r="O104"/>
  <c r="R104" s="1"/>
  <c r="Q103"/>
  <c r="O103"/>
  <c r="Q102"/>
  <c r="O102"/>
  <c r="R102" s="1"/>
  <c r="Q101"/>
  <c r="O101"/>
  <c r="Q100"/>
  <c r="O100"/>
  <c r="R100" s="1"/>
  <c r="Q99"/>
  <c r="O99"/>
  <c r="R99" s="1"/>
  <c r="Q98"/>
  <c r="O98"/>
  <c r="Q97"/>
  <c r="O97"/>
  <c r="R97" s="1"/>
  <c r="Q96"/>
  <c r="O96"/>
  <c r="Q95"/>
  <c r="O95"/>
  <c r="R95" s="1"/>
  <c r="Q94"/>
  <c r="R94" s="1"/>
  <c r="O94"/>
  <c r="Q93"/>
  <c r="O93"/>
  <c r="R93" s="1"/>
  <c r="Q92"/>
  <c r="O92"/>
  <c r="Q91"/>
  <c r="O91"/>
  <c r="R91" s="1"/>
  <c r="Q90"/>
  <c r="O90"/>
  <c r="Q89"/>
  <c r="O89"/>
  <c r="R89" s="1"/>
  <c r="Q88"/>
  <c r="O88"/>
  <c r="Q87"/>
  <c r="O87"/>
  <c r="Q86"/>
  <c r="O86"/>
  <c r="Q85"/>
  <c r="O85"/>
  <c r="Q84"/>
  <c r="Q213" s="1"/>
  <c r="O84"/>
  <c r="Q83"/>
  <c r="O83"/>
  <c r="R83" s="1"/>
  <c r="Q82"/>
  <c r="O82"/>
  <c r="Q81"/>
  <c r="O81"/>
  <c r="R81" s="1"/>
  <c r="Q80"/>
  <c r="O80"/>
  <c r="Q79"/>
  <c r="O79"/>
  <c r="R79" s="1"/>
  <c r="Q78"/>
  <c r="R78" s="1"/>
  <c r="O78"/>
  <c r="Q77"/>
  <c r="O77"/>
  <c r="R77" s="1"/>
  <c r="Q76"/>
  <c r="O76"/>
  <c r="Q75"/>
  <c r="O75"/>
  <c r="R75" s="1"/>
  <c r="Q74"/>
  <c r="O74"/>
  <c r="Q73"/>
  <c r="O73"/>
  <c r="R73" s="1"/>
  <c r="Q72"/>
  <c r="O72"/>
  <c r="N69"/>
  <c r="N215" s="1"/>
  <c r="M69"/>
  <c r="L69"/>
  <c r="L215" s="1"/>
  <c r="K69"/>
  <c r="K215" s="1"/>
  <c r="J69"/>
  <c r="J215" s="1"/>
  <c r="I69"/>
  <c r="O68"/>
  <c r="R68" s="1"/>
  <c r="Q67"/>
  <c r="O67"/>
  <c r="R67" s="1"/>
  <c r="Q66"/>
  <c r="O66"/>
  <c r="Q65"/>
  <c r="O65"/>
  <c r="Q64"/>
  <c r="R64" s="1"/>
  <c r="O64"/>
  <c r="Q63"/>
  <c r="O63"/>
  <c r="R63" s="1"/>
  <c r="Q62"/>
  <c r="O62"/>
  <c r="Q61"/>
  <c r="O61"/>
  <c r="Q60"/>
  <c r="O60"/>
  <c r="R60" s="1"/>
  <c r="Q59"/>
  <c r="O59"/>
  <c r="Q58"/>
  <c r="O58"/>
  <c r="R58" s="1"/>
  <c r="Q57"/>
  <c r="O57"/>
  <c r="Q56"/>
  <c r="O56"/>
  <c r="R56" s="1"/>
  <c r="Q55"/>
  <c r="O55"/>
  <c r="Q54"/>
  <c r="O54"/>
  <c r="R54" s="1"/>
  <c r="Q53"/>
  <c r="R53" s="1"/>
  <c r="O53"/>
  <c r="Q52"/>
  <c r="O52"/>
  <c r="R52" s="1"/>
  <c r="Q51"/>
  <c r="O51"/>
  <c r="Q50"/>
  <c r="O50"/>
  <c r="R50" s="1"/>
  <c r="Q49"/>
  <c r="O49"/>
  <c r="Q48"/>
  <c r="O48"/>
  <c r="Q47"/>
  <c r="O47"/>
  <c r="Q46"/>
  <c r="O46"/>
  <c r="Q45"/>
  <c r="O45"/>
  <c r="Q44"/>
  <c r="O44"/>
  <c r="R44" s="1"/>
  <c r="Q43"/>
  <c r="O43"/>
  <c r="Q42"/>
  <c r="O42"/>
  <c r="R42" s="1"/>
  <c r="Q41"/>
  <c r="O41"/>
  <c r="Q40"/>
  <c r="O40"/>
  <c r="R40" s="1"/>
  <c r="Q39"/>
  <c r="O39"/>
  <c r="Q38"/>
  <c r="O38"/>
  <c r="R38" s="1"/>
  <c r="Q37"/>
  <c r="R37" s="1"/>
  <c r="O37"/>
  <c r="Q36"/>
  <c r="O36"/>
  <c r="R36" s="1"/>
  <c r="Q35"/>
  <c r="O35"/>
  <c r="Q34"/>
  <c r="O34"/>
  <c r="R34" s="1"/>
  <c r="Q33"/>
  <c r="O33"/>
  <c r="Q32"/>
  <c r="O32"/>
  <c r="R32" s="1"/>
  <c r="Q31"/>
  <c r="O31"/>
  <c r="R31" s="1"/>
  <c r="Q30"/>
  <c r="O30"/>
  <c r="Q29"/>
  <c r="O29"/>
  <c r="Q28"/>
  <c r="O28"/>
  <c r="Q27"/>
  <c r="O27"/>
  <c r="R27" s="1"/>
  <c r="Q26"/>
  <c r="O26"/>
  <c r="Q25"/>
  <c r="O25"/>
  <c r="R25" s="1"/>
  <c r="R24"/>
  <c r="Q24"/>
  <c r="O24"/>
  <c r="Q23"/>
  <c r="O23"/>
  <c r="R23" s="1"/>
  <c r="Q22"/>
  <c r="O22"/>
  <c r="Q21"/>
  <c r="O21"/>
  <c r="Q20"/>
  <c r="O20"/>
  <c r="Q19"/>
  <c r="O19"/>
  <c r="R19" s="1"/>
  <c r="Q18"/>
  <c r="O18"/>
  <c r="Q17"/>
  <c r="O17"/>
  <c r="R17" s="1"/>
  <c r="Q16"/>
  <c r="O16"/>
  <c r="R16" s="1"/>
  <c r="Q15"/>
  <c r="O15"/>
  <c r="Q14"/>
  <c r="O14"/>
  <c r="R14" s="1"/>
  <c r="Q13"/>
  <c r="R13" s="1"/>
  <c r="O13"/>
  <c r="Q12"/>
  <c r="O12"/>
  <c r="R12" s="1"/>
  <c r="Q11"/>
  <c r="O11"/>
  <c r="Q10"/>
  <c r="O10"/>
  <c r="R10" s="1"/>
  <c r="O9"/>
  <c r="R9" s="1"/>
  <c r="Q8"/>
  <c r="O8"/>
  <c r="Q7"/>
  <c r="Q69" s="1"/>
  <c r="Q215" s="1"/>
  <c r="O7"/>
  <c r="R7" s="1"/>
  <c r="P303" i="2"/>
  <c r="N303"/>
  <c r="M303"/>
  <c r="L303"/>
  <c r="K303"/>
  <c r="J303"/>
  <c r="I303"/>
  <c r="Q302"/>
  <c r="O302"/>
  <c r="Q301"/>
  <c r="O301"/>
  <c r="Q300"/>
  <c r="O300"/>
  <c r="Q299"/>
  <c r="O299"/>
  <c r="Q298"/>
  <c r="O298"/>
  <c r="R298" s="1"/>
  <c r="Q297"/>
  <c r="O297"/>
  <c r="Q296"/>
  <c r="O296"/>
  <c r="Q295"/>
  <c r="O295"/>
  <c r="Q294"/>
  <c r="O294"/>
  <c r="Q293"/>
  <c r="O293"/>
  <c r="Q292"/>
  <c r="O292"/>
  <c r="Q291"/>
  <c r="O291"/>
  <c r="Q290"/>
  <c r="O290"/>
  <c r="Q289"/>
  <c r="O289"/>
  <c r="Q288"/>
  <c r="O288"/>
  <c r="Q287"/>
  <c r="O287"/>
  <c r="Q286"/>
  <c r="O286"/>
  <c r="Q285"/>
  <c r="O285"/>
  <c r="Q284"/>
  <c r="O284"/>
  <c r="Q283"/>
  <c r="O283"/>
  <c r="Q282"/>
  <c r="O282"/>
  <c r="Q281"/>
  <c r="O281"/>
  <c r="Q280"/>
  <c r="O280"/>
  <c r="Q279"/>
  <c r="O279"/>
  <c r="Q278"/>
  <c r="O278"/>
  <c r="Q277"/>
  <c r="R277" s="1"/>
  <c r="O277"/>
  <c r="Q276"/>
  <c r="O276"/>
  <c r="Q275"/>
  <c r="O275"/>
  <c r="Q274"/>
  <c r="O274"/>
  <c r="Q273"/>
  <c r="O273"/>
  <c r="Q272"/>
  <c r="O272"/>
  <c r="Q271"/>
  <c r="O271"/>
  <c r="Q270"/>
  <c r="O270"/>
  <c r="Q269"/>
  <c r="R269" s="1"/>
  <c r="O269"/>
  <c r="Q268"/>
  <c r="O268"/>
  <c r="Q267"/>
  <c r="O267"/>
  <c r="Q266"/>
  <c r="O266"/>
  <c r="Q265"/>
  <c r="O265"/>
  <c r="Q264"/>
  <c r="O264"/>
  <c r="R264" s="1"/>
  <c r="Q263"/>
  <c r="O263"/>
  <c r="Q262"/>
  <c r="O262"/>
  <c r="R262" s="1"/>
  <c r="Q261"/>
  <c r="R261" s="1"/>
  <c r="O261"/>
  <c r="Q260"/>
  <c r="O260"/>
  <c r="Q259"/>
  <c r="O259"/>
  <c r="Q258"/>
  <c r="O258"/>
  <c r="R258" s="1"/>
  <c r="Q257"/>
  <c r="O257"/>
  <c r="Q256"/>
  <c r="O256"/>
  <c r="R256" s="1"/>
  <c r="Q255"/>
  <c r="O255"/>
  <c r="Q254"/>
  <c r="O254"/>
  <c r="Q253"/>
  <c r="O253"/>
  <c r="Q252"/>
  <c r="O252"/>
  <c r="Q251"/>
  <c r="O251"/>
  <c r="Q250"/>
  <c r="O250"/>
  <c r="R250" s="1"/>
  <c r="Q249"/>
  <c r="O249"/>
  <c r="Q248"/>
  <c r="O248"/>
  <c r="Q247"/>
  <c r="O247"/>
  <c r="Q246"/>
  <c r="O246"/>
  <c r="R246" s="1"/>
  <c r="Q245"/>
  <c r="O245"/>
  <c r="Q244"/>
  <c r="O244"/>
  <c r="Q243"/>
  <c r="O243"/>
  <c r="Q242"/>
  <c r="O242"/>
  <c r="R242" s="1"/>
  <c r="Q241"/>
  <c r="O241"/>
  <c r="Q240"/>
  <c r="O240"/>
  <c r="R240" s="1"/>
  <c r="Q239"/>
  <c r="O239"/>
  <c r="Q238"/>
  <c r="O238"/>
  <c r="Q237"/>
  <c r="O237"/>
  <c r="Q236"/>
  <c r="O236"/>
  <c r="Q235"/>
  <c r="O235"/>
  <c r="Q234"/>
  <c r="O234"/>
  <c r="R234" s="1"/>
  <c r="Q233"/>
  <c r="O233"/>
  <c r="Q232"/>
  <c r="O232"/>
  <c r="R232" s="1"/>
  <c r="Q231"/>
  <c r="O231"/>
  <c r="Q230"/>
  <c r="O230"/>
  <c r="R230" s="1"/>
  <c r="Q229"/>
  <c r="O229"/>
  <c r="Q228"/>
  <c r="O228"/>
  <c r="Q227"/>
  <c r="O227"/>
  <c r="Q226"/>
  <c r="O226"/>
  <c r="R226" s="1"/>
  <c r="Q225"/>
  <c r="O225"/>
  <c r="Q224"/>
  <c r="O224"/>
  <c r="R224" s="1"/>
  <c r="Q223"/>
  <c r="O223"/>
  <c r="Q222"/>
  <c r="O222"/>
  <c r="Q221"/>
  <c r="O221"/>
  <c r="Q220"/>
  <c r="O220"/>
  <c r="Q219"/>
  <c r="O219"/>
  <c r="Q218"/>
  <c r="O218"/>
  <c r="R218" s="1"/>
  <c r="Q217"/>
  <c r="O217"/>
  <c r="Q216"/>
  <c r="O216"/>
  <c r="Q215"/>
  <c r="O215"/>
  <c r="Q214"/>
  <c r="O214"/>
  <c r="R214" s="1"/>
  <c r="Q213"/>
  <c r="O213"/>
  <c r="Q212"/>
  <c r="O212"/>
  <c r="Q211"/>
  <c r="O211"/>
  <c r="Q210"/>
  <c r="O210"/>
  <c r="R210" s="1"/>
  <c r="Q209"/>
  <c r="O209"/>
  <c r="Q208"/>
  <c r="O208"/>
  <c r="R208" s="1"/>
  <c r="Q207"/>
  <c r="O207"/>
  <c r="Q206"/>
  <c r="O206"/>
  <c r="Q205"/>
  <c r="O205"/>
  <c r="Q204"/>
  <c r="O204"/>
  <c r="Q203"/>
  <c r="O203"/>
  <c r="Q202"/>
  <c r="O202"/>
  <c r="Q201"/>
  <c r="O201"/>
  <c r="Q200"/>
  <c r="O200"/>
  <c r="Q199"/>
  <c r="O199"/>
  <c r="Q198"/>
  <c r="O198"/>
  <c r="Q197"/>
  <c r="R197" s="1"/>
  <c r="O197"/>
  <c r="Q196"/>
  <c r="O196"/>
  <c r="Q195"/>
  <c r="O195"/>
  <c r="Q194"/>
  <c r="O194"/>
  <c r="R194" s="1"/>
  <c r="Q193"/>
  <c r="O193"/>
  <c r="Q192"/>
  <c r="O192"/>
  <c r="R192" s="1"/>
  <c r="Q191"/>
  <c r="O191"/>
  <c r="Q190"/>
  <c r="O190"/>
  <c r="Q189"/>
  <c r="O189"/>
  <c r="Q188"/>
  <c r="O188"/>
  <c r="Q187"/>
  <c r="O187"/>
  <c r="Q186"/>
  <c r="O186"/>
  <c r="R186" s="1"/>
  <c r="Q185"/>
  <c r="O185"/>
  <c r="Q184"/>
  <c r="O184"/>
  <c r="R184" s="1"/>
  <c r="Q183"/>
  <c r="O183"/>
  <c r="Q182"/>
  <c r="O182"/>
  <c r="R182" s="1"/>
  <c r="Q181"/>
  <c r="R181" s="1"/>
  <c r="O181"/>
  <c r="Q180"/>
  <c r="O180"/>
  <c r="Q179"/>
  <c r="Q303" s="1"/>
  <c r="O179"/>
  <c r="Q178"/>
  <c r="O178"/>
  <c r="O303" s="1"/>
  <c r="N175"/>
  <c r="N305" s="1"/>
  <c r="M175"/>
  <c r="M305" s="1"/>
  <c r="L175"/>
  <c r="L305" s="1"/>
  <c r="K175"/>
  <c r="K305" s="1"/>
  <c r="J175"/>
  <c r="J305" s="1"/>
  <c r="I175"/>
  <c r="I305" s="1"/>
  <c r="Q174"/>
  <c r="O174"/>
  <c r="Q173"/>
  <c r="O173"/>
  <c r="Q172"/>
  <c r="O172"/>
  <c r="Q171"/>
  <c r="O171"/>
  <c r="Q170"/>
  <c r="O170"/>
  <c r="R170" s="1"/>
  <c r="Q169"/>
  <c r="O169"/>
  <c r="Q168"/>
  <c r="O168"/>
  <c r="R168" s="1"/>
  <c r="Q167"/>
  <c r="O167"/>
  <c r="Q166"/>
  <c r="O166"/>
  <c r="R166" s="1"/>
  <c r="Q165"/>
  <c r="O165"/>
  <c r="Q164"/>
  <c r="O164"/>
  <c r="R164" s="1"/>
  <c r="Q163"/>
  <c r="O163"/>
  <c r="Q162"/>
  <c r="O162"/>
  <c r="R162" s="1"/>
  <c r="Q161"/>
  <c r="O161"/>
  <c r="Q160"/>
  <c r="O160"/>
  <c r="R160" s="1"/>
  <c r="Q159"/>
  <c r="O159"/>
  <c r="Q158"/>
  <c r="O158"/>
  <c r="Q157"/>
  <c r="O157"/>
  <c r="Q156"/>
  <c r="O156"/>
  <c r="Q155"/>
  <c r="O155"/>
  <c r="Q154"/>
  <c r="O154"/>
  <c r="R154" s="1"/>
  <c r="Q153"/>
  <c r="O153"/>
  <c r="Q152"/>
  <c r="O152"/>
  <c r="Q151"/>
  <c r="O151"/>
  <c r="R151" s="1"/>
  <c r="Q150"/>
  <c r="O150"/>
  <c r="Q149"/>
  <c r="O149"/>
  <c r="Q148"/>
  <c r="O148"/>
  <c r="Q147"/>
  <c r="O147"/>
  <c r="Q146"/>
  <c r="O146"/>
  <c r="Q145"/>
  <c r="O145"/>
  <c r="Q144"/>
  <c r="O144"/>
  <c r="Q143"/>
  <c r="O143"/>
  <c r="R143" s="1"/>
  <c r="Q142"/>
  <c r="O142"/>
  <c r="Q141"/>
  <c r="O141"/>
  <c r="Q140"/>
  <c r="O140"/>
  <c r="Q139"/>
  <c r="O139"/>
  <c r="R139" s="1"/>
  <c r="Q138"/>
  <c r="O138"/>
  <c r="R138" s="1"/>
  <c r="Q137"/>
  <c r="O137"/>
  <c r="Q136"/>
  <c r="O136"/>
  <c r="Q135"/>
  <c r="O135"/>
  <c r="Q134"/>
  <c r="O134"/>
  <c r="Q133"/>
  <c r="O133"/>
  <c r="Q132"/>
  <c r="O132"/>
  <c r="Q131"/>
  <c r="O131"/>
  <c r="Q130"/>
  <c r="O130"/>
  <c r="Q129"/>
  <c r="O129"/>
  <c r="Q128"/>
  <c r="O128"/>
  <c r="Q127"/>
  <c r="O127"/>
  <c r="Q126"/>
  <c r="O126"/>
  <c r="Q125"/>
  <c r="O125"/>
  <c r="Q124"/>
  <c r="O124"/>
  <c r="Q123"/>
  <c r="O123"/>
  <c r="Q122"/>
  <c r="O122"/>
  <c r="R122" s="1"/>
  <c r="Q121"/>
  <c r="O121"/>
  <c r="Q120"/>
  <c r="O120"/>
  <c r="R120" s="1"/>
  <c r="Q119"/>
  <c r="O119"/>
  <c r="Q118"/>
  <c r="O118"/>
  <c r="R118" s="1"/>
  <c r="Q117"/>
  <c r="O117"/>
  <c r="Q116"/>
  <c r="O116"/>
  <c r="R116" s="1"/>
  <c r="Q115"/>
  <c r="O115"/>
  <c r="Q114"/>
  <c r="O114"/>
  <c r="R114" s="1"/>
  <c r="Q113"/>
  <c r="O113"/>
  <c r="Q112"/>
  <c r="O112"/>
  <c r="R112" s="1"/>
  <c r="Q111"/>
  <c r="O111"/>
  <c r="Q110"/>
  <c r="O110"/>
  <c r="Q109"/>
  <c r="O109"/>
  <c r="Q108"/>
  <c r="O108"/>
  <c r="Q107"/>
  <c r="O107"/>
  <c r="Q106"/>
  <c r="O106"/>
  <c r="R106" s="1"/>
  <c r="Q105"/>
  <c r="O105"/>
  <c r="Q104"/>
  <c r="O104"/>
  <c r="R104" s="1"/>
  <c r="Q103"/>
  <c r="O103"/>
  <c r="Q102"/>
  <c r="O102"/>
  <c r="R102" s="1"/>
  <c r="Q101"/>
  <c r="R101" s="1"/>
  <c r="O101"/>
  <c r="Q100"/>
  <c r="O100"/>
  <c r="R100" s="1"/>
  <c r="Q99"/>
  <c r="O99"/>
  <c r="Q98"/>
  <c r="O98"/>
  <c r="R98" s="1"/>
  <c r="Q97"/>
  <c r="O97"/>
  <c r="Q96"/>
  <c r="O96"/>
  <c r="R96" s="1"/>
  <c r="Q95"/>
  <c r="O95"/>
  <c r="Q94"/>
  <c r="O94"/>
  <c r="Q93"/>
  <c r="R93" s="1"/>
  <c r="O93"/>
  <c r="Q92"/>
  <c r="O92"/>
  <c r="Q91"/>
  <c r="O91"/>
  <c r="Q90"/>
  <c r="O90"/>
  <c r="Q89"/>
  <c r="O89"/>
  <c r="Q88"/>
  <c r="O88"/>
  <c r="Q87"/>
  <c r="O87"/>
  <c r="Q86"/>
  <c r="O86"/>
  <c r="Q85"/>
  <c r="O85"/>
  <c r="Q84"/>
  <c r="O84"/>
  <c r="Q83"/>
  <c r="O83"/>
  <c r="Q82"/>
  <c r="O82"/>
  <c r="Q81"/>
  <c r="O81"/>
  <c r="Q80"/>
  <c r="O80"/>
  <c r="Q79"/>
  <c r="O79"/>
  <c r="Q78"/>
  <c r="O78"/>
  <c r="Q77"/>
  <c r="O77"/>
  <c r="Q76"/>
  <c r="O76"/>
  <c r="Q75"/>
  <c r="O75"/>
  <c r="Q74"/>
  <c r="R74" s="1"/>
  <c r="O74"/>
  <c r="Q73"/>
  <c r="O73"/>
  <c r="Q72"/>
  <c r="O72"/>
  <c r="Q71"/>
  <c r="O71"/>
  <c r="R71" s="1"/>
  <c r="Q70"/>
  <c r="O70"/>
  <c r="Q69"/>
  <c r="O69"/>
  <c r="Q68"/>
  <c r="O68"/>
  <c r="Q67"/>
  <c r="O67"/>
  <c r="Q66"/>
  <c r="O66"/>
  <c r="Q65"/>
  <c r="O65"/>
  <c r="Q64"/>
  <c r="O64"/>
  <c r="Q63"/>
  <c r="O63"/>
  <c r="R63" s="1"/>
  <c r="Q62"/>
  <c r="R62" s="1"/>
  <c r="O62"/>
  <c r="Q61"/>
  <c r="O61"/>
  <c r="Q60"/>
  <c r="O60"/>
  <c r="Q59"/>
  <c r="O59"/>
  <c r="Q58"/>
  <c r="O58"/>
  <c r="Q57"/>
  <c r="O57"/>
  <c r="Q56"/>
  <c r="O56"/>
  <c r="Q55"/>
  <c r="O55"/>
  <c r="Q54"/>
  <c r="O54"/>
  <c r="Q53"/>
  <c r="O53"/>
  <c r="Q52"/>
  <c r="O52"/>
  <c r="Q51"/>
  <c r="O51"/>
  <c r="Q50"/>
  <c r="O50"/>
  <c r="Q49"/>
  <c r="O49"/>
  <c r="Q48"/>
  <c r="O48"/>
  <c r="Q47"/>
  <c r="O47"/>
  <c r="Q46"/>
  <c r="O46"/>
  <c r="Q45"/>
  <c r="O45"/>
  <c r="Q44"/>
  <c r="O44"/>
  <c r="Q43"/>
  <c r="O43"/>
  <c r="Q42"/>
  <c r="O42"/>
  <c r="Q41"/>
  <c r="O41"/>
  <c r="Q40"/>
  <c r="O40"/>
  <c r="Q39"/>
  <c r="O39"/>
  <c r="Q38"/>
  <c r="O38"/>
  <c r="Q37"/>
  <c r="O37"/>
  <c r="Q36"/>
  <c r="O36"/>
  <c r="Q35"/>
  <c r="O35"/>
  <c r="Q34"/>
  <c r="O34"/>
  <c r="Q33"/>
  <c r="O33"/>
  <c r="Q32"/>
  <c r="O32"/>
  <c r="Q31"/>
  <c r="O31"/>
  <c r="Q30"/>
  <c r="O30"/>
  <c r="Q29"/>
  <c r="O29"/>
  <c r="Q28"/>
  <c r="O28"/>
  <c r="Q27"/>
  <c r="O27"/>
  <c r="Q26"/>
  <c r="R26" s="1"/>
  <c r="O26"/>
  <c r="Q25"/>
  <c r="O25"/>
  <c r="Q24"/>
  <c r="O24"/>
  <c r="Q23"/>
  <c r="O23"/>
  <c r="R23" s="1"/>
  <c r="Q22"/>
  <c r="O22"/>
  <c r="Q21"/>
  <c r="O21"/>
  <c r="Q20"/>
  <c r="O20"/>
  <c r="Q19"/>
  <c r="O19"/>
  <c r="Q18"/>
  <c r="O18"/>
  <c r="Q17"/>
  <c r="O17"/>
  <c r="Q16"/>
  <c r="O16"/>
  <c r="Q15"/>
  <c r="O15"/>
  <c r="R15" s="1"/>
  <c r="Q14"/>
  <c r="R14" s="1"/>
  <c r="O14"/>
  <c r="Q13"/>
  <c r="O13"/>
  <c r="Q12"/>
  <c r="O12"/>
  <c r="Q11"/>
  <c r="O11"/>
  <c r="R11" s="1"/>
  <c r="R10"/>
  <c r="Q10"/>
  <c r="O10"/>
  <c r="Q9"/>
  <c r="O9"/>
  <c r="Q8"/>
  <c r="O8"/>
  <c r="Q7"/>
  <c r="O7"/>
  <c r="R29" l="1"/>
  <c r="R37"/>
  <c r="R45"/>
  <c r="R53"/>
  <c r="R79"/>
  <c r="R87"/>
  <c r="R126"/>
  <c r="R266"/>
  <c r="R272"/>
  <c r="R274"/>
  <c r="R278"/>
  <c r="R282"/>
  <c r="R288"/>
  <c r="R290"/>
  <c r="R294"/>
  <c r="R296"/>
  <c r="R78"/>
  <c r="R90"/>
  <c r="R165"/>
  <c r="R191"/>
  <c r="R199"/>
  <c r="R207"/>
  <c r="R215"/>
  <c r="R223"/>
  <c r="R231"/>
  <c r="R239"/>
  <c r="R247"/>
  <c r="R255"/>
  <c r="R287"/>
  <c r="R295"/>
  <c r="R302"/>
  <c r="R32"/>
  <c r="R34"/>
  <c r="R36"/>
  <c r="R38"/>
  <c r="R40"/>
  <c r="R42"/>
  <c r="R48"/>
  <c r="R50"/>
  <c r="R52"/>
  <c r="R54"/>
  <c r="R56"/>
  <c r="R58"/>
  <c r="R117"/>
  <c r="R123"/>
  <c r="R127"/>
  <c r="R135"/>
  <c r="R142"/>
  <c r="R202"/>
  <c r="O175"/>
  <c r="O305" s="1"/>
  <c r="R16"/>
  <c r="R18"/>
  <c r="R20"/>
  <c r="R22"/>
  <c r="R24"/>
  <c r="R47"/>
  <c r="R55"/>
  <c r="R80"/>
  <c r="R82"/>
  <c r="R84"/>
  <c r="R86"/>
  <c r="R88"/>
  <c r="R107"/>
  <c r="R111"/>
  <c r="R119"/>
  <c r="R144"/>
  <c r="R146"/>
  <c r="R148"/>
  <c r="R150"/>
  <c r="R152"/>
  <c r="R171"/>
  <c r="R183"/>
  <c r="R190"/>
  <c r="R216"/>
  <c r="R221"/>
  <c r="R229"/>
  <c r="R254"/>
  <c r="R280"/>
  <c r="R285"/>
  <c r="R293"/>
  <c r="R8"/>
  <c r="R13"/>
  <c r="R21"/>
  <c r="R31"/>
  <c r="R39"/>
  <c r="R46"/>
  <c r="R64"/>
  <c r="R66"/>
  <c r="R68"/>
  <c r="R70"/>
  <c r="R72"/>
  <c r="R77"/>
  <c r="R85"/>
  <c r="R95"/>
  <c r="R103"/>
  <c r="R110"/>
  <c r="R128"/>
  <c r="R130"/>
  <c r="R132"/>
  <c r="R134"/>
  <c r="R136"/>
  <c r="R149"/>
  <c r="R155"/>
  <c r="R159"/>
  <c r="R167"/>
  <c r="R174"/>
  <c r="R198"/>
  <c r="R200"/>
  <c r="R205"/>
  <c r="R213"/>
  <c r="R238"/>
  <c r="R30"/>
  <c r="R61"/>
  <c r="R69"/>
  <c r="R94"/>
  <c r="R133"/>
  <c r="R158"/>
  <c r="R189"/>
  <c r="R222"/>
  <c r="R248"/>
  <c r="R253"/>
  <c r="R271"/>
  <c r="R279"/>
  <c r="R286"/>
  <c r="R206"/>
  <c r="R237"/>
  <c r="R245"/>
  <c r="R263"/>
  <c r="R270"/>
  <c r="R301"/>
  <c r="R8" i="3"/>
  <c r="R18"/>
  <c r="R20"/>
  <c r="R22"/>
  <c r="R29"/>
  <c r="R33"/>
  <c r="R35"/>
  <c r="R43"/>
  <c r="R48"/>
  <c r="R66"/>
  <c r="R72"/>
  <c r="R80"/>
  <c r="R87"/>
  <c r="R107"/>
  <c r="R109"/>
  <c r="R111"/>
  <c r="R113"/>
  <c r="R136"/>
  <c r="R138"/>
  <c r="R144"/>
  <c r="R151"/>
  <c r="R189"/>
  <c r="R207"/>
  <c r="R21"/>
  <c r="R135"/>
  <c r="R11"/>
  <c r="R15"/>
  <c r="R26"/>
  <c r="R28"/>
  <c r="R30"/>
  <c r="R47"/>
  <c r="R51"/>
  <c r="R59"/>
  <c r="I215"/>
  <c r="M215"/>
  <c r="R84"/>
  <c r="R88"/>
  <c r="R96"/>
  <c r="R98"/>
  <c r="R103"/>
  <c r="R121"/>
  <c r="R123"/>
  <c r="R125"/>
  <c r="R127"/>
  <c r="R129"/>
  <c r="R148"/>
  <c r="R152"/>
  <c r="R160"/>
  <c r="R167"/>
  <c r="R180"/>
  <c r="R186"/>
  <c r="R190"/>
  <c r="R198"/>
  <c r="R205"/>
  <c r="R208"/>
  <c r="R210"/>
  <c r="R45"/>
  <c r="R61"/>
  <c r="R86"/>
  <c r="R134"/>
  <c r="R150"/>
  <c r="R166"/>
  <c r="R188"/>
  <c r="R204"/>
  <c r="R41"/>
  <c r="R57"/>
  <c r="R82"/>
  <c r="R146"/>
  <c r="R162"/>
  <c r="R184"/>
  <c r="R200"/>
  <c r="O69"/>
  <c r="R39"/>
  <c r="R69" s="1"/>
  <c r="R46"/>
  <c r="R49"/>
  <c r="R55"/>
  <c r="R62"/>
  <c r="R65"/>
  <c r="O213"/>
  <c r="R74"/>
  <c r="R213" s="1"/>
  <c r="R76"/>
  <c r="R85"/>
  <c r="R90"/>
  <c r="R92"/>
  <c r="R101"/>
  <c r="R108"/>
  <c r="R110"/>
  <c r="R117"/>
  <c r="R124"/>
  <c r="R126"/>
  <c r="R133"/>
  <c r="R140"/>
  <c r="R149"/>
  <c r="R154"/>
  <c r="R156"/>
  <c r="R165"/>
  <c r="R170"/>
  <c r="R172"/>
  <c r="R174"/>
  <c r="R187"/>
  <c r="R192"/>
  <c r="R194"/>
  <c r="R203"/>
  <c r="R178" i="2"/>
  <c r="R180"/>
  <c r="R185"/>
  <c r="R187"/>
  <c r="R196"/>
  <c r="R201"/>
  <c r="R203"/>
  <c r="R212"/>
  <c r="R217"/>
  <c r="R219"/>
  <c r="R228"/>
  <c r="R233"/>
  <c r="R235"/>
  <c r="R244"/>
  <c r="R249"/>
  <c r="R251"/>
  <c r="R260"/>
  <c r="R265"/>
  <c r="R267"/>
  <c r="R276"/>
  <c r="R281"/>
  <c r="R283"/>
  <c r="R292"/>
  <c r="R297"/>
  <c r="R299"/>
  <c r="R179"/>
  <c r="R188"/>
  <c r="R193"/>
  <c r="R195"/>
  <c r="R204"/>
  <c r="R209"/>
  <c r="R211"/>
  <c r="R220"/>
  <c r="R225"/>
  <c r="R227"/>
  <c r="R236"/>
  <c r="R241"/>
  <c r="R243"/>
  <c r="R252"/>
  <c r="R257"/>
  <c r="R259"/>
  <c r="R268"/>
  <c r="R273"/>
  <c r="R275"/>
  <c r="R284"/>
  <c r="R289"/>
  <c r="R291"/>
  <c r="R300"/>
  <c r="Q175"/>
  <c r="Q305" s="1"/>
  <c r="R12"/>
  <c r="R17"/>
  <c r="R19"/>
  <c r="R28"/>
  <c r="R33"/>
  <c r="R35"/>
  <c r="R44"/>
  <c r="R49"/>
  <c r="R51"/>
  <c r="R60"/>
  <c r="R65"/>
  <c r="R67"/>
  <c r="R76"/>
  <c r="R81"/>
  <c r="R83"/>
  <c r="R92"/>
  <c r="R97"/>
  <c r="R99"/>
  <c r="R108"/>
  <c r="R113"/>
  <c r="R115"/>
  <c r="R124"/>
  <c r="R129"/>
  <c r="R131"/>
  <c r="R140"/>
  <c r="R145"/>
  <c r="R147"/>
  <c r="R156"/>
  <c r="R161"/>
  <c r="R163"/>
  <c r="R172"/>
  <c r="R109"/>
  <c r="R125"/>
  <c r="R141"/>
  <c r="R157"/>
  <c r="R173"/>
  <c r="R9"/>
  <c r="R25"/>
  <c r="R27"/>
  <c r="R41"/>
  <c r="R43"/>
  <c r="R57"/>
  <c r="R59"/>
  <c r="R73"/>
  <c r="R75"/>
  <c r="R89"/>
  <c r="R91"/>
  <c r="R105"/>
  <c r="R121"/>
  <c r="R137"/>
  <c r="R153"/>
  <c r="R169"/>
  <c r="R7"/>
  <c r="M237" i="1"/>
  <c r="O506"/>
  <c r="P506"/>
  <c r="Q506"/>
  <c r="R506"/>
  <c r="N506"/>
  <c r="M506"/>
  <c r="R303" i="2" l="1"/>
  <c r="R215" i="3"/>
  <c r="O215"/>
  <c r="R175" i="2"/>
  <c r="Q263" i="1"/>
  <c r="Q278"/>
  <c r="Q314"/>
  <c r="Q279"/>
  <c r="Q362"/>
  <c r="Q274"/>
  <c r="Q254"/>
  <c r="Q313"/>
  <c r="Q326"/>
  <c r="Q349"/>
  <c r="Q364"/>
  <c r="Q285"/>
  <c r="Q246"/>
  <c r="Q253"/>
  <c r="Q265"/>
  <c r="Q266"/>
  <c r="Q267"/>
  <c r="Q271"/>
  <c r="Q290"/>
  <c r="Q292"/>
  <c r="Q296"/>
  <c r="Q304"/>
  <c r="Q312"/>
  <c r="Q316"/>
  <c r="Q321"/>
  <c r="Q333"/>
  <c r="Q334"/>
  <c r="Q335"/>
  <c r="Q272"/>
  <c r="Q260"/>
  <c r="Q306"/>
  <c r="Q332"/>
  <c r="Q348"/>
  <c r="Q353"/>
  <c r="Q359"/>
  <c r="Q363"/>
  <c r="Q275"/>
  <c r="Q340"/>
  <c r="Q241"/>
  <c r="Q242"/>
  <c r="Q243"/>
  <c r="Q245"/>
  <c r="Q247"/>
  <c r="Q249"/>
  <c r="Q250"/>
  <c r="Q255"/>
  <c r="Q256"/>
  <c r="Q258"/>
  <c r="Q259"/>
  <c r="Q261"/>
  <c r="Q268"/>
  <c r="Q270"/>
  <c r="Q273"/>
  <c r="Q277"/>
  <c r="Q281"/>
  <c r="Q282"/>
  <c r="Q283"/>
  <c r="Q284"/>
  <c r="Q286"/>
  <c r="Q288"/>
  <c r="Q291"/>
  <c r="Q293"/>
  <c r="Q295"/>
  <c r="Q301"/>
  <c r="Q302"/>
  <c r="Q305"/>
  <c r="Q308"/>
  <c r="Q311"/>
  <c r="Q318"/>
  <c r="Q319"/>
  <c r="Q322"/>
  <c r="Q327"/>
  <c r="Q328"/>
  <c r="Q329"/>
  <c r="Q330"/>
  <c r="Q336"/>
  <c r="Q337"/>
  <c r="Q338"/>
  <c r="Q240"/>
  <c r="Q244"/>
  <c r="Q251"/>
  <c r="Q252"/>
  <c r="Q257"/>
  <c r="Q262"/>
  <c r="Q264"/>
  <c r="Q269"/>
  <c r="Q276"/>
  <c r="Q280"/>
  <c r="Q287"/>
  <c r="Q289"/>
  <c r="Q294"/>
  <c r="Q297"/>
  <c r="Q351"/>
  <c r="Q298"/>
  <c r="Q299"/>
  <c r="Q300"/>
  <c r="Q303"/>
  <c r="Q307"/>
  <c r="Q309"/>
  <c r="Q310"/>
  <c r="Q315"/>
  <c r="Q317"/>
  <c r="Q320"/>
  <c r="Q323"/>
  <c r="Q324"/>
  <c r="Q325"/>
  <c r="Q339"/>
  <c r="Q342"/>
  <c r="Q345"/>
  <c r="Q341"/>
  <c r="Q343"/>
  <c r="Q344"/>
  <c r="Q346"/>
  <c r="Q347"/>
  <c r="Q350"/>
  <c r="Q352"/>
  <c r="Q354"/>
  <c r="Q355"/>
  <c r="Q356"/>
  <c r="Q357"/>
  <c r="Q358"/>
  <c r="Q360"/>
  <c r="Q361"/>
  <c r="Q370"/>
  <c r="Q382"/>
  <c r="Q392"/>
  <c r="Q411"/>
  <c r="Q393"/>
  <c r="Q433"/>
  <c r="Q367"/>
  <c r="Q391"/>
  <c r="Q376"/>
  <c r="Q410"/>
  <c r="Q416"/>
  <c r="Q427"/>
  <c r="Q395"/>
  <c r="Q375"/>
  <c r="Q384"/>
  <c r="Q385"/>
  <c r="Q388"/>
  <c r="Q399"/>
  <c r="Q402"/>
  <c r="Q406"/>
  <c r="Q414"/>
  <c r="Q422"/>
  <c r="Q389"/>
  <c r="Q380"/>
  <c r="Q407"/>
  <c r="Q421"/>
  <c r="Q432"/>
  <c r="Q434"/>
  <c r="Q366"/>
  <c r="Q369"/>
  <c r="Q371"/>
  <c r="Q372"/>
  <c r="Q377"/>
  <c r="Q379"/>
  <c r="Q381"/>
  <c r="Q387"/>
  <c r="Q390"/>
  <c r="Q394"/>
  <c r="Q397"/>
  <c r="Q401"/>
  <c r="Q405"/>
  <c r="Q409"/>
  <c r="Q413"/>
  <c r="Q415"/>
  <c r="Q417"/>
  <c r="Q418"/>
  <c r="Q419"/>
  <c r="Q420"/>
  <c r="Q423"/>
  <c r="Q424"/>
  <c r="Q365"/>
  <c r="Q368"/>
  <c r="Q373"/>
  <c r="Q374"/>
  <c r="Q378"/>
  <c r="Q383"/>
  <c r="Q386"/>
  <c r="Q396"/>
  <c r="Q398"/>
  <c r="Q400"/>
  <c r="Q403"/>
  <c r="Q404"/>
  <c r="Q408"/>
  <c r="Q412"/>
  <c r="Q425"/>
  <c r="Q426"/>
  <c r="Q428"/>
  <c r="Q429"/>
  <c r="Q430"/>
  <c r="Q431"/>
  <c r="Q438"/>
  <c r="Q443"/>
  <c r="Q450"/>
  <c r="Q461"/>
  <c r="Q437"/>
  <c r="Q457"/>
  <c r="Q462"/>
  <c r="Q436"/>
  <c r="Q439"/>
  <c r="Q440"/>
  <c r="Q444"/>
  <c r="Q445"/>
  <c r="Q446"/>
  <c r="Q449"/>
  <c r="Q451"/>
  <c r="Q455"/>
  <c r="Q435"/>
  <c r="Q441"/>
  <c r="Q442"/>
  <c r="Q456"/>
  <c r="Q458"/>
  <c r="Q447"/>
  <c r="Q448"/>
  <c r="Q452"/>
  <c r="Q453"/>
  <c r="Q454"/>
  <c r="Q459"/>
  <c r="Q460"/>
  <c r="Q463"/>
  <c r="Q475"/>
  <c r="Q480"/>
  <c r="Q493"/>
  <c r="Q504"/>
  <c r="Q465"/>
  <c r="Q492"/>
  <c r="Q481"/>
  <c r="Q466"/>
  <c r="Q469"/>
  <c r="Q476"/>
  <c r="Q477"/>
  <c r="Q483"/>
  <c r="Q485"/>
  <c r="Q489"/>
  <c r="Q491"/>
  <c r="Q494"/>
  <c r="Q497"/>
  <c r="Q478"/>
  <c r="Q496"/>
  <c r="Q502"/>
  <c r="Q464"/>
  <c r="Q467"/>
  <c r="Q471"/>
  <c r="Q473"/>
  <c r="Q484"/>
  <c r="Q498"/>
  <c r="Q468"/>
  <c r="Q472"/>
  <c r="Q479"/>
  <c r="Q482"/>
  <c r="Q486"/>
  <c r="Q487"/>
  <c r="Q488"/>
  <c r="Q490"/>
  <c r="Q495"/>
  <c r="Q500"/>
  <c r="Q501"/>
  <c r="Q503"/>
  <c r="Q248"/>
  <c r="Q233"/>
  <c r="Q331"/>
  <c r="Q109"/>
  <c r="Q105"/>
  <c r="Q54"/>
  <c r="Q18"/>
  <c r="Q92"/>
  <c r="Q106"/>
  <c r="Q108"/>
  <c r="Q138"/>
  <c r="Q96"/>
  <c r="Q143"/>
  <c r="Q9"/>
  <c r="Q19"/>
  <c r="Q24"/>
  <c r="Q79"/>
  <c r="Q95"/>
  <c r="Q78"/>
  <c r="Q102"/>
  <c r="Q141"/>
  <c r="Q148"/>
  <c r="Q67"/>
  <c r="Q72"/>
  <c r="Q90"/>
  <c r="Q144"/>
  <c r="Q151"/>
  <c r="Q167"/>
  <c r="Q7"/>
  <c r="Q8"/>
  <c r="Q69"/>
  <c r="Q110"/>
  <c r="Q153"/>
  <c r="Q11"/>
  <c r="Q12"/>
  <c r="Q14"/>
  <c r="Q15"/>
  <c r="Q16"/>
  <c r="Q17"/>
  <c r="Q115"/>
  <c r="Q21"/>
  <c r="Q22"/>
  <c r="Q23"/>
  <c r="Q27"/>
  <c r="Q28"/>
  <c r="Q29"/>
  <c r="Q33"/>
  <c r="Q35"/>
  <c r="Q37"/>
  <c r="Q38"/>
  <c r="Q39"/>
  <c r="Q20"/>
  <c r="Q46"/>
  <c r="Q61"/>
  <c r="Q41"/>
  <c r="Q44"/>
  <c r="Q45"/>
  <c r="Q47"/>
  <c r="Q48"/>
  <c r="Q49"/>
  <c r="Q52"/>
  <c r="Q55"/>
  <c r="Q59"/>
  <c r="Q63"/>
  <c r="Q64"/>
  <c r="Q66"/>
  <c r="Q68"/>
  <c r="Q70"/>
  <c r="Q71"/>
  <c r="Q73"/>
  <c r="Q74"/>
  <c r="Q75"/>
  <c r="Q77"/>
  <c r="Q80"/>
  <c r="Q81"/>
  <c r="Q83"/>
  <c r="Q85"/>
  <c r="Q88"/>
  <c r="Q89"/>
  <c r="Q94"/>
  <c r="Q97"/>
  <c r="Q98"/>
  <c r="Q99"/>
  <c r="Q100"/>
  <c r="Q172"/>
  <c r="Q62"/>
  <c r="Q103"/>
  <c r="Q104"/>
  <c r="Q169"/>
  <c r="Q107"/>
  <c r="Q111"/>
  <c r="Q112"/>
  <c r="Q113"/>
  <c r="Q114"/>
  <c r="Q116"/>
  <c r="Q122"/>
  <c r="Q123"/>
  <c r="Q124"/>
  <c r="Q125"/>
  <c r="Q126"/>
  <c r="Q127"/>
  <c r="Q128"/>
  <c r="Q129"/>
  <c r="Q132"/>
  <c r="Q133"/>
  <c r="Q134"/>
  <c r="Q135"/>
  <c r="Q136"/>
  <c r="Q137"/>
  <c r="Q140"/>
  <c r="Q142"/>
  <c r="Q145"/>
  <c r="Q146"/>
  <c r="Q149"/>
  <c r="Q150"/>
  <c r="Q154"/>
  <c r="Q155"/>
  <c r="Q156"/>
  <c r="Q10"/>
  <c r="Q13"/>
  <c r="Q25"/>
  <c r="Q26"/>
  <c r="Q30"/>
  <c r="Q31"/>
  <c r="Q32"/>
  <c r="Q34"/>
  <c r="Q36"/>
  <c r="Q40"/>
  <c r="Q51"/>
  <c r="Q43"/>
  <c r="Q42"/>
  <c r="Q50"/>
  <c r="Q53"/>
  <c r="Q56"/>
  <c r="Q57"/>
  <c r="Q60"/>
  <c r="Q76"/>
  <c r="Q82"/>
  <c r="Q84"/>
  <c r="Q86"/>
  <c r="Q87"/>
  <c r="Q93"/>
  <c r="Q101"/>
  <c r="Q117"/>
  <c r="Q118"/>
  <c r="Q119"/>
  <c r="Q120"/>
  <c r="Q121"/>
  <c r="Q130"/>
  <c r="Q131"/>
  <c r="Q147"/>
  <c r="Q152"/>
  <c r="Q164"/>
  <c r="Q157"/>
  <c r="Q158"/>
  <c r="Q159"/>
  <c r="Q160"/>
  <c r="Q161"/>
  <c r="Q162"/>
  <c r="Q163"/>
  <c r="Q165"/>
  <c r="Q166"/>
  <c r="Q168"/>
  <c r="Q170"/>
  <c r="Q58"/>
  <c r="Q65"/>
  <c r="Q91"/>
  <c r="Q171"/>
  <c r="Q173"/>
  <c r="Q209"/>
  <c r="Q212"/>
  <c r="Q204"/>
  <c r="Q182"/>
  <c r="Q186"/>
  <c r="Q199"/>
  <c r="Q203"/>
  <c r="Q198"/>
  <c r="Q213"/>
  <c r="Q195"/>
  <c r="Q200"/>
  <c r="Q214"/>
  <c r="Q215"/>
  <c r="Q175"/>
  <c r="Q176"/>
  <c r="Q179"/>
  <c r="Q180"/>
  <c r="Q181"/>
  <c r="Q184"/>
  <c r="Q185"/>
  <c r="Q189"/>
  <c r="Q190"/>
  <c r="Q191"/>
  <c r="Q183"/>
  <c r="Q192"/>
  <c r="Q196"/>
  <c r="Q205"/>
  <c r="Q206"/>
  <c r="Q207"/>
  <c r="Q208"/>
  <c r="Q210"/>
  <c r="Q211"/>
  <c r="Q216"/>
  <c r="Q178"/>
  <c r="Q187"/>
  <c r="Q188"/>
  <c r="Q193"/>
  <c r="Q197"/>
  <c r="Q202"/>
  <c r="Q217"/>
  <c r="Q218"/>
  <c r="Q194"/>
  <c r="Q201"/>
  <c r="Q219"/>
  <c r="Q235"/>
  <c r="Q223"/>
  <c r="Q220"/>
  <c r="Q221"/>
  <c r="Q230"/>
  <c r="Q231"/>
  <c r="Q226"/>
  <c r="Q228"/>
  <c r="Q232"/>
  <c r="Q229"/>
  <c r="Q222"/>
  <c r="Q224"/>
  <c r="Q225"/>
  <c r="Q227"/>
  <c r="Q234"/>
  <c r="Q139"/>
  <c r="Q174"/>
  <c r="R305" i="2" l="1"/>
  <c r="O382" i="1"/>
  <c r="R382" s="1"/>
  <c r="O392"/>
  <c r="R392" s="1"/>
  <c r="O411"/>
  <c r="R411" s="1"/>
  <c r="O393"/>
  <c r="R393" s="1"/>
  <c r="O433"/>
  <c r="R433" s="1"/>
  <c r="O367"/>
  <c r="R367" s="1"/>
  <c r="O391"/>
  <c r="R391" s="1"/>
  <c r="O376"/>
  <c r="R376" s="1"/>
  <c r="O410"/>
  <c r="R410" s="1"/>
  <c r="O416"/>
  <c r="R416" s="1"/>
  <c r="O427"/>
  <c r="R427" s="1"/>
  <c r="O395"/>
  <c r="R395" s="1"/>
  <c r="O375"/>
  <c r="R375" s="1"/>
  <c r="O384"/>
  <c r="R384" s="1"/>
  <c r="O385"/>
  <c r="R385" s="1"/>
  <c r="O388"/>
  <c r="R388" s="1"/>
  <c r="O399"/>
  <c r="R399" s="1"/>
  <c r="O402"/>
  <c r="R402" s="1"/>
  <c r="O406"/>
  <c r="R406" s="1"/>
  <c r="O414"/>
  <c r="R414" s="1"/>
  <c r="O422"/>
  <c r="R422" s="1"/>
  <c r="O389"/>
  <c r="R389" s="1"/>
  <c r="O380"/>
  <c r="R380" s="1"/>
  <c r="O407"/>
  <c r="R407" s="1"/>
  <c r="O421"/>
  <c r="R421" s="1"/>
  <c r="O432"/>
  <c r="R432" s="1"/>
  <c r="O434"/>
  <c r="R434" s="1"/>
  <c r="O366"/>
  <c r="R366" s="1"/>
  <c r="O369"/>
  <c r="R369" s="1"/>
  <c r="O371"/>
  <c r="R371" s="1"/>
  <c r="O372"/>
  <c r="R372" s="1"/>
  <c r="O377"/>
  <c r="R377" s="1"/>
  <c r="O379"/>
  <c r="R379" s="1"/>
  <c r="O381"/>
  <c r="R381" s="1"/>
  <c r="O387"/>
  <c r="R387" s="1"/>
  <c r="O390"/>
  <c r="R390" s="1"/>
  <c r="O394"/>
  <c r="R394" s="1"/>
  <c r="O397"/>
  <c r="R397" s="1"/>
  <c r="O401"/>
  <c r="R401" s="1"/>
  <c r="O405"/>
  <c r="R405" s="1"/>
  <c r="O409"/>
  <c r="R409" s="1"/>
  <c r="O413"/>
  <c r="R413" s="1"/>
  <c r="O415"/>
  <c r="R415" s="1"/>
  <c r="O417"/>
  <c r="R417" s="1"/>
  <c r="O418"/>
  <c r="R418" s="1"/>
  <c r="O419"/>
  <c r="R419" s="1"/>
  <c r="O420"/>
  <c r="R420" s="1"/>
  <c r="O423"/>
  <c r="R423" s="1"/>
  <c r="O424"/>
  <c r="R424" s="1"/>
  <c r="O365"/>
  <c r="R365" s="1"/>
  <c r="O368"/>
  <c r="R368" s="1"/>
  <c r="O373"/>
  <c r="R373" s="1"/>
  <c r="O374"/>
  <c r="R374" s="1"/>
  <c r="O378"/>
  <c r="R378" s="1"/>
  <c r="O383"/>
  <c r="R383" s="1"/>
  <c r="O386"/>
  <c r="R386" s="1"/>
  <c r="O396"/>
  <c r="R396" s="1"/>
  <c r="O398"/>
  <c r="R398" s="1"/>
  <c r="O400"/>
  <c r="R400" s="1"/>
  <c r="O403"/>
  <c r="R403" s="1"/>
  <c r="O404"/>
  <c r="R404" s="1"/>
  <c r="O408"/>
  <c r="R408" s="1"/>
  <c r="O412"/>
  <c r="R412" s="1"/>
  <c r="O425"/>
  <c r="R425" s="1"/>
  <c r="O426"/>
  <c r="R426" s="1"/>
  <c r="O428"/>
  <c r="R428" s="1"/>
  <c r="O429"/>
  <c r="R429" s="1"/>
  <c r="O430"/>
  <c r="R430" s="1"/>
  <c r="O431"/>
  <c r="R431" s="1"/>
  <c r="O438"/>
  <c r="R438" s="1"/>
  <c r="O443"/>
  <c r="R443" s="1"/>
  <c r="O450"/>
  <c r="R450" s="1"/>
  <c r="O461"/>
  <c r="R461" s="1"/>
  <c r="O437"/>
  <c r="R437" s="1"/>
  <c r="O457"/>
  <c r="R457" s="1"/>
  <c r="O462"/>
  <c r="R462" s="1"/>
  <c r="O436"/>
  <c r="R436" s="1"/>
  <c r="O439"/>
  <c r="R439" s="1"/>
  <c r="O440"/>
  <c r="R440" s="1"/>
  <c r="O444"/>
  <c r="R444" s="1"/>
  <c r="O445"/>
  <c r="R445" s="1"/>
  <c r="O446"/>
  <c r="R446" s="1"/>
  <c r="O449"/>
  <c r="R449" s="1"/>
  <c r="O451"/>
  <c r="R451" s="1"/>
  <c r="O455"/>
  <c r="R455" s="1"/>
  <c r="O435"/>
  <c r="R435" s="1"/>
  <c r="O441"/>
  <c r="R441" s="1"/>
  <c r="O442"/>
  <c r="R442" s="1"/>
  <c r="O456"/>
  <c r="R456" s="1"/>
  <c r="O458"/>
  <c r="R458" s="1"/>
  <c r="O447"/>
  <c r="R447" s="1"/>
  <c r="O448"/>
  <c r="R448" s="1"/>
  <c r="O452"/>
  <c r="R452" s="1"/>
  <c r="O453"/>
  <c r="R453" s="1"/>
  <c r="O454"/>
  <c r="R454" s="1"/>
  <c r="O459"/>
  <c r="R459" s="1"/>
  <c r="O460"/>
  <c r="R460" s="1"/>
  <c r="O463"/>
  <c r="R463" s="1"/>
  <c r="O475"/>
  <c r="R475" s="1"/>
  <c r="O480"/>
  <c r="R480" s="1"/>
  <c r="O493"/>
  <c r="R493" s="1"/>
  <c r="O504"/>
  <c r="R504" s="1"/>
  <c r="O465"/>
  <c r="R465" s="1"/>
  <c r="O470"/>
  <c r="R470" s="1"/>
  <c r="O492"/>
  <c r="R492" s="1"/>
  <c r="O481"/>
  <c r="R481" s="1"/>
  <c r="O466"/>
  <c r="R466" s="1"/>
  <c r="O469"/>
  <c r="R469" s="1"/>
  <c r="O476"/>
  <c r="R476" s="1"/>
  <c r="O477"/>
  <c r="R477" s="1"/>
  <c r="O483"/>
  <c r="R483" s="1"/>
  <c r="O485"/>
  <c r="R485" s="1"/>
  <c r="O489"/>
  <c r="R489" s="1"/>
  <c r="O491"/>
  <c r="R491" s="1"/>
  <c r="O494"/>
  <c r="R494" s="1"/>
  <c r="O497"/>
  <c r="R497" s="1"/>
  <c r="O478"/>
  <c r="R478" s="1"/>
  <c r="O496"/>
  <c r="R496" s="1"/>
  <c r="O502"/>
  <c r="R502" s="1"/>
  <c r="O464"/>
  <c r="R464" s="1"/>
  <c r="O467"/>
  <c r="R467" s="1"/>
  <c r="O471"/>
  <c r="R471" s="1"/>
  <c r="O473"/>
  <c r="R473" s="1"/>
  <c r="O474"/>
  <c r="R474" s="1"/>
  <c r="O484"/>
  <c r="R484" s="1"/>
  <c r="O498"/>
  <c r="R498" s="1"/>
  <c r="O468"/>
  <c r="R468" s="1"/>
  <c r="O472"/>
  <c r="R472" s="1"/>
  <c r="O479"/>
  <c r="R479" s="1"/>
  <c r="O482"/>
  <c r="R482" s="1"/>
  <c r="O486"/>
  <c r="R486" s="1"/>
  <c r="O487"/>
  <c r="R487" s="1"/>
  <c r="O488"/>
  <c r="R488" s="1"/>
  <c r="O490"/>
  <c r="R490" s="1"/>
  <c r="O495"/>
  <c r="R495" s="1"/>
  <c r="O499"/>
  <c r="R499" s="1"/>
  <c r="O500"/>
  <c r="R500" s="1"/>
  <c r="O501"/>
  <c r="R501" s="1"/>
  <c r="O503"/>
  <c r="R503" s="1"/>
  <c r="O505"/>
  <c r="R505" s="1"/>
  <c r="O370"/>
  <c r="R370" s="1"/>
  <c r="O263"/>
  <c r="R263" s="1"/>
  <c r="O278"/>
  <c r="R278" s="1"/>
  <c r="O314"/>
  <c r="R314" s="1"/>
  <c r="O279"/>
  <c r="R279" s="1"/>
  <c r="O362"/>
  <c r="R362" s="1"/>
  <c r="O274"/>
  <c r="R274" s="1"/>
  <c r="O254"/>
  <c r="R254" s="1"/>
  <c r="O313"/>
  <c r="R313" s="1"/>
  <c r="O326"/>
  <c r="R326" s="1"/>
  <c r="O349"/>
  <c r="R349" s="1"/>
  <c r="O364"/>
  <c r="R364" s="1"/>
  <c r="O285"/>
  <c r="R285" s="1"/>
  <c r="O246"/>
  <c r="R246" s="1"/>
  <c r="O253"/>
  <c r="R253" s="1"/>
  <c r="O265"/>
  <c r="R265" s="1"/>
  <c r="O266"/>
  <c r="R266" s="1"/>
  <c r="O267"/>
  <c r="R267" s="1"/>
  <c r="O271"/>
  <c r="R271" s="1"/>
  <c r="O290"/>
  <c r="R290" s="1"/>
  <c r="O292"/>
  <c r="R292" s="1"/>
  <c r="O296"/>
  <c r="R296" s="1"/>
  <c r="O304"/>
  <c r="R304" s="1"/>
  <c r="O312"/>
  <c r="R312" s="1"/>
  <c r="O316"/>
  <c r="R316" s="1"/>
  <c r="O321"/>
  <c r="R321" s="1"/>
  <c r="O333"/>
  <c r="R333" s="1"/>
  <c r="O334"/>
  <c r="R334" s="1"/>
  <c r="O335"/>
  <c r="R335" s="1"/>
  <c r="O272"/>
  <c r="R272" s="1"/>
  <c r="O260"/>
  <c r="R260" s="1"/>
  <c r="O306"/>
  <c r="R306" s="1"/>
  <c r="O332"/>
  <c r="R332" s="1"/>
  <c r="O348"/>
  <c r="R348" s="1"/>
  <c r="O353"/>
  <c r="R353" s="1"/>
  <c r="O359"/>
  <c r="R359" s="1"/>
  <c r="O363"/>
  <c r="R363" s="1"/>
  <c r="O275"/>
  <c r="R275" s="1"/>
  <c r="O340"/>
  <c r="R340" s="1"/>
  <c r="O241"/>
  <c r="R241" s="1"/>
  <c r="O242"/>
  <c r="R242" s="1"/>
  <c r="O243"/>
  <c r="R243" s="1"/>
  <c r="O245"/>
  <c r="R245" s="1"/>
  <c r="O247"/>
  <c r="R247" s="1"/>
  <c r="O249"/>
  <c r="R249" s="1"/>
  <c r="O250"/>
  <c r="R250" s="1"/>
  <c r="O255"/>
  <c r="R255" s="1"/>
  <c r="O256"/>
  <c r="R256" s="1"/>
  <c r="O258"/>
  <c r="R258" s="1"/>
  <c r="O259"/>
  <c r="R259" s="1"/>
  <c r="O261"/>
  <c r="R261" s="1"/>
  <c r="O268"/>
  <c r="R268" s="1"/>
  <c r="O270"/>
  <c r="R270" s="1"/>
  <c r="O273"/>
  <c r="R273" s="1"/>
  <c r="O277"/>
  <c r="R277" s="1"/>
  <c r="O281"/>
  <c r="R281" s="1"/>
  <c r="O282"/>
  <c r="R282" s="1"/>
  <c r="O283"/>
  <c r="R283" s="1"/>
  <c r="O284"/>
  <c r="R284" s="1"/>
  <c r="O286"/>
  <c r="R286" s="1"/>
  <c r="O288"/>
  <c r="R288" s="1"/>
  <c r="O291"/>
  <c r="R291" s="1"/>
  <c r="O293"/>
  <c r="R293" s="1"/>
  <c r="O295"/>
  <c r="R295" s="1"/>
  <c r="O301"/>
  <c r="R301" s="1"/>
  <c r="O302"/>
  <c r="R302" s="1"/>
  <c r="O305"/>
  <c r="R305" s="1"/>
  <c r="O308"/>
  <c r="R308" s="1"/>
  <c r="O311"/>
  <c r="R311" s="1"/>
  <c r="O318"/>
  <c r="R318" s="1"/>
  <c r="O319"/>
  <c r="R319" s="1"/>
  <c r="O322"/>
  <c r="R322" s="1"/>
  <c r="O327"/>
  <c r="R327" s="1"/>
  <c r="O328"/>
  <c r="R328" s="1"/>
  <c r="O329"/>
  <c r="R329" s="1"/>
  <c r="O330"/>
  <c r="R330" s="1"/>
  <c r="O336"/>
  <c r="R336" s="1"/>
  <c r="O337"/>
  <c r="R337" s="1"/>
  <c r="O338"/>
  <c r="R338" s="1"/>
  <c r="O240"/>
  <c r="R240" s="1"/>
  <c r="O244"/>
  <c r="R244" s="1"/>
  <c r="O251"/>
  <c r="R251" s="1"/>
  <c r="O252"/>
  <c r="R252" s="1"/>
  <c r="O257"/>
  <c r="R257" s="1"/>
  <c r="O262"/>
  <c r="R262" s="1"/>
  <c r="O264"/>
  <c r="R264" s="1"/>
  <c r="O269"/>
  <c r="R269" s="1"/>
  <c r="O276"/>
  <c r="R276" s="1"/>
  <c r="O280"/>
  <c r="R280" s="1"/>
  <c r="O287"/>
  <c r="R287" s="1"/>
  <c r="O289"/>
  <c r="R289" s="1"/>
  <c r="O294"/>
  <c r="R294" s="1"/>
  <c r="O297"/>
  <c r="R297" s="1"/>
  <c r="O351"/>
  <c r="R351" s="1"/>
  <c r="O298"/>
  <c r="R298" s="1"/>
  <c r="O299"/>
  <c r="R299" s="1"/>
  <c r="O300"/>
  <c r="R300" s="1"/>
  <c r="O303"/>
  <c r="R303" s="1"/>
  <c r="O307"/>
  <c r="R307" s="1"/>
  <c r="O309"/>
  <c r="R309" s="1"/>
  <c r="O310"/>
  <c r="R310" s="1"/>
  <c r="O315"/>
  <c r="R315" s="1"/>
  <c r="O317"/>
  <c r="R317" s="1"/>
  <c r="O320"/>
  <c r="R320" s="1"/>
  <c r="O323"/>
  <c r="R323" s="1"/>
  <c r="O324"/>
  <c r="R324" s="1"/>
  <c r="O325"/>
  <c r="R325" s="1"/>
  <c r="O339"/>
  <c r="R339" s="1"/>
  <c r="O342"/>
  <c r="R342" s="1"/>
  <c r="O345"/>
  <c r="R345" s="1"/>
  <c r="O341"/>
  <c r="R341" s="1"/>
  <c r="O343"/>
  <c r="R343" s="1"/>
  <c r="O344"/>
  <c r="R344" s="1"/>
  <c r="O346"/>
  <c r="R346" s="1"/>
  <c r="O347"/>
  <c r="R347" s="1"/>
  <c r="O350"/>
  <c r="R350" s="1"/>
  <c r="O352"/>
  <c r="R352" s="1"/>
  <c r="O354"/>
  <c r="R354" s="1"/>
  <c r="O355"/>
  <c r="R355" s="1"/>
  <c r="O356"/>
  <c r="R356" s="1"/>
  <c r="O357"/>
  <c r="R357" s="1"/>
  <c r="O358"/>
  <c r="R358" s="1"/>
  <c r="O360"/>
  <c r="R360" s="1"/>
  <c r="O361"/>
  <c r="R361" s="1"/>
  <c r="O248"/>
  <c r="R248" s="1"/>
  <c r="O331"/>
  <c r="R331" s="1"/>
  <c r="O204"/>
  <c r="R204" s="1"/>
  <c r="O177"/>
  <c r="R177" s="1"/>
  <c r="O182"/>
  <c r="R182" s="1"/>
  <c r="O186"/>
  <c r="R186" s="1"/>
  <c r="O199"/>
  <c r="R199" s="1"/>
  <c r="O203"/>
  <c r="R203" s="1"/>
  <c r="O198"/>
  <c r="R198" s="1"/>
  <c r="O213"/>
  <c r="R213" s="1"/>
  <c r="O195"/>
  <c r="R195" s="1"/>
  <c r="O200"/>
  <c r="R200" s="1"/>
  <c r="O214"/>
  <c r="R214" s="1"/>
  <c r="O215"/>
  <c r="R215" s="1"/>
  <c r="O175"/>
  <c r="R175" s="1"/>
  <c r="O176"/>
  <c r="R176" s="1"/>
  <c r="O179"/>
  <c r="R179" s="1"/>
  <c r="O180"/>
  <c r="R180" s="1"/>
  <c r="O181"/>
  <c r="R181" s="1"/>
  <c r="O184"/>
  <c r="R184" s="1"/>
  <c r="O185"/>
  <c r="R185" s="1"/>
  <c r="O189"/>
  <c r="R189" s="1"/>
  <c r="O190"/>
  <c r="R190" s="1"/>
  <c r="O191"/>
  <c r="R191" s="1"/>
  <c r="O183"/>
  <c r="R183" s="1"/>
  <c r="O192"/>
  <c r="R192" s="1"/>
  <c r="O196"/>
  <c r="R196" s="1"/>
  <c r="O205"/>
  <c r="R205" s="1"/>
  <c r="O206"/>
  <c r="R206" s="1"/>
  <c r="O207"/>
  <c r="R207" s="1"/>
  <c r="O208"/>
  <c r="R208" s="1"/>
  <c r="O210"/>
  <c r="R210" s="1"/>
  <c r="O211"/>
  <c r="R211" s="1"/>
  <c r="O216"/>
  <c r="R216" s="1"/>
  <c r="O178"/>
  <c r="R178" s="1"/>
  <c r="O187"/>
  <c r="R187" s="1"/>
  <c r="O188"/>
  <c r="R188" s="1"/>
  <c r="O193"/>
  <c r="R193" s="1"/>
  <c r="O197"/>
  <c r="R197" s="1"/>
  <c r="O202"/>
  <c r="R202" s="1"/>
  <c r="O217"/>
  <c r="R217" s="1"/>
  <c r="O218"/>
  <c r="R218" s="1"/>
  <c r="O194"/>
  <c r="R194" s="1"/>
  <c r="O201"/>
  <c r="R201" s="1"/>
  <c r="O219"/>
  <c r="R219" s="1"/>
  <c r="O235"/>
  <c r="R235" s="1"/>
  <c r="O223"/>
  <c r="R223" s="1"/>
  <c r="O220"/>
  <c r="R220" s="1"/>
  <c r="O221"/>
  <c r="R221" s="1"/>
  <c r="O230"/>
  <c r="R230" s="1"/>
  <c r="O231"/>
  <c r="R231" s="1"/>
  <c r="O226"/>
  <c r="R226" s="1"/>
  <c r="O228"/>
  <c r="R228" s="1"/>
  <c r="O232"/>
  <c r="R232" s="1"/>
  <c r="O233"/>
  <c r="R233" s="1"/>
  <c r="O229"/>
  <c r="R229" s="1"/>
  <c r="O222"/>
  <c r="R222" s="1"/>
  <c r="O224"/>
  <c r="R224" s="1"/>
  <c r="O225"/>
  <c r="R225" s="1"/>
  <c r="O227"/>
  <c r="R227" s="1"/>
  <c r="O234"/>
  <c r="R234" s="1"/>
  <c r="O236"/>
  <c r="R236" s="1"/>
  <c r="O212"/>
  <c r="R212" s="1"/>
  <c r="O209"/>
  <c r="R209" s="1"/>
  <c r="O109"/>
  <c r="R109" s="1"/>
  <c r="O105"/>
  <c r="R105" s="1"/>
  <c r="O54"/>
  <c r="R54" s="1"/>
  <c r="O18"/>
  <c r="R18" s="1"/>
  <c r="O92"/>
  <c r="R92" s="1"/>
  <c r="O106"/>
  <c r="R106" s="1"/>
  <c r="O108"/>
  <c r="R108" s="1"/>
  <c r="O138"/>
  <c r="R138" s="1"/>
  <c r="O96"/>
  <c r="R96" s="1"/>
  <c r="O143"/>
  <c r="R143" s="1"/>
  <c r="O9"/>
  <c r="R9" s="1"/>
  <c r="O19"/>
  <c r="R19" s="1"/>
  <c r="O24"/>
  <c r="R24" s="1"/>
  <c r="O79"/>
  <c r="R79" s="1"/>
  <c r="O95"/>
  <c r="R95" s="1"/>
  <c r="O78"/>
  <c r="R78" s="1"/>
  <c r="O102"/>
  <c r="R102" s="1"/>
  <c r="O141"/>
  <c r="R141" s="1"/>
  <c r="O148"/>
  <c r="R148" s="1"/>
  <c r="O67"/>
  <c r="R67" s="1"/>
  <c r="O72"/>
  <c r="R72" s="1"/>
  <c r="O90"/>
  <c r="R90" s="1"/>
  <c r="O144"/>
  <c r="R144" s="1"/>
  <c r="O151"/>
  <c r="R151" s="1"/>
  <c r="O167"/>
  <c r="R167" s="1"/>
  <c r="O7"/>
  <c r="R7" s="1"/>
  <c r="O8"/>
  <c r="R8" s="1"/>
  <c r="O69"/>
  <c r="R69" s="1"/>
  <c r="O110"/>
  <c r="R110" s="1"/>
  <c r="O153"/>
  <c r="R153" s="1"/>
  <c r="O11"/>
  <c r="R11" s="1"/>
  <c r="O12"/>
  <c r="R12" s="1"/>
  <c r="O14"/>
  <c r="R14" s="1"/>
  <c r="O15"/>
  <c r="R15" s="1"/>
  <c r="O16"/>
  <c r="R16" s="1"/>
  <c r="O17"/>
  <c r="R17" s="1"/>
  <c r="O115"/>
  <c r="R115" s="1"/>
  <c r="O21"/>
  <c r="R21" s="1"/>
  <c r="O22"/>
  <c r="R22" s="1"/>
  <c r="O23"/>
  <c r="R23" s="1"/>
  <c r="O27"/>
  <c r="R27" s="1"/>
  <c r="O28"/>
  <c r="R28" s="1"/>
  <c r="O29"/>
  <c r="R29" s="1"/>
  <c r="O33"/>
  <c r="R33" s="1"/>
  <c r="O35"/>
  <c r="R35" s="1"/>
  <c r="O37"/>
  <c r="R37" s="1"/>
  <c r="O38"/>
  <c r="R38" s="1"/>
  <c r="O39"/>
  <c r="R39" s="1"/>
  <c r="O20"/>
  <c r="R20" s="1"/>
  <c r="O46"/>
  <c r="R46" s="1"/>
  <c r="O61"/>
  <c r="R61" s="1"/>
  <c r="O41"/>
  <c r="R41" s="1"/>
  <c r="O44"/>
  <c r="R44" s="1"/>
  <c r="O45"/>
  <c r="R45" s="1"/>
  <c r="O47"/>
  <c r="R47" s="1"/>
  <c r="O48"/>
  <c r="R48" s="1"/>
  <c r="O49"/>
  <c r="R49" s="1"/>
  <c r="O52"/>
  <c r="R52" s="1"/>
  <c r="O55"/>
  <c r="R55" s="1"/>
  <c r="O59"/>
  <c r="R59" s="1"/>
  <c r="O63"/>
  <c r="R63" s="1"/>
  <c r="O64"/>
  <c r="R64" s="1"/>
  <c r="O66"/>
  <c r="R66" s="1"/>
  <c r="O68"/>
  <c r="R68" s="1"/>
  <c r="O70"/>
  <c r="R70" s="1"/>
  <c r="O71"/>
  <c r="R71" s="1"/>
  <c r="O73"/>
  <c r="R73" s="1"/>
  <c r="O74"/>
  <c r="R74" s="1"/>
  <c r="O75"/>
  <c r="R75" s="1"/>
  <c r="O77"/>
  <c r="R77" s="1"/>
  <c r="O80"/>
  <c r="R80" s="1"/>
  <c r="O81"/>
  <c r="R81" s="1"/>
  <c r="O83"/>
  <c r="R83" s="1"/>
  <c r="O85"/>
  <c r="R85" s="1"/>
  <c r="O88"/>
  <c r="R88" s="1"/>
  <c r="O89"/>
  <c r="R89" s="1"/>
  <c r="O94"/>
  <c r="R94" s="1"/>
  <c r="O97"/>
  <c r="R97" s="1"/>
  <c r="O98"/>
  <c r="R98" s="1"/>
  <c r="O99"/>
  <c r="R99" s="1"/>
  <c r="O100"/>
  <c r="R100" s="1"/>
  <c r="O172"/>
  <c r="R172" s="1"/>
  <c r="O62"/>
  <c r="R62" s="1"/>
  <c r="O103"/>
  <c r="R103" s="1"/>
  <c r="O104"/>
  <c r="R104" s="1"/>
  <c r="O169"/>
  <c r="R169" s="1"/>
  <c r="O107"/>
  <c r="R107" s="1"/>
  <c r="O111"/>
  <c r="R111" s="1"/>
  <c r="O112"/>
  <c r="R112" s="1"/>
  <c r="O113"/>
  <c r="R113" s="1"/>
  <c r="O114"/>
  <c r="R114" s="1"/>
  <c r="O116"/>
  <c r="R116" s="1"/>
  <c r="O122"/>
  <c r="R122" s="1"/>
  <c r="O123"/>
  <c r="R123" s="1"/>
  <c r="O124"/>
  <c r="R124" s="1"/>
  <c r="O125"/>
  <c r="R125" s="1"/>
  <c r="O126"/>
  <c r="R126" s="1"/>
  <c r="O127"/>
  <c r="R127" s="1"/>
  <c r="O128"/>
  <c r="R128" s="1"/>
  <c r="O129"/>
  <c r="R129" s="1"/>
  <c r="O132"/>
  <c r="R132" s="1"/>
  <c r="O133"/>
  <c r="R133" s="1"/>
  <c r="O134"/>
  <c r="R134" s="1"/>
  <c r="O135"/>
  <c r="R135" s="1"/>
  <c r="O136"/>
  <c r="R136" s="1"/>
  <c r="O137"/>
  <c r="R137" s="1"/>
  <c r="O140"/>
  <c r="R140" s="1"/>
  <c r="O142"/>
  <c r="R142" s="1"/>
  <c r="O145"/>
  <c r="R145" s="1"/>
  <c r="O146"/>
  <c r="R146" s="1"/>
  <c r="O149"/>
  <c r="R149" s="1"/>
  <c r="O150"/>
  <c r="R150" s="1"/>
  <c r="O154"/>
  <c r="R154" s="1"/>
  <c r="O155"/>
  <c r="R155" s="1"/>
  <c r="O156"/>
  <c r="R156" s="1"/>
  <c r="O10"/>
  <c r="R10" s="1"/>
  <c r="O13"/>
  <c r="R13" s="1"/>
  <c r="O25"/>
  <c r="R25" s="1"/>
  <c r="O26"/>
  <c r="R26" s="1"/>
  <c r="O30"/>
  <c r="R30" s="1"/>
  <c r="O31"/>
  <c r="R31" s="1"/>
  <c r="O32"/>
  <c r="R32" s="1"/>
  <c r="O34"/>
  <c r="R34" s="1"/>
  <c r="O36"/>
  <c r="R36" s="1"/>
  <c r="O40"/>
  <c r="R40" s="1"/>
  <c r="O51"/>
  <c r="R51" s="1"/>
  <c r="O43"/>
  <c r="R43" s="1"/>
  <c r="O42"/>
  <c r="R42" s="1"/>
  <c r="O50"/>
  <c r="R50" s="1"/>
  <c r="O53"/>
  <c r="R53" s="1"/>
  <c r="O56"/>
  <c r="R56" s="1"/>
  <c r="O57"/>
  <c r="R57" s="1"/>
  <c r="O60"/>
  <c r="R60" s="1"/>
  <c r="O76"/>
  <c r="R76" s="1"/>
  <c r="O82"/>
  <c r="R82" s="1"/>
  <c r="O84"/>
  <c r="R84" s="1"/>
  <c r="O86"/>
  <c r="R86" s="1"/>
  <c r="O87"/>
  <c r="R87" s="1"/>
  <c r="O93"/>
  <c r="R93" s="1"/>
  <c r="O101"/>
  <c r="R101" s="1"/>
  <c r="O117"/>
  <c r="R117" s="1"/>
  <c r="O118"/>
  <c r="R118" s="1"/>
  <c r="O119"/>
  <c r="R119" s="1"/>
  <c r="O120"/>
  <c r="R120" s="1"/>
  <c r="O121"/>
  <c r="R121" s="1"/>
  <c r="O130"/>
  <c r="R130" s="1"/>
  <c r="O131"/>
  <c r="R131" s="1"/>
  <c r="O147"/>
  <c r="R147" s="1"/>
  <c r="O152"/>
  <c r="R152" s="1"/>
  <c r="O164"/>
  <c r="R164" s="1"/>
  <c r="O157"/>
  <c r="R157" s="1"/>
  <c r="O158"/>
  <c r="R158" s="1"/>
  <c r="O159"/>
  <c r="R159" s="1"/>
  <c r="O160"/>
  <c r="R160" s="1"/>
  <c r="O161"/>
  <c r="R161" s="1"/>
  <c r="O162"/>
  <c r="R162" s="1"/>
  <c r="O163"/>
  <c r="R163" s="1"/>
  <c r="O165"/>
  <c r="R165" s="1"/>
  <c r="O166"/>
  <c r="R166" s="1"/>
  <c r="O168"/>
  <c r="R168" s="1"/>
  <c r="O170"/>
  <c r="R170" s="1"/>
  <c r="O58"/>
  <c r="R58" s="1"/>
  <c r="O65"/>
  <c r="R65" s="1"/>
  <c r="O91"/>
  <c r="R91" s="1"/>
  <c r="O171"/>
  <c r="R171" s="1"/>
  <c r="O173"/>
  <c r="R173" s="1"/>
  <c r="O139"/>
  <c r="R139" s="1"/>
  <c r="O174"/>
  <c r="R174" s="1"/>
  <c r="Q237"/>
  <c r="J506"/>
  <c r="K506"/>
  <c r="L506"/>
  <c r="N508"/>
  <c r="I506"/>
  <c r="J237"/>
  <c r="K237"/>
  <c r="L237"/>
  <c r="N237"/>
  <c r="I237"/>
  <c r="Q508" l="1"/>
  <c r="R237"/>
  <c r="L508"/>
  <c r="I508"/>
  <c r="K508"/>
  <c r="J508"/>
  <c r="M508"/>
  <c r="O237"/>
  <c r="R508" l="1"/>
  <c r="O508"/>
</calcChain>
</file>

<file path=xl/comments1.xml><?xml version="1.0" encoding="utf-8"?>
<comments xmlns="http://schemas.openxmlformats.org/spreadsheetml/2006/main">
  <authors>
    <author xml:space="preserve"> </author>
  </authors>
  <commentList>
    <comment ref="A2" authorId="0">
      <text>
        <r>
          <rPr>
            <sz val="11"/>
            <rFont val="Calibri"/>
            <family val="2"/>
            <scheme val="minor"/>
          </rPr>
          <t>Report Name:  HCT Sales by Title with ISBN   _x000D_Report Type:  Sales by Title   _x000D_Sort:  (none)   _x000D_Top Count:  (none)   _x000D_Date:  Monday, August 12, 2013      9:31 PM   _x000D_Datafile: Blackstone Audio Inc.   _x000D_   _x000D_Include Zero Rows: No   _x000D_   _x000D_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</authors>
  <commentList>
    <comment ref="A2" authorId="0">
      <text>
        <r>
          <rPr>
            <sz val="11"/>
            <rFont val="Calibri"/>
            <family val="2"/>
            <scheme val="minor"/>
          </rPr>
          <t>Report Name:  HCT Sales by Title with ISBN   _x000D_Report Type:  Sales by Title   _x000D_Sort:  (none)   _x000D_Top Count:  (none)   _x000D_Date:  Monday, August 12, 2013      9:31 PM   _x000D_Datafile: Blackstone Audio Inc.   _x000D_   _x000D_Include Zero Rows: No   _x000D_   _x000D_</t>
        </r>
      </text>
    </comment>
  </commentList>
</comments>
</file>

<file path=xl/comments3.xml><?xml version="1.0" encoding="utf-8"?>
<comments xmlns="http://schemas.openxmlformats.org/spreadsheetml/2006/main">
  <authors>
    <author xml:space="preserve"> </author>
  </authors>
  <commentList>
    <comment ref="A2" authorId="0">
      <text>
        <r>
          <rPr>
            <sz val="11"/>
            <rFont val="Calibri"/>
            <family val="2"/>
            <scheme val="minor"/>
          </rPr>
          <t>Report Name:  HCT Sales by Title with ISBN   _x000D_Report Type:  Sales by Title   _x000D_Sort:  (none)   _x000D_Top Count:  (none)   _x000D_Date:  Monday, August 12, 2013      9:31 PM   _x000D_Datafile: Blackstone Audio Inc.   _x000D_   _x000D_Include Zero Rows: No   _x000D_   _x000D_</t>
        </r>
      </text>
    </comment>
  </commentList>
</comments>
</file>

<file path=xl/sharedStrings.xml><?xml version="1.0" encoding="utf-8"?>
<sst xmlns="http://schemas.openxmlformats.org/spreadsheetml/2006/main" count="6036" uniqueCount="1379">
  <si>
    <t>Report Specifications</t>
  </si>
  <si>
    <t>[1] 7/13-7/13</t>
  </si>
  <si>
    <t>Title</t>
  </si>
  <si>
    <t>ProdCode</t>
  </si>
  <si>
    <t>Imprint</t>
  </si>
  <si>
    <t>Price_1</t>
  </si>
  <si>
    <t>Product_Type</t>
  </si>
  <si>
    <t>Sales Value</t>
  </si>
  <si>
    <t>Sales Units</t>
  </si>
  <si>
    <t>Return Value</t>
  </si>
  <si>
    <t>Return Units</t>
  </si>
  <si>
    <t>Net Sales Value</t>
  </si>
  <si>
    <t>Net Units</t>
  </si>
  <si>
    <t>Total Cost</t>
  </si>
  <si>
    <t>Zoo</t>
  </si>
  <si>
    <t>DZ8410</t>
  </si>
  <si>
    <t>AGO Hachette A</t>
  </si>
  <si>
    <t>161969512X</t>
  </si>
  <si>
    <t>44.99</t>
  </si>
  <si>
    <t>Digital-Library</t>
  </si>
  <si>
    <t>Room</t>
  </si>
  <si>
    <t>DZ8427</t>
  </si>
  <si>
    <t>160941943X</t>
  </si>
  <si>
    <t>54.99</t>
  </si>
  <si>
    <t>Naked</t>
  </si>
  <si>
    <t>DZ8428</t>
  </si>
  <si>
    <t>1609417658</t>
  </si>
  <si>
    <t>24.99</t>
  </si>
  <si>
    <t>Mortal</t>
  </si>
  <si>
    <t>DZ8430</t>
  </si>
  <si>
    <t>1619690942</t>
  </si>
  <si>
    <t>59.99</t>
  </si>
  <si>
    <t>Fang</t>
  </si>
  <si>
    <t>DZ8434</t>
  </si>
  <si>
    <t>1607883147</t>
  </si>
  <si>
    <t>34.99</t>
  </si>
  <si>
    <t>Angel</t>
  </si>
  <si>
    <t>DZ8437</t>
  </si>
  <si>
    <t>1609416147</t>
  </si>
  <si>
    <t>39.99</t>
  </si>
  <si>
    <t>Land of Stories: The Wishing Spell, The</t>
  </si>
  <si>
    <t>DZ8809</t>
  </si>
  <si>
    <t>1619691264</t>
  </si>
  <si>
    <t>49.99</t>
  </si>
  <si>
    <t>My Brother Is a Big, Fat Liar</t>
  </si>
  <si>
    <t>DZan4r</t>
  </si>
  <si>
    <t>1619699281</t>
  </si>
  <si>
    <t>Mythology</t>
  </si>
  <si>
    <t>DZan4x</t>
  </si>
  <si>
    <t>1619699265</t>
  </si>
  <si>
    <t>69.99</t>
  </si>
  <si>
    <t>Robert Ludlum's The Utopia Experiment</t>
  </si>
  <si>
    <t>DZan52</t>
  </si>
  <si>
    <t>1478977620</t>
  </si>
  <si>
    <t>Life after Life</t>
  </si>
  <si>
    <t>DZasbe</t>
  </si>
  <si>
    <t>1619699559</t>
  </si>
  <si>
    <t>Seeds of Hope</t>
  </si>
  <si>
    <t>DZasbu</t>
  </si>
  <si>
    <t>1619699508</t>
  </si>
  <si>
    <t>12th of Never</t>
  </si>
  <si>
    <t>DZaxec</t>
  </si>
  <si>
    <t>1478977590</t>
  </si>
  <si>
    <t>Angels Flight</t>
  </si>
  <si>
    <t>DZaxet</t>
  </si>
  <si>
    <t>1478925671</t>
  </si>
  <si>
    <t>Beautiful Day</t>
  </si>
  <si>
    <t>DZaxf0</t>
  </si>
  <si>
    <t>1478950803</t>
  </si>
  <si>
    <t>I Funny</t>
  </si>
  <si>
    <t>DZaxgy</t>
  </si>
  <si>
    <t>1619695782</t>
  </si>
  <si>
    <t>29.99</t>
  </si>
  <si>
    <t>Let's Explore Diabetes with Owls</t>
  </si>
  <si>
    <t>DZaxhb</t>
  </si>
  <si>
    <t>1478924454</t>
  </si>
  <si>
    <t>How I Survived Bullies, Broccoli...</t>
  </si>
  <si>
    <t>DZaxhl</t>
  </si>
  <si>
    <t>1478950854</t>
  </si>
  <si>
    <t>Mistress</t>
  </si>
  <si>
    <t>DZaxhn</t>
  </si>
  <si>
    <t>1619699532</t>
  </si>
  <si>
    <t>Second Honeymoon</t>
  </si>
  <si>
    <t>DZaxj0</t>
  </si>
  <si>
    <t>1478950773</t>
  </si>
  <si>
    <t>Sovereign</t>
  </si>
  <si>
    <t>DZaxja</t>
  </si>
  <si>
    <t>1478950838</t>
  </si>
  <si>
    <t>Girls of August, The</t>
  </si>
  <si>
    <t>DZaxkb</t>
  </si>
  <si>
    <t>1478951311</t>
  </si>
  <si>
    <t>Hit, The</t>
  </si>
  <si>
    <t>DZaxkh</t>
  </si>
  <si>
    <t>1619699451</t>
  </si>
  <si>
    <t>Kill Room, The</t>
  </si>
  <si>
    <t>DZaxkl</t>
  </si>
  <si>
    <t>1478950749</t>
  </si>
  <si>
    <t>Shack, The</t>
  </si>
  <si>
    <t>DZaxl3</t>
  </si>
  <si>
    <t>1478951117</t>
  </si>
  <si>
    <t>Stench of Honolulu, The</t>
  </si>
  <si>
    <t>DZaxl7</t>
  </si>
  <si>
    <t>1478951095</t>
  </si>
  <si>
    <t>Watcher in the Shadows, The</t>
  </si>
  <si>
    <t>DZaxld</t>
  </si>
  <si>
    <t>161969056X</t>
  </si>
  <si>
    <t>10th Anniversary</t>
  </si>
  <si>
    <t>DZaxpt</t>
  </si>
  <si>
    <t>1611135842</t>
  </si>
  <si>
    <t>11th Hour</t>
  </si>
  <si>
    <t>DZaxpu</t>
  </si>
  <si>
    <t>1619690489</t>
  </si>
  <si>
    <t>Grown-Up Kind of Pretty, A</t>
  </si>
  <si>
    <t>DZaxt7</t>
  </si>
  <si>
    <t>1611131081</t>
  </si>
  <si>
    <t>Natural Woman, A</t>
  </si>
  <si>
    <t>DZaxva</t>
  </si>
  <si>
    <t>1611131723</t>
  </si>
  <si>
    <t>Story of God and All of Us, A</t>
  </si>
  <si>
    <t>DZaxwt</t>
  </si>
  <si>
    <t>1619698870</t>
  </si>
  <si>
    <t>Abraham Lincoln: Vampire Hunter</t>
  </si>
  <si>
    <t>DZaxxw</t>
  </si>
  <si>
    <t>1607883554</t>
  </si>
  <si>
    <t>Absolute Power</t>
  </si>
  <si>
    <t>DZaxxz</t>
  </si>
  <si>
    <t>1607887614</t>
  </si>
  <si>
    <t>Agent 6</t>
  </si>
  <si>
    <t>DZay2p</t>
  </si>
  <si>
    <t>1611131022</t>
  </si>
  <si>
    <t>Alex Cross, Run</t>
  </si>
  <si>
    <t>DZay3f</t>
  </si>
  <si>
    <t>1619695278</t>
  </si>
  <si>
    <t>Alex Cross's Trial</t>
  </si>
  <si>
    <t>DZay3g</t>
  </si>
  <si>
    <t>1607880121</t>
  </si>
  <si>
    <t>American Turnaround</t>
  </si>
  <si>
    <t>DZay4t</t>
  </si>
  <si>
    <t>1619699117</t>
  </si>
  <si>
    <t>Object of Beauty, An</t>
  </si>
  <si>
    <t>DZay5j</t>
  </si>
  <si>
    <t>1607889412</t>
  </si>
  <si>
    <t>Arthur's Audio Favorites - Vol. 1</t>
  </si>
  <si>
    <t>DZay8s</t>
  </si>
  <si>
    <t>1607887789</t>
  </si>
  <si>
    <t>19.99</t>
  </si>
  <si>
    <t>Back to Blood</t>
  </si>
  <si>
    <t>DZaya1</t>
  </si>
  <si>
    <t>1619695308</t>
  </si>
  <si>
    <t>74.99</t>
  </si>
  <si>
    <t>Barrel Fever</t>
  </si>
  <si>
    <t>DZayap</t>
  </si>
  <si>
    <t>1609417720</t>
  </si>
  <si>
    <t>Born of Shadows</t>
  </si>
  <si>
    <t>DZayg8</t>
  </si>
  <si>
    <t>1609417526</t>
  </si>
  <si>
    <t>Born of Silence</t>
  </si>
  <si>
    <t>DZayg9</t>
  </si>
  <si>
    <t>161969042X</t>
  </si>
  <si>
    <t>Bossypants</t>
  </si>
  <si>
    <t>DZaygc</t>
  </si>
  <si>
    <t>1609417208</t>
  </si>
  <si>
    <t>Burnt Mountain</t>
  </si>
  <si>
    <t>DZayid</t>
  </si>
  <si>
    <t>1607885549</t>
  </si>
  <si>
    <t>Cold Vengeance</t>
  </si>
  <si>
    <t>DZaypb</t>
  </si>
  <si>
    <t>1611136148</t>
  </si>
  <si>
    <t>Confessions of a Murder Suspect</t>
  </si>
  <si>
    <t>DZaypx</t>
  </si>
  <si>
    <t>1619695146</t>
  </si>
  <si>
    <t>Cross Fire</t>
  </si>
  <si>
    <t>DZayra</t>
  </si>
  <si>
    <t>1607889447</t>
  </si>
  <si>
    <t>Cross Roads</t>
  </si>
  <si>
    <t>DZayrc</t>
  </si>
  <si>
    <t>1619697203</t>
  </si>
  <si>
    <t>Armageddon</t>
  </si>
  <si>
    <t>DZays3</t>
  </si>
  <si>
    <t>1619695359</t>
  </si>
  <si>
    <t>Demons and Druids</t>
  </si>
  <si>
    <t>DZays4</t>
  </si>
  <si>
    <t>1607885522</t>
  </si>
  <si>
    <t>Game Over</t>
  </si>
  <si>
    <t>DZays5</t>
  </si>
  <si>
    <t>1611137691</t>
  </si>
  <si>
    <t>Daughter of Smoke and Bone</t>
  </si>
  <si>
    <t>DZaysg</t>
  </si>
  <si>
    <t>1611137748</t>
  </si>
  <si>
    <t>David Sedaris: Live at Carnegie Hall...</t>
  </si>
  <si>
    <t>DZayt2</t>
  </si>
  <si>
    <t>1609417852</t>
  </si>
  <si>
    <t>Deliver Us from Evil</t>
  </si>
  <si>
    <t>DZayvt</t>
  </si>
  <si>
    <t>1607883511</t>
  </si>
  <si>
    <t>Despicable Me</t>
  </si>
  <si>
    <t>DZayw3</t>
  </si>
  <si>
    <t>160788772X</t>
  </si>
  <si>
    <t>Don't Blink</t>
  </si>
  <si>
    <t>DZaz6h</t>
  </si>
  <si>
    <t>1607889250</t>
  </si>
  <si>
    <t>Dress Your Family in Corduroy and Denim</t>
  </si>
  <si>
    <t>DZaz7z</t>
  </si>
  <si>
    <t>1600246168</t>
  </si>
  <si>
    <t>Every Day a Friday</t>
  </si>
  <si>
    <t>DZazcd</t>
  </si>
  <si>
    <t>1611137632</t>
  </si>
  <si>
    <t>Fever Dream</t>
  </si>
  <si>
    <t>DZazfq</t>
  </si>
  <si>
    <t>1607885336</t>
  </si>
  <si>
    <t>Forbidden</t>
  </si>
  <si>
    <t>DZazha</t>
  </si>
  <si>
    <t>1611137659</t>
  </si>
  <si>
    <t>Gideon's Corpse</t>
  </si>
  <si>
    <t>DZazkw</t>
  </si>
  <si>
    <t>1611130999</t>
  </si>
  <si>
    <t>Gideon's Sword</t>
  </si>
  <si>
    <t>DZazkx</t>
  </si>
  <si>
    <t>1609415965</t>
  </si>
  <si>
    <t>Girl with Curious Hair</t>
  </si>
  <si>
    <t>DZazly</t>
  </si>
  <si>
    <t>1607889625</t>
  </si>
  <si>
    <t>Glee</t>
  </si>
  <si>
    <t>DZazm3</t>
  </si>
  <si>
    <t>1609415566</t>
  </si>
  <si>
    <t>Guilty Wives</t>
  </si>
  <si>
    <t>DZazom</t>
  </si>
  <si>
    <t>1611131499</t>
  </si>
  <si>
    <t>Hell's Corner</t>
  </si>
  <si>
    <t>DZazrd</t>
  </si>
  <si>
    <t>1607889390</t>
  </si>
  <si>
    <t>Holidays on Ice</t>
  </si>
  <si>
    <t>DZazth</t>
  </si>
  <si>
    <t>160941778X</t>
  </si>
  <si>
    <t>Hollywood Hills</t>
  </si>
  <si>
    <t>DZaztj</t>
  </si>
  <si>
    <t>1607889781</t>
  </si>
  <si>
    <t>Hollywood Moon</t>
  </si>
  <si>
    <t>DZaztk</t>
  </si>
  <si>
    <t>1607880237</t>
  </si>
  <si>
    <t>Hotels, Hospitals, and Jails</t>
  </si>
  <si>
    <t>DZazu8</t>
  </si>
  <si>
    <t>1619690918</t>
  </si>
  <si>
    <t>I, Alex Cross</t>
  </si>
  <si>
    <t>DZazvr</t>
  </si>
  <si>
    <t>1607880202</t>
  </si>
  <si>
    <t>I, Michael Bennett</t>
  </si>
  <si>
    <t>DZazvt</t>
  </si>
  <si>
    <t>1619691086</t>
  </si>
  <si>
    <t>Immortal Beloved</t>
  </si>
  <si>
    <t>DZazx9</t>
  </si>
  <si>
    <t>1607889587</t>
  </si>
  <si>
    <t>Innocent</t>
  </si>
  <si>
    <t>DZazyd</t>
  </si>
  <si>
    <t>1607885301</t>
  </si>
  <si>
    <t>Kill Alex Cross</t>
  </si>
  <si>
    <t>DZb08u</t>
  </si>
  <si>
    <t>1611132851</t>
  </si>
  <si>
    <t>Kill Me If You Can</t>
  </si>
  <si>
    <t>DZb08v</t>
  </si>
  <si>
    <t>1611136091</t>
  </si>
  <si>
    <t>Lethal</t>
  </si>
  <si>
    <t>DZb0c4</t>
  </si>
  <si>
    <t>1611137594</t>
  </si>
  <si>
    <t>Locked in Time</t>
  </si>
  <si>
    <t>DZb0dt</t>
  </si>
  <si>
    <t>1611132711</t>
  </si>
  <si>
    <t>Love, Honor, and Betray</t>
  </si>
  <si>
    <t>DZb0fk</t>
  </si>
  <si>
    <t>1609415817</t>
  </si>
  <si>
    <t>Low Pressure</t>
  </si>
  <si>
    <t>DZb0fq</t>
  </si>
  <si>
    <t>1619695057</t>
  </si>
  <si>
    <t>Merry Christmas, Alex Cross</t>
  </si>
  <si>
    <t>DZb0kz</t>
  </si>
  <si>
    <t>161969557X</t>
  </si>
  <si>
    <t>Worst Years of My Life, The</t>
  </si>
  <si>
    <t>DZb0lg</t>
  </si>
  <si>
    <t>1611136032</t>
  </si>
  <si>
    <t>Get Me out of Here!</t>
  </si>
  <si>
    <t>DZb0lh</t>
  </si>
  <si>
    <t>1619690586</t>
  </si>
  <si>
    <t>Monday Mornings</t>
  </si>
  <si>
    <t>DZb0mm</t>
  </si>
  <si>
    <t>1611131464</t>
  </si>
  <si>
    <t>Monster High</t>
  </si>
  <si>
    <t>DZb0mu</t>
  </si>
  <si>
    <t>1607889560</t>
  </si>
  <si>
    <t>Where There's a Wolf, There's a Way</t>
  </si>
  <si>
    <t>DZb0mv</t>
  </si>
  <si>
    <t>1611133491</t>
  </si>
  <si>
    <t>My Sister Lives on the Mantelpiece</t>
  </si>
  <si>
    <t>DZb0rf</t>
  </si>
  <si>
    <t>1619691280</t>
  </si>
  <si>
    <t>Nevermore</t>
  </si>
  <si>
    <t>DZb0ud</t>
  </si>
  <si>
    <t>1619691248</t>
  </si>
  <si>
    <t>Nine Dragons</t>
  </si>
  <si>
    <t>DZb0vr</t>
  </si>
  <si>
    <t>1607880156</t>
  </si>
  <si>
    <t>Now You See Her</t>
  </si>
  <si>
    <t>DZb0wv</t>
  </si>
  <si>
    <t>1611135931</t>
  </si>
  <si>
    <t>NYPD Red</t>
  </si>
  <si>
    <t>DZb0x2</t>
  </si>
  <si>
    <t>1619696150</t>
  </si>
  <si>
    <t>One Summer</t>
  </si>
  <si>
    <t>DZb0z2</t>
  </si>
  <si>
    <t>1611135990</t>
  </si>
  <si>
    <t>Private</t>
  </si>
  <si>
    <t>DZb168</t>
  </si>
  <si>
    <t>1607885468</t>
  </si>
  <si>
    <t>Private Berlin</t>
  </si>
  <si>
    <t>DZb169</t>
  </si>
  <si>
    <t>1619698846</t>
  </si>
  <si>
    <t>Private Games</t>
  </si>
  <si>
    <t>DZb16a</t>
  </si>
  <si>
    <t>1611131294</t>
  </si>
  <si>
    <t>Private London</t>
  </si>
  <si>
    <t>DZb16d</t>
  </si>
  <si>
    <t>1619695731</t>
  </si>
  <si>
    <t>Private: #1 Suspect</t>
  </si>
  <si>
    <t>DZb16e</t>
  </si>
  <si>
    <t>1611131057</t>
  </si>
  <si>
    <t>Prophecy of the Sisters</t>
  </si>
  <si>
    <t>DZb16l</t>
  </si>
  <si>
    <t>1607883120</t>
  </si>
  <si>
    <t>44.95</t>
  </si>
  <si>
    <t>Rather Outspoken</t>
  </si>
  <si>
    <t>DZb18w</t>
  </si>
  <si>
    <t>1619690543</t>
  </si>
  <si>
    <t>Rescue</t>
  </si>
  <si>
    <t>DZb1ao</t>
  </si>
  <si>
    <t>1607889463</t>
  </si>
  <si>
    <t>Robert Ludlum's The Ares Decision</t>
  </si>
  <si>
    <t>DZb1cs</t>
  </si>
  <si>
    <t>1611138035</t>
  </si>
  <si>
    <t>Robert Ludlum's The Bourne Dominion</t>
  </si>
  <si>
    <t>DZb1cu</t>
  </si>
  <si>
    <t>1611136067</t>
  </si>
  <si>
    <t>Robert Ludlum's The Bourne Imperative</t>
  </si>
  <si>
    <t>DZb1cv</t>
  </si>
  <si>
    <t>1619690861</t>
  </si>
  <si>
    <t>Robert Ludlum's The Bourne Objective</t>
  </si>
  <si>
    <t>DZb1cw</t>
  </si>
  <si>
    <t>1607885387</t>
  </si>
  <si>
    <t>Robert Ludlum's The Janson Command</t>
  </si>
  <si>
    <t>DZb1cx</t>
  </si>
  <si>
    <t>161113126X</t>
  </si>
  <si>
    <t>Robert Ludlum's The Janus Reprisal</t>
  </si>
  <si>
    <t>DZb1cy</t>
  </si>
  <si>
    <t>1619695081</t>
  </si>
  <si>
    <t>Safe Haven</t>
  </si>
  <si>
    <t>DZb1g5</t>
  </si>
  <si>
    <t>1607889226</t>
  </si>
  <si>
    <t>Secret Obsession</t>
  </si>
  <si>
    <t>DZb1hv</t>
  </si>
  <si>
    <t>1611137675</t>
  </si>
  <si>
    <t>Silver Girl</t>
  </si>
  <si>
    <t>DZb1m0</t>
  </si>
  <si>
    <t>1611135966</t>
  </si>
  <si>
    <t>Sisters Red</t>
  </si>
  <si>
    <t>DZb1mj</t>
  </si>
  <si>
    <t>1607887762</t>
  </si>
  <si>
    <t>Squirrel Seeks Chipmunk</t>
  </si>
  <si>
    <t>DZb1po</t>
  </si>
  <si>
    <t>1607889331</t>
  </si>
  <si>
    <t>Started Early, Took My Dog</t>
  </si>
  <si>
    <t>DZb1q5</t>
  </si>
  <si>
    <t>160941649X</t>
  </si>
  <si>
    <t>Summerland</t>
  </si>
  <si>
    <t>DZb1ss</t>
  </si>
  <si>
    <t>1619690764</t>
  </si>
  <si>
    <t>Surface Detail</t>
  </si>
  <si>
    <t>DZb1t9</t>
  </si>
  <si>
    <t>1609416287</t>
  </si>
  <si>
    <t>Tabloid City</t>
  </si>
  <si>
    <t>DZb1to</t>
  </si>
  <si>
    <t>1611135869</t>
  </si>
  <si>
    <t>9th Judgement, The</t>
  </si>
  <si>
    <t>DZb1wq</t>
  </si>
  <si>
    <t>1607883538</t>
  </si>
  <si>
    <t>Adventures of Tintin, The</t>
  </si>
  <si>
    <t>DZb1y1</t>
  </si>
  <si>
    <t>1611133521</t>
  </si>
  <si>
    <t>14.99</t>
  </si>
  <si>
    <t>Best of Me, The</t>
  </si>
  <si>
    <t>DZb20n</t>
  </si>
  <si>
    <t>1611138019</t>
  </si>
  <si>
    <t>Black Box, The</t>
  </si>
  <si>
    <t>DZb214</t>
  </si>
  <si>
    <t>161969560X</t>
  </si>
  <si>
    <t>Brave, The</t>
  </si>
  <si>
    <t>DZb22l</t>
  </si>
  <si>
    <t>1607889307</t>
  </si>
  <si>
    <t>Bride Collector, The</t>
  </si>
  <si>
    <t>DZb22p</t>
  </si>
  <si>
    <t>1607883570</t>
  </si>
  <si>
    <t>Broom of the System, The</t>
  </si>
  <si>
    <t>DZb22u</t>
  </si>
  <si>
    <t>1607885409</t>
  </si>
  <si>
    <t>Christmas Wedding, The</t>
  </si>
  <si>
    <t>DZb25v</t>
  </si>
  <si>
    <t>1611138051</t>
  </si>
  <si>
    <t>Complaints, The</t>
  </si>
  <si>
    <t>DZb26l</t>
  </si>
  <si>
    <t>1609416554</t>
  </si>
  <si>
    <t>Cypress House, The</t>
  </si>
  <si>
    <t>DZb280</t>
  </si>
  <si>
    <t>1609415884</t>
  </si>
  <si>
    <t>Earth (the Audiobook)</t>
  </si>
  <si>
    <t>DZb283</t>
  </si>
  <si>
    <t>1607889196</t>
  </si>
  <si>
    <t>Daughters, The</t>
  </si>
  <si>
    <t>DZb28f</t>
  </si>
  <si>
    <t>1607887703</t>
  </si>
  <si>
    <t>Daughters Break the Rules, The</t>
  </si>
  <si>
    <t>DZb28g</t>
  </si>
  <si>
    <t>1609410009</t>
  </si>
  <si>
    <t>Drop, The</t>
  </si>
  <si>
    <t>DZb2a3</t>
  </si>
  <si>
    <t>1611132878</t>
  </si>
  <si>
    <t>Family Corleone, The</t>
  </si>
  <si>
    <t>DZb2bq</t>
  </si>
  <si>
    <t>1619690454</t>
  </si>
  <si>
    <t>Fifth Assassin, The</t>
  </si>
  <si>
    <t>DZb2d7</t>
  </si>
  <si>
    <t>1619698811</t>
  </si>
  <si>
    <t>Fifth Witness, The</t>
  </si>
  <si>
    <t>DZb2d9</t>
  </si>
  <si>
    <t>1611138205</t>
  </si>
  <si>
    <t>Forgotten, The</t>
  </si>
  <si>
    <t>DZb2dv</t>
  </si>
  <si>
    <t>1619695537</t>
  </si>
  <si>
    <t>Home Run Kid Races On, The</t>
  </si>
  <si>
    <t>DZb2jb</t>
  </si>
  <si>
    <t>1609411730</t>
  </si>
  <si>
    <t>Ice Limit, The</t>
  </si>
  <si>
    <t>DZb2kd</t>
  </si>
  <si>
    <t>1607889501</t>
  </si>
  <si>
    <t>Inner Circle, The</t>
  </si>
  <si>
    <t>DZb2lp</t>
  </si>
  <si>
    <t>1609415639</t>
  </si>
  <si>
    <t>Innocent, The</t>
  </si>
  <si>
    <t>DZb2lq</t>
  </si>
  <si>
    <t>1611131707</t>
  </si>
  <si>
    <t>Island, The</t>
  </si>
  <si>
    <t>DZb2m6</t>
  </si>
  <si>
    <t>1607885506</t>
  </si>
  <si>
    <t>Last Song, The</t>
  </si>
  <si>
    <t>DZb2ot</t>
  </si>
  <si>
    <t>1607880148</t>
  </si>
  <si>
    <t>Midnight Palace, The</t>
  </si>
  <si>
    <t>DZb2te</t>
  </si>
  <si>
    <t>1611135885</t>
  </si>
  <si>
    <t>Pale King, The</t>
  </si>
  <si>
    <t>DZb2yr</t>
  </si>
  <si>
    <t>160941733X</t>
  </si>
  <si>
    <t>84.99</t>
  </si>
  <si>
    <t>Panther, The</t>
  </si>
  <si>
    <t>DZb2ys</t>
  </si>
  <si>
    <t>1619695243</t>
  </si>
  <si>
    <t>Postcard Killers, The</t>
  </si>
  <si>
    <t>DZb2zv</t>
  </si>
  <si>
    <t>1607885573</t>
  </si>
  <si>
    <t>Priest's Graveyard, The</t>
  </si>
  <si>
    <t>DZb30a</t>
  </si>
  <si>
    <t>1609417585</t>
  </si>
  <si>
    <t>Prince of Mist, The</t>
  </si>
  <si>
    <t>DZb30c</t>
  </si>
  <si>
    <t>1607887681</t>
  </si>
  <si>
    <t>Reversal, The</t>
  </si>
  <si>
    <t>DZb32q</t>
  </si>
  <si>
    <t>1607889366</t>
  </si>
  <si>
    <t>Ridge, The</t>
  </si>
  <si>
    <t>DZb32x</t>
  </si>
  <si>
    <t>1611136016</t>
  </si>
  <si>
    <t>Sixth Man, The</t>
  </si>
  <si>
    <t>DZb366</t>
  </si>
  <si>
    <t>1609417402</t>
  </si>
  <si>
    <t>Story of Beautiful Girl, The</t>
  </si>
  <si>
    <t>DZb37n</t>
  </si>
  <si>
    <t>1611135907</t>
  </si>
  <si>
    <t>Twelfth Insight, The</t>
  </si>
  <si>
    <t>DZb3am</t>
  </si>
  <si>
    <t>1609416023</t>
  </si>
  <si>
    <t>This Book is Not Good for You</t>
  </si>
  <si>
    <t>DZb3fz</t>
  </si>
  <si>
    <t>1607883104</t>
  </si>
  <si>
    <t>39.95</t>
  </si>
  <si>
    <t>This Isn't What It Looks Like</t>
  </si>
  <si>
    <t>DZb3g6</t>
  </si>
  <si>
    <t>1607889609</t>
  </si>
  <si>
    <t>Thunderhead</t>
  </si>
  <si>
    <t>DZb3hn</t>
  </si>
  <si>
    <t>1607889544</t>
  </si>
  <si>
    <t>Tick Tock</t>
  </si>
  <si>
    <t>DZb3hp</t>
  </si>
  <si>
    <t>1609415752</t>
  </si>
  <si>
    <t>Toys</t>
  </si>
  <si>
    <t>DZb3ks</t>
  </si>
  <si>
    <t>1609416422</t>
  </si>
  <si>
    <t>True Blue</t>
  </si>
  <si>
    <t>DZb3lo</t>
  </si>
  <si>
    <t>1607880164</t>
  </si>
  <si>
    <t>Tumbleweeds</t>
  </si>
  <si>
    <t>DZb3lw</t>
  </si>
  <si>
    <t>1619690829</t>
  </si>
  <si>
    <t>Two Graves</t>
  </si>
  <si>
    <t>DZb3mm</t>
  </si>
  <si>
    <t>1619695707</t>
  </si>
  <si>
    <t>Unholy Night</t>
  </si>
  <si>
    <t>DZb3nk</t>
  </si>
  <si>
    <t>161113174X</t>
  </si>
  <si>
    <t>What the Dog Saw, and Other Adventures</t>
  </si>
  <si>
    <t>DZb3s6</t>
  </si>
  <si>
    <t>1607880199</t>
  </si>
  <si>
    <t>Witch &amp; Wizard</t>
  </si>
  <si>
    <t>DZb3vb</t>
  </si>
  <si>
    <t>1607880229</t>
  </si>
  <si>
    <t>Fire, The</t>
  </si>
  <si>
    <t>DZb3vc</t>
  </si>
  <si>
    <t>161113305X</t>
  </si>
  <si>
    <t>Gift, The</t>
  </si>
  <si>
    <t>DZb3vd</t>
  </si>
  <si>
    <t>160788948X</t>
  </si>
  <si>
    <t>Kiss, The</t>
  </si>
  <si>
    <t>DZb3ve</t>
  </si>
  <si>
    <t>1619699095</t>
  </si>
  <si>
    <t>Worst Case</t>
  </si>
  <si>
    <t>DZb3we</t>
  </si>
  <si>
    <t>1607883457</t>
  </si>
  <si>
    <t>Zero Day</t>
  </si>
  <si>
    <t>DZb3y4</t>
  </si>
  <si>
    <t>1611132835</t>
  </si>
  <si>
    <t>PFaysg</t>
  </si>
  <si>
    <t>1611133203</t>
  </si>
  <si>
    <t>79.99</t>
  </si>
  <si>
    <t>Playaway</t>
  </si>
  <si>
    <t>ZM8410</t>
  </si>
  <si>
    <t>1619695111</t>
  </si>
  <si>
    <t>MP3 CD</t>
  </si>
  <si>
    <t>Death of Yesterday</t>
  </si>
  <si>
    <t>ZMan47</t>
  </si>
  <si>
    <t>1478978287</t>
  </si>
  <si>
    <t>Gods and Beasts</t>
  </si>
  <si>
    <t>ZMaxec</t>
  </si>
  <si>
    <t>1478977582</t>
  </si>
  <si>
    <t>ZMaxf0</t>
  </si>
  <si>
    <t>147895079X</t>
  </si>
  <si>
    <t>ZMaxj0</t>
  </si>
  <si>
    <t>1478950765</t>
  </si>
  <si>
    <t>ZMaxja</t>
  </si>
  <si>
    <t>147895082X</t>
  </si>
  <si>
    <t>ZMaxkh</t>
  </si>
  <si>
    <t>1619699443</t>
  </si>
  <si>
    <t>ZMaxkl</t>
  </si>
  <si>
    <t>1478950730</t>
  </si>
  <si>
    <t>ZMaxl7</t>
  </si>
  <si>
    <t>1478951087</t>
  </si>
  <si>
    <t>ZMaxwt</t>
  </si>
  <si>
    <t>1619698862</t>
  </si>
  <si>
    <t>ZMb0x2</t>
  </si>
  <si>
    <t>1619696142</t>
  </si>
  <si>
    <t>ZMb214</t>
  </si>
  <si>
    <t>1619695596</t>
  </si>
  <si>
    <t>ZMb2d7</t>
  </si>
  <si>
    <t>1619698803</t>
  </si>
  <si>
    <t>ZMb2dv</t>
  </si>
  <si>
    <t>1619695545</t>
  </si>
  <si>
    <t>Impossible Dead, The</t>
  </si>
  <si>
    <t>ZMb2kq</t>
  </si>
  <si>
    <t>1611133564</t>
  </si>
  <si>
    <t>ZMb3y4</t>
  </si>
  <si>
    <t>1611133157</t>
  </si>
  <si>
    <t>ZPan4x</t>
  </si>
  <si>
    <t>1619699257</t>
  </si>
  <si>
    <t>99.99</t>
  </si>
  <si>
    <t>Library CD</t>
  </si>
  <si>
    <t>ZPan52</t>
  </si>
  <si>
    <t>1478977604</t>
  </si>
  <si>
    <t>ZPasbe</t>
  </si>
  <si>
    <t>1619699540</t>
  </si>
  <si>
    <t>ZPaxec</t>
  </si>
  <si>
    <t>1478977574</t>
  </si>
  <si>
    <t>64.99</t>
  </si>
  <si>
    <t>ZPaxet</t>
  </si>
  <si>
    <t>1478925663</t>
  </si>
  <si>
    <t>ZPaxf0</t>
  </si>
  <si>
    <t>1478950781</t>
  </si>
  <si>
    <t>ZPaxgy</t>
  </si>
  <si>
    <t>1619695758</t>
  </si>
  <si>
    <t>ZPaxhb</t>
  </si>
  <si>
    <t>1478924446</t>
  </si>
  <si>
    <t>ZPaxhl</t>
  </si>
  <si>
    <t>1478950846</t>
  </si>
  <si>
    <t>ZPaxj0</t>
  </si>
  <si>
    <t>1478950757</t>
  </si>
  <si>
    <t>ZPaxkh</t>
  </si>
  <si>
    <t>1619699435</t>
  </si>
  <si>
    <t>ZPaxkl</t>
  </si>
  <si>
    <t>1478950722</t>
  </si>
  <si>
    <t>89.99</t>
  </si>
  <si>
    <t>ZPaxl3</t>
  </si>
  <si>
    <t>1478951109</t>
  </si>
  <si>
    <t>ZPaxl7</t>
  </si>
  <si>
    <t>1478951079</t>
  </si>
  <si>
    <t>ZPaxpt</t>
  </si>
  <si>
    <t>1611135826</t>
  </si>
  <si>
    <t>ZPaxpu</t>
  </si>
  <si>
    <t>1619690470</t>
  </si>
  <si>
    <t>ZPay2p</t>
  </si>
  <si>
    <t>1611131006</t>
  </si>
  <si>
    <t>ZPay3f</t>
  </si>
  <si>
    <t>1619695251</t>
  </si>
  <si>
    <t>ZPay4t</t>
  </si>
  <si>
    <t>1619699109</t>
  </si>
  <si>
    <t>ZPaya1</t>
  </si>
  <si>
    <t>1619695286</t>
  </si>
  <si>
    <t>ZPayap</t>
  </si>
  <si>
    <t>1609417666</t>
  </si>
  <si>
    <t>ZPaypb</t>
  </si>
  <si>
    <t>1611136121</t>
  </si>
  <si>
    <t>ZPaypx</t>
  </si>
  <si>
    <t>1619695138</t>
  </si>
  <si>
    <t>ZPayrc</t>
  </si>
  <si>
    <t>1619697181</t>
  </si>
  <si>
    <t>ZPays3</t>
  </si>
  <si>
    <t>1619695340</t>
  </si>
  <si>
    <t>ZPaysg</t>
  </si>
  <si>
    <t>1611137705</t>
  </si>
  <si>
    <t>ZPazth</t>
  </si>
  <si>
    <t>1609417739</t>
  </si>
  <si>
    <t>ZPb0dt</t>
  </si>
  <si>
    <t>1611132703</t>
  </si>
  <si>
    <t>ZPb0fq</t>
  </si>
  <si>
    <t>1619695030</t>
  </si>
  <si>
    <t>ZPb0kz</t>
  </si>
  <si>
    <t>1619695553</t>
  </si>
  <si>
    <t>Middle School, The Worst Years of My...</t>
  </si>
  <si>
    <t>ZPb0lg</t>
  </si>
  <si>
    <t>1611136024</t>
  </si>
  <si>
    <t>ZPb0wv</t>
  </si>
  <si>
    <t>1611135915</t>
  </si>
  <si>
    <t>ZPb0x2</t>
  </si>
  <si>
    <t>1619696134</t>
  </si>
  <si>
    <t>ZPb1t9</t>
  </si>
  <si>
    <t>1609416228</t>
  </si>
  <si>
    <t>Adventures of Tintin: The Secret of...</t>
  </si>
  <si>
    <t>ZPb1y1</t>
  </si>
  <si>
    <t>1611133513</t>
  </si>
  <si>
    <t>ZPb214</t>
  </si>
  <si>
    <t>1619695588</t>
  </si>
  <si>
    <t>Casual Vacancy, The</t>
  </si>
  <si>
    <t>ZPb24s</t>
  </si>
  <si>
    <t>1619695944</t>
  </si>
  <si>
    <t>ZPb2dv</t>
  </si>
  <si>
    <t>1619695529</t>
  </si>
  <si>
    <t>ZPb2jb</t>
  </si>
  <si>
    <t>1611136229</t>
  </si>
  <si>
    <t>Land of Stories, The</t>
  </si>
  <si>
    <t>ZPb2o7</t>
  </si>
  <si>
    <t>1478979127</t>
  </si>
  <si>
    <t>ZPb3mm</t>
  </si>
  <si>
    <t>1619695685</t>
  </si>
  <si>
    <t>Witch &amp; Wizard: The Fire</t>
  </si>
  <si>
    <t>ZPb3vc</t>
  </si>
  <si>
    <t>1611133041</t>
  </si>
  <si>
    <t>ZPb3vd</t>
  </si>
  <si>
    <t>1607889471</t>
  </si>
  <si>
    <t>ZPb3ve</t>
  </si>
  <si>
    <t>1619699087</t>
  </si>
  <si>
    <t>ZPb3y4</t>
  </si>
  <si>
    <t>1611132827</t>
  </si>
  <si>
    <t>Service</t>
  </si>
  <si>
    <t>DZ8224</t>
  </si>
  <si>
    <t>AGO Hachette B</t>
  </si>
  <si>
    <t>1619690519</t>
  </si>
  <si>
    <t>Beauty</t>
  </si>
  <si>
    <t>DZan3z</t>
  </si>
  <si>
    <t>1619699419</t>
  </si>
  <si>
    <t>DZan47</t>
  </si>
  <si>
    <t>1619699303</t>
  </si>
  <si>
    <t>DZan4l</t>
  </si>
  <si>
    <t>1619699168</t>
  </si>
  <si>
    <t>Play Ball!</t>
  </si>
  <si>
    <t>DZan4p</t>
  </si>
  <si>
    <t>1619699680</t>
  </si>
  <si>
    <t>Good Nurse, The</t>
  </si>
  <si>
    <t>DZan59</t>
  </si>
  <si>
    <t>1619699346</t>
  </si>
  <si>
    <t>Zom-B</t>
  </si>
  <si>
    <t>DZan5n</t>
  </si>
  <si>
    <t>1619695502</t>
  </si>
  <si>
    <t>Game</t>
  </si>
  <si>
    <t>DZasb6</t>
  </si>
  <si>
    <t>1619699605</t>
  </si>
  <si>
    <t>Boy, The</t>
  </si>
  <si>
    <t>DZasc3</t>
  </si>
  <si>
    <t>1619698935</t>
  </si>
  <si>
    <t>Perfect Marriage, The</t>
  </si>
  <si>
    <t>DZascl</t>
  </si>
  <si>
    <t>1619698897</t>
  </si>
  <si>
    <t>Sasquatch Escape, The</t>
  </si>
  <si>
    <t>DZascm</t>
  </si>
  <si>
    <t>1619699575</t>
  </si>
  <si>
    <t>Use of Weapons</t>
  </si>
  <si>
    <t>DZascs</t>
  </si>
  <si>
    <t>1611131162</t>
  </si>
  <si>
    <t>Zom-B City</t>
  </si>
  <si>
    <t>DZascv</t>
  </si>
  <si>
    <t>161969963X</t>
  </si>
  <si>
    <t>House Divided, A</t>
  </si>
  <si>
    <t>DZaxei</t>
  </si>
  <si>
    <t>1478925698</t>
  </si>
  <si>
    <t>Balance</t>
  </si>
  <si>
    <t>DZaxey</t>
  </si>
  <si>
    <t>1478950986</t>
  </si>
  <si>
    <t>Boy Nobody</t>
  </si>
  <si>
    <t>DZaxf6</t>
  </si>
  <si>
    <t>1478951052</t>
  </si>
  <si>
    <t>District Doubleheader</t>
  </si>
  <si>
    <t>DZaxg2</t>
  </si>
  <si>
    <t>1478951249</t>
  </si>
  <si>
    <t>Downfall</t>
  </si>
  <si>
    <t>DZaxgd</t>
  </si>
  <si>
    <t>1478951133</t>
  </si>
  <si>
    <t>Eating on the Wild Side</t>
  </si>
  <si>
    <t>DZaxgg</t>
  </si>
  <si>
    <t>1478950943</t>
  </si>
  <si>
    <t>Fear</t>
  </si>
  <si>
    <t>DZaxgj</t>
  </si>
  <si>
    <t>1478950900</t>
  </si>
  <si>
    <t>I Hunt Killers</t>
  </si>
  <si>
    <t>DZaxh0</t>
  </si>
  <si>
    <t>161113188X</t>
  </si>
  <si>
    <t>Icons</t>
  </si>
  <si>
    <t>DZaxh1</t>
  </si>
  <si>
    <t>1478925892</t>
  </si>
  <si>
    <t>It Had to Be You</t>
  </si>
  <si>
    <t>DZaxh5</t>
  </si>
  <si>
    <t>1478925809</t>
  </si>
  <si>
    <t>Loki's Wolves</t>
  </si>
  <si>
    <t>DZaxhe</t>
  </si>
  <si>
    <t>1478925868</t>
  </si>
  <si>
    <t>Panic</t>
  </si>
  <si>
    <t>DZaxi9</t>
  </si>
  <si>
    <t>1478925760</t>
  </si>
  <si>
    <t>Point and Shoot</t>
  </si>
  <si>
    <t>DZaxii</t>
  </si>
  <si>
    <t>1611131510</t>
  </si>
  <si>
    <t>Red Moon</t>
  </si>
  <si>
    <t>DZaxin</t>
  </si>
  <si>
    <t>1478925736</t>
  </si>
  <si>
    <t>Shoedog</t>
  </si>
  <si>
    <t>DZaxj3</t>
  </si>
  <si>
    <t>1478951362</t>
  </si>
  <si>
    <t>Signifying Rappers</t>
  </si>
  <si>
    <t>DZaxj5</t>
  </si>
  <si>
    <t>1478951176</t>
  </si>
  <si>
    <t>Skinner</t>
  </si>
  <si>
    <t>DZaxj6</t>
  </si>
  <si>
    <t>1478951214</t>
  </si>
  <si>
    <t>Feud, The</t>
  </si>
  <si>
    <t>DZaxk7</t>
  </si>
  <si>
    <t>1619699389</t>
  </si>
  <si>
    <t>Dark Waters</t>
  </si>
  <si>
    <t>DZaxko</t>
  </si>
  <si>
    <t>1478951028</t>
  </si>
  <si>
    <t>Lucy Variations, The</t>
  </si>
  <si>
    <t>DZaxkt</t>
  </si>
  <si>
    <t>1478950706</t>
  </si>
  <si>
    <t>Shining Girls, The</t>
  </si>
  <si>
    <t>DZaxl4</t>
  </si>
  <si>
    <t>1478950870</t>
  </si>
  <si>
    <t>Under a Texas Sky</t>
  </si>
  <si>
    <t>DZaxln</t>
  </si>
  <si>
    <t>1478951338</t>
  </si>
  <si>
    <t>What We Found in the Sofa and How...</t>
  </si>
  <si>
    <t>DZaxlt</t>
  </si>
  <si>
    <t>1478952237</t>
  </si>
  <si>
    <t>Wuthering Nights</t>
  </si>
  <si>
    <t>DZaxlw</t>
  </si>
  <si>
    <t>1478925833</t>
  </si>
  <si>
    <t>Zom-B Angels</t>
  </si>
  <si>
    <t>DZaxly</t>
  </si>
  <si>
    <t>1478951273</t>
  </si>
  <si>
    <t>Gift of Magic, A</t>
  </si>
  <si>
    <t>DZaxt5</t>
  </si>
  <si>
    <t>1619691027</t>
  </si>
  <si>
    <t>Swell-Looking Babe, A</t>
  </si>
  <si>
    <t>DZaxwx</t>
  </si>
  <si>
    <t>1619690101</t>
  </si>
  <si>
    <t>Adrenaline</t>
  </si>
  <si>
    <t>DZaxyd</t>
  </si>
  <si>
    <t>1611136660</t>
  </si>
  <si>
    <t>After Dark, My Sweet</t>
  </si>
  <si>
    <t>DZaxzy</t>
  </si>
  <si>
    <t>1619690136</t>
  </si>
  <si>
    <t>Alpha</t>
  </si>
  <si>
    <t>DZay4e</t>
  </si>
  <si>
    <t>1619690608</t>
  </si>
  <si>
    <t>Astray</t>
  </si>
  <si>
    <t>DZay9b</t>
  </si>
  <si>
    <t>1619695324</t>
  </si>
  <si>
    <t>Barefoot</t>
  </si>
  <si>
    <t>DZayaj</t>
  </si>
  <si>
    <t>1619690632</t>
  </si>
  <si>
    <t>Bleed for Me</t>
  </si>
  <si>
    <t>DZayez</t>
  </si>
  <si>
    <t>161113143X</t>
  </si>
  <si>
    <t>Blink</t>
  </si>
  <si>
    <t>DZayf7</t>
  </si>
  <si>
    <t>1600249302</t>
  </si>
  <si>
    <t>59.98</t>
  </si>
  <si>
    <t>Buy High, Sell Higher</t>
  </si>
  <si>
    <t>DZayir</t>
  </si>
  <si>
    <t>1611131103</t>
  </si>
  <si>
    <t>By Starlight</t>
  </si>
  <si>
    <t>DZayiv</t>
  </si>
  <si>
    <t>1619691337</t>
  </si>
  <si>
    <t>Consider Phlebas</t>
  </si>
  <si>
    <t>DZayq1</t>
  </si>
  <si>
    <t>1611136776</t>
  </si>
  <si>
    <t>Dare Me</t>
  </si>
  <si>
    <t>DZays9</t>
  </si>
  <si>
    <t>1619691140</t>
  </si>
  <si>
    <t>Daughters of Eve</t>
  </si>
  <si>
    <t>DZaysi</t>
  </si>
  <si>
    <t>161113269X</t>
  </si>
  <si>
    <t>Edge of Dark Water</t>
  </si>
  <si>
    <t>DZaz9h</t>
  </si>
  <si>
    <t>1611131634</t>
  </si>
  <si>
    <t>Etiquette &amp; Espionage</t>
  </si>
  <si>
    <t>DZazc5</t>
  </si>
  <si>
    <t>1619699206</t>
  </si>
  <si>
    <t>Fuse</t>
  </si>
  <si>
    <t>DZazjn</t>
  </si>
  <si>
    <t>1619699133</t>
  </si>
  <si>
    <t>Give Us a Kiss</t>
  </si>
  <si>
    <t>DZazm1</t>
  </si>
  <si>
    <t>1611131944</t>
  </si>
  <si>
    <t>Heartless</t>
  </si>
  <si>
    <t>DZazqy</t>
  </si>
  <si>
    <t>1611136687</t>
  </si>
  <si>
    <t>Hell and Gone</t>
  </si>
  <si>
    <t>DZazr9</t>
  </si>
  <si>
    <t>1611132819</t>
  </si>
  <si>
    <t>Here Comes Trouble</t>
  </si>
  <si>
    <t>DZazsp</t>
  </si>
  <si>
    <t>161113773X</t>
  </si>
  <si>
    <t>Hitmaker</t>
  </si>
  <si>
    <t>DZaztd</t>
  </si>
  <si>
    <t>1611131340</t>
  </si>
  <si>
    <t>House of Lies</t>
  </si>
  <si>
    <t>DZazub</t>
  </si>
  <si>
    <t>1611131138</t>
  </si>
  <si>
    <t>How to Rock Braces and Glasses</t>
  </si>
  <si>
    <t>DZazuv</t>
  </si>
  <si>
    <t>1611131227</t>
  </si>
  <si>
    <t>I Never Thought I'd See the Day!</t>
  </si>
  <si>
    <t>DZazvl</t>
  </si>
  <si>
    <t>1611132754</t>
  </si>
  <si>
    <t>Immortal Rider</t>
  </si>
  <si>
    <t>DZazxa</t>
  </si>
  <si>
    <t>1611133084</t>
  </si>
  <si>
    <t>Iron Hearted Violet</t>
  </si>
  <si>
    <t>DZazz6</t>
  </si>
  <si>
    <t>1619695936</t>
  </si>
  <si>
    <t>Lies That Chelsea Handler Told Me</t>
  </si>
  <si>
    <t>DZb0cf</t>
  </si>
  <si>
    <t>1611136601</t>
  </si>
  <si>
    <t>Life Itself</t>
  </si>
  <si>
    <t>DZb0cm</t>
  </si>
  <si>
    <t>1611137934</t>
  </si>
  <si>
    <t>Long Walk to Freedom</t>
  </si>
  <si>
    <t>DZb0ej</t>
  </si>
  <si>
    <t>1611131650</t>
  </si>
  <si>
    <t>Monster High 4: Back and Deader Than...</t>
  </si>
  <si>
    <t>DZb0mw</t>
  </si>
  <si>
    <t>1619690748</t>
  </si>
  <si>
    <t>Outliers</t>
  </si>
  <si>
    <t>DZb10g</t>
  </si>
  <si>
    <t>1609411579</t>
  </si>
  <si>
    <t>49.98</t>
  </si>
  <si>
    <t>Pure</t>
  </si>
  <si>
    <t>DZb17e</t>
  </si>
  <si>
    <t>1611131375</t>
  </si>
  <si>
    <t>Queen of America</t>
  </si>
  <si>
    <t>DZb17w</t>
  </si>
  <si>
    <t>1611133092</t>
  </si>
  <si>
    <t>Return to Me</t>
  </si>
  <si>
    <t>DZb1ax</t>
  </si>
  <si>
    <t>1619699060</t>
  </si>
  <si>
    <t>Say You're Sorry</t>
  </si>
  <si>
    <t>DZb1hb</t>
  </si>
  <si>
    <t>161969543X</t>
  </si>
  <si>
    <t>Scandalous Desires</t>
  </si>
  <si>
    <t>DZb1he</t>
  </si>
  <si>
    <t>1611133033</t>
  </si>
  <si>
    <t>Schroder</t>
  </si>
  <si>
    <t>DZb1hh</t>
  </si>
  <si>
    <t>1619699230</t>
  </si>
  <si>
    <t>Seriously ... I'm Kidding</t>
  </si>
  <si>
    <t>DZb1ig</t>
  </si>
  <si>
    <t>1611132738</t>
  </si>
  <si>
    <t>So Far Away</t>
  </si>
  <si>
    <t>DZb1nr</t>
  </si>
  <si>
    <t>1619690667</t>
  </si>
  <si>
    <t>Spontaneous Happiness</t>
  </si>
  <si>
    <t>DZb1p4</t>
  </si>
  <si>
    <t>1611132894</t>
  </si>
  <si>
    <t>Standing in Another Man's Grave</t>
  </si>
  <si>
    <t>DZb1pw</t>
  </si>
  <si>
    <t>161969896X</t>
  </si>
  <si>
    <t>500, The</t>
  </si>
  <si>
    <t>DZb1vx</t>
  </si>
  <si>
    <t>1619690802</t>
  </si>
  <si>
    <t>Art of Fielding, The</t>
  </si>
  <si>
    <t>DZb1z7</t>
  </si>
  <si>
    <t>1611131855</t>
  </si>
  <si>
    <t>Blood of Heroes, The</t>
  </si>
  <si>
    <t>DZb21g</t>
  </si>
  <si>
    <t>1611131820</t>
  </si>
  <si>
    <t>Book of Madness and Cures, The</t>
  </si>
  <si>
    <t>DZb21w</t>
  </si>
  <si>
    <t>1611131766</t>
  </si>
  <si>
    <t>Complete Stories, The</t>
  </si>
  <si>
    <t>DZb270</t>
  </si>
  <si>
    <t>1619695812</t>
  </si>
  <si>
    <t>Death of Sweet Mister, The</t>
  </si>
  <si>
    <t>DZb28y</t>
  </si>
  <si>
    <t>1611131952</t>
  </si>
  <si>
    <t>Devil's Highway, The</t>
  </si>
  <si>
    <t>DZb29b</t>
  </si>
  <si>
    <t>1611136814</t>
  </si>
  <si>
    <t>End of the Wasp Season, The</t>
  </si>
  <si>
    <t>DZb2aq</t>
  </si>
  <si>
    <t>1611137977</t>
  </si>
  <si>
    <t>Gilly Salt Sisters, The</t>
  </si>
  <si>
    <t>DZb2f6</t>
  </si>
  <si>
    <t>161113157X</t>
  </si>
  <si>
    <t>Grifters, The</t>
  </si>
  <si>
    <t>DZb2hs</t>
  </si>
  <si>
    <t>1619690071</t>
  </si>
  <si>
    <t>House of Silk, The</t>
  </si>
  <si>
    <t>DZb2k0</t>
  </si>
  <si>
    <t>1611132916</t>
  </si>
  <si>
    <t>Hydrogen Sonata, The</t>
  </si>
  <si>
    <t>DZb2kb</t>
  </si>
  <si>
    <t>1619695464</t>
  </si>
  <si>
    <t>DZb2kq</t>
  </si>
  <si>
    <t>1611132991</t>
  </si>
  <si>
    <t>Killer inside Me, The</t>
  </si>
  <si>
    <t>DZb2ne</t>
  </si>
  <si>
    <t>1619690160</t>
  </si>
  <si>
    <t>Vanishing, The</t>
  </si>
  <si>
    <t>DZb2og</t>
  </si>
  <si>
    <t>1619695200</t>
  </si>
  <si>
    <t>Last Minute, The</t>
  </si>
  <si>
    <t>DZb2ok</t>
  </si>
  <si>
    <t>1619691175</t>
  </si>
  <si>
    <t>Last Princess, The</t>
  </si>
  <si>
    <t>DZb2on</t>
  </si>
  <si>
    <t>1619690721</t>
  </si>
  <si>
    <t>Letter, The</t>
  </si>
  <si>
    <t>DZb2pj</t>
  </si>
  <si>
    <t>1619690993</t>
  </si>
  <si>
    <t>Lifeboat, The</t>
  </si>
  <si>
    <t>DZb2po</t>
  </si>
  <si>
    <t>1611131790</t>
  </si>
  <si>
    <t>Middlesteins, The</t>
  </si>
  <si>
    <t>DZb2td</t>
  </si>
  <si>
    <t>1619695391</t>
  </si>
  <si>
    <t>Orchard, The</t>
  </si>
  <si>
    <t>DZb2y1</t>
  </si>
  <si>
    <t>1611137993</t>
  </si>
  <si>
    <t>Outlaw Album, The</t>
  </si>
  <si>
    <t>DZb2yf</t>
  </si>
  <si>
    <t>1611132797</t>
  </si>
  <si>
    <t>Player of Games, The</t>
  </si>
  <si>
    <t>DZb2zq</t>
  </si>
  <si>
    <t>161113675X</t>
  </si>
  <si>
    <t>Prophet, The</t>
  </si>
  <si>
    <t>DZb30n</t>
  </si>
  <si>
    <t>1619695162</t>
  </si>
  <si>
    <t>Reading Promise, The</t>
  </si>
  <si>
    <t>DZb31c</t>
  </si>
  <si>
    <t>1611137071</t>
  </si>
  <si>
    <t>Reverend's Wife, The</t>
  </si>
  <si>
    <t>DZb32p</t>
  </si>
  <si>
    <t>1619690691</t>
  </si>
  <si>
    <t>Revisionists, The</t>
  </si>
  <si>
    <t>DZb32r</t>
  </si>
  <si>
    <t>1611137950</t>
  </si>
  <si>
    <t>Right Hand, The</t>
  </si>
  <si>
    <t>DZb32z</t>
  </si>
  <si>
    <t>1619695669</t>
  </si>
  <si>
    <t>Sugar Frosted Nutsack, The</t>
  </si>
  <si>
    <t>DZb389</t>
  </si>
  <si>
    <t>161113160X</t>
  </si>
  <si>
    <t>Third Eye, The</t>
  </si>
  <si>
    <t>DZb396</t>
  </si>
  <si>
    <t>1619691043</t>
  </si>
  <si>
    <t>Tipping Point, The</t>
  </si>
  <si>
    <t>DZb39w</t>
  </si>
  <si>
    <t>1600249469</t>
  </si>
  <si>
    <t>Thief of Shadows</t>
  </si>
  <si>
    <t>DZb3fs</t>
  </si>
  <si>
    <t>1619691205</t>
  </si>
  <si>
    <t>Those Guys Have All the Fun</t>
  </si>
  <si>
    <t>DZb3h4</t>
  </si>
  <si>
    <t>1611136628</t>
  </si>
  <si>
    <t>Timeless</t>
  </si>
  <si>
    <t>DZb3i6</t>
  </si>
  <si>
    <t>1611131545</t>
  </si>
  <si>
    <t>To Be Sung Underwater</t>
  </si>
  <si>
    <t>DZb3ig</t>
  </si>
  <si>
    <t>1611136792</t>
  </si>
  <si>
    <t>Tomato Red</t>
  </si>
  <si>
    <t>DZb3j8</t>
  </si>
  <si>
    <t>1611131987</t>
  </si>
  <si>
    <t>Valley of Ashes</t>
  </si>
  <si>
    <t>DZb3oa</t>
  </si>
  <si>
    <t>1619691302</t>
  </si>
  <si>
    <t>What It Was</t>
  </si>
  <si>
    <t>DZb3s1</t>
  </si>
  <si>
    <t>1611131197</t>
  </si>
  <si>
    <t>Where'd You Go, Bernadette</t>
  </si>
  <si>
    <t>DZb3t8</t>
  </si>
  <si>
    <t>1619691116</t>
  </si>
  <si>
    <t>Who Could That Be at This Hour?</t>
  </si>
  <si>
    <t>DZb3tt</t>
  </si>
  <si>
    <t>1619695375</t>
  </si>
  <si>
    <t>Why We Broke Up</t>
  </si>
  <si>
    <t>DZb3ug</t>
  </si>
  <si>
    <t>1611130034</t>
  </si>
  <si>
    <t>Wild Thing</t>
  </si>
  <si>
    <t>DZb3uq</t>
  </si>
  <si>
    <t>1611131316</t>
  </si>
  <si>
    <t>Woe to Live On</t>
  </si>
  <si>
    <t>DZb3vt</t>
  </si>
  <si>
    <t>1611132010</t>
  </si>
  <si>
    <t>Yes Ma'am, No Sir</t>
  </si>
  <si>
    <t>DZb3wp</t>
  </si>
  <si>
    <t>1611131405</t>
  </si>
  <si>
    <t>You Came Back</t>
  </si>
  <si>
    <t>DZb3xm</t>
  </si>
  <si>
    <t>1619690969</t>
  </si>
  <si>
    <t>Death of Yesterday (4-1-13)</t>
  </si>
  <si>
    <t>PFan47</t>
  </si>
  <si>
    <t>1619699311</t>
  </si>
  <si>
    <t>Gods and Beasts (3-1-13)</t>
  </si>
  <si>
    <t>PFan4l</t>
  </si>
  <si>
    <t>1619699176</t>
  </si>
  <si>
    <t>Play Ball! (3-5-13)</t>
  </si>
  <si>
    <t>PFan4p</t>
  </si>
  <si>
    <t>1619699699</t>
  </si>
  <si>
    <t>PFan5n</t>
  </si>
  <si>
    <t>1619695510</t>
  </si>
  <si>
    <t>PFasc3</t>
  </si>
  <si>
    <t>1619698943</t>
  </si>
  <si>
    <t>Use of Weapons (4-1-13)</t>
  </si>
  <si>
    <t>PFascs</t>
  </si>
  <si>
    <t>1611131170</t>
  </si>
  <si>
    <t>110.99</t>
  </si>
  <si>
    <t>Zom-B City (4-9-13)</t>
  </si>
  <si>
    <t>PFascv</t>
  </si>
  <si>
    <t>1619699648</t>
  </si>
  <si>
    <t>Balance (6-4-13)</t>
  </si>
  <si>
    <t>PFaxey</t>
  </si>
  <si>
    <t>1478950994</t>
  </si>
  <si>
    <t>Downfall (7-16-13)</t>
  </si>
  <si>
    <t>PFaxgd</t>
  </si>
  <si>
    <t>1478951141</t>
  </si>
  <si>
    <t>112.99</t>
  </si>
  <si>
    <t>Eating on the Wild Side (6-4-13)</t>
  </si>
  <si>
    <t>PFaxgg</t>
  </si>
  <si>
    <t>1478950951</t>
  </si>
  <si>
    <t>PFaxh0</t>
  </si>
  <si>
    <t>1611131898</t>
  </si>
  <si>
    <t>Icons (5-7-13)</t>
  </si>
  <si>
    <t>PFaxh1</t>
  </si>
  <si>
    <t>1478925906</t>
  </si>
  <si>
    <t>It Had to Be You (5-28-13)</t>
  </si>
  <si>
    <t>PFaxh5</t>
  </si>
  <si>
    <t>1478925817</t>
  </si>
  <si>
    <t>PFaxi9</t>
  </si>
  <si>
    <t>1478925779</t>
  </si>
  <si>
    <t>Point and Shoot (4-30-13)</t>
  </si>
  <si>
    <t>PFaxii</t>
  </si>
  <si>
    <t>1611131529</t>
  </si>
  <si>
    <t>Shining Girls, The (6-4-13)</t>
  </si>
  <si>
    <t>PFaxl4</t>
  </si>
  <si>
    <t>1478950889</t>
  </si>
  <si>
    <t>PFaxyd</t>
  </si>
  <si>
    <t>1611136431</t>
  </si>
  <si>
    <t>Etiquette &amp; Espionage (2-5-13)</t>
  </si>
  <si>
    <t>PFazc5</t>
  </si>
  <si>
    <t>1619699214</t>
  </si>
  <si>
    <t>Fuse (2-1-13)</t>
  </si>
  <si>
    <t>PFazjn</t>
  </si>
  <si>
    <t>1619699141</t>
  </si>
  <si>
    <t>Standing in Another Man's Grave (1-1-13)</t>
  </si>
  <si>
    <t>PFb1pw</t>
  </si>
  <si>
    <t>1619698978</t>
  </si>
  <si>
    <t>PFb2og</t>
  </si>
  <si>
    <t>1619695219</t>
  </si>
  <si>
    <t>PFb2ok</t>
  </si>
  <si>
    <t>1619691183</t>
  </si>
  <si>
    <t>PFb2po</t>
  </si>
  <si>
    <t>1611131804</t>
  </si>
  <si>
    <t>PFb30n</t>
  </si>
  <si>
    <t>1619695170</t>
  </si>
  <si>
    <t>PFb32p</t>
  </si>
  <si>
    <t>1619690705</t>
  </si>
  <si>
    <t>PFb32r</t>
  </si>
  <si>
    <t>1611133246</t>
  </si>
  <si>
    <t>PFb3t8</t>
  </si>
  <si>
    <t>1619691124</t>
  </si>
  <si>
    <t>PFb3ug</t>
  </si>
  <si>
    <t>1611130026</t>
  </si>
  <si>
    <t>Zom-B Underground (1-1-13)</t>
  </si>
  <si>
    <t>PFb3y5</t>
  </si>
  <si>
    <t>1619699001</t>
  </si>
  <si>
    <t>ZEan47</t>
  </si>
  <si>
    <t>161969932X</t>
  </si>
  <si>
    <t>34.98</t>
  </si>
  <si>
    <t>Retail CD</t>
  </si>
  <si>
    <t>ZEan4l</t>
  </si>
  <si>
    <t>1619699184</t>
  </si>
  <si>
    <t>39.98</t>
  </si>
  <si>
    <t>ZEan4p</t>
  </si>
  <si>
    <t>1619699702</t>
  </si>
  <si>
    <t>29.98</t>
  </si>
  <si>
    <t>ZEan5n</t>
  </si>
  <si>
    <t>1478924438</t>
  </si>
  <si>
    <t>Altered</t>
  </si>
  <si>
    <t>ZEasak</t>
  </si>
  <si>
    <t>1478977256</t>
  </si>
  <si>
    <t>22.98</t>
  </si>
  <si>
    <t>ZEasc3</t>
  </si>
  <si>
    <t>1619699737</t>
  </si>
  <si>
    <t>ZEascl</t>
  </si>
  <si>
    <t>1619698919</t>
  </si>
  <si>
    <t>ZEaxei</t>
  </si>
  <si>
    <t>147892571X</t>
  </si>
  <si>
    <t>ZEaxey</t>
  </si>
  <si>
    <t>1478951001</t>
  </si>
  <si>
    <t>ZEaxf6</t>
  </si>
  <si>
    <t>1478952164</t>
  </si>
  <si>
    <t>ZEaxgd</t>
  </si>
  <si>
    <t>147895115X</t>
  </si>
  <si>
    <t>ZEaxgg</t>
  </si>
  <si>
    <t>147895096X</t>
  </si>
  <si>
    <t>ZEaxh1</t>
  </si>
  <si>
    <t>1478952105</t>
  </si>
  <si>
    <t>ZEaxh5</t>
  </si>
  <si>
    <t>147895213X</t>
  </si>
  <si>
    <t>ZEaxhe</t>
  </si>
  <si>
    <t>1478952148</t>
  </si>
  <si>
    <t>ZEaxi9</t>
  </si>
  <si>
    <t>1478925787</t>
  </si>
  <si>
    <t>ZEaxii</t>
  </si>
  <si>
    <t>1611132525</t>
  </si>
  <si>
    <t>ZEaxj6</t>
  </si>
  <si>
    <t>1478952172</t>
  </si>
  <si>
    <t>ZEaxk7</t>
  </si>
  <si>
    <t>1478977264</t>
  </si>
  <si>
    <t>ZEaxl4</t>
  </si>
  <si>
    <t>1478952156</t>
  </si>
  <si>
    <t>ZEaxlw</t>
  </si>
  <si>
    <t>1478952121</t>
  </si>
  <si>
    <t>ZEaxyd</t>
  </si>
  <si>
    <t>1611135028</t>
  </si>
  <si>
    <t>ZEayaj</t>
  </si>
  <si>
    <t>1619691574</t>
  </si>
  <si>
    <t>ZEayiv</t>
  </si>
  <si>
    <t>1619691655</t>
  </si>
  <si>
    <t>ZEays9</t>
  </si>
  <si>
    <t>1619691620</t>
  </si>
  <si>
    <t>ZEaysi</t>
  </si>
  <si>
    <t>1611132363</t>
  </si>
  <si>
    <t>ZEazz6</t>
  </si>
  <si>
    <t>1619696002</t>
  </si>
  <si>
    <t>26.98</t>
  </si>
  <si>
    <t>ZEb1nr</t>
  </si>
  <si>
    <t>1619691582</t>
  </si>
  <si>
    <t>ZEb21g</t>
  </si>
  <si>
    <t>1611132495</t>
  </si>
  <si>
    <t>ZEb270</t>
  </si>
  <si>
    <t>1619695847</t>
  </si>
  <si>
    <t>ZEb2f6</t>
  </si>
  <si>
    <t>1619691787</t>
  </si>
  <si>
    <t>29.95</t>
  </si>
  <si>
    <t>ZEb2kb</t>
  </si>
  <si>
    <t>1619695480</t>
  </si>
  <si>
    <t>ZEb2ok</t>
  </si>
  <si>
    <t>1619691639</t>
  </si>
  <si>
    <t>ZEb2pj</t>
  </si>
  <si>
    <t>1619691604</t>
  </si>
  <si>
    <t>26.99</t>
  </si>
  <si>
    <t>ZEb2po</t>
  </si>
  <si>
    <t>1611132487</t>
  </si>
  <si>
    <t>ZEb2td</t>
  </si>
  <si>
    <t>1619695413</t>
  </si>
  <si>
    <t>ZEb32p</t>
  </si>
  <si>
    <t>1619691590</t>
  </si>
  <si>
    <t>ZEb3i6</t>
  </si>
  <si>
    <t>1611132533</t>
  </si>
  <si>
    <t>ZEb3oa</t>
  </si>
  <si>
    <t>1619691647</t>
  </si>
  <si>
    <t>ZEb3s1</t>
  </si>
  <si>
    <t>1611132541</t>
  </si>
  <si>
    <t>ZEb3wp</t>
  </si>
  <si>
    <t>1611132509</t>
  </si>
  <si>
    <t>Zom-B Underground</t>
  </si>
  <si>
    <t>ZEb3y5</t>
  </si>
  <si>
    <t>161969901X</t>
  </si>
  <si>
    <t>24.98</t>
  </si>
  <si>
    <t>ZPan3z</t>
  </si>
  <si>
    <t>1619699400</t>
  </si>
  <si>
    <t>ZPan47</t>
  </si>
  <si>
    <t>161969929X</t>
  </si>
  <si>
    <t>ZPan4l</t>
  </si>
  <si>
    <t>161969915X</t>
  </si>
  <si>
    <t>ZPan4p</t>
  </si>
  <si>
    <t>1619699672</t>
  </si>
  <si>
    <t>ZPan59</t>
  </si>
  <si>
    <t>1619699338</t>
  </si>
  <si>
    <t>ZPan5n</t>
  </si>
  <si>
    <t>1619695499</t>
  </si>
  <si>
    <t>ZPasak</t>
  </si>
  <si>
    <t>1619699028</t>
  </si>
  <si>
    <t>ZPasb6</t>
  </si>
  <si>
    <t>1619699591</t>
  </si>
  <si>
    <t>ZPasc3</t>
  </si>
  <si>
    <t>1619698927</t>
  </si>
  <si>
    <t>ZPascl</t>
  </si>
  <si>
    <t>1619698889</t>
  </si>
  <si>
    <t>ZPascm</t>
  </si>
  <si>
    <t>1619699567</t>
  </si>
  <si>
    <t>ZPascs</t>
  </si>
  <si>
    <t>1611131154</t>
  </si>
  <si>
    <t>ZPaxei</t>
  </si>
  <si>
    <t>147892568X</t>
  </si>
  <si>
    <t>ZPaxf6</t>
  </si>
  <si>
    <t>1478951044</t>
  </si>
  <si>
    <t>ZPaxgd</t>
  </si>
  <si>
    <t>1478951125</t>
  </si>
  <si>
    <t>94.99</t>
  </si>
  <si>
    <t>ZPaxgg</t>
  </si>
  <si>
    <t>1478950935</t>
  </si>
  <si>
    <t>ZPaxgj</t>
  </si>
  <si>
    <t>1478950897</t>
  </si>
  <si>
    <t>ZPaxh0</t>
  </si>
  <si>
    <t>1611131871</t>
  </si>
  <si>
    <t>ZPaxh5</t>
  </si>
  <si>
    <t>1478925795</t>
  </si>
  <si>
    <t>ZPaxhe</t>
  </si>
  <si>
    <t>147892585X</t>
  </si>
  <si>
    <t>ZPaxin</t>
  </si>
  <si>
    <t>1478925728</t>
  </si>
  <si>
    <t>ZPaxj6</t>
  </si>
  <si>
    <t>1478951206</t>
  </si>
  <si>
    <t>ZPaxk7</t>
  </si>
  <si>
    <t>1619699370</t>
  </si>
  <si>
    <t>ZPaxko</t>
  </si>
  <si>
    <t>147895101X</t>
  </si>
  <si>
    <t>ZPaxkt</t>
  </si>
  <si>
    <t>1478925914</t>
  </si>
  <si>
    <t>ZPaxl4</t>
  </si>
  <si>
    <t>1478950862</t>
  </si>
  <si>
    <t>ZPaxlw</t>
  </si>
  <si>
    <t>1478925825</t>
  </si>
  <si>
    <t>ZPaxly</t>
  </si>
  <si>
    <t>1478951265</t>
  </si>
  <si>
    <t>ZPay4e</t>
  </si>
  <si>
    <t>1619690594</t>
  </si>
  <si>
    <t>ZPay9b</t>
  </si>
  <si>
    <t>1619695316</t>
  </si>
  <si>
    <t>ZPayez</t>
  </si>
  <si>
    <t>1611131421</t>
  </si>
  <si>
    <t>ZPayf7</t>
  </si>
  <si>
    <t>1611133432</t>
  </si>
  <si>
    <t>ZPayiv</t>
  </si>
  <si>
    <t>1619691329</t>
  </si>
  <si>
    <t>ZPayq1</t>
  </si>
  <si>
    <t>1611136768</t>
  </si>
  <si>
    <t>ZPaysi</t>
  </si>
  <si>
    <t>161113806X</t>
  </si>
  <si>
    <t>ZPazc5</t>
  </si>
  <si>
    <t>1619699192</t>
  </si>
  <si>
    <t>ZPazjn</t>
  </si>
  <si>
    <t>1619699125</t>
  </si>
  <si>
    <t>ZPazqy</t>
  </si>
  <si>
    <t>1611136679</t>
  </si>
  <si>
    <t>ZPazuv</t>
  </si>
  <si>
    <t>1611131219</t>
  </si>
  <si>
    <t>ZPazz6</t>
  </si>
  <si>
    <t>1619695928</t>
  </si>
  <si>
    <t>ZPb0cf</t>
  </si>
  <si>
    <t>1611136598</t>
  </si>
  <si>
    <t>ZPb10g</t>
  </si>
  <si>
    <t>1611133440</t>
  </si>
  <si>
    <t>ZPb17e</t>
  </si>
  <si>
    <t>1611131367</t>
  </si>
  <si>
    <t>ZPb1ax</t>
  </si>
  <si>
    <t>1619699052</t>
  </si>
  <si>
    <t>ZPb1hb</t>
  </si>
  <si>
    <t>1619695421</t>
  </si>
  <si>
    <t>59.95</t>
  </si>
  <si>
    <t>ZPb1he</t>
  </si>
  <si>
    <t>1611133025</t>
  </si>
  <si>
    <t>ZPb1hh</t>
  </si>
  <si>
    <t>1619699222</t>
  </si>
  <si>
    <t>ZPb1ig</t>
  </si>
  <si>
    <t>161113272X</t>
  </si>
  <si>
    <t>ZPb1nr</t>
  </si>
  <si>
    <t>1619690659</t>
  </si>
  <si>
    <t>ZPb1pw</t>
  </si>
  <si>
    <t>1619698951</t>
  </si>
  <si>
    <t>ZPb1vx</t>
  </si>
  <si>
    <t>1619690780</t>
  </si>
  <si>
    <t>ZPb1z7</t>
  </si>
  <si>
    <t>1611131847</t>
  </si>
  <si>
    <t>ZPb21g</t>
  </si>
  <si>
    <t>1611131812</t>
  </si>
  <si>
    <t>ZPb21w</t>
  </si>
  <si>
    <t>1611131758</t>
  </si>
  <si>
    <t>ZPb270</t>
  </si>
  <si>
    <t>1619695790</t>
  </si>
  <si>
    <t>ZPb29b</t>
  </si>
  <si>
    <t>1611136806</t>
  </si>
  <si>
    <t>ZPb2aq</t>
  </si>
  <si>
    <t>1611137969</t>
  </si>
  <si>
    <t>ZPb2k0</t>
  </si>
  <si>
    <t>1611132908</t>
  </si>
  <si>
    <t>ZPb2kb</t>
  </si>
  <si>
    <t>1619695456</t>
  </si>
  <si>
    <t>ZPb2kq</t>
  </si>
  <si>
    <t>1611132983</t>
  </si>
  <si>
    <t>Key to Creation, The</t>
  </si>
  <si>
    <t>ZPb2nb</t>
  </si>
  <si>
    <t>1611136709</t>
  </si>
  <si>
    <t>ZPb2ok</t>
  </si>
  <si>
    <t>1619691167</t>
  </si>
  <si>
    <t>ZPb2td</t>
  </si>
  <si>
    <t>1619695383</t>
  </si>
  <si>
    <t>ZPb2zq</t>
  </si>
  <si>
    <t>1611136741</t>
  </si>
  <si>
    <t>ZPb39w</t>
  </si>
  <si>
    <t>1611133424</t>
  </si>
  <si>
    <t>Unsaid</t>
  </si>
  <si>
    <t>ZPb3nr</t>
  </si>
  <si>
    <t>1611136822</t>
  </si>
  <si>
    <t>ZPb3oa</t>
  </si>
  <si>
    <t>1619691299</t>
  </si>
  <si>
    <t>We All Fall Down</t>
  </si>
  <si>
    <t>ZPb3rl</t>
  </si>
  <si>
    <t>1611131901</t>
  </si>
  <si>
    <t>ZPb3t8</t>
  </si>
  <si>
    <t>1619691108</t>
  </si>
  <si>
    <t>ZPb3tt</t>
  </si>
  <si>
    <t>1619695367</t>
  </si>
  <si>
    <t># Discs</t>
  </si>
  <si>
    <t>Hachette A Titles</t>
  </si>
  <si>
    <t>Hachette B Titles</t>
  </si>
  <si>
    <t>Hachette A Sales July 2013</t>
  </si>
  <si>
    <t>Hachette B Sales July 2013</t>
  </si>
  <si>
    <t>Grand Total July 2013</t>
  </si>
  <si>
    <t>% of Sales Due HCT</t>
  </si>
  <si>
    <t>Cost per unit</t>
  </si>
  <si>
    <t>Total due Hachette</t>
  </si>
  <si>
    <t xml:space="preserve"> (88% digital / 77% physical)</t>
  </si>
  <si>
    <t>(85% digital / 75% physical)</t>
  </si>
  <si>
    <t>Hachette Sales July 2013</t>
  </si>
  <si>
    <t>13-Digit ISBN</t>
  </si>
  <si>
    <t>10-Digit ISBN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</si>
</sst>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3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0" fillId="0" borderId="0" xfId="0" applyFont="1"/>
    <xf numFmtId="0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4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/>
    <xf numFmtId="41" fontId="3" fillId="2" borderId="0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41" fontId="3" fillId="3" borderId="1" xfId="0" applyNumberFormat="1" applyFont="1" applyFill="1" applyBorder="1" applyAlignment="1" applyProtection="1"/>
    <xf numFmtId="41" fontId="3" fillId="4" borderId="0" xfId="0" applyNumberFormat="1" applyFont="1" applyFill="1" applyBorder="1" applyAlignment="1" applyProtection="1"/>
    <xf numFmtId="41" fontId="2" fillId="0" borderId="0" xfId="0" applyNumberFormat="1" applyFont="1" applyFill="1" applyBorder="1" applyAlignment="1" applyProtection="1"/>
    <xf numFmtId="41" fontId="3" fillId="3" borderId="2" xfId="0" applyNumberFormat="1" applyFont="1" applyFill="1" applyBorder="1" applyAlignment="1" applyProtection="1"/>
    <xf numFmtId="41" fontId="0" fillId="0" borderId="0" xfId="0" applyNumberFormat="1" applyFont="1"/>
    <xf numFmtId="43" fontId="3" fillId="2" borderId="0" xfId="0" applyNumberFormat="1" applyFont="1" applyFill="1" applyBorder="1" applyAlignment="1" applyProtection="1"/>
    <xf numFmtId="43" fontId="3" fillId="0" borderId="0" xfId="0" applyNumberFormat="1" applyFont="1" applyFill="1" applyBorder="1" applyAlignment="1" applyProtection="1"/>
    <xf numFmtId="43" fontId="3" fillId="3" borderId="1" xfId="0" applyNumberFormat="1" applyFont="1" applyFill="1" applyBorder="1" applyAlignment="1" applyProtection="1"/>
    <xf numFmtId="43" fontId="3" fillId="4" borderId="0" xfId="0" applyNumberFormat="1" applyFont="1" applyFill="1" applyBorder="1" applyAlignment="1" applyProtection="1"/>
    <xf numFmtId="43" fontId="2" fillId="0" borderId="0" xfId="0" applyNumberFormat="1" applyFont="1" applyFill="1" applyBorder="1" applyAlignment="1" applyProtection="1"/>
    <xf numFmtId="43" fontId="3" fillId="3" borderId="2" xfId="0" applyNumberFormat="1" applyFont="1" applyFill="1" applyBorder="1" applyAlignment="1" applyProtection="1"/>
    <xf numFmtId="43" fontId="0" fillId="0" borderId="0" xfId="0" applyNumberFormat="1" applyFont="1"/>
    <xf numFmtId="0" fontId="3" fillId="4" borderId="2" xfId="0" applyNumberFormat="1" applyFont="1" applyFill="1" applyBorder="1" applyAlignment="1" applyProtection="1"/>
    <xf numFmtId="43" fontId="3" fillId="4" borderId="2" xfId="0" applyNumberFormat="1" applyFont="1" applyFill="1" applyBorder="1" applyAlignment="1" applyProtection="1"/>
    <xf numFmtId="43" fontId="1" fillId="0" borderId="0" xfId="0" applyNumberFormat="1" applyFont="1" applyFill="1" applyBorder="1" applyAlignment="1" applyProtection="1"/>
    <xf numFmtId="43" fontId="0" fillId="0" borderId="0" xfId="0" applyNumberFormat="1"/>
    <xf numFmtId="1" fontId="2" fillId="0" borderId="0" xfId="0" applyNumberFormat="1" applyFont="1" applyFill="1" applyBorder="1" applyAlignment="1" applyProtection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FF00"/>
  </sheetPr>
  <dimension ref="A1:R305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8.5703125" style="4" bestFit="1" customWidth="1"/>
    <col min="2" max="2" width="9.7109375" style="4" bestFit="1" customWidth="1"/>
    <col min="3" max="3" width="15.28515625" style="28" customWidth="1"/>
    <col min="4" max="4" width="6.85546875" style="28" customWidth="1"/>
    <col min="5" max="5" width="15.140625" style="4" customWidth="1"/>
    <col min="6" max="6" width="14.140625" style="4" bestFit="1" customWidth="1"/>
    <col min="7" max="7" width="7.42578125" style="4" customWidth="1"/>
    <col min="8" max="8" width="13.5703125" style="4" customWidth="1"/>
    <col min="9" max="9" width="12.28515625" style="22" hidden="1" customWidth="1"/>
    <col min="10" max="10" width="10.7109375" style="15" hidden="1" customWidth="1"/>
    <col min="11" max="11" width="12.5703125" style="22" hidden="1" customWidth="1"/>
    <col min="12" max="12" width="12.140625" style="15" hidden="1" customWidth="1"/>
    <col min="13" max="13" width="15" style="22" customWidth="1"/>
    <col min="14" max="14" width="9.42578125" style="15" customWidth="1"/>
    <col min="15" max="15" width="27.28515625" customWidth="1"/>
    <col min="16" max="16" width="13.7109375" style="26" customWidth="1"/>
    <col min="17" max="17" width="11.140625" style="26" bestFit="1" customWidth="1"/>
    <col min="18" max="18" width="19.42578125" style="26" bestFit="1" customWidth="1"/>
  </cols>
  <sheetData>
    <row r="1" spans="1:18">
      <c r="A1" s="4" t="s">
        <v>1376</v>
      </c>
    </row>
    <row r="2" spans="1:18" s="1" customFormat="1">
      <c r="A2" s="5" t="s">
        <v>0</v>
      </c>
      <c r="B2" s="5"/>
      <c r="C2" s="5"/>
      <c r="D2" s="5"/>
      <c r="E2" s="5"/>
      <c r="F2" s="5"/>
      <c r="G2" s="5"/>
      <c r="H2" s="5"/>
      <c r="I2" s="16"/>
      <c r="J2" s="9"/>
      <c r="K2" s="16"/>
      <c r="L2" s="9"/>
      <c r="M2" s="16" t="s">
        <v>1</v>
      </c>
      <c r="N2" s="9"/>
      <c r="O2" s="9"/>
      <c r="P2" s="9"/>
      <c r="Q2" s="9"/>
      <c r="R2" s="9"/>
    </row>
    <row r="3" spans="1:18" s="1" customFormat="1">
      <c r="A3" s="6"/>
      <c r="B3" s="6"/>
      <c r="C3" s="6"/>
      <c r="D3" s="6"/>
      <c r="E3" s="6"/>
      <c r="F3" s="6"/>
      <c r="G3" s="6"/>
      <c r="H3" s="6"/>
      <c r="I3" s="17"/>
      <c r="J3" s="10"/>
      <c r="K3" s="17"/>
      <c r="L3" s="10"/>
      <c r="M3" s="17"/>
      <c r="N3" s="10"/>
      <c r="P3" s="25"/>
      <c r="Q3" s="25"/>
      <c r="R3" s="25"/>
    </row>
    <row r="4" spans="1:18" s="1" customFormat="1">
      <c r="A4" s="2" t="s">
        <v>2</v>
      </c>
      <c r="B4" s="2" t="s">
        <v>3</v>
      </c>
      <c r="C4" s="2" t="s">
        <v>4</v>
      </c>
      <c r="D4" s="2" t="s">
        <v>1365</v>
      </c>
      <c r="E4" s="2" t="s">
        <v>1378</v>
      </c>
      <c r="F4" s="2" t="s">
        <v>1377</v>
      </c>
      <c r="G4" s="2" t="s">
        <v>5</v>
      </c>
      <c r="H4" s="2" t="s">
        <v>6</v>
      </c>
      <c r="I4" s="18" t="s">
        <v>7</v>
      </c>
      <c r="J4" s="11" t="s">
        <v>8</v>
      </c>
      <c r="K4" s="18" t="s">
        <v>9</v>
      </c>
      <c r="L4" s="11" t="s">
        <v>10</v>
      </c>
      <c r="M4" s="18" t="s">
        <v>11</v>
      </c>
      <c r="N4" s="11" t="s">
        <v>12</v>
      </c>
      <c r="O4" s="11" t="s">
        <v>1371</v>
      </c>
      <c r="P4" s="18" t="s">
        <v>1372</v>
      </c>
      <c r="Q4" s="18" t="s">
        <v>13</v>
      </c>
      <c r="R4" s="18" t="s">
        <v>1373</v>
      </c>
    </row>
    <row r="5" spans="1:18" s="1" customFormat="1">
      <c r="A5" s="6"/>
      <c r="B5" s="6"/>
      <c r="C5" s="6"/>
      <c r="D5" s="6"/>
      <c r="E5" s="6"/>
      <c r="F5" s="6"/>
      <c r="G5" s="6"/>
      <c r="H5" s="6"/>
      <c r="I5" s="17"/>
      <c r="J5" s="10"/>
      <c r="K5" s="17"/>
      <c r="L5" s="10"/>
      <c r="M5" s="17"/>
      <c r="N5" s="10"/>
      <c r="P5" s="25"/>
      <c r="Q5" s="25"/>
      <c r="R5" s="25"/>
    </row>
    <row r="6" spans="1:18" s="1" customFormat="1">
      <c r="A6" s="7" t="s">
        <v>1366</v>
      </c>
      <c r="B6" s="7"/>
      <c r="C6" s="7"/>
      <c r="D6" s="7"/>
      <c r="E6" s="7"/>
      <c r="F6" s="7"/>
      <c r="G6" s="7"/>
      <c r="H6" s="7"/>
      <c r="I6" s="19"/>
      <c r="J6" s="12"/>
      <c r="K6" s="19"/>
      <c r="L6" s="12"/>
      <c r="M6" s="19"/>
      <c r="N6" s="12"/>
      <c r="O6" s="12" t="s">
        <v>1374</v>
      </c>
      <c r="P6" s="19"/>
      <c r="Q6" s="19"/>
      <c r="R6" s="19"/>
    </row>
    <row r="7" spans="1:18" s="1" customFormat="1">
      <c r="A7" s="3" t="s">
        <v>106</v>
      </c>
      <c r="B7" s="3" t="s">
        <v>107</v>
      </c>
      <c r="C7" s="3" t="s">
        <v>16</v>
      </c>
      <c r="D7" s="3">
        <v>0</v>
      </c>
      <c r="E7" s="3" t="s">
        <v>108</v>
      </c>
      <c r="F7" s="27">
        <v>9781611135848</v>
      </c>
      <c r="G7" s="3" t="s">
        <v>18</v>
      </c>
      <c r="H7" s="3" t="s">
        <v>19</v>
      </c>
      <c r="I7" s="20">
        <v>139.33000000000001</v>
      </c>
      <c r="J7" s="13">
        <v>8</v>
      </c>
      <c r="K7" s="20">
        <v>0</v>
      </c>
      <c r="L7" s="13">
        <v>0</v>
      </c>
      <c r="M7" s="20">
        <v>139.33000000000001</v>
      </c>
      <c r="N7" s="13">
        <v>8</v>
      </c>
      <c r="O7" s="25">
        <f>M7*0.88</f>
        <v>122.61040000000001</v>
      </c>
      <c r="P7" s="25">
        <v>0</v>
      </c>
      <c r="Q7" s="25">
        <f>N7*P7</f>
        <v>0</v>
      </c>
      <c r="R7" s="25">
        <f>O7-Q7</f>
        <v>122.61040000000001</v>
      </c>
    </row>
    <row r="8" spans="1:18" s="1" customFormat="1">
      <c r="A8" s="3" t="s">
        <v>109</v>
      </c>
      <c r="B8" s="3" t="s">
        <v>110</v>
      </c>
      <c r="C8" s="3" t="s">
        <v>16</v>
      </c>
      <c r="D8" s="3">
        <v>0</v>
      </c>
      <c r="E8" s="3" t="s">
        <v>111</v>
      </c>
      <c r="F8" s="27">
        <v>9781619690486</v>
      </c>
      <c r="G8" s="3" t="s">
        <v>18</v>
      </c>
      <c r="H8" s="3" t="s">
        <v>19</v>
      </c>
      <c r="I8" s="20">
        <v>217.71</v>
      </c>
      <c r="J8" s="13">
        <v>12</v>
      </c>
      <c r="K8" s="20">
        <v>0</v>
      </c>
      <c r="L8" s="13">
        <v>0</v>
      </c>
      <c r="M8" s="20">
        <v>217.71</v>
      </c>
      <c r="N8" s="13">
        <v>12</v>
      </c>
      <c r="O8" s="25">
        <f>M8*0.88</f>
        <v>191.5848</v>
      </c>
      <c r="P8" s="25">
        <v>0</v>
      </c>
      <c r="Q8" s="25">
        <f>N8*P8</f>
        <v>0</v>
      </c>
      <c r="R8" s="25">
        <f>O8-Q8</f>
        <v>191.5848</v>
      </c>
    </row>
    <row r="9" spans="1:18" s="1" customFormat="1">
      <c r="A9" s="3" t="s">
        <v>60</v>
      </c>
      <c r="B9" s="3" t="s">
        <v>61</v>
      </c>
      <c r="C9" s="3" t="s">
        <v>16</v>
      </c>
      <c r="D9" s="3">
        <v>0</v>
      </c>
      <c r="E9" s="3" t="s">
        <v>62</v>
      </c>
      <c r="F9" s="27">
        <v>9781478977599</v>
      </c>
      <c r="G9" s="3" t="s">
        <v>18</v>
      </c>
      <c r="H9" s="3" t="s">
        <v>19</v>
      </c>
      <c r="I9" s="20">
        <v>4630.7700000000004</v>
      </c>
      <c r="J9" s="13">
        <v>263</v>
      </c>
      <c r="K9" s="20">
        <v>0</v>
      </c>
      <c r="L9" s="13">
        <v>0</v>
      </c>
      <c r="M9" s="20">
        <v>4630.7700000000004</v>
      </c>
      <c r="N9" s="13">
        <v>263</v>
      </c>
      <c r="O9" s="25">
        <f>M9*0.88</f>
        <v>4075.0776000000005</v>
      </c>
      <c r="P9" s="25">
        <v>0</v>
      </c>
      <c r="Q9" s="25">
        <f>N9*P9</f>
        <v>0</v>
      </c>
      <c r="R9" s="25">
        <f>O9-Q9</f>
        <v>4075.0776000000005</v>
      </c>
    </row>
    <row r="10" spans="1:18" s="1" customFormat="1">
      <c r="A10" s="3" t="s">
        <v>379</v>
      </c>
      <c r="B10" s="3" t="s">
        <v>380</v>
      </c>
      <c r="C10" s="3" t="s">
        <v>16</v>
      </c>
      <c r="D10" s="3">
        <v>0</v>
      </c>
      <c r="E10" s="3" t="s">
        <v>381</v>
      </c>
      <c r="F10" s="27">
        <v>9781607883531</v>
      </c>
      <c r="G10" s="3" t="s">
        <v>43</v>
      </c>
      <c r="H10" s="3" t="s">
        <v>19</v>
      </c>
      <c r="I10" s="20">
        <v>82.97</v>
      </c>
      <c r="J10" s="13">
        <v>3</v>
      </c>
      <c r="K10" s="20">
        <v>0</v>
      </c>
      <c r="L10" s="13">
        <v>0</v>
      </c>
      <c r="M10" s="20">
        <v>82.97</v>
      </c>
      <c r="N10" s="13">
        <v>3</v>
      </c>
      <c r="O10" s="25">
        <f>M10*0.88</f>
        <v>73.013599999999997</v>
      </c>
      <c r="P10" s="25">
        <v>0</v>
      </c>
      <c r="Q10" s="25">
        <f>N10*P10</f>
        <v>0</v>
      </c>
      <c r="R10" s="25">
        <f>O10-Q10</f>
        <v>73.013599999999997</v>
      </c>
    </row>
    <row r="11" spans="1:18" s="1" customFormat="1">
      <c r="A11" s="3" t="s">
        <v>121</v>
      </c>
      <c r="B11" s="3" t="s">
        <v>122</v>
      </c>
      <c r="C11" s="3" t="s">
        <v>16</v>
      </c>
      <c r="D11" s="3">
        <v>0</v>
      </c>
      <c r="E11" s="3" t="s">
        <v>123</v>
      </c>
      <c r="F11" s="27">
        <v>9781607883555</v>
      </c>
      <c r="G11" s="3" t="s">
        <v>43</v>
      </c>
      <c r="H11" s="3" t="s">
        <v>19</v>
      </c>
      <c r="I11" s="20">
        <v>80.47</v>
      </c>
      <c r="J11" s="13">
        <v>3</v>
      </c>
      <c r="K11" s="20">
        <v>0</v>
      </c>
      <c r="L11" s="13">
        <v>0</v>
      </c>
      <c r="M11" s="20">
        <v>80.47</v>
      </c>
      <c r="N11" s="13">
        <v>3</v>
      </c>
      <c r="O11" s="25">
        <f>M11*0.88</f>
        <v>70.813599999999994</v>
      </c>
      <c r="P11" s="25">
        <v>0</v>
      </c>
      <c r="Q11" s="25">
        <f>N11*P11</f>
        <v>0</v>
      </c>
      <c r="R11" s="25">
        <f>O11-Q11</f>
        <v>70.813599999999994</v>
      </c>
    </row>
    <row r="12" spans="1:18" s="1" customFormat="1">
      <c r="A12" s="3" t="s">
        <v>124</v>
      </c>
      <c r="B12" s="3" t="s">
        <v>125</v>
      </c>
      <c r="C12" s="3" t="s">
        <v>16</v>
      </c>
      <c r="D12" s="3">
        <v>0</v>
      </c>
      <c r="E12" s="3" t="s">
        <v>126</v>
      </c>
      <c r="F12" s="27">
        <v>9781607887614</v>
      </c>
      <c r="G12" s="3" t="s">
        <v>31</v>
      </c>
      <c r="H12" s="3" t="s">
        <v>19</v>
      </c>
      <c r="I12" s="20">
        <v>251.35</v>
      </c>
      <c r="J12" s="13">
        <v>8</v>
      </c>
      <c r="K12" s="20">
        <v>0</v>
      </c>
      <c r="L12" s="13">
        <v>0</v>
      </c>
      <c r="M12" s="20">
        <v>251.35</v>
      </c>
      <c r="N12" s="13">
        <v>8</v>
      </c>
      <c r="O12" s="25">
        <f>M12*0.88</f>
        <v>221.18799999999999</v>
      </c>
      <c r="P12" s="25">
        <v>0</v>
      </c>
      <c r="Q12" s="25">
        <f>N12*P12</f>
        <v>0</v>
      </c>
      <c r="R12" s="25">
        <f>O12-Q12</f>
        <v>221.18799999999999</v>
      </c>
    </row>
    <row r="13" spans="1:18" s="1" customFormat="1">
      <c r="A13" s="3" t="s">
        <v>382</v>
      </c>
      <c r="B13" s="3" t="s">
        <v>383</v>
      </c>
      <c r="C13" s="3" t="s">
        <v>16</v>
      </c>
      <c r="D13" s="3">
        <v>0</v>
      </c>
      <c r="E13" s="3" t="s">
        <v>384</v>
      </c>
      <c r="F13" s="27">
        <v>9781611133523</v>
      </c>
      <c r="G13" s="3" t="s">
        <v>385</v>
      </c>
      <c r="H13" s="3" t="s">
        <v>19</v>
      </c>
      <c r="I13" s="20">
        <v>5.56</v>
      </c>
      <c r="J13" s="13">
        <v>1</v>
      </c>
      <c r="K13" s="20">
        <v>0</v>
      </c>
      <c r="L13" s="13">
        <v>0</v>
      </c>
      <c r="M13" s="20">
        <v>5.56</v>
      </c>
      <c r="N13" s="13">
        <v>1</v>
      </c>
      <c r="O13" s="25">
        <f>M13*0.88</f>
        <v>4.8927999999999994</v>
      </c>
      <c r="P13" s="25">
        <v>0</v>
      </c>
      <c r="Q13" s="25">
        <f>N13*P13</f>
        <v>0</v>
      </c>
      <c r="R13" s="25">
        <f>O13-Q13</f>
        <v>4.8927999999999994</v>
      </c>
    </row>
    <row r="14" spans="1:18" s="1" customFormat="1">
      <c r="A14" s="3" t="s">
        <v>127</v>
      </c>
      <c r="B14" s="3" t="s">
        <v>128</v>
      </c>
      <c r="C14" s="3" t="s">
        <v>16</v>
      </c>
      <c r="D14" s="3">
        <v>0</v>
      </c>
      <c r="E14" s="3" t="s">
        <v>129</v>
      </c>
      <c r="F14" s="27">
        <v>9781611131024</v>
      </c>
      <c r="G14" s="3" t="s">
        <v>50</v>
      </c>
      <c r="H14" s="3" t="s">
        <v>19</v>
      </c>
      <c r="I14" s="20">
        <v>51.92</v>
      </c>
      <c r="J14" s="13">
        <v>2</v>
      </c>
      <c r="K14" s="20">
        <v>0</v>
      </c>
      <c r="L14" s="13">
        <v>0</v>
      </c>
      <c r="M14" s="20">
        <v>51.92</v>
      </c>
      <c r="N14" s="13">
        <v>2</v>
      </c>
      <c r="O14" s="25">
        <f>M14*0.88</f>
        <v>45.689599999999999</v>
      </c>
      <c r="P14" s="25">
        <v>0</v>
      </c>
      <c r="Q14" s="25">
        <f>N14*P14</f>
        <v>0</v>
      </c>
      <c r="R14" s="25">
        <f>O14-Q14</f>
        <v>45.689599999999999</v>
      </c>
    </row>
    <row r="15" spans="1:18" s="1" customFormat="1">
      <c r="A15" s="3" t="s">
        <v>130</v>
      </c>
      <c r="B15" s="3" t="s">
        <v>131</v>
      </c>
      <c r="C15" s="3" t="s">
        <v>16</v>
      </c>
      <c r="D15" s="3">
        <v>0</v>
      </c>
      <c r="E15" s="3" t="s">
        <v>132</v>
      </c>
      <c r="F15" s="27">
        <v>9781619695276</v>
      </c>
      <c r="G15" s="3" t="s">
        <v>50</v>
      </c>
      <c r="H15" s="3" t="s">
        <v>19</v>
      </c>
      <c r="I15" s="20">
        <v>1302.45</v>
      </c>
      <c r="J15" s="13">
        <v>45</v>
      </c>
      <c r="K15" s="20">
        <v>0</v>
      </c>
      <c r="L15" s="13">
        <v>0</v>
      </c>
      <c r="M15" s="20">
        <v>1302.45</v>
      </c>
      <c r="N15" s="13">
        <v>45</v>
      </c>
      <c r="O15" s="25">
        <f>M15*0.88</f>
        <v>1146.1559999999999</v>
      </c>
      <c r="P15" s="25">
        <v>0</v>
      </c>
      <c r="Q15" s="25">
        <f>N15*P15</f>
        <v>0</v>
      </c>
      <c r="R15" s="25">
        <f>O15-Q15</f>
        <v>1146.1559999999999</v>
      </c>
    </row>
    <row r="16" spans="1:18" s="1" customFormat="1">
      <c r="A16" s="3" t="s">
        <v>133</v>
      </c>
      <c r="B16" s="3" t="s">
        <v>134</v>
      </c>
      <c r="C16" s="3" t="s">
        <v>16</v>
      </c>
      <c r="D16" s="3">
        <v>0</v>
      </c>
      <c r="E16" s="3" t="s">
        <v>135</v>
      </c>
      <c r="F16" s="27">
        <v>9781607880127</v>
      </c>
      <c r="G16" s="3" t="s">
        <v>43</v>
      </c>
      <c r="H16" s="3" t="s">
        <v>19</v>
      </c>
      <c r="I16" s="20">
        <v>209.46</v>
      </c>
      <c r="J16" s="13">
        <v>8</v>
      </c>
      <c r="K16" s="20">
        <v>0</v>
      </c>
      <c r="L16" s="13">
        <v>0</v>
      </c>
      <c r="M16" s="20">
        <v>209.46</v>
      </c>
      <c r="N16" s="13">
        <v>8</v>
      </c>
      <c r="O16" s="25">
        <f>M16*0.88</f>
        <v>184.32480000000001</v>
      </c>
      <c r="P16" s="25">
        <v>0</v>
      </c>
      <c r="Q16" s="25">
        <f>N16*P16</f>
        <v>0</v>
      </c>
      <c r="R16" s="25">
        <f>O16-Q16</f>
        <v>184.32480000000001</v>
      </c>
    </row>
    <row r="17" spans="1:18" s="1" customFormat="1">
      <c r="A17" s="3" t="s">
        <v>136</v>
      </c>
      <c r="B17" s="3" t="s">
        <v>137</v>
      </c>
      <c r="C17" s="3" t="s">
        <v>16</v>
      </c>
      <c r="D17" s="3">
        <v>0</v>
      </c>
      <c r="E17" s="3" t="s">
        <v>138</v>
      </c>
      <c r="F17" s="27">
        <v>9781619699113</v>
      </c>
      <c r="G17" s="3" t="s">
        <v>43</v>
      </c>
      <c r="H17" s="3" t="s">
        <v>19</v>
      </c>
      <c r="I17" s="20">
        <v>80.62</v>
      </c>
      <c r="J17" s="13">
        <v>4</v>
      </c>
      <c r="K17" s="20">
        <v>0</v>
      </c>
      <c r="L17" s="13">
        <v>0</v>
      </c>
      <c r="M17" s="20">
        <v>80.62</v>
      </c>
      <c r="N17" s="13">
        <v>4</v>
      </c>
      <c r="O17" s="25">
        <f>M17*0.88</f>
        <v>70.945599999999999</v>
      </c>
      <c r="P17" s="25">
        <v>0</v>
      </c>
      <c r="Q17" s="25">
        <f>N17*P17</f>
        <v>0</v>
      </c>
      <c r="R17" s="25">
        <f>O17-Q17</f>
        <v>70.945599999999999</v>
      </c>
    </row>
    <row r="18" spans="1:18" s="1" customFormat="1">
      <c r="A18" s="3" t="s">
        <v>36</v>
      </c>
      <c r="B18" s="3" t="s">
        <v>37</v>
      </c>
      <c r="C18" s="3" t="s">
        <v>16</v>
      </c>
      <c r="D18" s="3">
        <v>0</v>
      </c>
      <c r="E18" s="3" t="s">
        <v>38</v>
      </c>
      <c r="F18" s="27">
        <v>9781609416140</v>
      </c>
      <c r="G18" s="3" t="s">
        <v>39</v>
      </c>
      <c r="H18" s="3" t="s">
        <v>19</v>
      </c>
      <c r="I18" s="20">
        <v>65.680000000000007</v>
      </c>
      <c r="J18" s="13">
        <v>4</v>
      </c>
      <c r="K18" s="20">
        <v>0</v>
      </c>
      <c r="L18" s="13">
        <v>0</v>
      </c>
      <c r="M18" s="20">
        <v>65.680000000000007</v>
      </c>
      <c r="N18" s="13">
        <v>4</v>
      </c>
      <c r="O18" s="25">
        <f>M18*0.88</f>
        <v>57.798400000000008</v>
      </c>
      <c r="P18" s="25">
        <v>0</v>
      </c>
      <c r="Q18" s="25">
        <f>N18*P18</f>
        <v>0</v>
      </c>
      <c r="R18" s="25">
        <f>O18-Q18</f>
        <v>57.798400000000008</v>
      </c>
    </row>
    <row r="19" spans="1:18" s="1" customFormat="1">
      <c r="A19" s="3" t="s">
        <v>63</v>
      </c>
      <c r="B19" s="3" t="s">
        <v>64</v>
      </c>
      <c r="C19" s="3" t="s">
        <v>16</v>
      </c>
      <c r="D19" s="3">
        <v>0</v>
      </c>
      <c r="E19" s="3" t="s">
        <v>65</v>
      </c>
      <c r="F19" s="27">
        <v>9781478925675</v>
      </c>
      <c r="G19" s="3" t="s">
        <v>31</v>
      </c>
      <c r="H19" s="3" t="s">
        <v>19</v>
      </c>
      <c r="I19" s="20">
        <v>1984.83</v>
      </c>
      <c r="J19" s="13">
        <v>88</v>
      </c>
      <c r="K19" s="20">
        <v>0</v>
      </c>
      <c r="L19" s="13">
        <v>0</v>
      </c>
      <c r="M19" s="20">
        <v>1984.83</v>
      </c>
      <c r="N19" s="13">
        <v>88</v>
      </c>
      <c r="O19" s="25">
        <f>M19*0.88</f>
        <v>1746.6504</v>
      </c>
      <c r="P19" s="25">
        <v>0</v>
      </c>
      <c r="Q19" s="25">
        <f>N19*P19</f>
        <v>0</v>
      </c>
      <c r="R19" s="25">
        <f>O19-Q19</f>
        <v>1746.6504</v>
      </c>
    </row>
    <row r="20" spans="1:18" s="1" customFormat="1">
      <c r="A20" s="3" t="s">
        <v>177</v>
      </c>
      <c r="B20" s="3" t="s">
        <v>178</v>
      </c>
      <c r="C20" s="3" t="s">
        <v>16</v>
      </c>
      <c r="D20" s="3">
        <v>0</v>
      </c>
      <c r="E20" s="3" t="s">
        <v>179</v>
      </c>
      <c r="F20" s="27">
        <v>9781619695351</v>
      </c>
      <c r="G20" s="3" t="s">
        <v>39</v>
      </c>
      <c r="H20" s="3" t="s">
        <v>19</v>
      </c>
      <c r="I20" s="20">
        <v>147.28</v>
      </c>
      <c r="J20" s="13">
        <v>8</v>
      </c>
      <c r="K20" s="20">
        <v>0</v>
      </c>
      <c r="L20" s="13">
        <v>0</v>
      </c>
      <c r="M20" s="20">
        <v>147.28</v>
      </c>
      <c r="N20" s="13">
        <v>8</v>
      </c>
      <c r="O20" s="25">
        <f>M20*0.88</f>
        <v>129.60640000000001</v>
      </c>
      <c r="P20" s="25">
        <v>0</v>
      </c>
      <c r="Q20" s="25">
        <f>N20*P20</f>
        <v>0</v>
      </c>
      <c r="R20" s="25">
        <f>O20-Q20</f>
        <v>129.60640000000001</v>
      </c>
    </row>
    <row r="21" spans="1:18" s="1" customFormat="1">
      <c r="A21" s="3" t="s">
        <v>142</v>
      </c>
      <c r="B21" s="3" t="s">
        <v>143</v>
      </c>
      <c r="C21" s="3" t="s">
        <v>16</v>
      </c>
      <c r="D21" s="3">
        <v>0</v>
      </c>
      <c r="E21" s="3" t="s">
        <v>144</v>
      </c>
      <c r="F21" s="27">
        <v>9781607887782</v>
      </c>
      <c r="G21" s="3" t="s">
        <v>145</v>
      </c>
      <c r="H21" s="3" t="s">
        <v>19</v>
      </c>
      <c r="I21" s="20">
        <v>40.380000000000003</v>
      </c>
      <c r="J21" s="13">
        <v>4</v>
      </c>
      <c r="K21" s="20">
        <v>0</v>
      </c>
      <c r="L21" s="13">
        <v>0</v>
      </c>
      <c r="M21" s="20">
        <v>40.380000000000003</v>
      </c>
      <c r="N21" s="13">
        <v>4</v>
      </c>
      <c r="O21" s="25">
        <f>M21*0.88</f>
        <v>35.534400000000005</v>
      </c>
      <c r="P21" s="25">
        <v>0</v>
      </c>
      <c r="Q21" s="25">
        <f>N21*P21</f>
        <v>0</v>
      </c>
      <c r="R21" s="25">
        <f>O21-Q21</f>
        <v>35.534400000000005</v>
      </c>
    </row>
    <row r="22" spans="1:18" s="1" customFormat="1">
      <c r="A22" s="3" t="s">
        <v>146</v>
      </c>
      <c r="B22" s="3" t="s">
        <v>147</v>
      </c>
      <c r="C22" s="3" t="s">
        <v>16</v>
      </c>
      <c r="D22" s="3">
        <v>0</v>
      </c>
      <c r="E22" s="3" t="s">
        <v>148</v>
      </c>
      <c r="F22" s="27">
        <v>9781619695306</v>
      </c>
      <c r="G22" s="3" t="s">
        <v>149</v>
      </c>
      <c r="H22" s="3" t="s">
        <v>19</v>
      </c>
      <c r="I22" s="20">
        <v>512.67999999999995</v>
      </c>
      <c r="J22" s="13">
        <v>18</v>
      </c>
      <c r="K22" s="20">
        <v>0</v>
      </c>
      <c r="L22" s="13">
        <v>0</v>
      </c>
      <c r="M22" s="20">
        <v>512.67999999999995</v>
      </c>
      <c r="N22" s="13">
        <v>18</v>
      </c>
      <c r="O22" s="25">
        <f>M22*0.88</f>
        <v>451.15839999999997</v>
      </c>
      <c r="P22" s="25">
        <v>0</v>
      </c>
      <c r="Q22" s="25">
        <f>N22*P22</f>
        <v>0</v>
      </c>
      <c r="R22" s="25">
        <f>O22-Q22</f>
        <v>451.15839999999997</v>
      </c>
    </row>
    <row r="23" spans="1:18" s="1" customFormat="1">
      <c r="A23" s="3" t="s">
        <v>150</v>
      </c>
      <c r="B23" s="3" t="s">
        <v>151</v>
      </c>
      <c r="C23" s="3" t="s">
        <v>16</v>
      </c>
      <c r="D23" s="3">
        <v>0</v>
      </c>
      <c r="E23" s="3" t="s">
        <v>152</v>
      </c>
      <c r="F23" s="27">
        <v>9781609417727</v>
      </c>
      <c r="G23" s="3" t="s">
        <v>27</v>
      </c>
      <c r="H23" s="3" t="s">
        <v>19</v>
      </c>
      <c r="I23" s="20">
        <v>87.4</v>
      </c>
      <c r="J23" s="13">
        <v>9</v>
      </c>
      <c r="K23" s="20">
        <v>0</v>
      </c>
      <c r="L23" s="13">
        <v>0</v>
      </c>
      <c r="M23" s="20">
        <v>87.4</v>
      </c>
      <c r="N23" s="13">
        <v>9</v>
      </c>
      <c r="O23" s="25">
        <f>M23*0.88</f>
        <v>76.912000000000006</v>
      </c>
      <c r="P23" s="25">
        <v>0</v>
      </c>
      <c r="Q23" s="25">
        <f>N23*P23</f>
        <v>0</v>
      </c>
      <c r="R23" s="25">
        <f>O23-Q23</f>
        <v>76.912000000000006</v>
      </c>
    </row>
    <row r="24" spans="1:18" s="1" customFormat="1">
      <c r="A24" s="3" t="s">
        <v>66</v>
      </c>
      <c r="B24" s="3" t="s">
        <v>67</v>
      </c>
      <c r="C24" s="3" t="s">
        <v>16</v>
      </c>
      <c r="D24" s="3">
        <v>0</v>
      </c>
      <c r="E24" s="3" t="s">
        <v>68</v>
      </c>
      <c r="F24" s="27">
        <v>9781478950806</v>
      </c>
      <c r="G24" s="3" t="s">
        <v>31</v>
      </c>
      <c r="H24" s="3" t="s">
        <v>19</v>
      </c>
      <c r="I24" s="20">
        <v>6889.48</v>
      </c>
      <c r="J24" s="13">
        <v>217</v>
      </c>
      <c r="K24" s="20">
        <v>0</v>
      </c>
      <c r="L24" s="13">
        <v>0</v>
      </c>
      <c r="M24" s="20">
        <v>6889.48</v>
      </c>
      <c r="N24" s="13">
        <v>217</v>
      </c>
      <c r="O24" s="25">
        <f>M24*0.88</f>
        <v>6062.7424000000001</v>
      </c>
      <c r="P24" s="25">
        <v>0</v>
      </c>
      <c r="Q24" s="25">
        <f>N24*P24</f>
        <v>0</v>
      </c>
      <c r="R24" s="25">
        <f>O24-Q24</f>
        <v>6062.7424000000001</v>
      </c>
    </row>
    <row r="25" spans="1:18" s="1" customFormat="1">
      <c r="A25" s="3" t="s">
        <v>386</v>
      </c>
      <c r="B25" s="3" t="s">
        <v>387</v>
      </c>
      <c r="C25" s="3" t="s">
        <v>16</v>
      </c>
      <c r="D25" s="3">
        <v>0</v>
      </c>
      <c r="E25" s="3" t="s">
        <v>388</v>
      </c>
      <c r="F25" s="27">
        <v>9781611138016</v>
      </c>
      <c r="G25" s="3" t="s">
        <v>31</v>
      </c>
      <c r="H25" s="3" t="s">
        <v>19</v>
      </c>
      <c r="I25" s="20">
        <v>209.79</v>
      </c>
      <c r="J25" s="13">
        <v>9</v>
      </c>
      <c r="K25" s="20">
        <v>0</v>
      </c>
      <c r="L25" s="13">
        <v>0</v>
      </c>
      <c r="M25" s="20">
        <v>209.79</v>
      </c>
      <c r="N25" s="13">
        <v>9</v>
      </c>
      <c r="O25" s="25">
        <f>M25*0.88</f>
        <v>184.61519999999999</v>
      </c>
      <c r="P25" s="25">
        <v>0</v>
      </c>
      <c r="Q25" s="25">
        <f>N25*P25</f>
        <v>0</v>
      </c>
      <c r="R25" s="25">
        <f>O25-Q25</f>
        <v>184.61519999999999</v>
      </c>
    </row>
    <row r="26" spans="1:18" s="1" customFormat="1">
      <c r="A26" s="3" t="s">
        <v>389</v>
      </c>
      <c r="B26" s="3" t="s">
        <v>390</v>
      </c>
      <c r="C26" s="3" t="s">
        <v>16</v>
      </c>
      <c r="D26" s="3">
        <v>0</v>
      </c>
      <c r="E26" s="3" t="s">
        <v>391</v>
      </c>
      <c r="F26" s="27">
        <v>9781619695603</v>
      </c>
      <c r="G26" s="3" t="s">
        <v>23</v>
      </c>
      <c r="H26" s="3" t="s">
        <v>19</v>
      </c>
      <c r="I26" s="20">
        <v>645.82000000000005</v>
      </c>
      <c r="J26" s="13">
        <v>27</v>
      </c>
      <c r="K26" s="20">
        <v>0</v>
      </c>
      <c r="L26" s="13">
        <v>0</v>
      </c>
      <c r="M26" s="20">
        <v>645.82000000000005</v>
      </c>
      <c r="N26" s="13">
        <v>27</v>
      </c>
      <c r="O26" s="25">
        <f>M26*0.88</f>
        <v>568.3216000000001</v>
      </c>
      <c r="P26" s="25">
        <v>0</v>
      </c>
      <c r="Q26" s="25">
        <f>N26*P26</f>
        <v>0</v>
      </c>
      <c r="R26" s="25">
        <f>O26-Q26</f>
        <v>568.3216000000001</v>
      </c>
    </row>
    <row r="27" spans="1:18" s="1" customFormat="1">
      <c r="A27" s="3" t="s">
        <v>153</v>
      </c>
      <c r="B27" s="3" t="s">
        <v>154</v>
      </c>
      <c r="C27" s="3" t="s">
        <v>16</v>
      </c>
      <c r="D27" s="3">
        <v>0</v>
      </c>
      <c r="E27" s="3" t="s">
        <v>155</v>
      </c>
      <c r="F27" s="27">
        <v>9781609417529</v>
      </c>
      <c r="G27" s="3" t="s">
        <v>23</v>
      </c>
      <c r="H27" s="3" t="s">
        <v>19</v>
      </c>
      <c r="I27" s="20">
        <v>29.14</v>
      </c>
      <c r="J27" s="13">
        <v>1</v>
      </c>
      <c r="K27" s="20">
        <v>0</v>
      </c>
      <c r="L27" s="13">
        <v>0</v>
      </c>
      <c r="M27" s="20">
        <v>29.14</v>
      </c>
      <c r="N27" s="13">
        <v>1</v>
      </c>
      <c r="O27" s="25">
        <f>M27*0.88</f>
        <v>25.6432</v>
      </c>
      <c r="P27" s="25">
        <v>0</v>
      </c>
      <c r="Q27" s="25">
        <f>N27*P27</f>
        <v>0</v>
      </c>
      <c r="R27" s="25">
        <f>O27-Q27</f>
        <v>25.6432</v>
      </c>
    </row>
    <row r="28" spans="1:18" s="1" customFormat="1">
      <c r="A28" s="3" t="s">
        <v>156</v>
      </c>
      <c r="B28" s="3" t="s">
        <v>157</v>
      </c>
      <c r="C28" s="3" t="s">
        <v>16</v>
      </c>
      <c r="D28" s="3">
        <v>0</v>
      </c>
      <c r="E28" s="3" t="s">
        <v>158</v>
      </c>
      <c r="F28" s="27">
        <v>9781619690424</v>
      </c>
      <c r="G28" s="3" t="s">
        <v>149</v>
      </c>
      <c r="H28" s="3" t="s">
        <v>19</v>
      </c>
      <c r="I28" s="20">
        <v>83.46</v>
      </c>
      <c r="J28" s="13">
        <v>3</v>
      </c>
      <c r="K28" s="20">
        <v>0</v>
      </c>
      <c r="L28" s="13">
        <v>0</v>
      </c>
      <c r="M28" s="20">
        <v>83.46</v>
      </c>
      <c r="N28" s="13">
        <v>3</v>
      </c>
      <c r="O28" s="25">
        <f>M28*0.88</f>
        <v>73.444800000000001</v>
      </c>
      <c r="P28" s="25">
        <v>0</v>
      </c>
      <c r="Q28" s="25">
        <f>N28*P28</f>
        <v>0</v>
      </c>
      <c r="R28" s="25">
        <f>O28-Q28</f>
        <v>73.444800000000001</v>
      </c>
    </row>
    <row r="29" spans="1:18" s="1" customFormat="1">
      <c r="A29" s="3" t="s">
        <v>159</v>
      </c>
      <c r="B29" s="3" t="s">
        <v>160</v>
      </c>
      <c r="C29" s="3" t="s">
        <v>16</v>
      </c>
      <c r="D29" s="3">
        <v>0</v>
      </c>
      <c r="E29" s="3" t="s">
        <v>161</v>
      </c>
      <c r="F29" s="27">
        <v>9781609417208</v>
      </c>
      <c r="G29" s="3" t="s">
        <v>18</v>
      </c>
      <c r="H29" s="3" t="s">
        <v>19</v>
      </c>
      <c r="I29" s="20">
        <v>424.57</v>
      </c>
      <c r="J29" s="13">
        <v>23</v>
      </c>
      <c r="K29" s="20">
        <v>0</v>
      </c>
      <c r="L29" s="13">
        <v>0</v>
      </c>
      <c r="M29" s="20">
        <v>424.57</v>
      </c>
      <c r="N29" s="13">
        <v>23</v>
      </c>
      <c r="O29" s="25">
        <f>M29*0.88</f>
        <v>373.6216</v>
      </c>
      <c r="P29" s="25">
        <v>0</v>
      </c>
      <c r="Q29" s="25">
        <f>N29*P29</f>
        <v>0</v>
      </c>
      <c r="R29" s="25">
        <f>O29-Q29</f>
        <v>373.6216</v>
      </c>
    </row>
    <row r="30" spans="1:18" s="1" customFormat="1">
      <c r="A30" s="3" t="s">
        <v>392</v>
      </c>
      <c r="B30" s="3" t="s">
        <v>393</v>
      </c>
      <c r="C30" s="3" t="s">
        <v>16</v>
      </c>
      <c r="D30" s="3">
        <v>0</v>
      </c>
      <c r="E30" s="3" t="s">
        <v>394</v>
      </c>
      <c r="F30" s="27">
        <v>9781607889304</v>
      </c>
      <c r="G30" s="3" t="s">
        <v>23</v>
      </c>
      <c r="H30" s="3" t="s">
        <v>19</v>
      </c>
      <c r="I30" s="20">
        <v>29.14</v>
      </c>
      <c r="J30" s="13">
        <v>1</v>
      </c>
      <c r="K30" s="20">
        <v>0</v>
      </c>
      <c r="L30" s="13">
        <v>0</v>
      </c>
      <c r="M30" s="20">
        <v>29.14</v>
      </c>
      <c r="N30" s="13">
        <v>1</v>
      </c>
      <c r="O30" s="25">
        <f>M30*0.88</f>
        <v>25.6432</v>
      </c>
      <c r="P30" s="25">
        <v>0</v>
      </c>
      <c r="Q30" s="25">
        <f>N30*P30</f>
        <v>0</v>
      </c>
      <c r="R30" s="25">
        <f>O30-Q30</f>
        <v>25.6432</v>
      </c>
    </row>
    <row r="31" spans="1:18" s="1" customFormat="1">
      <c r="A31" s="3" t="s">
        <v>395</v>
      </c>
      <c r="B31" s="3" t="s">
        <v>396</v>
      </c>
      <c r="C31" s="3" t="s">
        <v>16</v>
      </c>
      <c r="D31" s="3">
        <v>0</v>
      </c>
      <c r="E31" s="3" t="s">
        <v>397</v>
      </c>
      <c r="F31" s="27">
        <v>9781607883579</v>
      </c>
      <c r="G31" s="3" t="s">
        <v>23</v>
      </c>
      <c r="H31" s="3" t="s">
        <v>19</v>
      </c>
      <c r="I31" s="20">
        <v>29.14</v>
      </c>
      <c r="J31" s="13">
        <v>1</v>
      </c>
      <c r="K31" s="20">
        <v>0</v>
      </c>
      <c r="L31" s="13">
        <v>0</v>
      </c>
      <c r="M31" s="20">
        <v>29.14</v>
      </c>
      <c r="N31" s="13">
        <v>1</v>
      </c>
      <c r="O31" s="25">
        <f>M31*0.88</f>
        <v>25.6432</v>
      </c>
      <c r="P31" s="25">
        <v>0</v>
      </c>
      <c r="Q31" s="25">
        <f>N31*P31</f>
        <v>0</v>
      </c>
      <c r="R31" s="25">
        <f>O31-Q31</f>
        <v>25.6432</v>
      </c>
    </row>
    <row r="32" spans="1:18" s="1" customFormat="1">
      <c r="A32" s="3" t="s">
        <v>398</v>
      </c>
      <c r="B32" s="3" t="s">
        <v>399</v>
      </c>
      <c r="C32" s="3" t="s">
        <v>16</v>
      </c>
      <c r="D32" s="3">
        <v>0</v>
      </c>
      <c r="E32" s="3" t="s">
        <v>400</v>
      </c>
      <c r="F32" s="27">
        <v>9781607885405</v>
      </c>
      <c r="G32" s="3" t="s">
        <v>50</v>
      </c>
      <c r="H32" s="3" t="s">
        <v>19</v>
      </c>
      <c r="I32" s="20">
        <v>74.180000000000007</v>
      </c>
      <c r="J32" s="13">
        <v>2</v>
      </c>
      <c r="K32" s="20">
        <v>0</v>
      </c>
      <c r="L32" s="13">
        <v>0</v>
      </c>
      <c r="M32" s="20">
        <v>74.180000000000007</v>
      </c>
      <c r="N32" s="13">
        <v>2</v>
      </c>
      <c r="O32" s="25">
        <f>M32*0.88</f>
        <v>65.278400000000005</v>
      </c>
      <c r="P32" s="25">
        <v>0</v>
      </c>
      <c r="Q32" s="25">
        <f>N32*P32</f>
        <v>0</v>
      </c>
      <c r="R32" s="25">
        <f>O32-Q32</f>
        <v>65.278400000000005</v>
      </c>
    </row>
    <row r="33" spans="1:18" s="1" customFormat="1">
      <c r="A33" s="3" t="s">
        <v>162</v>
      </c>
      <c r="B33" s="3" t="s">
        <v>163</v>
      </c>
      <c r="C33" s="3" t="s">
        <v>16</v>
      </c>
      <c r="D33" s="3">
        <v>0</v>
      </c>
      <c r="E33" s="3" t="s">
        <v>164</v>
      </c>
      <c r="F33" s="27">
        <v>9781607885542</v>
      </c>
      <c r="G33" s="3" t="s">
        <v>43</v>
      </c>
      <c r="H33" s="3" t="s">
        <v>19</v>
      </c>
      <c r="I33" s="20">
        <v>18.54</v>
      </c>
      <c r="J33" s="13">
        <v>1</v>
      </c>
      <c r="K33" s="20">
        <v>0</v>
      </c>
      <c r="L33" s="13">
        <v>0</v>
      </c>
      <c r="M33" s="20">
        <v>18.54</v>
      </c>
      <c r="N33" s="13">
        <v>1</v>
      </c>
      <c r="O33" s="25">
        <f>M33*0.88</f>
        <v>16.315200000000001</v>
      </c>
      <c r="P33" s="25">
        <v>0</v>
      </c>
      <c r="Q33" s="25">
        <f>N33*P33</f>
        <v>0</v>
      </c>
      <c r="R33" s="25">
        <f>O33-Q33</f>
        <v>16.315200000000001</v>
      </c>
    </row>
    <row r="34" spans="1:18" s="1" customFormat="1">
      <c r="A34" s="3" t="s">
        <v>401</v>
      </c>
      <c r="B34" s="3" t="s">
        <v>402</v>
      </c>
      <c r="C34" s="3" t="s">
        <v>16</v>
      </c>
      <c r="D34" s="3">
        <v>0</v>
      </c>
      <c r="E34" s="3" t="s">
        <v>403</v>
      </c>
      <c r="F34" s="27">
        <v>9781611138054</v>
      </c>
      <c r="G34" s="3" t="s">
        <v>72</v>
      </c>
      <c r="H34" s="3" t="s">
        <v>19</v>
      </c>
      <c r="I34" s="20">
        <v>33.36</v>
      </c>
      <c r="J34" s="13">
        <v>3</v>
      </c>
      <c r="K34" s="20">
        <v>0</v>
      </c>
      <c r="L34" s="13">
        <v>0</v>
      </c>
      <c r="M34" s="20">
        <v>33.36</v>
      </c>
      <c r="N34" s="13">
        <v>3</v>
      </c>
      <c r="O34" s="25">
        <f>M34*0.88</f>
        <v>29.3568</v>
      </c>
      <c r="P34" s="25">
        <v>0</v>
      </c>
      <c r="Q34" s="25">
        <f>N34*P34</f>
        <v>0</v>
      </c>
      <c r="R34" s="25">
        <f>O34-Q34</f>
        <v>29.3568</v>
      </c>
    </row>
    <row r="35" spans="1:18" s="1" customFormat="1">
      <c r="A35" s="3" t="s">
        <v>165</v>
      </c>
      <c r="B35" s="3" t="s">
        <v>166</v>
      </c>
      <c r="C35" s="3" t="s">
        <v>16</v>
      </c>
      <c r="D35" s="3">
        <v>0</v>
      </c>
      <c r="E35" s="3" t="s">
        <v>167</v>
      </c>
      <c r="F35" s="27">
        <v>9781611136142</v>
      </c>
      <c r="G35" s="3" t="s">
        <v>50</v>
      </c>
      <c r="H35" s="3" t="s">
        <v>19</v>
      </c>
      <c r="I35" s="20">
        <v>112.88</v>
      </c>
      <c r="J35" s="13">
        <v>4</v>
      </c>
      <c r="K35" s="20">
        <v>0</v>
      </c>
      <c r="L35" s="13">
        <v>0</v>
      </c>
      <c r="M35" s="20">
        <v>112.88</v>
      </c>
      <c r="N35" s="13">
        <v>4</v>
      </c>
      <c r="O35" s="25">
        <f>M35*0.88</f>
        <v>99.334400000000002</v>
      </c>
      <c r="P35" s="25">
        <v>0</v>
      </c>
      <c r="Q35" s="25">
        <f>N35*P35</f>
        <v>0</v>
      </c>
      <c r="R35" s="25">
        <f>O35-Q35</f>
        <v>99.334400000000002</v>
      </c>
    </row>
    <row r="36" spans="1:18" s="1" customFormat="1">
      <c r="A36" s="3" t="s">
        <v>404</v>
      </c>
      <c r="B36" s="3" t="s">
        <v>405</v>
      </c>
      <c r="C36" s="3" t="s">
        <v>16</v>
      </c>
      <c r="D36" s="3">
        <v>0</v>
      </c>
      <c r="E36" s="3" t="s">
        <v>406</v>
      </c>
      <c r="F36" s="27">
        <v>9781609416553</v>
      </c>
      <c r="G36" s="3" t="s">
        <v>31</v>
      </c>
      <c r="H36" s="3" t="s">
        <v>19</v>
      </c>
      <c r="I36" s="20">
        <v>63.58</v>
      </c>
      <c r="J36" s="13">
        <v>2</v>
      </c>
      <c r="K36" s="20">
        <v>0</v>
      </c>
      <c r="L36" s="13">
        <v>0</v>
      </c>
      <c r="M36" s="20">
        <v>63.58</v>
      </c>
      <c r="N36" s="13">
        <v>2</v>
      </c>
      <c r="O36" s="25">
        <f>M36*0.88</f>
        <v>55.950400000000002</v>
      </c>
      <c r="P36" s="25">
        <v>0</v>
      </c>
      <c r="Q36" s="25">
        <f>N36*P36</f>
        <v>0</v>
      </c>
      <c r="R36" s="25">
        <f>O36-Q36</f>
        <v>55.950400000000002</v>
      </c>
    </row>
    <row r="37" spans="1:18" s="1" customFormat="1">
      <c r="A37" s="3" t="s">
        <v>168</v>
      </c>
      <c r="B37" s="3" t="s">
        <v>169</v>
      </c>
      <c r="C37" s="3" t="s">
        <v>16</v>
      </c>
      <c r="D37" s="3">
        <v>0</v>
      </c>
      <c r="E37" s="3" t="s">
        <v>170</v>
      </c>
      <c r="F37" s="27">
        <v>9781619695146</v>
      </c>
      <c r="G37" s="3" t="s">
        <v>39</v>
      </c>
      <c r="H37" s="3" t="s">
        <v>19</v>
      </c>
      <c r="I37" s="20">
        <v>500.92</v>
      </c>
      <c r="J37" s="13">
        <v>33</v>
      </c>
      <c r="K37" s="20">
        <v>0</v>
      </c>
      <c r="L37" s="13">
        <v>0</v>
      </c>
      <c r="M37" s="20">
        <v>500.92</v>
      </c>
      <c r="N37" s="13">
        <v>33</v>
      </c>
      <c r="O37" s="25">
        <f>M37*0.88</f>
        <v>440.80959999999999</v>
      </c>
      <c r="P37" s="25">
        <v>0</v>
      </c>
      <c r="Q37" s="25">
        <f>N37*P37</f>
        <v>0</v>
      </c>
      <c r="R37" s="25">
        <f>O37-Q37</f>
        <v>440.80959999999999</v>
      </c>
    </row>
    <row r="38" spans="1:18" s="1" customFormat="1">
      <c r="A38" s="3" t="s">
        <v>171</v>
      </c>
      <c r="B38" s="3" t="s">
        <v>172</v>
      </c>
      <c r="C38" s="3" t="s">
        <v>16</v>
      </c>
      <c r="D38" s="3">
        <v>0</v>
      </c>
      <c r="E38" s="3" t="s">
        <v>173</v>
      </c>
      <c r="F38" s="27">
        <v>9781607889441</v>
      </c>
      <c r="G38" s="3" t="s">
        <v>18</v>
      </c>
      <c r="H38" s="3" t="s">
        <v>19</v>
      </c>
      <c r="I38" s="20">
        <v>96.73</v>
      </c>
      <c r="J38" s="13">
        <v>4</v>
      </c>
      <c r="K38" s="20">
        <v>0</v>
      </c>
      <c r="L38" s="13">
        <v>0</v>
      </c>
      <c r="M38" s="20">
        <v>96.73</v>
      </c>
      <c r="N38" s="13">
        <v>4</v>
      </c>
      <c r="O38" s="25">
        <f>M38*0.88</f>
        <v>85.122399999999999</v>
      </c>
      <c r="P38" s="25">
        <v>0</v>
      </c>
      <c r="Q38" s="25">
        <f>N38*P38</f>
        <v>0</v>
      </c>
      <c r="R38" s="25">
        <f>O38-Q38</f>
        <v>85.122399999999999</v>
      </c>
    </row>
    <row r="39" spans="1:18" s="1" customFormat="1">
      <c r="A39" s="3" t="s">
        <v>174</v>
      </c>
      <c r="B39" s="3" t="s">
        <v>175</v>
      </c>
      <c r="C39" s="3" t="s">
        <v>16</v>
      </c>
      <c r="D39" s="3">
        <v>0</v>
      </c>
      <c r="E39" s="3" t="s">
        <v>176</v>
      </c>
      <c r="F39" s="27">
        <v>9781619697201</v>
      </c>
      <c r="G39" s="3" t="s">
        <v>43</v>
      </c>
      <c r="H39" s="3" t="s">
        <v>19</v>
      </c>
      <c r="I39" s="20">
        <v>216.85</v>
      </c>
      <c r="J39" s="13">
        <v>11</v>
      </c>
      <c r="K39" s="20">
        <v>0</v>
      </c>
      <c r="L39" s="13">
        <v>0</v>
      </c>
      <c r="M39" s="20">
        <v>216.85</v>
      </c>
      <c r="N39" s="13">
        <v>11</v>
      </c>
      <c r="O39" s="25">
        <f>M39*0.88</f>
        <v>190.828</v>
      </c>
      <c r="P39" s="25">
        <v>0</v>
      </c>
      <c r="Q39" s="25">
        <f>N39*P39</f>
        <v>0</v>
      </c>
      <c r="R39" s="25">
        <f>O39-Q39</f>
        <v>190.828</v>
      </c>
    </row>
    <row r="40" spans="1:18" s="1" customFormat="1">
      <c r="A40" s="3" t="s">
        <v>407</v>
      </c>
      <c r="B40" s="3" t="s">
        <v>408</v>
      </c>
      <c r="C40" s="3" t="s">
        <v>16</v>
      </c>
      <c r="D40" s="3">
        <v>0</v>
      </c>
      <c r="E40" s="3" t="s">
        <v>409</v>
      </c>
      <c r="F40" s="27">
        <v>9781609415884</v>
      </c>
      <c r="G40" s="3" t="s">
        <v>23</v>
      </c>
      <c r="H40" s="3" t="s">
        <v>19</v>
      </c>
      <c r="I40" s="20">
        <v>40.799999999999997</v>
      </c>
      <c r="J40" s="13">
        <v>2</v>
      </c>
      <c r="K40" s="20">
        <v>0</v>
      </c>
      <c r="L40" s="13">
        <v>0</v>
      </c>
      <c r="M40" s="20">
        <v>40.799999999999997</v>
      </c>
      <c r="N40" s="13">
        <v>2</v>
      </c>
      <c r="O40" s="25">
        <f>M40*0.88</f>
        <v>35.903999999999996</v>
      </c>
      <c r="P40" s="25">
        <v>0</v>
      </c>
      <c r="Q40" s="25">
        <f>N40*P40</f>
        <v>0</v>
      </c>
      <c r="R40" s="25">
        <f>O40-Q40</f>
        <v>35.903999999999996</v>
      </c>
    </row>
    <row r="41" spans="1:18" s="1" customFormat="1">
      <c r="A41" s="3" t="s">
        <v>186</v>
      </c>
      <c r="B41" s="3" t="s">
        <v>187</v>
      </c>
      <c r="C41" s="3" t="s">
        <v>16</v>
      </c>
      <c r="D41" s="3">
        <v>0</v>
      </c>
      <c r="E41" s="3" t="s">
        <v>188</v>
      </c>
      <c r="F41" s="27">
        <v>9781611137743</v>
      </c>
      <c r="G41" s="3" t="s">
        <v>31</v>
      </c>
      <c r="H41" s="3" t="s">
        <v>19</v>
      </c>
      <c r="I41" s="20">
        <v>409.65</v>
      </c>
      <c r="J41" s="13">
        <v>16</v>
      </c>
      <c r="K41" s="20">
        <v>0</v>
      </c>
      <c r="L41" s="13">
        <v>0</v>
      </c>
      <c r="M41" s="20">
        <v>409.65</v>
      </c>
      <c r="N41" s="13">
        <v>16</v>
      </c>
      <c r="O41" s="25">
        <f>M41*0.88</f>
        <v>360.49199999999996</v>
      </c>
      <c r="P41" s="25">
        <v>0</v>
      </c>
      <c r="Q41" s="25">
        <f>N41*P41</f>
        <v>0</v>
      </c>
      <c r="R41" s="25">
        <f>O41-Q41</f>
        <v>360.49199999999996</v>
      </c>
    </row>
    <row r="42" spans="1:18" s="1" customFormat="1">
      <c r="A42" s="3" t="s">
        <v>416</v>
      </c>
      <c r="B42" s="3" t="s">
        <v>417</v>
      </c>
      <c r="C42" s="3" t="s">
        <v>16</v>
      </c>
      <c r="D42" s="3">
        <v>0</v>
      </c>
      <c r="E42" s="3" t="s">
        <v>418</v>
      </c>
      <c r="F42" s="27">
        <v>9781609410001</v>
      </c>
      <c r="G42" s="3" t="s">
        <v>18</v>
      </c>
      <c r="H42" s="3" t="s">
        <v>19</v>
      </c>
      <c r="I42" s="20">
        <v>66.17</v>
      </c>
      <c r="J42" s="13">
        <v>3</v>
      </c>
      <c r="K42" s="20">
        <v>0</v>
      </c>
      <c r="L42" s="13">
        <v>0</v>
      </c>
      <c r="M42" s="20">
        <v>66.17</v>
      </c>
      <c r="N42" s="13">
        <v>3</v>
      </c>
      <c r="O42" s="25">
        <f>M42*0.88</f>
        <v>58.229600000000005</v>
      </c>
      <c r="P42" s="25">
        <v>0</v>
      </c>
      <c r="Q42" s="25">
        <f>N42*P42</f>
        <v>0</v>
      </c>
      <c r="R42" s="25">
        <f>O42-Q42</f>
        <v>58.229600000000005</v>
      </c>
    </row>
    <row r="43" spans="1:18" s="1" customFormat="1">
      <c r="A43" s="3" t="s">
        <v>413</v>
      </c>
      <c r="B43" s="3" t="s">
        <v>414</v>
      </c>
      <c r="C43" s="3" t="s">
        <v>16</v>
      </c>
      <c r="D43" s="3">
        <v>0</v>
      </c>
      <c r="E43" s="3" t="s">
        <v>415</v>
      </c>
      <c r="F43" s="27">
        <v>9781607887706</v>
      </c>
      <c r="G43" s="3" t="s">
        <v>39</v>
      </c>
      <c r="H43" s="3" t="s">
        <v>19</v>
      </c>
      <c r="I43" s="20">
        <v>58.81</v>
      </c>
      <c r="J43" s="13">
        <v>3</v>
      </c>
      <c r="K43" s="20">
        <v>0</v>
      </c>
      <c r="L43" s="13">
        <v>0</v>
      </c>
      <c r="M43" s="20">
        <v>58.81</v>
      </c>
      <c r="N43" s="13">
        <v>3</v>
      </c>
      <c r="O43" s="25">
        <f>M43*0.88</f>
        <v>51.752800000000001</v>
      </c>
      <c r="P43" s="25">
        <v>0</v>
      </c>
      <c r="Q43" s="25">
        <f>N43*P43</f>
        <v>0</v>
      </c>
      <c r="R43" s="25">
        <f>O43-Q43</f>
        <v>51.752800000000001</v>
      </c>
    </row>
    <row r="44" spans="1:18" s="1" customFormat="1">
      <c r="A44" s="3" t="s">
        <v>189</v>
      </c>
      <c r="B44" s="3" t="s">
        <v>190</v>
      </c>
      <c r="C44" s="3" t="s">
        <v>16</v>
      </c>
      <c r="D44" s="3">
        <v>0</v>
      </c>
      <c r="E44" s="3" t="s">
        <v>191</v>
      </c>
      <c r="F44" s="27">
        <v>9781609417857</v>
      </c>
      <c r="G44" s="3" t="s">
        <v>145</v>
      </c>
      <c r="H44" s="3" t="s">
        <v>19</v>
      </c>
      <c r="I44" s="20">
        <v>113.68</v>
      </c>
      <c r="J44" s="13">
        <v>14</v>
      </c>
      <c r="K44" s="20">
        <v>0</v>
      </c>
      <c r="L44" s="13">
        <v>0</v>
      </c>
      <c r="M44" s="20">
        <v>113.68</v>
      </c>
      <c r="N44" s="13">
        <v>14</v>
      </c>
      <c r="O44" s="25">
        <f>M44*0.88</f>
        <v>100.03840000000001</v>
      </c>
      <c r="P44" s="25">
        <v>0</v>
      </c>
      <c r="Q44" s="25">
        <f>N44*P44</f>
        <v>0</v>
      </c>
      <c r="R44" s="25">
        <f>O44-Q44</f>
        <v>100.03840000000001</v>
      </c>
    </row>
    <row r="45" spans="1:18" s="1" customFormat="1">
      <c r="A45" s="3" t="s">
        <v>192</v>
      </c>
      <c r="B45" s="3" t="s">
        <v>193</v>
      </c>
      <c r="C45" s="3" t="s">
        <v>16</v>
      </c>
      <c r="D45" s="3">
        <v>0</v>
      </c>
      <c r="E45" s="3" t="s">
        <v>194</v>
      </c>
      <c r="F45" s="27">
        <v>9781607883517</v>
      </c>
      <c r="G45" s="3" t="s">
        <v>31</v>
      </c>
      <c r="H45" s="3" t="s">
        <v>19</v>
      </c>
      <c r="I45" s="20">
        <v>99.57</v>
      </c>
      <c r="J45" s="13">
        <v>3</v>
      </c>
      <c r="K45" s="20">
        <v>0</v>
      </c>
      <c r="L45" s="13">
        <v>0</v>
      </c>
      <c r="M45" s="20">
        <v>99.57</v>
      </c>
      <c r="N45" s="13">
        <v>3</v>
      </c>
      <c r="O45" s="25">
        <f>M45*0.88</f>
        <v>87.621600000000001</v>
      </c>
      <c r="P45" s="25">
        <v>0</v>
      </c>
      <c r="Q45" s="25">
        <f>N45*P45</f>
        <v>0</v>
      </c>
      <c r="R45" s="25">
        <f>O45-Q45</f>
        <v>87.621600000000001</v>
      </c>
    </row>
    <row r="46" spans="1:18" s="1" customFormat="1">
      <c r="A46" s="3" t="s">
        <v>180</v>
      </c>
      <c r="B46" s="3" t="s">
        <v>181</v>
      </c>
      <c r="C46" s="3" t="s">
        <v>16</v>
      </c>
      <c r="D46" s="3">
        <v>0</v>
      </c>
      <c r="E46" s="3" t="s">
        <v>182</v>
      </c>
      <c r="F46" s="27">
        <v>9781607885528</v>
      </c>
      <c r="G46" s="3" t="s">
        <v>35</v>
      </c>
      <c r="H46" s="3" t="s">
        <v>19</v>
      </c>
      <c r="I46" s="20">
        <v>90.4</v>
      </c>
      <c r="J46" s="13">
        <v>6</v>
      </c>
      <c r="K46" s="20">
        <v>0</v>
      </c>
      <c r="L46" s="13">
        <v>0</v>
      </c>
      <c r="M46" s="20">
        <v>90.4</v>
      </c>
      <c r="N46" s="13">
        <v>6</v>
      </c>
      <c r="O46" s="25">
        <f>M46*0.88</f>
        <v>79.552000000000007</v>
      </c>
      <c r="P46" s="25">
        <v>0</v>
      </c>
      <c r="Q46" s="25">
        <f>N46*P46</f>
        <v>0</v>
      </c>
      <c r="R46" s="25">
        <f>O46-Q46</f>
        <v>79.552000000000007</v>
      </c>
    </row>
    <row r="47" spans="1:18" s="1" customFormat="1">
      <c r="A47" s="3" t="s">
        <v>195</v>
      </c>
      <c r="B47" s="3" t="s">
        <v>196</v>
      </c>
      <c r="C47" s="3" t="s">
        <v>16</v>
      </c>
      <c r="D47" s="3">
        <v>0</v>
      </c>
      <c r="E47" s="3" t="s">
        <v>197</v>
      </c>
      <c r="F47" s="27">
        <v>9781607887720</v>
      </c>
      <c r="G47" s="3" t="s">
        <v>145</v>
      </c>
      <c r="H47" s="3" t="s">
        <v>19</v>
      </c>
      <c r="I47" s="20">
        <v>17.41</v>
      </c>
      <c r="J47" s="13">
        <v>2</v>
      </c>
      <c r="K47" s="20">
        <v>0</v>
      </c>
      <c r="L47" s="13">
        <v>0</v>
      </c>
      <c r="M47" s="20">
        <v>17.41</v>
      </c>
      <c r="N47" s="13">
        <v>2</v>
      </c>
      <c r="O47" s="25">
        <f>M47*0.88</f>
        <v>15.3208</v>
      </c>
      <c r="P47" s="25">
        <v>0</v>
      </c>
      <c r="Q47" s="25">
        <f>N47*P47</f>
        <v>0</v>
      </c>
      <c r="R47" s="25">
        <f>O47-Q47</f>
        <v>15.3208</v>
      </c>
    </row>
    <row r="48" spans="1:18" s="1" customFormat="1">
      <c r="A48" s="3" t="s">
        <v>198</v>
      </c>
      <c r="B48" s="3" t="s">
        <v>199</v>
      </c>
      <c r="C48" s="3" t="s">
        <v>16</v>
      </c>
      <c r="D48" s="3">
        <v>0</v>
      </c>
      <c r="E48" s="3" t="s">
        <v>200</v>
      </c>
      <c r="F48" s="27">
        <v>9781607889250</v>
      </c>
      <c r="G48" s="3" t="s">
        <v>18</v>
      </c>
      <c r="H48" s="3" t="s">
        <v>19</v>
      </c>
      <c r="I48" s="20">
        <v>29.99</v>
      </c>
      <c r="J48" s="13">
        <v>1</v>
      </c>
      <c r="K48" s="20">
        <v>0</v>
      </c>
      <c r="L48" s="13">
        <v>0</v>
      </c>
      <c r="M48" s="20">
        <v>29.99</v>
      </c>
      <c r="N48" s="13">
        <v>1</v>
      </c>
      <c r="O48" s="25">
        <f>M48*0.88</f>
        <v>26.391199999999998</v>
      </c>
      <c r="P48" s="25">
        <v>0</v>
      </c>
      <c r="Q48" s="25">
        <f>N48*P48</f>
        <v>0</v>
      </c>
      <c r="R48" s="25">
        <f>O48-Q48</f>
        <v>26.391199999999998</v>
      </c>
    </row>
    <row r="49" spans="1:18" s="1" customFormat="1">
      <c r="A49" s="3" t="s">
        <v>201</v>
      </c>
      <c r="B49" s="3" t="s">
        <v>202</v>
      </c>
      <c r="C49" s="3" t="s">
        <v>16</v>
      </c>
      <c r="D49" s="3">
        <v>0</v>
      </c>
      <c r="E49" s="3" t="s">
        <v>203</v>
      </c>
      <c r="F49" s="27">
        <v>9781600246166</v>
      </c>
      <c r="G49" s="3" t="s">
        <v>43</v>
      </c>
      <c r="H49" s="3" t="s">
        <v>19</v>
      </c>
      <c r="I49" s="20">
        <v>317.04000000000002</v>
      </c>
      <c r="J49" s="13">
        <v>16</v>
      </c>
      <c r="K49" s="20">
        <v>0</v>
      </c>
      <c r="L49" s="13">
        <v>0</v>
      </c>
      <c r="M49" s="20">
        <v>317.04000000000002</v>
      </c>
      <c r="N49" s="13">
        <v>16</v>
      </c>
      <c r="O49" s="25">
        <f>M49*0.88</f>
        <v>278.99520000000001</v>
      </c>
      <c r="P49" s="25">
        <v>0</v>
      </c>
      <c r="Q49" s="25">
        <f>N49*P49</f>
        <v>0</v>
      </c>
      <c r="R49" s="25">
        <f>O49-Q49</f>
        <v>278.99520000000001</v>
      </c>
    </row>
    <row r="50" spans="1:18" s="1" customFormat="1">
      <c r="A50" s="3" t="s">
        <v>419</v>
      </c>
      <c r="B50" s="3" t="s">
        <v>420</v>
      </c>
      <c r="C50" s="3" t="s">
        <v>16</v>
      </c>
      <c r="D50" s="3">
        <v>0</v>
      </c>
      <c r="E50" s="3" t="s">
        <v>421</v>
      </c>
      <c r="F50" s="27">
        <v>9781611132878</v>
      </c>
      <c r="G50" s="3" t="s">
        <v>31</v>
      </c>
      <c r="H50" s="3" t="s">
        <v>19</v>
      </c>
      <c r="I50" s="20">
        <v>185.75</v>
      </c>
      <c r="J50" s="13">
        <v>8</v>
      </c>
      <c r="K50" s="20">
        <v>0</v>
      </c>
      <c r="L50" s="13">
        <v>0</v>
      </c>
      <c r="M50" s="20">
        <v>185.75</v>
      </c>
      <c r="N50" s="13">
        <v>8</v>
      </c>
      <c r="O50" s="25">
        <f>M50*0.88</f>
        <v>163.46</v>
      </c>
      <c r="P50" s="25">
        <v>0</v>
      </c>
      <c r="Q50" s="25">
        <f>N50*P50</f>
        <v>0</v>
      </c>
      <c r="R50" s="25">
        <f>O50-Q50</f>
        <v>163.46</v>
      </c>
    </row>
    <row r="51" spans="1:18" s="1" customFormat="1">
      <c r="A51" s="3" t="s">
        <v>410</v>
      </c>
      <c r="B51" s="3" t="s">
        <v>411</v>
      </c>
      <c r="C51" s="3" t="s">
        <v>16</v>
      </c>
      <c r="D51" s="3">
        <v>0</v>
      </c>
      <c r="E51" s="3" t="s">
        <v>412</v>
      </c>
      <c r="F51" s="27">
        <v>9781607889199</v>
      </c>
      <c r="G51" s="3" t="s">
        <v>27</v>
      </c>
      <c r="H51" s="3" t="s">
        <v>19</v>
      </c>
      <c r="I51" s="20">
        <v>13.24</v>
      </c>
      <c r="J51" s="13">
        <v>1</v>
      </c>
      <c r="K51" s="20">
        <v>0</v>
      </c>
      <c r="L51" s="13">
        <v>0</v>
      </c>
      <c r="M51" s="20">
        <v>13.24</v>
      </c>
      <c r="N51" s="13">
        <v>1</v>
      </c>
      <c r="O51" s="25">
        <f>M51*0.88</f>
        <v>11.651200000000001</v>
      </c>
      <c r="P51" s="25">
        <v>0</v>
      </c>
      <c r="Q51" s="25">
        <f>N51*P51</f>
        <v>0</v>
      </c>
      <c r="R51" s="25">
        <f>O51-Q51</f>
        <v>11.651200000000001</v>
      </c>
    </row>
    <row r="52" spans="1:18" s="1" customFormat="1">
      <c r="A52" s="3" t="s">
        <v>204</v>
      </c>
      <c r="B52" s="3" t="s">
        <v>205</v>
      </c>
      <c r="C52" s="3" t="s">
        <v>16</v>
      </c>
      <c r="D52" s="3">
        <v>0</v>
      </c>
      <c r="E52" s="3" t="s">
        <v>206</v>
      </c>
      <c r="F52" s="27">
        <v>9781611137637</v>
      </c>
      <c r="G52" s="3" t="s">
        <v>43</v>
      </c>
      <c r="H52" s="3" t="s">
        <v>19</v>
      </c>
      <c r="I52" s="20">
        <v>218.2</v>
      </c>
      <c r="J52" s="13">
        <v>10</v>
      </c>
      <c r="K52" s="20">
        <v>0</v>
      </c>
      <c r="L52" s="13">
        <v>0</v>
      </c>
      <c r="M52" s="20">
        <v>218.2</v>
      </c>
      <c r="N52" s="13">
        <v>10</v>
      </c>
      <c r="O52" s="25">
        <f>M52*0.88</f>
        <v>192.01599999999999</v>
      </c>
      <c r="P52" s="25">
        <v>0</v>
      </c>
      <c r="Q52" s="25">
        <f>N52*P52</f>
        <v>0</v>
      </c>
      <c r="R52" s="25">
        <f>O52-Q52</f>
        <v>192.01599999999999</v>
      </c>
    </row>
    <row r="53" spans="1:18" s="1" customFormat="1">
      <c r="A53" s="3" t="s">
        <v>422</v>
      </c>
      <c r="B53" s="3" t="s">
        <v>423</v>
      </c>
      <c r="C53" s="3" t="s">
        <v>16</v>
      </c>
      <c r="D53" s="3">
        <v>0</v>
      </c>
      <c r="E53" s="3" t="s">
        <v>424</v>
      </c>
      <c r="F53" s="27">
        <v>9781619690455</v>
      </c>
      <c r="G53" s="3" t="s">
        <v>31</v>
      </c>
      <c r="H53" s="3" t="s">
        <v>19</v>
      </c>
      <c r="I53" s="20">
        <v>187.54</v>
      </c>
      <c r="J53" s="13">
        <v>8</v>
      </c>
      <c r="K53" s="20">
        <v>0</v>
      </c>
      <c r="L53" s="13">
        <v>0</v>
      </c>
      <c r="M53" s="20">
        <v>187.54</v>
      </c>
      <c r="N53" s="13">
        <v>8</v>
      </c>
      <c r="O53" s="25">
        <f>M53*0.88</f>
        <v>165.0352</v>
      </c>
      <c r="P53" s="25">
        <v>0</v>
      </c>
      <c r="Q53" s="25">
        <f>N53*P53</f>
        <v>0</v>
      </c>
      <c r="R53" s="25">
        <f>O53-Q53</f>
        <v>165.0352</v>
      </c>
    </row>
    <row r="54" spans="1:18" s="1" customFormat="1">
      <c r="A54" s="3" t="s">
        <v>32</v>
      </c>
      <c r="B54" s="3" t="s">
        <v>33</v>
      </c>
      <c r="C54" s="3" t="s">
        <v>16</v>
      </c>
      <c r="D54" s="3">
        <v>0</v>
      </c>
      <c r="E54" s="3" t="s">
        <v>34</v>
      </c>
      <c r="F54" s="27">
        <v>9781607883142</v>
      </c>
      <c r="G54" s="3" t="s">
        <v>35</v>
      </c>
      <c r="H54" s="3" t="s">
        <v>19</v>
      </c>
      <c r="I54" s="20">
        <v>93.4</v>
      </c>
      <c r="J54" s="13">
        <v>5</v>
      </c>
      <c r="K54" s="20">
        <v>0</v>
      </c>
      <c r="L54" s="13">
        <v>0</v>
      </c>
      <c r="M54" s="20">
        <v>93.4</v>
      </c>
      <c r="N54" s="13">
        <v>5</v>
      </c>
      <c r="O54" s="25">
        <f>M54*0.88</f>
        <v>82.192000000000007</v>
      </c>
      <c r="P54" s="25">
        <v>0</v>
      </c>
      <c r="Q54" s="25">
        <f>N54*P54</f>
        <v>0</v>
      </c>
      <c r="R54" s="25">
        <f>O54-Q54</f>
        <v>82.192000000000007</v>
      </c>
    </row>
    <row r="55" spans="1:18" s="1" customFormat="1">
      <c r="A55" s="3" t="s">
        <v>207</v>
      </c>
      <c r="B55" s="3" t="s">
        <v>208</v>
      </c>
      <c r="C55" s="3" t="s">
        <v>16</v>
      </c>
      <c r="D55" s="3">
        <v>0</v>
      </c>
      <c r="E55" s="3" t="s">
        <v>209</v>
      </c>
      <c r="F55" s="27">
        <v>9781607885337</v>
      </c>
      <c r="G55" s="3" t="s">
        <v>50</v>
      </c>
      <c r="H55" s="3" t="s">
        <v>19</v>
      </c>
      <c r="I55" s="20">
        <v>74.180000000000007</v>
      </c>
      <c r="J55" s="13">
        <v>2</v>
      </c>
      <c r="K55" s="20">
        <v>0</v>
      </c>
      <c r="L55" s="13">
        <v>0</v>
      </c>
      <c r="M55" s="20">
        <v>74.180000000000007</v>
      </c>
      <c r="N55" s="13">
        <v>2</v>
      </c>
      <c r="O55" s="25">
        <f>M55*0.88</f>
        <v>65.278400000000005</v>
      </c>
      <c r="P55" s="25">
        <v>0</v>
      </c>
      <c r="Q55" s="25">
        <f>N55*P55</f>
        <v>0</v>
      </c>
      <c r="R55" s="25">
        <f>O55-Q55</f>
        <v>65.278400000000005</v>
      </c>
    </row>
    <row r="56" spans="1:18" s="1" customFormat="1">
      <c r="A56" s="3" t="s">
        <v>425</v>
      </c>
      <c r="B56" s="3" t="s">
        <v>426</v>
      </c>
      <c r="C56" s="3" t="s">
        <v>16</v>
      </c>
      <c r="D56" s="3">
        <v>0</v>
      </c>
      <c r="E56" s="3" t="s">
        <v>427</v>
      </c>
      <c r="F56" s="27">
        <v>9781619698819</v>
      </c>
      <c r="G56" s="3" t="s">
        <v>50</v>
      </c>
      <c r="H56" s="3" t="s">
        <v>19</v>
      </c>
      <c r="I56" s="20">
        <v>807.8</v>
      </c>
      <c r="J56" s="13">
        <v>29</v>
      </c>
      <c r="K56" s="20">
        <v>0</v>
      </c>
      <c r="L56" s="13">
        <v>0</v>
      </c>
      <c r="M56" s="20">
        <v>807.8</v>
      </c>
      <c r="N56" s="13">
        <v>29</v>
      </c>
      <c r="O56" s="25">
        <f>M56*0.88</f>
        <v>710.86399999999992</v>
      </c>
      <c r="P56" s="25">
        <v>0</v>
      </c>
      <c r="Q56" s="25">
        <f>N56*P56</f>
        <v>0</v>
      </c>
      <c r="R56" s="25">
        <f>O56-Q56</f>
        <v>710.86399999999992</v>
      </c>
    </row>
    <row r="57" spans="1:18" s="1" customFormat="1">
      <c r="A57" s="3" t="s">
        <v>428</v>
      </c>
      <c r="B57" s="3" t="s">
        <v>429</v>
      </c>
      <c r="C57" s="3" t="s">
        <v>16</v>
      </c>
      <c r="D57" s="3">
        <v>0</v>
      </c>
      <c r="E57" s="3" t="s">
        <v>430</v>
      </c>
      <c r="F57" s="27">
        <v>9781611138207</v>
      </c>
      <c r="G57" s="3" t="s">
        <v>50</v>
      </c>
      <c r="H57" s="3" t="s">
        <v>19</v>
      </c>
      <c r="I57" s="20">
        <v>76.989999999999995</v>
      </c>
      <c r="J57" s="13">
        <v>2</v>
      </c>
      <c r="K57" s="20">
        <v>0</v>
      </c>
      <c r="L57" s="13">
        <v>0</v>
      </c>
      <c r="M57" s="20">
        <v>76.989999999999995</v>
      </c>
      <c r="N57" s="13">
        <v>2</v>
      </c>
      <c r="O57" s="25">
        <f>M57*0.88</f>
        <v>67.751199999999997</v>
      </c>
      <c r="P57" s="25">
        <v>0</v>
      </c>
      <c r="Q57" s="25">
        <f>N57*P57</f>
        <v>0</v>
      </c>
      <c r="R57" s="25">
        <f>O57-Q57</f>
        <v>67.751199999999997</v>
      </c>
    </row>
    <row r="58" spans="1:18" s="1" customFormat="1">
      <c r="A58" s="3" t="s">
        <v>520</v>
      </c>
      <c r="B58" s="3" t="s">
        <v>521</v>
      </c>
      <c r="C58" s="3" t="s">
        <v>16</v>
      </c>
      <c r="D58" s="3">
        <v>0</v>
      </c>
      <c r="E58" s="3" t="s">
        <v>522</v>
      </c>
      <c r="F58" s="27">
        <v>9781611133059</v>
      </c>
      <c r="G58" s="3" t="s">
        <v>39</v>
      </c>
      <c r="H58" s="3" t="s">
        <v>19</v>
      </c>
      <c r="I58" s="20">
        <v>88.47</v>
      </c>
      <c r="J58" s="13">
        <v>5</v>
      </c>
      <c r="K58" s="20">
        <v>0</v>
      </c>
      <c r="L58" s="13">
        <v>0</v>
      </c>
      <c r="M58" s="20">
        <v>88.47</v>
      </c>
      <c r="N58" s="13">
        <v>5</v>
      </c>
      <c r="O58" s="25">
        <f>M58*0.88</f>
        <v>77.8536</v>
      </c>
      <c r="P58" s="25">
        <v>0</v>
      </c>
      <c r="Q58" s="25">
        <f>N58*P58</f>
        <v>0</v>
      </c>
      <c r="R58" s="25">
        <f>O58-Q58</f>
        <v>77.8536</v>
      </c>
    </row>
    <row r="59" spans="1:18" s="1" customFormat="1">
      <c r="A59" s="3" t="s">
        <v>210</v>
      </c>
      <c r="B59" s="3" t="s">
        <v>211</v>
      </c>
      <c r="C59" s="3" t="s">
        <v>16</v>
      </c>
      <c r="D59" s="3">
        <v>0</v>
      </c>
      <c r="E59" s="3" t="s">
        <v>212</v>
      </c>
      <c r="F59" s="27">
        <v>9781611137651</v>
      </c>
      <c r="G59" s="3" t="s">
        <v>31</v>
      </c>
      <c r="H59" s="3" t="s">
        <v>19</v>
      </c>
      <c r="I59" s="20">
        <v>89</v>
      </c>
      <c r="J59" s="13">
        <v>4</v>
      </c>
      <c r="K59" s="20">
        <v>0</v>
      </c>
      <c r="L59" s="13">
        <v>0</v>
      </c>
      <c r="M59" s="20">
        <v>89</v>
      </c>
      <c r="N59" s="13">
        <v>4</v>
      </c>
      <c r="O59" s="25">
        <f>M59*0.88</f>
        <v>78.320000000000007</v>
      </c>
      <c r="P59" s="25">
        <v>0</v>
      </c>
      <c r="Q59" s="25">
        <f>N59*P59</f>
        <v>0</v>
      </c>
      <c r="R59" s="25">
        <f>O59-Q59</f>
        <v>78.320000000000007</v>
      </c>
    </row>
    <row r="60" spans="1:18" s="1" customFormat="1">
      <c r="A60" s="3" t="s">
        <v>431</v>
      </c>
      <c r="B60" s="3" t="s">
        <v>432</v>
      </c>
      <c r="C60" s="3" t="s">
        <v>16</v>
      </c>
      <c r="D60" s="3">
        <v>0</v>
      </c>
      <c r="E60" s="3" t="s">
        <v>433</v>
      </c>
      <c r="F60" s="27">
        <v>9781619695535</v>
      </c>
      <c r="G60" s="3" t="s">
        <v>50</v>
      </c>
      <c r="H60" s="3" t="s">
        <v>19</v>
      </c>
      <c r="I60" s="20">
        <v>1373.59</v>
      </c>
      <c r="J60" s="13">
        <v>46</v>
      </c>
      <c r="K60" s="20">
        <v>0</v>
      </c>
      <c r="L60" s="13">
        <v>0</v>
      </c>
      <c r="M60" s="20">
        <v>1373.59</v>
      </c>
      <c r="N60" s="13">
        <v>46</v>
      </c>
      <c r="O60" s="25">
        <f>M60*0.88</f>
        <v>1208.7592</v>
      </c>
      <c r="P60" s="25">
        <v>0</v>
      </c>
      <c r="Q60" s="25">
        <f>N60*P60</f>
        <v>0</v>
      </c>
      <c r="R60" s="25">
        <f>O60-Q60</f>
        <v>1208.7592</v>
      </c>
    </row>
    <row r="61" spans="1:18" s="1" customFormat="1">
      <c r="A61" s="3" t="s">
        <v>183</v>
      </c>
      <c r="B61" s="3" t="s">
        <v>184</v>
      </c>
      <c r="C61" s="3" t="s">
        <v>16</v>
      </c>
      <c r="D61" s="3">
        <v>0</v>
      </c>
      <c r="E61" s="3" t="s">
        <v>185</v>
      </c>
      <c r="F61" s="27">
        <v>9781611137699</v>
      </c>
      <c r="G61" s="3" t="s">
        <v>72</v>
      </c>
      <c r="H61" s="3" t="s">
        <v>19</v>
      </c>
      <c r="I61" s="20">
        <v>99.32</v>
      </c>
      <c r="J61" s="13">
        <v>7</v>
      </c>
      <c r="K61" s="20">
        <v>0</v>
      </c>
      <c r="L61" s="13">
        <v>0</v>
      </c>
      <c r="M61" s="20">
        <v>99.32</v>
      </c>
      <c r="N61" s="13">
        <v>7</v>
      </c>
      <c r="O61" s="25">
        <f>M61*0.88</f>
        <v>87.401599999999988</v>
      </c>
      <c r="P61" s="25">
        <v>0</v>
      </c>
      <c r="Q61" s="25">
        <f>N61*P61</f>
        <v>0</v>
      </c>
      <c r="R61" s="25">
        <f>O61-Q61</f>
        <v>87.401599999999988</v>
      </c>
    </row>
    <row r="62" spans="1:18" s="1" customFormat="1">
      <c r="A62" s="3" t="s">
        <v>279</v>
      </c>
      <c r="B62" s="3" t="s">
        <v>280</v>
      </c>
      <c r="C62" s="3" t="s">
        <v>16</v>
      </c>
      <c r="D62" s="3">
        <v>0</v>
      </c>
      <c r="E62" s="3" t="s">
        <v>281</v>
      </c>
      <c r="F62" s="27">
        <v>9781619690585</v>
      </c>
      <c r="G62" s="3" t="s">
        <v>72</v>
      </c>
      <c r="H62" s="3" t="s">
        <v>19</v>
      </c>
      <c r="I62" s="20">
        <v>16.489999999999998</v>
      </c>
      <c r="J62" s="13">
        <v>1</v>
      </c>
      <c r="K62" s="20">
        <v>0</v>
      </c>
      <c r="L62" s="13">
        <v>0</v>
      </c>
      <c r="M62" s="20">
        <v>16.489999999999998</v>
      </c>
      <c r="N62" s="13">
        <v>1</v>
      </c>
      <c r="O62" s="25">
        <f>M62*0.88</f>
        <v>14.511199999999999</v>
      </c>
      <c r="P62" s="25">
        <v>0</v>
      </c>
      <c r="Q62" s="25">
        <f>N62*P62</f>
        <v>0</v>
      </c>
      <c r="R62" s="25">
        <f>O62-Q62</f>
        <v>14.511199999999999</v>
      </c>
    </row>
    <row r="63" spans="1:18" s="1" customFormat="1">
      <c r="A63" s="3" t="s">
        <v>213</v>
      </c>
      <c r="B63" s="3" t="s">
        <v>214</v>
      </c>
      <c r="C63" s="3" t="s">
        <v>16</v>
      </c>
      <c r="D63" s="3">
        <v>0</v>
      </c>
      <c r="E63" s="3" t="s">
        <v>215</v>
      </c>
      <c r="F63" s="27">
        <v>9781611130997</v>
      </c>
      <c r="G63" s="3" t="s">
        <v>50</v>
      </c>
      <c r="H63" s="3" t="s">
        <v>19</v>
      </c>
      <c r="I63" s="20">
        <v>77.88</v>
      </c>
      <c r="J63" s="13">
        <v>3</v>
      </c>
      <c r="K63" s="20">
        <v>0</v>
      </c>
      <c r="L63" s="13">
        <v>0</v>
      </c>
      <c r="M63" s="20">
        <v>77.88</v>
      </c>
      <c r="N63" s="13">
        <v>3</v>
      </c>
      <c r="O63" s="25">
        <f>M63*0.88</f>
        <v>68.534399999999991</v>
      </c>
      <c r="P63" s="25">
        <v>0</v>
      </c>
      <c r="Q63" s="25">
        <f>N63*P63</f>
        <v>0</v>
      </c>
      <c r="R63" s="25">
        <f>O63-Q63</f>
        <v>68.534399999999991</v>
      </c>
    </row>
    <row r="64" spans="1:18" s="1" customFormat="1">
      <c r="A64" s="3" t="s">
        <v>216</v>
      </c>
      <c r="B64" s="3" t="s">
        <v>217</v>
      </c>
      <c r="C64" s="3" t="s">
        <v>16</v>
      </c>
      <c r="D64" s="3">
        <v>0</v>
      </c>
      <c r="E64" s="3" t="s">
        <v>218</v>
      </c>
      <c r="F64" s="27">
        <v>9781609415969</v>
      </c>
      <c r="G64" s="3" t="s">
        <v>23</v>
      </c>
      <c r="H64" s="3" t="s">
        <v>19</v>
      </c>
      <c r="I64" s="20">
        <v>211.1</v>
      </c>
      <c r="J64" s="13">
        <v>10</v>
      </c>
      <c r="K64" s="20">
        <v>0</v>
      </c>
      <c r="L64" s="13">
        <v>0</v>
      </c>
      <c r="M64" s="20">
        <v>211.1</v>
      </c>
      <c r="N64" s="13">
        <v>10</v>
      </c>
      <c r="O64" s="25">
        <f>M64*0.88</f>
        <v>185.768</v>
      </c>
      <c r="P64" s="25">
        <v>0</v>
      </c>
      <c r="Q64" s="25">
        <f>N64*P64</f>
        <v>0</v>
      </c>
      <c r="R64" s="25">
        <f>O64-Q64</f>
        <v>185.768</v>
      </c>
    </row>
    <row r="65" spans="1:18" s="1" customFormat="1">
      <c r="A65" s="3" t="s">
        <v>523</v>
      </c>
      <c r="B65" s="3" t="s">
        <v>524</v>
      </c>
      <c r="C65" s="3" t="s">
        <v>16</v>
      </c>
      <c r="D65" s="3">
        <v>0</v>
      </c>
      <c r="E65" s="3" t="s">
        <v>525</v>
      </c>
      <c r="F65" s="27">
        <v>9781607889489</v>
      </c>
      <c r="G65" s="3" t="s">
        <v>72</v>
      </c>
      <c r="H65" s="3" t="s">
        <v>19</v>
      </c>
      <c r="I65" s="20">
        <v>112.43</v>
      </c>
      <c r="J65" s="13">
        <v>7</v>
      </c>
      <c r="K65" s="20">
        <v>0</v>
      </c>
      <c r="L65" s="13">
        <v>0</v>
      </c>
      <c r="M65" s="20">
        <v>112.43</v>
      </c>
      <c r="N65" s="13">
        <v>7</v>
      </c>
      <c r="O65" s="25">
        <f>M65*0.88</f>
        <v>98.938400000000001</v>
      </c>
      <c r="P65" s="25">
        <v>0</v>
      </c>
      <c r="Q65" s="25">
        <f>N65*P65</f>
        <v>0</v>
      </c>
      <c r="R65" s="25">
        <f>O65-Q65</f>
        <v>98.938400000000001</v>
      </c>
    </row>
    <row r="66" spans="1:18" s="1" customFormat="1">
      <c r="A66" s="3" t="s">
        <v>219</v>
      </c>
      <c r="B66" s="3" t="s">
        <v>220</v>
      </c>
      <c r="C66" s="3" t="s">
        <v>16</v>
      </c>
      <c r="D66" s="3">
        <v>0</v>
      </c>
      <c r="E66" s="3" t="s">
        <v>221</v>
      </c>
      <c r="F66" s="27">
        <v>9781607889625</v>
      </c>
      <c r="G66" s="3" t="s">
        <v>50</v>
      </c>
      <c r="H66" s="3" t="s">
        <v>19</v>
      </c>
      <c r="I66" s="20">
        <v>181.72</v>
      </c>
      <c r="J66" s="13">
        <v>7</v>
      </c>
      <c r="K66" s="20">
        <v>0</v>
      </c>
      <c r="L66" s="13">
        <v>0</v>
      </c>
      <c r="M66" s="20">
        <v>181.72</v>
      </c>
      <c r="N66" s="13">
        <v>7</v>
      </c>
      <c r="O66" s="25">
        <f>M66*0.88</f>
        <v>159.9136</v>
      </c>
      <c r="P66" s="25">
        <v>0</v>
      </c>
      <c r="Q66" s="25">
        <f>N66*P66</f>
        <v>0</v>
      </c>
      <c r="R66" s="25">
        <f>O66-Q66</f>
        <v>159.9136</v>
      </c>
    </row>
    <row r="67" spans="1:18" s="1" customFormat="1">
      <c r="A67" s="3" t="s">
        <v>88</v>
      </c>
      <c r="B67" s="3" t="s">
        <v>89</v>
      </c>
      <c r="C67" s="3" t="s">
        <v>16</v>
      </c>
      <c r="D67" s="3">
        <v>0</v>
      </c>
      <c r="E67" s="3" t="s">
        <v>90</v>
      </c>
      <c r="F67" s="27">
        <v>9781478951315</v>
      </c>
      <c r="G67" s="3" t="s">
        <v>43</v>
      </c>
      <c r="H67" s="3" t="s">
        <v>19</v>
      </c>
      <c r="I67" s="20">
        <v>264.89999999999998</v>
      </c>
      <c r="J67" s="13">
        <v>10</v>
      </c>
      <c r="K67" s="20">
        <v>0</v>
      </c>
      <c r="L67" s="13">
        <v>0</v>
      </c>
      <c r="M67" s="20">
        <v>264.89999999999998</v>
      </c>
      <c r="N67" s="13">
        <v>10</v>
      </c>
      <c r="O67" s="25">
        <f>M67*0.88</f>
        <v>233.11199999999999</v>
      </c>
      <c r="P67" s="25">
        <v>0</v>
      </c>
      <c r="Q67" s="25">
        <f>N67*P67</f>
        <v>0</v>
      </c>
      <c r="R67" s="25">
        <f>O67-Q67</f>
        <v>233.11199999999999</v>
      </c>
    </row>
    <row r="68" spans="1:18" s="1" customFormat="1">
      <c r="A68" s="3" t="s">
        <v>222</v>
      </c>
      <c r="B68" s="3" t="s">
        <v>223</v>
      </c>
      <c r="C68" s="3" t="s">
        <v>16</v>
      </c>
      <c r="D68" s="3">
        <v>0</v>
      </c>
      <c r="E68" s="3" t="s">
        <v>224</v>
      </c>
      <c r="F68" s="27">
        <v>9781609415563</v>
      </c>
      <c r="G68" s="3" t="s">
        <v>72</v>
      </c>
      <c r="H68" s="3" t="s">
        <v>19</v>
      </c>
      <c r="I68" s="20">
        <v>44.48</v>
      </c>
      <c r="J68" s="13">
        <v>4</v>
      </c>
      <c r="K68" s="20">
        <v>0</v>
      </c>
      <c r="L68" s="13">
        <v>0</v>
      </c>
      <c r="M68" s="20">
        <v>44.48</v>
      </c>
      <c r="N68" s="13">
        <v>4</v>
      </c>
      <c r="O68" s="25">
        <f>M68*0.88</f>
        <v>39.142399999999995</v>
      </c>
      <c r="P68" s="25">
        <v>0</v>
      </c>
      <c r="Q68" s="25">
        <f>N68*P68</f>
        <v>0</v>
      </c>
      <c r="R68" s="25">
        <f>O68-Q68</f>
        <v>39.142399999999995</v>
      </c>
    </row>
    <row r="69" spans="1:18" s="1" customFormat="1">
      <c r="A69" s="3" t="s">
        <v>112</v>
      </c>
      <c r="B69" s="3" t="s">
        <v>113</v>
      </c>
      <c r="C69" s="3" t="s">
        <v>16</v>
      </c>
      <c r="D69" s="3">
        <v>0</v>
      </c>
      <c r="E69" s="3" t="s">
        <v>114</v>
      </c>
      <c r="F69" s="27">
        <v>9781611131086</v>
      </c>
      <c r="G69" s="3" t="s">
        <v>43</v>
      </c>
      <c r="H69" s="3" t="s">
        <v>19</v>
      </c>
      <c r="I69" s="20">
        <v>166.86</v>
      </c>
      <c r="J69" s="13">
        <v>9</v>
      </c>
      <c r="K69" s="20">
        <v>0</v>
      </c>
      <c r="L69" s="13">
        <v>0</v>
      </c>
      <c r="M69" s="20">
        <v>166.86</v>
      </c>
      <c r="N69" s="13">
        <v>9</v>
      </c>
      <c r="O69" s="25">
        <f>M69*0.88</f>
        <v>146.83680000000001</v>
      </c>
      <c r="P69" s="25">
        <v>0</v>
      </c>
      <c r="Q69" s="25">
        <f>N69*P69</f>
        <v>0</v>
      </c>
      <c r="R69" s="25">
        <f>O69-Q69</f>
        <v>146.83680000000001</v>
      </c>
    </row>
    <row r="70" spans="1:18" s="1" customFormat="1">
      <c r="A70" s="3" t="s">
        <v>225</v>
      </c>
      <c r="B70" s="3" t="s">
        <v>226</v>
      </c>
      <c r="C70" s="3" t="s">
        <v>16</v>
      </c>
      <c r="D70" s="3">
        <v>0</v>
      </c>
      <c r="E70" s="3" t="s">
        <v>227</v>
      </c>
      <c r="F70" s="27">
        <v>9781611131499</v>
      </c>
      <c r="G70" s="3" t="s">
        <v>43</v>
      </c>
      <c r="H70" s="3" t="s">
        <v>19</v>
      </c>
      <c r="I70" s="20">
        <v>198.32</v>
      </c>
      <c r="J70" s="13">
        <v>10</v>
      </c>
      <c r="K70" s="20">
        <v>0</v>
      </c>
      <c r="L70" s="13">
        <v>0</v>
      </c>
      <c r="M70" s="20">
        <v>198.32</v>
      </c>
      <c r="N70" s="13">
        <v>10</v>
      </c>
      <c r="O70" s="25">
        <f>M70*0.88</f>
        <v>174.52160000000001</v>
      </c>
      <c r="P70" s="25">
        <v>0</v>
      </c>
      <c r="Q70" s="25">
        <f>N70*P70</f>
        <v>0</v>
      </c>
      <c r="R70" s="25">
        <f>O70-Q70</f>
        <v>174.52160000000001</v>
      </c>
    </row>
    <row r="71" spans="1:18" s="1" customFormat="1">
      <c r="A71" s="3" t="s">
        <v>228</v>
      </c>
      <c r="B71" s="3" t="s">
        <v>229</v>
      </c>
      <c r="C71" s="3" t="s">
        <v>16</v>
      </c>
      <c r="D71" s="3">
        <v>0</v>
      </c>
      <c r="E71" s="3" t="s">
        <v>230</v>
      </c>
      <c r="F71" s="27">
        <v>9781607889397</v>
      </c>
      <c r="G71" s="3" t="s">
        <v>50</v>
      </c>
      <c r="H71" s="3" t="s">
        <v>19</v>
      </c>
      <c r="I71" s="20">
        <v>146.27000000000001</v>
      </c>
      <c r="J71" s="13">
        <v>4</v>
      </c>
      <c r="K71" s="20">
        <v>0</v>
      </c>
      <c r="L71" s="13">
        <v>0</v>
      </c>
      <c r="M71" s="20">
        <v>146.27000000000001</v>
      </c>
      <c r="N71" s="13">
        <v>4</v>
      </c>
      <c r="O71" s="25">
        <f>M71*0.88</f>
        <v>128.7176</v>
      </c>
      <c r="P71" s="25">
        <v>0</v>
      </c>
      <c r="Q71" s="25">
        <f>N71*P71</f>
        <v>0</v>
      </c>
      <c r="R71" s="25">
        <f>O71-Q71</f>
        <v>128.7176</v>
      </c>
    </row>
    <row r="72" spans="1:18" s="1" customFormat="1">
      <c r="A72" s="3" t="s">
        <v>91</v>
      </c>
      <c r="B72" s="3" t="s">
        <v>92</v>
      </c>
      <c r="C72" s="3" t="s">
        <v>16</v>
      </c>
      <c r="D72" s="3">
        <v>0</v>
      </c>
      <c r="E72" s="3" t="s">
        <v>93</v>
      </c>
      <c r="F72" s="27">
        <v>9781619699458</v>
      </c>
      <c r="G72" s="3" t="s">
        <v>31</v>
      </c>
      <c r="H72" s="3" t="s">
        <v>19</v>
      </c>
      <c r="I72" s="20">
        <v>8599.1200000000008</v>
      </c>
      <c r="J72" s="13">
        <v>373</v>
      </c>
      <c r="K72" s="20">
        <v>0</v>
      </c>
      <c r="L72" s="13">
        <v>0</v>
      </c>
      <c r="M72" s="20">
        <v>8599.1200000000008</v>
      </c>
      <c r="N72" s="13">
        <v>373</v>
      </c>
      <c r="O72" s="25">
        <f>M72*0.88</f>
        <v>7567.2256000000007</v>
      </c>
      <c r="P72" s="25">
        <v>0</v>
      </c>
      <c r="Q72" s="25">
        <f>N72*P72</f>
        <v>0</v>
      </c>
      <c r="R72" s="25">
        <f>O72-Q72</f>
        <v>7567.2256000000007</v>
      </c>
    </row>
    <row r="73" spans="1:18" s="1" customFormat="1">
      <c r="A73" s="3" t="s">
        <v>231</v>
      </c>
      <c r="B73" s="3" t="s">
        <v>232</v>
      </c>
      <c r="C73" s="3" t="s">
        <v>16</v>
      </c>
      <c r="D73" s="3">
        <v>0</v>
      </c>
      <c r="E73" s="3" t="s">
        <v>233</v>
      </c>
      <c r="F73" s="27">
        <v>9781609417789</v>
      </c>
      <c r="G73" s="3" t="s">
        <v>72</v>
      </c>
      <c r="H73" s="3" t="s">
        <v>19</v>
      </c>
      <c r="I73" s="20">
        <v>127.32</v>
      </c>
      <c r="J73" s="13">
        <v>10</v>
      </c>
      <c r="K73" s="20">
        <v>0</v>
      </c>
      <c r="L73" s="13">
        <v>0</v>
      </c>
      <c r="M73" s="20">
        <v>127.32</v>
      </c>
      <c r="N73" s="13">
        <v>10</v>
      </c>
      <c r="O73" s="25">
        <f>M73*0.88</f>
        <v>112.04159999999999</v>
      </c>
      <c r="P73" s="25">
        <v>0</v>
      </c>
      <c r="Q73" s="25">
        <f>N73*P73</f>
        <v>0</v>
      </c>
      <c r="R73" s="25">
        <f>O73-Q73</f>
        <v>112.04159999999999</v>
      </c>
    </row>
    <row r="74" spans="1:18" s="1" customFormat="1">
      <c r="A74" s="3" t="s">
        <v>234</v>
      </c>
      <c r="B74" s="3" t="s">
        <v>235</v>
      </c>
      <c r="C74" s="3" t="s">
        <v>16</v>
      </c>
      <c r="D74" s="3">
        <v>0</v>
      </c>
      <c r="E74" s="3" t="s">
        <v>236</v>
      </c>
      <c r="F74" s="27">
        <v>9781607889786</v>
      </c>
      <c r="G74" s="3" t="s">
        <v>31</v>
      </c>
      <c r="H74" s="3" t="s">
        <v>19</v>
      </c>
      <c r="I74" s="20">
        <v>31.79</v>
      </c>
      <c r="J74" s="13">
        <v>1</v>
      </c>
      <c r="K74" s="20">
        <v>0</v>
      </c>
      <c r="L74" s="13">
        <v>0</v>
      </c>
      <c r="M74" s="20">
        <v>31.79</v>
      </c>
      <c r="N74" s="13">
        <v>1</v>
      </c>
      <c r="O74" s="25">
        <f>M74*0.88</f>
        <v>27.975200000000001</v>
      </c>
      <c r="P74" s="25">
        <v>0</v>
      </c>
      <c r="Q74" s="25">
        <f>N74*P74</f>
        <v>0</v>
      </c>
      <c r="R74" s="25">
        <f>O74-Q74</f>
        <v>27.975200000000001</v>
      </c>
    </row>
    <row r="75" spans="1:18" s="1" customFormat="1">
      <c r="A75" s="3" t="s">
        <v>237</v>
      </c>
      <c r="B75" s="3" t="s">
        <v>238</v>
      </c>
      <c r="C75" s="3" t="s">
        <v>16</v>
      </c>
      <c r="D75" s="3">
        <v>0</v>
      </c>
      <c r="E75" s="3" t="s">
        <v>239</v>
      </c>
      <c r="F75" s="27">
        <v>9781607880233</v>
      </c>
      <c r="G75" s="3" t="s">
        <v>31</v>
      </c>
      <c r="H75" s="3" t="s">
        <v>19</v>
      </c>
      <c r="I75" s="20">
        <v>30</v>
      </c>
      <c r="J75" s="13">
        <v>1</v>
      </c>
      <c r="K75" s="20">
        <v>0</v>
      </c>
      <c r="L75" s="13">
        <v>0</v>
      </c>
      <c r="M75" s="20">
        <v>30</v>
      </c>
      <c r="N75" s="13">
        <v>1</v>
      </c>
      <c r="O75" s="25">
        <f>M75*0.88</f>
        <v>26.4</v>
      </c>
      <c r="P75" s="25">
        <v>0</v>
      </c>
      <c r="Q75" s="25">
        <f>N75*P75</f>
        <v>0</v>
      </c>
      <c r="R75" s="25">
        <f>O75-Q75</f>
        <v>26.4</v>
      </c>
    </row>
    <row r="76" spans="1:18" s="1" customFormat="1">
      <c r="A76" s="3" t="s">
        <v>434</v>
      </c>
      <c r="B76" s="3" t="s">
        <v>435</v>
      </c>
      <c r="C76" s="3" t="s">
        <v>16</v>
      </c>
      <c r="D76" s="3">
        <v>0</v>
      </c>
      <c r="E76" s="3" t="s">
        <v>436</v>
      </c>
      <c r="F76" s="27">
        <v>9781609411732</v>
      </c>
      <c r="G76" s="3" t="s">
        <v>145</v>
      </c>
      <c r="H76" s="3" t="s">
        <v>19</v>
      </c>
      <c r="I76" s="20">
        <v>44.46</v>
      </c>
      <c r="J76" s="13">
        <v>6</v>
      </c>
      <c r="K76" s="20">
        <v>0</v>
      </c>
      <c r="L76" s="13">
        <v>0</v>
      </c>
      <c r="M76" s="20">
        <v>44.46</v>
      </c>
      <c r="N76" s="13">
        <v>6</v>
      </c>
      <c r="O76" s="25">
        <f>M76*0.88</f>
        <v>39.1248</v>
      </c>
      <c r="P76" s="25">
        <v>0</v>
      </c>
      <c r="Q76" s="25">
        <f>N76*P76</f>
        <v>0</v>
      </c>
      <c r="R76" s="25">
        <f>O76-Q76</f>
        <v>39.1248</v>
      </c>
    </row>
    <row r="77" spans="1:18" s="1" customFormat="1">
      <c r="A77" s="3" t="s">
        <v>240</v>
      </c>
      <c r="B77" s="3" t="s">
        <v>241</v>
      </c>
      <c r="C77" s="3" t="s">
        <v>16</v>
      </c>
      <c r="D77" s="3">
        <v>0</v>
      </c>
      <c r="E77" s="3" t="s">
        <v>242</v>
      </c>
      <c r="F77" s="27">
        <v>9781619690912</v>
      </c>
      <c r="G77" s="3" t="s">
        <v>18</v>
      </c>
      <c r="H77" s="3" t="s">
        <v>19</v>
      </c>
      <c r="I77" s="20">
        <v>107.29</v>
      </c>
      <c r="J77" s="13">
        <v>6</v>
      </c>
      <c r="K77" s="20">
        <v>0</v>
      </c>
      <c r="L77" s="13">
        <v>0</v>
      </c>
      <c r="M77" s="20">
        <v>107.29</v>
      </c>
      <c r="N77" s="13">
        <v>6</v>
      </c>
      <c r="O77" s="25">
        <f>M77*0.88</f>
        <v>94.415200000000013</v>
      </c>
      <c r="P77" s="25">
        <v>0</v>
      </c>
      <c r="Q77" s="25">
        <f>N77*P77</f>
        <v>0</v>
      </c>
      <c r="R77" s="25">
        <f>O77-Q77</f>
        <v>94.415200000000013</v>
      </c>
    </row>
    <row r="78" spans="1:18" s="1" customFormat="1">
      <c r="A78" s="3" t="s">
        <v>76</v>
      </c>
      <c r="B78" s="3" t="s">
        <v>77</v>
      </c>
      <c r="C78" s="3" t="s">
        <v>16</v>
      </c>
      <c r="D78" s="3">
        <v>0</v>
      </c>
      <c r="E78" s="3" t="s">
        <v>78</v>
      </c>
      <c r="F78" s="27">
        <v>9781478950851</v>
      </c>
      <c r="G78" s="3" t="s">
        <v>27</v>
      </c>
      <c r="H78" s="3" t="s">
        <v>19</v>
      </c>
      <c r="I78" s="20">
        <v>377.94</v>
      </c>
      <c r="J78" s="13">
        <v>27</v>
      </c>
      <c r="K78" s="20">
        <v>0</v>
      </c>
      <c r="L78" s="13">
        <v>0</v>
      </c>
      <c r="M78" s="20">
        <v>377.94</v>
      </c>
      <c r="N78" s="13">
        <v>27</v>
      </c>
      <c r="O78" s="25">
        <f>M78*0.88</f>
        <v>332.5872</v>
      </c>
      <c r="P78" s="25">
        <v>0</v>
      </c>
      <c r="Q78" s="25">
        <f>N78*P78</f>
        <v>0</v>
      </c>
      <c r="R78" s="25">
        <f>O78-Q78</f>
        <v>332.5872</v>
      </c>
    </row>
    <row r="79" spans="1:18" s="1" customFormat="1">
      <c r="A79" s="3" t="s">
        <v>69</v>
      </c>
      <c r="B79" s="3" t="s">
        <v>70</v>
      </c>
      <c r="C79" s="3" t="s">
        <v>16</v>
      </c>
      <c r="D79" s="3">
        <v>0</v>
      </c>
      <c r="E79" s="3" t="s">
        <v>71</v>
      </c>
      <c r="F79" s="27">
        <v>9781619695788</v>
      </c>
      <c r="G79" s="3" t="s">
        <v>72</v>
      </c>
      <c r="H79" s="3" t="s">
        <v>19</v>
      </c>
      <c r="I79" s="20">
        <v>322.48</v>
      </c>
      <c r="J79" s="13">
        <v>29</v>
      </c>
      <c r="K79" s="20">
        <v>0</v>
      </c>
      <c r="L79" s="13">
        <v>0</v>
      </c>
      <c r="M79" s="20">
        <v>322.48</v>
      </c>
      <c r="N79" s="13">
        <v>29</v>
      </c>
      <c r="O79" s="25">
        <f>M79*0.88</f>
        <v>283.7824</v>
      </c>
      <c r="P79" s="25">
        <v>0</v>
      </c>
      <c r="Q79" s="25">
        <f>N79*P79</f>
        <v>0</v>
      </c>
      <c r="R79" s="25">
        <f>O79-Q79</f>
        <v>283.7824</v>
      </c>
    </row>
    <row r="80" spans="1:18" s="1" customFormat="1">
      <c r="A80" s="3" t="s">
        <v>243</v>
      </c>
      <c r="B80" s="3" t="s">
        <v>244</v>
      </c>
      <c r="C80" s="3" t="s">
        <v>16</v>
      </c>
      <c r="D80" s="3">
        <v>0</v>
      </c>
      <c r="E80" s="3" t="s">
        <v>245</v>
      </c>
      <c r="F80" s="27">
        <v>9781607880202</v>
      </c>
      <c r="G80" s="3" t="s">
        <v>43</v>
      </c>
      <c r="H80" s="3" t="s">
        <v>19</v>
      </c>
      <c r="I80" s="20">
        <v>40</v>
      </c>
      <c r="J80" s="13">
        <v>2</v>
      </c>
      <c r="K80" s="20">
        <v>0</v>
      </c>
      <c r="L80" s="13">
        <v>0</v>
      </c>
      <c r="M80" s="20">
        <v>40</v>
      </c>
      <c r="N80" s="13">
        <v>2</v>
      </c>
      <c r="O80" s="25">
        <f>M80*0.88</f>
        <v>35.200000000000003</v>
      </c>
      <c r="P80" s="25">
        <v>0</v>
      </c>
      <c r="Q80" s="25">
        <f>N80*P80</f>
        <v>0</v>
      </c>
      <c r="R80" s="25">
        <f>O80-Q80</f>
        <v>35.200000000000003</v>
      </c>
    </row>
    <row r="81" spans="1:18" s="1" customFormat="1">
      <c r="A81" s="3" t="s">
        <v>246</v>
      </c>
      <c r="B81" s="3" t="s">
        <v>247</v>
      </c>
      <c r="C81" s="3" t="s">
        <v>16</v>
      </c>
      <c r="D81" s="3">
        <v>0</v>
      </c>
      <c r="E81" s="3" t="s">
        <v>248</v>
      </c>
      <c r="F81" s="27">
        <v>9781619691087</v>
      </c>
      <c r="G81" s="3" t="s">
        <v>39</v>
      </c>
      <c r="H81" s="3" t="s">
        <v>19</v>
      </c>
      <c r="I81" s="20">
        <v>168.98</v>
      </c>
      <c r="J81" s="13">
        <v>10</v>
      </c>
      <c r="K81" s="20">
        <v>0</v>
      </c>
      <c r="L81" s="13">
        <v>0</v>
      </c>
      <c r="M81" s="20">
        <v>168.98</v>
      </c>
      <c r="N81" s="13">
        <v>10</v>
      </c>
      <c r="O81" s="25">
        <f>M81*0.88</f>
        <v>148.70239999999998</v>
      </c>
      <c r="P81" s="25">
        <v>0</v>
      </c>
      <c r="Q81" s="25">
        <f>N81*P81</f>
        <v>0</v>
      </c>
      <c r="R81" s="25">
        <f>O81-Q81</f>
        <v>148.70239999999998</v>
      </c>
    </row>
    <row r="82" spans="1:18" s="1" customFormat="1">
      <c r="A82" s="3" t="s">
        <v>437</v>
      </c>
      <c r="B82" s="3" t="s">
        <v>438</v>
      </c>
      <c r="C82" s="3" t="s">
        <v>16</v>
      </c>
      <c r="D82" s="3">
        <v>0</v>
      </c>
      <c r="E82" s="3" t="s">
        <v>439</v>
      </c>
      <c r="F82" s="27">
        <v>9781607889502</v>
      </c>
      <c r="G82" s="3" t="s">
        <v>43</v>
      </c>
      <c r="H82" s="3" t="s">
        <v>19</v>
      </c>
      <c r="I82" s="20">
        <v>79.47</v>
      </c>
      <c r="J82" s="13">
        <v>3</v>
      </c>
      <c r="K82" s="20">
        <v>0</v>
      </c>
      <c r="L82" s="13">
        <v>0</v>
      </c>
      <c r="M82" s="20">
        <v>79.47</v>
      </c>
      <c r="N82" s="13">
        <v>3</v>
      </c>
      <c r="O82" s="25">
        <f>M82*0.88</f>
        <v>69.933599999999998</v>
      </c>
      <c r="P82" s="25">
        <v>0</v>
      </c>
      <c r="Q82" s="25">
        <f>N82*P82</f>
        <v>0</v>
      </c>
      <c r="R82" s="25">
        <f>O82-Q82</f>
        <v>69.933599999999998</v>
      </c>
    </row>
    <row r="83" spans="1:18" s="1" customFormat="1">
      <c r="A83" s="3" t="s">
        <v>249</v>
      </c>
      <c r="B83" s="3" t="s">
        <v>250</v>
      </c>
      <c r="C83" s="3" t="s">
        <v>16</v>
      </c>
      <c r="D83" s="3">
        <v>0</v>
      </c>
      <c r="E83" s="3" t="s">
        <v>251</v>
      </c>
      <c r="F83" s="27">
        <v>9781607889588</v>
      </c>
      <c r="G83" s="3" t="s">
        <v>43</v>
      </c>
      <c r="H83" s="3" t="s">
        <v>19</v>
      </c>
      <c r="I83" s="20">
        <v>18.54</v>
      </c>
      <c r="J83" s="13">
        <v>1</v>
      </c>
      <c r="K83" s="20">
        <v>0</v>
      </c>
      <c r="L83" s="13">
        <v>0</v>
      </c>
      <c r="M83" s="20">
        <v>18.54</v>
      </c>
      <c r="N83" s="13">
        <v>1</v>
      </c>
      <c r="O83" s="25">
        <f>M83*0.88</f>
        <v>16.315200000000001</v>
      </c>
      <c r="P83" s="25">
        <v>0</v>
      </c>
      <c r="Q83" s="25">
        <f>N83*P83</f>
        <v>0</v>
      </c>
      <c r="R83" s="25">
        <f>O83-Q83</f>
        <v>16.315200000000001</v>
      </c>
    </row>
    <row r="84" spans="1:18" s="1" customFormat="1">
      <c r="A84" s="3" t="s">
        <v>440</v>
      </c>
      <c r="B84" s="3" t="s">
        <v>441</v>
      </c>
      <c r="C84" s="3" t="s">
        <v>16</v>
      </c>
      <c r="D84" s="3">
        <v>0</v>
      </c>
      <c r="E84" s="3" t="s">
        <v>442</v>
      </c>
      <c r="F84" s="27">
        <v>9781609415631</v>
      </c>
      <c r="G84" s="3" t="s">
        <v>50</v>
      </c>
      <c r="H84" s="3" t="s">
        <v>19</v>
      </c>
      <c r="I84" s="20">
        <v>37.090000000000003</v>
      </c>
      <c r="J84" s="13">
        <v>1</v>
      </c>
      <c r="K84" s="20">
        <v>0</v>
      </c>
      <c r="L84" s="13">
        <v>0</v>
      </c>
      <c r="M84" s="20">
        <v>37.090000000000003</v>
      </c>
      <c r="N84" s="13">
        <v>1</v>
      </c>
      <c r="O84" s="25">
        <f>M84*0.88</f>
        <v>32.639200000000002</v>
      </c>
      <c r="P84" s="25">
        <v>0</v>
      </c>
      <c r="Q84" s="25">
        <f>N84*P84</f>
        <v>0</v>
      </c>
      <c r="R84" s="25">
        <f>O84-Q84</f>
        <v>32.639200000000002</v>
      </c>
    </row>
    <row r="85" spans="1:18" s="1" customFormat="1">
      <c r="A85" s="3" t="s">
        <v>252</v>
      </c>
      <c r="B85" s="3" t="s">
        <v>253</v>
      </c>
      <c r="C85" s="3" t="s">
        <v>16</v>
      </c>
      <c r="D85" s="3">
        <v>0</v>
      </c>
      <c r="E85" s="3" t="s">
        <v>254</v>
      </c>
      <c r="F85" s="27">
        <v>9781607885306</v>
      </c>
      <c r="G85" s="3" t="s">
        <v>50</v>
      </c>
      <c r="H85" s="3" t="s">
        <v>19</v>
      </c>
      <c r="I85" s="20">
        <v>37.090000000000003</v>
      </c>
      <c r="J85" s="13">
        <v>1</v>
      </c>
      <c r="K85" s="20">
        <v>0</v>
      </c>
      <c r="L85" s="13">
        <v>0</v>
      </c>
      <c r="M85" s="20">
        <v>37.090000000000003</v>
      </c>
      <c r="N85" s="13">
        <v>1</v>
      </c>
      <c r="O85" s="25">
        <f>M85*0.88</f>
        <v>32.639200000000002</v>
      </c>
      <c r="P85" s="25">
        <v>0</v>
      </c>
      <c r="Q85" s="25">
        <f>N85*P85</f>
        <v>0</v>
      </c>
      <c r="R85" s="25">
        <f>O85-Q85</f>
        <v>32.639200000000002</v>
      </c>
    </row>
    <row r="86" spans="1:18" s="1" customFormat="1">
      <c r="A86" s="3" t="s">
        <v>443</v>
      </c>
      <c r="B86" s="3" t="s">
        <v>444</v>
      </c>
      <c r="C86" s="3" t="s">
        <v>16</v>
      </c>
      <c r="D86" s="3">
        <v>0</v>
      </c>
      <c r="E86" s="3" t="s">
        <v>445</v>
      </c>
      <c r="F86" s="27">
        <v>9781611131703</v>
      </c>
      <c r="G86" s="3" t="s">
        <v>50</v>
      </c>
      <c r="H86" s="3" t="s">
        <v>19</v>
      </c>
      <c r="I86" s="20">
        <v>416.52</v>
      </c>
      <c r="J86" s="13">
        <v>15</v>
      </c>
      <c r="K86" s="20">
        <v>0</v>
      </c>
      <c r="L86" s="13">
        <v>0</v>
      </c>
      <c r="M86" s="20">
        <v>416.52</v>
      </c>
      <c r="N86" s="13">
        <v>15</v>
      </c>
      <c r="O86" s="25">
        <f>M86*0.88</f>
        <v>366.5376</v>
      </c>
      <c r="P86" s="25">
        <v>0</v>
      </c>
      <c r="Q86" s="25">
        <f>N86*P86</f>
        <v>0</v>
      </c>
      <c r="R86" s="25">
        <f>O86-Q86</f>
        <v>366.5376</v>
      </c>
    </row>
    <row r="87" spans="1:18" s="1" customFormat="1">
      <c r="A87" s="3" t="s">
        <v>446</v>
      </c>
      <c r="B87" s="3" t="s">
        <v>447</v>
      </c>
      <c r="C87" s="3" t="s">
        <v>16</v>
      </c>
      <c r="D87" s="3">
        <v>0</v>
      </c>
      <c r="E87" s="3" t="s">
        <v>448</v>
      </c>
      <c r="F87" s="27">
        <v>9781607885504</v>
      </c>
      <c r="G87" s="3" t="s">
        <v>31</v>
      </c>
      <c r="H87" s="3" t="s">
        <v>19</v>
      </c>
      <c r="I87" s="20">
        <v>413.27</v>
      </c>
      <c r="J87" s="13">
        <v>13</v>
      </c>
      <c r="K87" s="20">
        <v>0</v>
      </c>
      <c r="L87" s="13">
        <v>0</v>
      </c>
      <c r="M87" s="20">
        <v>413.27</v>
      </c>
      <c r="N87" s="13">
        <v>13</v>
      </c>
      <c r="O87" s="25">
        <f>M87*0.88</f>
        <v>363.67759999999998</v>
      </c>
      <c r="P87" s="25">
        <v>0</v>
      </c>
      <c r="Q87" s="25">
        <f>N87*P87</f>
        <v>0</v>
      </c>
      <c r="R87" s="25">
        <f>O87-Q87</f>
        <v>363.67759999999998</v>
      </c>
    </row>
    <row r="88" spans="1:18" s="1" customFormat="1">
      <c r="A88" s="3" t="s">
        <v>255</v>
      </c>
      <c r="B88" s="3" t="s">
        <v>256</v>
      </c>
      <c r="C88" s="3" t="s">
        <v>16</v>
      </c>
      <c r="D88" s="3">
        <v>0</v>
      </c>
      <c r="E88" s="3" t="s">
        <v>257</v>
      </c>
      <c r="F88" s="27">
        <v>9781611132854</v>
      </c>
      <c r="G88" s="3" t="s">
        <v>18</v>
      </c>
      <c r="H88" s="3" t="s">
        <v>19</v>
      </c>
      <c r="I88" s="20">
        <v>61.69</v>
      </c>
      <c r="J88" s="13">
        <v>3</v>
      </c>
      <c r="K88" s="20">
        <v>0</v>
      </c>
      <c r="L88" s="13">
        <v>0</v>
      </c>
      <c r="M88" s="20">
        <v>61.69</v>
      </c>
      <c r="N88" s="13">
        <v>3</v>
      </c>
      <c r="O88" s="25">
        <f>M88*0.88</f>
        <v>54.287199999999999</v>
      </c>
      <c r="P88" s="25">
        <v>0</v>
      </c>
      <c r="Q88" s="25">
        <f>N88*P88</f>
        <v>0</v>
      </c>
      <c r="R88" s="25">
        <f>O88-Q88</f>
        <v>54.287199999999999</v>
      </c>
    </row>
    <row r="89" spans="1:18" s="1" customFormat="1">
      <c r="A89" s="3" t="s">
        <v>258</v>
      </c>
      <c r="B89" s="3" t="s">
        <v>259</v>
      </c>
      <c r="C89" s="3" t="s">
        <v>16</v>
      </c>
      <c r="D89" s="3">
        <v>0</v>
      </c>
      <c r="E89" s="3" t="s">
        <v>260</v>
      </c>
      <c r="F89" s="27">
        <v>9781611136098</v>
      </c>
      <c r="G89" s="3" t="s">
        <v>18</v>
      </c>
      <c r="H89" s="3" t="s">
        <v>19</v>
      </c>
      <c r="I89" s="20">
        <v>39.19</v>
      </c>
      <c r="J89" s="13">
        <v>2</v>
      </c>
      <c r="K89" s="20">
        <v>0</v>
      </c>
      <c r="L89" s="13">
        <v>0</v>
      </c>
      <c r="M89" s="20">
        <v>39.19</v>
      </c>
      <c r="N89" s="13">
        <v>2</v>
      </c>
      <c r="O89" s="25">
        <f>M89*0.88</f>
        <v>34.487200000000001</v>
      </c>
      <c r="P89" s="25">
        <v>0</v>
      </c>
      <c r="Q89" s="25">
        <f>N89*P89</f>
        <v>0</v>
      </c>
      <c r="R89" s="25">
        <f>O89-Q89</f>
        <v>34.487200000000001</v>
      </c>
    </row>
    <row r="90" spans="1:18" s="1" customFormat="1">
      <c r="A90" s="3" t="s">
        <v>94</v>
      </c>
      <c r="B90" s="3" t="s">
        <v>95</v>
      </c>
      <c r="C90" s="3" t="s">
        <v>16</v>
      </c>
      <c r="D90" s="3">
        <v>0</v>
      </c>
      <c r="E90" s="3" t="s">
        <v>96</v>
      </c>
      <c r="F90" s="27">
        <v>9781478950745</v>
      </c>
      <c r="G90" s="3" t="s">
        <v>50</v>
      </c>
      <c r="H90" s="3" t="s">
        <v>19</v>
      </c>
      <c r="I90" s="20">
        <v>6057.51</v>
      </c>
      <c r="J90" s="13">
        <v>223</v>
      </c>
      <c r="K90" s="20">
        <v>0</v>
      </c>
      <c r="L90" s="13">
        <v>0</v>
      </c>
      <c r="M90" s="20">
        <v>6057.51</v>
      </c>
      <c r="N90" s="13">
        <v>223</v>
      </c>
      <c r="O90" s="25">
        <f>M90*0.88</f>
        <v>5330.6088</v>
      </c>
      <c r="P90" s="25">
        <v>0</v>
      </c>
      <c r="Q90" s="25">
        <f>N90*P90</f>
        <v>0</v>
      </c>
      <c r="R90" s="25">
        <f>O90-Q90</f>
        <v>5330.6088</v>
      </c>
    </row>
    <row r="91" spans="1:18" s="1" customFormat="1">
      <c r="A91" s="3" t="s">
        <v>526</v>
      </c>
      <c r="B91" s="3" t="s">
        <v>527</v>
      </c>
      <c r="C91" s="3" t="s">
        <v>16</v>
      </c>
      <c r="D91" s="3">
        <v>0</v>
      </c>
      <c r="E91" s="3" t="s">
        <v>528</v>
      </c>
      <c r="F91" s="27">
        <v>9781619699090</v>
      </c>
      <c r="G91" s="3" t="s">
        <v>39</v>
      </c>
      <c r="H91" s="3" t="s">
        <v>19</v>
      </c>
      <c r="I91" s="20">
        <v>339.84</v>
      </c>
      <c r="J91" s="13">
        <v>16</v>
      </c>
      <c r="K91" s="20">
        <v>0</v>
      </c>
      <c r="L91" s="13">
        <v>0</v>
      </c>
      <c r="M91" s="20">
        <v>339.84</v>
      </c>
      <c r="N91" s="13">
        <v>16</v>
      </c>
      <c r="O91" s="25">
        <f>M91*0.88</f>
        <v>299.05919999999998</v>
      </c>
      <c r="P91" s="25">
        <v>0</v>
      </c>
      <c r="Q91" s="25">
        <f>N91*P91</f>
        <v>0</v>
      </c>
      <c r="R91" s="25">
        <f>O91-Q91</f>
        <v>299.05919999999998</v>
      </c>
    </row>
    <row r="92" spans="1:18" s="1" customFormat="1">
      <c r="A92" s="3" t="s">
        <v>40</v>
      </c>
      <c r="B92" s="3" t="s">
        <v>41</v>
      </c>
      <c r="C92" s="3" t="s">
        <v>16</v>
      </c>
      <c r="D92" s="3">
        <v>0</v>
      </c>
      <c r="E92" s="3" t="s">
        <v>42</v>
      </c>
      <c r="F92" s="27">
        <v>9781619691261</v>
      </c>
      <c r="G92" s="3" t="s">
        <v>43</v>
      </c>
      <c r="H92" s="3" t="s">
        <v>19</v>
      </c>
      <c r="I92" s="20">
        <v>119.19</v>
      </c>
      <c r="J92" s="13">
        <v>6</v>
      </c>
      <c r="K92" s="20">
        <v>0</v>
      </c>
      <c r="L92" s="13">
        <v>0</v>
      </c>
      <c r="M92" s="20">
        <v>119.19</v>
      </c>
      <c r="N92" s="13">
        <v>6</v>
      </c>
      <c r="O92" s="25">
        <f>M92*0.88</f>
        <v>104.88719999999999</v>
      </c>
      <c r="P92" s="25">
        <v>0</v>
      </c>
      <c r="Q92" s="25">
        <f>N92*P92</f>
        <v>0</v>
      </c>
      <c r="R92" s="25">
        <f>O92-Q92</f>
        <v>104.88719999999999</v>
      </c>
    </row>
    <row r="93" spans="1:18" s="1" customFormat="1">
      <c r="A93" s="3" t="s">
        <v>449</v>
      </c>
      <c r="B93" s="3" t="s">
        <v>450</v>
      </c>
      <c r="C93" s="3" t="s">
        <v>16</v>
      </c>
      <c r="D93" s="3">
        <v>0</v>
      </c>
      <c r="E93" s="3" t="s">
        <v>451</v>
      </c>
      <c r="F93" s="27">
        <v>9781607880141</v>
      </c>
      <c r="G93" s="3" t="s">
        <v>31</v>
      </c>
      <c r="H93" s="3" t="s">
        <v>19</v>
      </c>
      <c r="I93" s="20">
        <v>31.79</v>
      </c>
      <c r="J93" s="13">
        <v>1</v>
      </c>
      <c r="K93" s="20">
        <v>0</v>
      </c>
      <c r="L93" s="13">
        <v>0</v>
      </c>
      <c r="M93" s="20">
        <v>31.79</v>
      </c>
      <c r="N93" s="13">
        <v>1</v>
      </c>
      <c r="O93" s="25">
        <f>M93*0.88</f>
        <v>27.975200000000001</v>
      </c>
      <c r="P93" s="25">
        <v>0</v>
      </c>
      <c r="Q93" s="25">
        <f>N93*P93</f>
        <v>0</v>
      </c>
      <c r="R93" s="25">
        <f>O93-Q93</f>
        <v>27.975200000000001</v>
      </c>
    </row>
    <row r="94" spans="1:18" s="1" customFormat="1">
      <c r="A94" s="3" t="s">
        <v>261</v>
      </c>
      <c r="B94" s="3" t="s">
        <v>262</v>
      </c>
      <c r="C94" s="3" t="s">
        <v>16</v>
      </c>
      <c r="D94" s="3">
        <v>0</v>
      </c>
      <c r="E94" s="3" t="s">
        <v>263</v>
      </c>
      <c r="F94" s="27">
        <v>9781611137590</v>
      </c>
      <c r="G94" s="3" t="s">
        <v>43</v>
      </c>
      <c r="H94" s="3" t="s">
        <v>19</v>
      </c>
      <c r="I94" s="20">
        <v>92.7</v>
      </c>
      <c r="J94" s="13">
        <v>5</v>
      </c>
      <c r="K94" s="20">
        <v>0</v>
      </c>
      <c r="L94" s="13">
        <v>0</v>
      </c>
      <c r="M94" s="20">
        <v>92.7</v>
      </c>
      <c r="N94" s="13">
        <v>5</v>
      </c>
      <c r="O94" s="25">
        <f>M94*0.88</f>
        <v>81.576000000000008</v>
      </c>
      <c r="P94" s="25">
        <v>0</v>
      </c>
      <c r="Q94" s="25">
        <f>N94*P94</f>
        <v>0</v>
      </c>
      <c r="R94" s="25">
        <f>O94-Q94</f>
        <v>81.576000000000008</v>
      </c>
    </row>
    <row r="95" spans="1:18" s="1" customFormat="1">
      <c r="A95" s="3" t="s">
        <v>73</v>
      </c>
      <c r="B95" s="3" t="s">
        <v>74</v>
      </c>
      <c r="C95" s="3" t="s">
        <v>16</v>
      </c>
      <c r="D95" s="3">
        <v>0</v>
      </c>
      <c r="E95" s="3" t="s">
        <v>75</v>
      </c>
      <c r="F95" s="27">
        <v>9781478924456</v>
      </c>
      <c r="G95" s="3" t="s">
        <v>18</v>
      </c>
      <c r="H95" s="3" t="s">
        <v>19</v>
      </c>
      <c r="I95" s="20">
        <v>4710.54</v>
      </c>
      <c r="J95" s="13">
        <v>270</v>
      </c>
      <c r="K95" s="20">
        <v>0</v>
      </c>
      <c r="L95" s="13">
        <v>0</v>
      </c>
      <c r="M95" s="20">
        <v>4710.54</v>
      </c>
      <c r="N95" s="13">
        <v>270</v>
      </c>
      <c r="O95" s="25">
        <f>M95*0.88</f>
        <v>4145.2752</v>
      </c>
      <c r="P95" s="25">
        <v>0</v>
      </c>
      <c r="Q95" s="25">
        <f>N95*P95</f>
        <v>0</v>
      </c>
      <c r="R95" s="25">
        <f>O95-Q95</f>
        <v>4145.2752</v>
      </c>
    </row>
    <row r="96" spans="1:18" s="1" customFormat="1">
      <c r="A96" s="3" t="s">
        <v>54</v>
      </c>
      <c r="B96" s="3" t="s">
        <v>55</v>
      </c>
      <c r="C96" s="3" t="s">
        <v>16</v>
      </c>
      <c r="D96" s="3">
        <v>0</v>
      </c>
      <c r="E96" s="3" t="s">
        <v>56</v>
      </c>
      <c r="F96" s="27">
        <v>9781619699557</v>
      </c>
      <c r="G96" s="3" t="s">
        <v>31</v>
      </c>
      <c r="H96" s="3" t="s">
        <v>19</v>
      </c>
      <c r="I96" s="20">
        <v>2379.1999999999998</v>
      </c>
      <c r="J96" s="13">
        <v>102</v>
      </c>
      <c r="K96" s="20">
        <v>0</v>
      </c>
      <c r="L96" s="13">
        <v>0</v>
      </c>
      <c r="M96" s="20">
        <v>2379.1999999999998</v>
      </c>
      <c r="N96" s="13">
        <v>102</v>
      </c>
      <c r="O96" s="25">
        <f>M96*0.88</f>
        <v>2093.6959999999999</v>
      </c>
      <c r="P96" s="25">
        <v>0</v>
      </c>
      <c r="Q96" s="25">
        <f>N96*P96</f>
        <v>0</v>
      </c>
      <c r="R96" s="25">
        <f>O96-Q96</f>
        <v>2093.6959999999999</v>
      </c>
    </row>
    <row r="97" spans="1:18" s="1" customFormat="1">
      <c r="A97" s="3" t="s">
        <v>264</v>
      </c>
      <c r="B97" s="3" t="s">
        <v>265</v>
      </c>
      <c r="C97" s="3" t="s">
        <v>16</v>
      </c>
      <c r="D97" s="3">
        <v>0</v>
      </c>
      <c r="E97" s="3" t="s">
        <v>266</v>
      </c>
      <c r="F97" s="27">
        <v>9781611132717</v>
      </c>
      <c r="G97" s="3" t="s">
        <v>18</v>
      </c>
      <c r="H97" s="3" t="s">
        <v>19</v>
      </c>
      <c r="I97" s="20">
        <v>82.86</v>
      </c>
      <c r="J97" s="13">
        <v>4</v>
      </c>
      <c r="K97" s="20">
        <v>0</v>
      </c>
      <c r="L97" s="13">
        <v>0</v>
      </c>
      <c r="M97" s="20">
        <v>82.86</v>
      </c>
      <c r="N97" s="13">
        <v>4</v>
      </c>
      <c r="O97" s="25">
        <f>M97*0.88</f>
        <v>72.916799999999995</v>
      </c>
      <c r="P97" s="25">
        <v>0</v>
      </c>
      <c r="Q97" s="25">
        <f>N97*P97</f>
        <v>0</v>
      </c>
      <c r="R97" s="25">
        <f>O97-Q97</f>
        <v>72.916799999999995</v>
      </c>
    </row>
    <row r="98" spans="1:18" s="1" customFormat="1">
      <c r="A98" s="3" t="s">
        <v>267</v>
      </c>
      <c r="B98" s="3" t="s">
        <v>268</v>
      </c>
      <c r="C98" s="3" t="s">
        <v>16</v>
      </c>
      <c r="D98" s="3">
        <v>0</v>
      </c>
      <c r="E98" s="3" t="s">
        <v>269</v>
      </c>
      <c r="F98" s="27">
        <v>9781609415815</v>
      </c>
      <c r="G98" s="3" t="s">
        <v>18</v>
      </c>
      <c r="H98" s="3" t="s">
        <v>19</v>
      </c>
      <c r="I98" s="20">
        <v>33.380000000000003</v>
      </c>
      <c r="J98" s="13">
        <v>2</v>
      </c>
      <c r="K98" s="20">
        <v>0</v>
      </c>
      <c r="L98" s="13">
        <v>0</v>
      </c>
      <c r="M98" s="20">
        <v>33.380000000000003</v>
      </c>
      <c r="N98" s="13">
        <v>2</v>
      </c>
      <c r="O98" s="25">
        <f>M98*0.88</f>
        <v>29.374400000000001</v>
      </c>
      <c r="P98" s="25">
        <v>0</v>
      </c>
      <c r="Q98" s="25">
        <f>N98*P98</f>
        <v>0</v>
      </c>
      <c r="R98" s="25">
        <f>O98-Q98</f>
        <v>29.374400000000001</v>
      </c>
    </row>
    <row r="99" spans="1:18" s="1" customFormat="1">
      <c r="A99" s="3" t="s">
        <v>270</v>
      </c>
      <c r="B99" s="3" t="s">
        <v>271</v>
      </c>
      <c r="C99" s="3" t="s">
        <v>16</v>
      </c>
      <c r="D99" s="3">
        <v>0</v>
      </c>
      <c r="E99" s="3" t="s">
        <v>272</v>
      </c>
      <c r="F99" s="27">
        <v>9781619695054</v>
      </c>
      <c r="G99" s="3" t="s">
        <v>31</v>
      </c>
      <c r="H99" s="3" t="s">
        <v>19</v>
      </c>
      <c r="I99" s="20">
        <v>614.87</v>
      </c>
      <c r="J99" s="13">
        <v>26</v>
      </c>
      <c r="K99" s="20">
        <v>0</v>
      </c>
      <c r="L99" s="13">
        <v>0</v>
      </c>
      <c r="M99" s="20">
        <v>614.87</v>
      </c>
      <c r="N99" s="13">
        <v>26</v>
      </c>
      <c r="O99" s="25">
        <f>M99*0.88</f>
        <v>541.0856</v>
      </c>
      <c r="P99" s="25">
        <v>0</v>
      </c>
      <c r="Q99" s="25">
        <f>N99*P99</f>
        <v>0</v>
      </c>
      <c r="R99" s="25">
        <f>O99-Q99</f>
        <v>541.0856</v>
      </c>
    </row>
    <row r="100" spans="1:18" s="1" customFormat="1">
      <c r="A100" s="3" t="s">
        <v>273</v>
      </c>
      <c r="B100" s="3" t="s">
        <v>274</v>
      </c>
      <c r="C100" s="3" t="s">
        <v>16</v>
      </c>
      <c r="D100" s="3">
        <v>0</v>
      </c>
      <c r="E100" s="3" t="s">
        <v>275</v>
      </c>
      <c r="F100" s="27">
        <v>9781619695573</v>
      </c>
      <c r="G100" s="3" t="s">
        <v>18</v>
      </c>
      <c r="H100" s="3" t="s">
        <v>19</v>
      </c>
      <c r="I100" s="20">
        <v>167.64</v>
      </c>
      <c r="J100" s="13">
        <v>9</v>
      </c>
      <c r="K100" s="20">
        <v>0</v>
      </c>
      <c r="L100" s="13">
        <v>0</v>
      </c>
      <c r="M100" s="20">
        <v>167.64</v>
      </c>
      <c r="N100" s="13">
        <v>9</v>
      </c>
      <c r="O100" s="25">
        <f>M100*0.88</f>
        <v>147.5232</v>
      </c>
      <c r="P100" s="25">
        <v>0</v>
      </c>
      <c r="Q100" s="25">
        <f>N100*P100</f>
        <v>0</v>
      </c>
      <c r="R100" s="25">
        <f>O100-Q100</f>
        <v>147.5232</v>
      </c>
    </row>
    <row r="101" spans="1:18" s="1" customFormat="1">
      <c r="A101" s="3" t="s">
        <v>452</v>
      </c>
      <c r="B101" s="3" t="s">
        <v>453</v>
      </c>
      <c r="C101" s="3" t="s">
        <v>16</v>
      </c>
      <c r="D101" s="3">
        <v>0</v>
      </c>
      <c r="E101" s="3" t="s">
        <v>454</v>
      </c>
      <c r="F101" s="27">
        <v>9781611135886</v>
      </c>
      <c r="G101" s="3" t="s">
        <v>18</v>
      </c>
      <c r="H101" s="3" t="s">
        <v>19</v>
      </c>
      <c r="I101" s="20">
        <v>33.380000000000003</v>
      </c>
      <c r="J101" s="13">
        <v>2</v>
      </c>
      <c r="K101" s="20">
        <v>0</v>
      </c>
      <c r="L101" s="13">
        <v>0</v>
      </c>
      <c r="M101" s="20">
        <v>33.380000000000003</v>
      </c>
      <c r="N101" s="13">
        <v>2</v>
      </c>
      <c r="O101" s="25">
        <f>M101*0.88</f>
        <v>29.374400000000001</v>
      </c>
      <c r="P101" s="25">
        <v>0</v>
      </c>
      <c r="Q101" s="25">
        <f>N101*P101</f>
        <v>0</v>
      </c>
      <c r="R101" s="25">
        <f>O101-Q101</f>
        <v>29.374400000000001</v>
      </c>
    </row>
    <row r="102" spans="1:18" s="1" customFormat="1">
      <c r="A102" s="3" t="s">
        <v>79</v>
      </c>
      <c r="B102" s="3" t="s">
        <v>80</v>
      </c>
      <c r="C102" s="3" t="s">
        <v>16</v>
      </c>
      <c r="D102" s="3">
        <v>0</v>
      </c>
      <c r="E102" s="3" t="s">
        <v>81</v>
      </c>
      <c r="F102" s="27">
        <v>9781619699533</v>
      </c>
      <c r="G102" s="3" t="s">
        <v>23</v>
      </c>
      <c r="H102" s="3" t="s">
        <v>19</v>
      </c>
      <c r="I102" s="20">
        <v>845.06</v>
      </c>
      <c r="J102" s="13">
        <v>29</v>
      </c>
      <c r="K102" s="20">
        <v>0</v>
      </c>
      <c r="L102" s="13">
        <v>0</v>
      </c>
      <c r="M102" s="20">
        <v>845.06</v>
      </c>
      <c r="N102" s="13">
        <v>29</v>
      </c>
      <c r="O102" s="25">
        <f>M102*0.88</f>
        <v>743.65279999999996</v>
      </c>
      <c r="P102" s="25">
        <v>0</v>
      </c>
      <c r="Q102" s="25">
        <f>N102*P102</f>
        <v>0</v>
      </c>
      <c r="R102" s="25">
        <f>O102-Q102</f>
        <v>743.65279999999996</v>
      </c>
    </row>
    <row r="103" spans="1:18" s="1" customFormat="1">
      <c r="A103" s="3" t="s">
        <v>282</v>
      </c>
      <c r="B103" s="3" t="s">
        <v>283</v>
      </c>
      <c r="C103" s="3" t="s">
        <v>16</v>
      </c>
      <c r="D103" s="3">
        <v>0</v>
      </c>
      <c r="E103" s="3" t="s">
        <v>284</v>
      </c>
      <c r="F103" s="27">
        <v>9781611131468</v>
      </c>
      <c r="G103" s="3" t="s">
        <v>18</v>
      </c>
      <c r="H103" s="3" t="s">
        <v>19</v>
      </c>
      <c r="I103" s="20">
        <v>83.45</v>
      </c>
      <c r="J103" s="13">
        <v>5</v>
      </c>
      <c r="K103" s="20">
        <v>0</v>
      </c>
      <c r="L103" s="13">
        <v>0</v>
      </c>
      <c r="M103" s="20">
        <v>83.45</v>
      </c>
      <c r="N103" s="13">
        <v>5</v>
      </c>
      <c r="O103" s="25">
        <f>M103*0.88</f>
        <v>73.436000000000007</v>
      </c>
      <c r="P103" s="25">
        <v>0</v>
      </c>
      <c r="Q103" s="25">
        <f>N103*P103</f>
        <v>0</v>
      </c>
      <c r="R103" s="25">
        <f>O103-Q103</f>
        <v>73.436000000000007</v>
      </c>
    </row>
    <row r="104" spans="1:18" s="1" customFormat="1">
      <c r="A104" s="3" t="s">
        <v>285</v>
      </c>
      <c r="B104" s="3" t="s">
        <v>286</v>
      </c>
      <c r="C104" s="3" t="s">
        <v>16</v>
      </c>
      <c r="D104" s="3">
        <v>0</v>
      </c>
      <c r="E104" s="3" t="s">
        <v>287</v>
      </c>
      <c r="F104" s="27">
        <v>9781607889564</v>
      </c>
      <c r="G104" s="3" t="s">
        <v>18</v>
      </c>
      <c r="H104" s="3" t="s">
        <v>19</v>
      </c>
      <c r="I104" s="20">
        <v>16.690000000000001</v>
      </c>
      <c r="J104" s="13">
        <v>1</v>
      </c>
      <c r="K104" s="20">
        <v>0</v>
      </c>
      <c r="L104" s="13">
        <v>0</v>
      </c>
      <c r="M104" s="20">
        <v>16.690000000000001</v>
      </c>
      <c r="N104" s="13">
        <v>1</v>
      </c>
      <c r="O104" s="25">
        <f>M104*0.88</f>
        <v>14.687200000000001</v>
      </c>
      <c r="P104" s="25">
        <v>0</v>
      </c>
      <c r="Q104" s="25">
        <f>N104*P104</f>
        <v>0</v>
      </c>
      <c r="R104" s="25">
        <f>O104-Q104</f>
        <v>14.687200000000001</v>
      </c>
    </row>
    <row r="105" spans="1:18" s="1" customFormat="1">
      <c r="A105" s="3" t="s">
        <v>28</v>
      </c>
      <c r="B105" s="3" t="s">
        <v>29</v>
      </c>
      <c r="C105" s="3" t="s">
        <v>16</v>
      </c>
      <c r="D105" s="3">
        <v>0</v>
      </c>
      <c r="E105" s="3" t="s">
        <v>30</v>
      </c>
      <c r="F105" s="27">
        <v>9781619690943</v>
      </c>
      <c r="G105" s="3" t="s">
        <v>31</v>
      </c>
      <c r="H105" s="3" t="s">
        <v>19</v>
      </c>
      <c r="I105" s="20">
        <v>219.33</v>
      </c>
      <c r="J105" s="13">
        <v>9</v>
      </c>
      <c r="K105" s="20">
        <v>0</v>
      </c>
      <c r="L105" s="13">
        <v>0</v>
      </c>
      <c r="M105" s="20">
        <v>219.33</v>
      </c>
      <c r="N105" s="13">
        <v>9</v>
      </c>
      <c r="O105" s="25">
        <f>M105*0.88</f>
        <v>193.0104</v>
      </c>
      <c r="P105" s="25">
        <v>0</v>
      </c>
      <c r="Q105" s="25">
        <f>N105*P105</f>
        <v>0</v>
      </c>
      <c r="R105" s="25">
        <f>O105-Q105</f>
        <v>193.0104</v>
      </c>
    </row>
    <row r="106" spans="1:18" s="1" customFormat="1">
      <c r="A106" s="3" t="s">
        <v>44</v>
      </c>
      <c r="B106" s="3" t="s">
        <v>45</v>
      </c>
      <c r="C106" s="3" t="s">
        <v>16</v>
      </c>
      <c r="D106" s="3">
        <v>0</v>
      </c>
      <c r="E106" s="3" t="s">
        <v>46</v>
      </c>
      <c r="F106" s="27">
        <v>9781619699281</v>
      </c>
      <c r="G106" s="3" t="s">
        <v>27</v>
      </c>
      <c r="H106" s="3" t="s">
        <v>19</v>
      </c>
      <c r="I106" s="20">
        <v>145.63999999999999</v>
      </c>
      <c r="J106" s="13">
        <v>11</v>
      </c>
      <c r="K106" s="20">
        <v>0</v>
      </c>
      <c r="L106" s="13">
        <v>0</v>
      </c>
      <c r="M106" s="20">
        <v>145.63999999999999</v>
      </c>
      <c r="N106" s="13">
        <v>11</v>
      </c>
      <c r="O106" s="25">
        <f>M106*0.88</f>
        <v>128.16319999999999</v>
      </c>
      <c r="P106" s="25">
        <v>0</v>
      </c>
      <c r="Q106" s="25">
        <f>N106*P106</f>
        <v>0</v>
      </c>
      <c r="R106" s="25">
        <f>O106-Q106</f>
        <v>128.16319999999999</v>
      </c>
    </row>
    <row r="107" spans="1:18" s="1" customFormat="1">
      <c r="A107" s="3" t="s">
        <v>291</v>
      </c>
      <c r="B107" s="3" t="s">
        <v>292</v>
      </c>
      <c r="C107" s="3" t="s">
        <v>16</v>
      </c>
      <c r="D107" s="3">
        <v>0</v>
      </c>
      <c r="E107" s="3" t="s">
        <v>293</v>
      </c>
      <c r="F107" s="27">
        <v>9781619691285</v>
      </c>
      <c r="G107" s="3" t="s">
        <v>39</v>
      </c>
      <c r="H107" s="3" t="s">
        <v>19</v>
      </c>
      <c r="I107" s="20">
        <v>59.32</v>
      </c>
      <c r="J107" s="13">
        <v>4</v>
      </c>
      <c r="K107" s="20">
        <v>0</v>
      </c>
      <c r="L107" s="13">
        <v>0</v>
      </c>
      <c r="M107" s="20">
        <v>59.32</v>
      </c>
      <c r="N107" s="13">
        <v>4</v>
      </c>
      <c r="O107" s="25">
        <f>M107*0.88</f>
        <v>52.201599999999999</v>
      </c>
      <c r="P107" s="25">
        <v>0</v>
      </c>
      <c r="Q107" s="25">
        <f>N107*P107</f>
        <v>0</v>
      </c>
      <c r="R107" s="25">
        <f>O107-Q107</f>
        <v>52.201599999999999</v>
      </c>
    </row>
    <row r="108" spans="1:18" s="1" customFormat="1">
      <c r="A108" s="3" t="s">
        <v>47</v>
      </c>
      <c r="B108" s="3" t="s">
        <v>48</v>
      </c>
      <c r="C108" s="3" t="s">
        <v>16</v>
      </c>
      <c r="D108" s="3">
        <v>0</v>
      </c>
      <c r="E108" s="3" t="s">
        <v>49</v>
      </c>
      <c r="F108" s="27">
        <v>9781619699267</v>
      </c>
      <c r="G108" s="3" t="s">
        <v>50</v>
      </c>
      <c r="H108" s="3" t="s">
        <v>19</v>
      </c>
      <c r="I108" s="20">
        <v>758.18</v>
      </c>
      <c r="J108" s="13">
        <v>28</v>
      </c>
      <c r="K108" s="20">
        <v>0</v>
      </c>
      <c r="L108" s="13">
        <v>0</v>
      </c>
      <c r="M108" s="20">
        <v>758.18</v>
      </c>
      <c r="N108" s="13">
        <v>28</v>
      </c>
      <c r="O108" s="25">
        <f>M108*0.88</f>
        <v>667.19839999999999</v>
      </c>
      <c r="P108" s="25">
        <v>0</v>
      </c>
      <c r="Q108" s="25">
        <f>N108*P108</f>
        <v>0</v>
      </c>
      <c r="R108" s="25">
        <f>O108-Q108</f>
        <v>667.19839999999999</v>
      </c>
    </row>
    <row r="109" spans="1:18" s="1" customFormat="1">
      <c r="A109" s="3" t="s">
        <v>24</v>
      </c>
      <c r="B109" s="3" t="s">
        <v>25</v>
      </c>
      <c r="C109" s="3" t="s">
        <v>16</v>
      </c>
      <c r="D109" s="3">
        <v>0</v>
      </c>
      <c r="E109" s="3" t="s">
        <v>26</v>
      </c>
      <c r="F109" s="27">
        <v>9781609417659</v>
      </c>
      <c r="G109" s="3" t="s">
        <v>27</v>
      </c>
      <c r="H109" s="3" t="s">
        <v>19</v>
      </c>
      <c r="I109" s="20">
        <v>120.1</v>
      </c>
      <c r="J109" s="13">
        <v>11</v>
      </c>
      <c r="K109" s="20">
        <v>0</v>
      </c>
      <c r="L109" s="13">
        <v>0</v>
      </c>
      <c r="M109" s="20">
        <v>120.1</v>
      </c>
      <c r="N109" s="13">
        <v>11</v>
      </c>
      <c r="O109" s="25">
        <f>M109*0.88</f>
        <v>105.688</v>
      </c>
      <c r="P109" s="25">
        <v>0</v>
      </c>
      <c r="Q109" s="25">
        <f>N109*P109</f>
        <v>0</v>
      </c>
      <c r="R109" s="25">
        <f>O109-Q109</f>
        <v>105.688</v>
      </c>
    </row>
    <row r="110" spans="1:18" s="1" customFormat="1">
      <c r="A110" s="3" t="s">
        <v>115</v>
      </c>
      <c r="B110" s="3" t="s">
        <v>116</v>
      </c>
      <c r="C110" s="3" t="s">
        <v>16</v>
      </c>
      <c r="D110" s="3">
        <v>0</v>
      </c>
      <c r="E110" s="3" t="s">
        <v>117</v>
      </c>
      <c r="F110" s="27">
        <v>9781611131727</v>
      </c>
      <c r="G110" s="3" t="s">
        <v>50</v>
      </c>
      <c r="H110" s="3" t="s">
        <v>19</v>
      </c>
      <c r="I110" s="20">
        <v>181.72</v>
      </c>
      <c r="J110" s="13">
        <v>7</v>
      </c>
      <c r="K110" s="20">
        <v>0</v>
      </c>
      <c r="L110" s="13">
        <v>0</v>
      </c>
      <c r="M110" s="20">
        <v>181.72</v>
      </c>
      <c r="N110" s="13">
        <v>7</v>
      </c>
      <c r="O110" s="25">
        <f>M110*0.88</f>
        <v>159.9136</v>
      </c>
      <c r="P110" s="25">
        <v>0</v>
      </c>
      <c r="Q110" s="25">
        <f>N110*P110</f>
        <v>0</v>
      </c>
      <c r="R110" s="25">
        <f>O110-Q110</f>
        <v>159.9136</v>
      </c>
    </row>
    <row r="111" spans="1:18" s="1" customFormat="1">
      <c r="A111" s="3" t="s">
        <v>294</v>
      </c>
      <c r="B111" s="3" t="s">
        <v>295</v>
      </c>
      <c r="C111" s="3" t="s">
        <v>16</v>
      </c>
      <c r="D111" s="3">
        <v>0</v>
      </c>
      <c r="E111" s="3" t="s">
        <v>296</v>
      </c>
      <c r="F111" s="27">
        <v>9781619691247</v>
      </c>
      <c r="G111" s="3" t="s">
        <v>39</v>
      </c>
      <c r="H111" s="3" t="s">
        <v>19</v>
      </c>
      <c r="I111" s="20">
        <v>14.83</v>
      </c>
      <c r="J111" s="13">
        <v>1</v>
      </c>
      <c r="K111" s="20">
        <v>0</v>
      </c>
      <c r="L111" s="13">
        <v>0</v>
      </c>
      <c r="M111" s="20">
        <v>14.83</v>
      </c>
      <c r="N111" s="13">
        <v>1</v>
      </c>
      <c r="O111" s="25">
        <f>M111*0.88</f>
        <v>13.0504</v>
      </c>
      <c r="P111" s="25">
        <v>0</v>
      </c>
      <c r="Q111" s="25">
        <f>N111*P111</f>
        <v>0</v>
      </c>
      <c r="R111" s="25">
        <f>O111-Q111</f>
        <v>13.0504</v>
      </c>
    </row>
    <row r="112" spans="1:18" s="1" customFormat="1">
      <c r="A112" s="3" t="s">
        <v>297</v>
      </c>
      <c r="B112" s="3" t="s">
        <v>298</v>
      </c>
      <c r="C112" s="3" t="s">
        <v>16</v>
      </c>
      <c r="D112" s="3">
        <v>0</v>
      </c>
      <c r="E112" s="3" t="s">
        <v>299</v>
      </c>
      <c r="F112" s="27">
        <v>9781607880158</v>
      </c>
      <c r="G112" s="3" t="s">
        <v>31</v>
      </c>
      <c r="H112" s="3" t="s">
        <v>19</v>
      </c>
      <c r="I112" s="20">
        <v>129.57</v>
      </c>
      <c r="J112" s="13">
        <v>4</v>
      </c>
      <c r="K112" s="20">
        <v>0</v>
      </c>
      <c r="L112" s="13">
        <v>0</v>
      </c>
      <c r="M112" s="20">
        <v>129.57</v>
      </c>
      <c r="N112" s="13">
        <v>4</v>
      </c>
      <c r="O112" s="25">
        <f>M112*0.88</f>
        <v>114.02159999999999</v>
      </c>
      <c r="P112" s="25">
        <v>0</v>
      </c>
      <c r="Q112" s="25">
        <f>N112*P112</f>
        <v>0</v>
      </c>
      <c r="R112" s="25">
        <f>O112-Q112</f>
        <v>114.02159999999999</v>
      </c>
    </row>
    <row r="113" spans="1:18" s="1" customFormat="1">
      <c r="A113" s="3" t="s">
        <v>300</v>
      </c>
      <c r="B113" s="3" t="s">
        <v>301</v>
      </c>
      <c r="C113" s="3" t="s">
        <v>16</v>
      </c>
      <c r="D113" s="3">
        <v>0</v>
      </c>
      <c r="E113" s="3" t="s">
        <v>302</v>
      </c>
      <c r="F113" s="27">
        <v>9781611135930</v>
      </c>
      <c r="G113" s="3" t="s">
        <v>18</v>
      </c>
      <c r="H113" s="3" t="s">
        <v>19</v>
      </c>
      <c r="I113" s="20">
        <v>60.37</v>
      </c>
      <c r="J113" s="13">
        <v>3</v>
      </c>
      <c r="K113" s="20">
        <v>0</v>
      </c>
      <c r="L113" s="13">
        <v>0</v>
      </c>
      <c r="M113" s="20">
        <v>60.37</v>
      </c>
      <c r="N113" s="13">
        <v>3</v>
      </c>
      <c r="O113" s="25">
        <f>M113*0.88</f>
        <v>53.125599999999999</v>
      </c>
      <c r="P113" s="25">
        <v>0</v>
      </c>
      <c r="Q113" s="25">
        <f>N113*P113</f>
        <v>0</v>
      </c>
      <c r="R113" s="25">
        <f>O113-Q113</f>
        <v>53.125599999999999</v>
      </c>
    </row>
    <row r="114" spans="1:18" s="1" customFormat="1">
      <c r="A114" s="3" t="s">
        <v>303</v>
      </c>
      <c r="B114" s="3" t="s">
        <v>304</v>
      </c>
      <c r="C114" s="3" t="s">
        <v>16</v>
      </c>
      <c r="D114" s="3">
        <v>0</v>
      </c>
      <c r="E114" s="3" t="s">
        <v>305</v>
      </c>
      <c r="F114" s="27">
        <v>9781619696150</v>
      </c>
      <c r="G114" s="3" t="s">
        <v>18</v>
      </c>
      <c r="H114" s="3" t="s">
        <v>19</v>
      </c>
      <c r="I114" s="20">
        <v>255.11</v>
      </c>
      <c r="J114" s="13">
        <v>14</v>
      </c>
      <c r="K114" s="20">
        <v>0</v>
      </c>
      <c r="L114" s="13">
        <v>0</v>
      </c>
      <c r="M114" s="20">
        <v>255.11</v>
      </c>
      <c r="N114" s="13">
        <v>14</v>
      </c>
      <c r="O114" s="25">
        <f>M114*0.88</f>
        <v>224.49680000000001</v>
      </c>
      <c r="P114" s="25">
        <v>0</v>
      </c>
      <c r="Q114" s="25">
        <f>N114*P114</f>
        <v>0</v>
      </c>
      <c r="R114" s="25">
        <f>O114-Q114</f>
        <v>224.49680000000001</v>
      </c>
    </row>
    <row r="115" spans="1:18" s="1" customFormat="1">
      <c r="A115" s="3" t="s">
        <v>139</v>
      </c>
      <c r="B115" s="3" t="s">
        <v>140</v>
      </c>
      <c r="C115" s="3" t="s">
        <v>16</v>
      </c>
      <c r="D115" s="3">
        <v>0</v>
      </c>
      <c r="E115" s="3" t="s">
        <v>141</v>
      </c>
      <c r="F115" s="27">
        <v>9781607889410</v>
      </c>
      <c r="G115" s="3" t="s">
        <v>23</v>
      </c>
      <c r="H115" s="3" t="s">
        <v>19</v>
      </c>
      <c r="I115" s="20">
        <v>235.33</v>
      </c>
      <c r="J115" s="13">
        <v>8</v>
      </c>
      <c r="K115" s="20">
        <v>0</v>
      </c>
      <c r="L115" s="13">
        <v>0</v>
      </c>
      <c r="M115" s="20">
        <v>235.33</v>
      </c>
      <c r="N115" s="13">
        <v>8</v>
      </c>
      <c r="O115" s="25">
        <f>M115*0.88</f>
        <v>207.09040000000002</v>
      </c>
      <c r="P115" s="25">
        <v>0</v>
      </c>
      <c r="Q115" s="25">
        <f>N115*P115</f>
        <v>0</v>
      </c>
      <c r="R115" s="25">
        <f>O115-Q115</f>
        <v>207.09040000000002</v>
      </c>
    </row>
    <row r="116" spans="1:18" s="1" customFormat="1">
      <c r="A116" s="3" t="s">
        <v>306</v>
      </c>
      <c r="B116" s="3" t="s">
        <v>307</v>
      </c>
      <c r="C116" s="3" t="s">
        <v>16</v>
      </c>
      <c r="D116" s="3">
        <v>0</v>
      </c>
      <c r="E116" s="3" t="s">
        <v>308</v>
      </c>
      <c r="F116" s="27">
        <v>9781611135992</v>
      </c>
      <c r="G116" s="3" t="s">
        <v>18</v>
      </c>
      <c r="H116" s="3" t="s">
        <v>19</v>
      </c>
      <c r="I116" s="20">
        <v>189.38</v>
      </c>
      <c r="J116" s="13">
        <v>8</v>
      </c>
      <c r="K116" s="20">
        <v>0</v>
      </c>
      <c r="L116" s="13">
        <v>0</v>
      </c>
      <c r="M116" s="20">
        <v>189.38</v>
      </c>
      <c r="N116" s="13">
        <v>8</v>
      </c>
      <c r="O116" s="25">
        <f>M116*0.88</f>
        <v>166.65440000000001</v>
      </c>
      <c r="P116" s="25">
        <v>0</v>
      </c>
      <c r="Q116" s="25">
        <f>N116*P116</f>
        <v>0</v>
      </c>
      <c r="R116" s="25">
        <f>O116-Q116</f>
        <v>166.65440000000001</v>
      </c>
    </row>
    <row r="117" spans="1:18" s="1" customFormat="1">
      <c r="A117" s="3" t="s">
        <v>455</v>
      </c>
      <c r="B117" s="3" t="s">
        <v>456</v>
      </c>
      <c r="C117" s="3" t="s">
        <v>16</v>
      </c>
      <c r="D117" s="3">
        <v>0</v>
      </c>
      <c r="E117" s="3" t="s">
        <v>457</v>
      </c>
      <c r="F117" s="27">
        <v>9781609417338</v>
      </c>
      <c r="G117" s="3" t="s">
        <v>458</v>
      </c>
      <c r="H117" s="3" t="s">
        <v>19</v>
      </c>
      <c r="I117" s="20">
        <v>90.08</v>
      </c>
      <c r="J117" s="13">
        <v>2</v>
      </c>
      <c r="K117" s="20">
        <v>0</v>
      </c>
      <c r="L117" s="13">
        <v>0</v>
      </c>
      <c r="M117" s="20">
        <v>90.08</v>
      </c>
      <c r="N117" s="13">
        <v>2</v>
      </c>
      <c r="O117" s="25">
        <f>M117*0.88</f>
        <v>79.270399999999995</v>
      </c>
      <c r="P117" s="25">
        <v>0</v>
      </c>
      <c r="Q117" s="25">
        <f>N117*P117</f>
        <v>0</v>
      </c>
      <c r="R117" s="25">
        <f>O117-Q117</f>
        <v>79.270399999999995</v>
      </c>
    </row>
    <row r="118" spans="1:18" s="1" customFormat="1">
      <c r="A118" s="3" t="s">
        <v>459</v>
      </c>
      <c r="B118" s="3" t="s">
        <v>460</v>
      </c>
      <c r="C118" s="3" t="s">
        <v>16</v>
      </c>
      <c r="D118" s="3">
        <v>0</v>
      </c>
      <c r="E118" s="3" t="s">
        <v>461</v>
      </c>
      <c r="F118" s="27">
        <v>9781619695245</v>
      </c>
      <c r="G118" s="3" t="s">
        <v>458</v>
      </c>
      <c r="H118" s="3" t="s">
        <v>19</v>
      </c>
      <c r="I118" s="20">
        <v>129.59</v>
      </c>
      <c r="J118" s="13">
        <v>4</v>
      </c>
      <c r="K118" s="20">
        <v>0</v>
      </c>
      <c r="L118" s="13">
        <v>0</v>
      </c>
      <c r="M118" s="20">
        <v>129.59</v>
      </c>
      <c r="N118" s="13">
        <v>4</v>
      </c>
      <c r="O118" s="25">
        <f>M118*0.88</f>
        <v>114.03920000000001</v>
      </c>
      <c r="P118" s="25">
        <v>0</v>
      </c>
      <c r="Q118" s="25">
        <f>N118*P118</f>
        <v>0</v>
      </c>
      <c r="R118" s="25">
        <f>O118-Q118</f>
        <v>114.03920000000001</v>
      </c>
    </row>
    <row r="119" spans="1:18" s="1" customFormat="1">
      <c r="A119" s="3" t="s">
        <v>462</v>
      </c>
      <c r="B119" s="3" t="s">
        <v>463</v>
      </c>
      <c r="C119" s="3" t="s">
        <v>16</v>
      </c>
      <c r="D119" s="3">
        <v>0</v>
      </c>
      <c r="E119" s="3" t="s">
        <v>464</v>
      </c>
      <c r="F119" s="27">
        <v>9781607885573</v>
      </c>
      <c r="G119" s="3" t="s">
        <v>43</v>
      </c>
      <c r="H119" s="3" t="s">
        <v>19</v>
      </c>
      <c r="I119" s="20">
        <v>26.49</v>
      </c>
      <c r="J119" s="13">
        <v>1</v>
      </c>
      <c r="K119" s="20">
        <v>0</v>
      </c>
      <c r="L119" s="13">
        <v>0</v>
      </c>
      <c r="M119" s="20">
        <v>26.49</v>
      </c>
      <c r="N119" s="13">
        <v>1</v>
      </c>
      <c r="O119" s="25">
        <f>M119*0.88</f>
        <v>23.311199999999999</v>
      </c>
      <c r="P119" s="25">
        <v>0</v>
      </c>
      <c r="Q119" s="25">
        <f>N119*P119</f>
        <v>0</v>
      </c>
      <c r="R119" s="25">
        <f>O119-Q119</f>
        <v>23.311199999999999</v>
      </c>
    </row>
    <row r="120" spans="1:18" s="1" customFormat="1">
      <c r="A120" s="3" t="s">
        <v>465</v>
      </c>
      <c r="B120" s="3" t="s">
        <v>466</v>
      </c>
      <c r="C120" s="3" t="s">
        <v>16</v>
      </c>
      <c r="D120" s="3">
        <v>0</v>
      </c>
      <c r="E120" s="3" t="s">
        <v>467</v>
      </c>
      <c r="F120" s="27">
        <v>9781609417581</v>
      </c>
      <c r="G120" s="3" t="s">
        <v>23</v>
      </c>
      <c r="H120" s="3" t="s">
        <v>19</v>
      </c>
      <c r="I120" s="20">
        <v>40.799999999999997</v>
      </c>
      <c r="J120" s="13">
        <v>2</v>
      </c>
      <c r="K120" s="20">
        <v>0</v>
      </c>
      <c r="L120" s="13">
        <v>0</v>
      </c>
      <c r="M120" s="20">
        <v>40.799999999999997</v>
      </c>
      <c r="N120" s="13">
        <v>2</v>
      </c>
      <c r="O120" s="25">
        <f>M120*0.88</f>
        <v>35.903999999999996</v>
      </c>
      <c r="P120" s="25">
        <v>0</v>
      </c>
      <c r="Q120" s="25">
        <f>N120*P120</f>
        <v>0</v>
      </c>
      <c r="R120" s="25">
        <f>O120-Q120</f>
        <v>35.903999999999996</v>
      </c>
    </row>
    <row r="121" spans="1:18" s="1" customFormat="1">
      <c r="A121" s="3" t="s">
        <v>468</v>
      </c>
      <c r="B121" s="3" t="s">
        <v>469</v>
      </c>
      <c r="C121" s="3" t="s">
        <v>16</v>
      </c>
      <c r="D121" s="3">
        <v>0</v>
      </c>
      <c r="E121" s="3" t="s">
        <v>470</v>
      </c>
      <c r="F121" s="27">
        <v>9781607887683</v>
      </c>
      <c r="G121" s="3" t="s">
        <v>39</v>
      </c>
      <c r="H121" s="3" t="s">
        <v>19</v>
      </c>
      <c r="I121" s="20">
        <v>14.83</v>
      </c>
      <c r="J121" s="13">
        <v>1</v>
      </c>
      <c r="K121" s="20">
        <v>0</v>
      </c>
      <c r="L121" s="13">
        <v>0</v>
      </c>
      <c r="M121" s="20">
        <v>14.83</v>
      </c>
      <c r="N121" s="13">
        <v>1</v>
      </c>
      <c r="O121" s="25">
        <f>M121*0.88</f>
        <v>13.0504</v>
      </c>
      <c r="P121" s="25">
        <v>0</v>
      </c>
      <c r="Q121" s="25">
        <f>N121*P121</f>
        <v>0</v>
      </c>
      <c r="R121" s="25">
        <f>O121-Q121</f>
        <v>13.0504</v>
      </c>
    </row>
    <row r="122" spans="1:18" s="1" customFormat="1">
      <c r="A122" s="3" t="s">
        <v>309</v>
      </c>
      <c r="B122" s="3" t="s">
        <v>310</v>
      </c>
      <c r="C122" s="3" t="s">
        <v>16</v>
      </c>
      <c r="D122" s="3">
        <v>0</v>
      </c>
      <c r="E122" s="3" t="s">
        <v>311</v>
      </c>
      <c r="F122" s="27">
        <v>9781607885467</v>
      </c>
      <c r="G122" s="3" t="s">
        <v>43</v>
      </c>
      <c r="H122" s="3" t="s">
        <v>19</v>
      </c>
      <c r="I122" s="20">
        <v>52.98</v>
      </c>
      <c r="J122" s="13">
        <v>2</v>
      </c>
      <c r="K122" s="20">
        <v>0</v>
      </c>
      <c r="L122" s="13">
        <v>0</v>
      </c>
      <c r="M122" s="20">
        <v>52.98</v>
      </c>
      <c r="N122" s="13">
        <v>2</v>
      </c>
      <c r="O122" s="25">
        <f>M122*0.88</f>
        <v>46.622399999999999</v>
      </c>
      <c r="P122" s="25">
        <v>0</v>
      </c>
      <c r="Q122" s="25">
        <f>N122*P122</f>
        <v>0</v>
      </c>
      <c r="R122" s="25">
        <f>O122-Q122</f>
        <v>46.622399999999999</v>
      </c>
    </row>
    <row r="123" spans="1:18" s="1" customFormat="1">
      <c r="A123" s="3" t="s">
        <v>312</v>
      </c>
      <c r="B123" s="3" t="s">
        <v>313</v>
      </c>
      <c r="C123" s="3" t="s">
        <v>16</v>
      </c>
      <c r="D123" s="3">
        <v>0</v>
      </c>
      <c r="E123" s="3" t="s">
        <v>314</v>
      </c>
      <c r="F123" s="27">
        <v>9781619698840</v>
      </c>
      <c r="G123" s="3" t="s">
        <v>18</v>
      </c>
      <c r="H123" s="3" t="s">
        <v>19</v>
      </c>
      <c r="I123" s="20">
        <v>581.47</v>
      </c>
      <c r="J123" s="13">
        <v>32</v>
      </c>
      <c r="K123" s="20">
        <v>0</v>
      </c>
      <c r="L123" s="13">
        <v>0</v>
      </c>
      <c r="M123" s="20">
        <v>581.47</v>
      </c>
      <c r="N123" s="13">
        <v>32</v>
      </c>
      <c r="O123" s="25">
        <f>M123*0.88</f>
        <v>511.6936</v>
      </c>
      <c r="P123" s="25">
        <v>0</v>
      </c>
      <c r="Q123" s="25">
        <f>N123*P123</f>
        <v>0</v>
      </c>
      <c r="R123" s="25">
        <f>O123-Q123</f>
        <v>511.6936</v>
      </c>
    </row>
    <row r="124" spans="1:18" s="1" customFormat="1">
      <c r="A124" s="3" t="s">
        <v>315</v>
      </c>
      <c r="B124" s="3" t="s">
        <v>316</v>
      </c>
      <c r="C124" s="3" t="s">
        <v>16</v>
      </c>
      <c r="D124" s="3">
        <v>0</v>
      </c>
      <c r="E124" s="3" t="s">
        <v>317</v>
      </c>
      <c r="F124" s="27">
        <v>9781611131291</v>
      </c>
      <c r="G124" s="3" t="s">
        <v>18</v>
      </c>
      <c r="H124" s="3" t="s">
        <v>19</v>
      </c>
      <c r="I124" s="20">
        <v>83.45</v>
      </c>
      <c r="J124" s="13">
        <v>5</v>
      </c>
      <c r="K124" s="20">
        <v>0</v>
      </c>
      <c r="L124" s="13">
        <v>0</v>
      </c>
      <c r="M124" s="20">
        <v>83.45</v>
      </c>
      <c r="N124" s="13">
        <v>5</v>
      </c>
      <c r="O124" s="25">
        <f>M124*0.88</f>
        <v>73.436000000000007</v>
      </c>
      <c r="P124" s="25">
        <v>0</v>
      </c>
      <c r="Q124" s="25">
        <f>N124*P124</f>
        <v>0</v>
      </c>
      <c r="R124" s="25">
        <f>O124-Q124</f>
        <v>73.436000000000007</v>
      </c>
    </row>
    <row r="125" spans="1:18" s="1" customFormat="1">
      <c r="A125" s="3" t="s">
        <v>318</v>
      </c>
      <c r="B125" s="3" t="s">
        <v>319</v>
      </c>
      <c r="C125" s="3" t="s">
        <v>16</v>
      </c>
      <c r="D125" s="3">
        <v>0</v>
      </c>
      <c r="E125" s="3" t="s">
        <v>320</v>
      </c>
      <c r="F125" s="27">
        <v>9781619695733</v>
      </c>
      <c r="G125" s="3" t="s">
        <v>39</v>
      </c>
      <c r="H125" s="3" t="s">
        <v>19</v>
      </c>
      <c r="I125" s="20">
        <v>641.48</v>
      </c>
      <c r="J125" s="13">
        <v>38</v>
      </c>
      <c r="K125" s="20">
        <v>0</v>
      </c>
      <c r="L125" s="13">
        <v>0</v>
      </c>
      <c r="M125" s="20">
        <v>641.48</v>
      </c>
      <c r="N125" s="13">
        <v>38</v>
      </c>
      <c r="O125" s="25">
        <f>M125*0.88</f>
        <v>564.50239999999997</v>
      </c>
      <c r="P125" s="25">
        <v>0</v>
      </c>
      <c r="Q125" s="25">
        <f>N125*P125</f>
        <v>0</v>
      </c>
      <c r="R125" s="25">
        <f>O125-Q125</f>
        <v>564.50239999999997</v>
      </c>
    </row>
    <row r="126" spans="1:18" s="1" customFormat="1">
      <c r="A126" s="3" t="s">
        <v>321</v>
      </c>
      <c r="B126" s="3" t="s">
        <v>322</v>
      </c>
      <c r="C126" s="3" t="s">
        <v>16</v>
      </c>
      <c r="D126" s="3">
        <v>0</v>
      </c>
      <c r="E126" s="3" t="s">
        <v>323</v>
      </c>
      <c r="F126" s="27">
        <v>9781611131055</v>
      </c>
      <c r="G126" s="3" t="s">
        <v>18</v>
      </c>
      <c r="H126" s="3" t="s">
        <v>19</v>
      </c>
      <c r="I126" s="20">
        <v>105.95</v>
      </c>
      <c r="J126" s="13">
        <v>6</v>
      </c>
      <c r="K126" s="20">
        <v>0</v>
      </c>
      <c r="L126" s="13">
        <v>0</v>
      </c>
      <c r="M126" s="20">
        <v>105.95</v>
      </c>
      <c r="N126" s="13">
        <v>6</v>
      </c>
      <c r="O126" s="25">
        <f>M126*0.88</f>
        <v>93.236000000000004</v>
      </c>
      <c r="P126" s="25">
        <v>0</v>
      </c>
      <c r="Q126" s="25">
        <f>N126*P126</f>
        <v>0</v>
      </c>
      <c r="R126" s="25">
        <f>O126-Q126</f>
        <v>93.236000000000004</v>
      </c>
    </row>
    <row r="127" spans="1:18" s="1" customFormat="1">
      <c r="A127" s="3" t="s">
        <v>324</v>
      </c>
      <c r="B127" s="3" t="s">
        <v>325</v>
      </c>
      <c r="C127" s="3" t="s">
        <v>16</v>
      </c>
      <c r="D127" s="3">
        <v>0</v>
      </c>
      <c r="E127" s="3" t="s">
        <v>326</v>
      </c>
      <c r="F127" s="27">
        <v>9781607883128</v>
      </c>
      <c r="G127" s="3" t="s">
        <v>327</v>
      </c>
      <c r="H127" s="3" t="s">
        <v>19</v>
      </c>
      <c r="I127" s="20">
        <v>33.36</v>
      </c>
      <c r="J127" s="13">
        <v>2</v>
      </c>
      <c r="K127" s="20">
        <v>0</v>
      </c>
      <c r="L127" s="13">
        <v>0</v>
      </c>
      <c r="M127" s="20">
        <v>33.36</v>
      </c>
      <c r="N127" s="13">
        <v>2</v>
      </c>
      <c r="O127" s="25">
        <f>M127*0.88</f>
        <v>29.3568</v>
      </c>
      <c r="P127" s="25">
        <v>0</v>
      </c>
      <c r="Q127" s="25">
        <f>N127*P127</f>
        <v>0</v>
      </c>
      <c r="R127" s="25">
        <f>O127-Q127</f>
        <v>29.3568</v>
      </c>
    </row>
    <row r="128" spans="1:18" s="1" customFormat="1">
      <c r="A128" s="3" t="s">
        <v>328</v>
      </c>
      <c r="B128" s="3" t="s">
        <v>329</v>
      </c>
      <c r="C128" s="3" t="s">
        <v>16</v>
      </c>
      <c r="D128" s="3">
        <v>0</v>
      </c>
      <c r="E128" s="3" t="s">
        <v>330</v>
      </c>
      <c r="F128" s="27">
        <v>9781619690547</v>
      </c>
      <c r="G128" s="3" t="s">
        <v>31</v>
      </c>
      <c r="H128" s="3" t="s">
        <v>19</v>
      </c>
      <c r="I128" s="20">
        <v>89.01</v>
      </c>
      <c r="J128" s="13">
        <v>4</v>
      </c>
      <c r="K128" s="20">
        <v>0</v>
      </c>
      <c r="L128" s="13">
        <v>0</v>
      </c>
      <c r="M128" s="20">
        <v>89.01</v>
      </c>
      <c r="N128" s="13">
        <v>4</v>
      </c>
      <c r="O128" s="25">
        <f>M128*0.88</f>
        <v>78.328800000000001</v>
      </c>
      <c r="P128" s="25">
        <v>0</v>
      </c>
      <c r="Q128" s="25">
        <f>N128*P128</f>
        <v>0</v>
      </c>
      <c r="R128" s="25">
        <f>O128-Q128</f>
        <v>78.328800000000001</v>
      </c>
    </row>
    <row r="129" spans="1:18" s="1" customFormat="1">
      <c r="A129" s="3" t="s">
        <v>331</v>
      </c>
      <c r="B129" s="3" t="s">
        <v>332</v>
      </c>
      <c r="C129" s="3" t="s">
        <v>16</v>
      </c>
      <c r="D129" s="3">
        <v>0</v>
      </c>
      <c r="E129" s="3" t="s">
        <v>333</v>
      </c>
      <c r="F129" s="27">
        <v>9781607889465</v>
      </c>
      <c r="G129" s="3" t="s">
        <v>43</v>
      </c>
      <c r="H129" s="3" t="s">
        <v>19</v>
      </c>
      <c r="I129" s="20">
        <v>82.97</v>
      </c>
      <c r="J129" s="13">
        <v>3</v>
      </c>
      <c r="K129" s="20">
        <v>0</v>
      </c>
      <c r="L129" s="13">
        <v>0</v>
      </c>
      <c r="M129" s="20">
        <v>82.97</v>
      </c>
      <c r="N129" s="13">
        <v>3</v>
      </c>
      <c r="O129" s="25">
        <f>M129*0.88</f>
        <v>73.013599999999997</v>
      </c>
      <c r="P129" s="25">
        <v>0</v>
      </c>
      <c r="Q129" s="25">
        <f>N129*P129</f>
        <v>0</v>
      </c>
      <c r="R129" s="25">
        <f>O129-Q129</f>
        <v>73.013599999999997</v>
      </c>
    </row>
    <row r="130" spans="1:18" s="1" customFormat="1">
      <c r="A130" s="3" t="s">
        <v>471</v>
      </c>
      <c r="B130" s="3" t="s">
        <v>472</v>
      </c>
      <c r="C130" s="3" t="s">
        <v>16</v>
      </c>
      <c r="D130" s="3">
        <v>0</v>
      </c>
      <c r="E130" s="3" t="s">
        <v>473</v>
      </c>
      <c r="F130" s="27">
        <v>9781607889366</v>
      </c>
      <c r="G130" s="3" t="s">
        <v>23</v>
      </c>
      <c r="H130" s="3" t="s">
        <v>19</v>
      </c>
      <c r="I130" s="20">
        <v>118.77</v>
      </c>
      <c r="J130" s="13">
        <v>4</v>
      </c>
      <c r="K130" s="20">
        <v>0</v>
      </c>
      <c r="L130" s="13">
        <v>0</v>
      </c>
      <c r="M130" s="20">
        <v>118.77</v>
      </c>
      <c r="N130" s="13">
        <v>4</v>
      </c>
      <c r="O130" s="25">
        <f>M130*0.88</f>
        <v>104.5176</v>
      </c>
      <c r="P130" s="25">
        <v>0</v>
      </c>
      <c r="Q130" s="25">
        <f>N130*P130</f>
        <v>0</v>
      </c>
      <c r="R130" s="25">
        <f>O130-Q130</f>
        <v>104.5176</v>
      </c>
    </row>
    <row r="131" spans="1:18" s="1" customFormat="1">
      <c r="A131" s="3" t="s">
        <v>474</v>
      </c>
      <c r="B131" s="3" t="s">
        <v>475</v>
      </c>
      <c r="C131" s="3" t="s">
        <v>16</v>
      </c>
      <c r="D131" s="3">
        <v>0</v>
      </c>
      <c r="E131" s="3" t="s">
        <v>476</v>
      </c>
      <c r="F131" s="27">
        <v>9781611136012</v>
      </c>
      <c r="G131" s="3" t="s">
        <v>23</v>
      </c>
      <c r="H131" s="3" t="s">
        <v>19</v>
      </c>
      <c r="I131" s="20">
        <v>61.2</v>
      </c>
      <c r="J131" s="13">
        <v>3</v>
      </c>
      <c r="K131" s="20">
        <v>0</v>
      </c>
      <c r="L131" s="13">
        <v>0</v>
      </c>
      <c r="M131" s="20">
        <v>61.2</v>
      </c>
      <c r="N131" s="13">
        <v>3</v>
      </c>
      <c r="O131" s="25">
        <f>M131*0.88</f>
        <v>53.856000000000002</v>
      </c>
      <c r="P131" s="25">
        <v>0</v>
      </c>
      <c r="Q131" s="25">
        <f>N131*P131</f>
        <v>0</v>
      </c>
      <c r="R131" s="25">
        <f>O131-Q131</f>
        <v>53.856000000000002</v>
      </c>
    </row>
    <row r="132" spans="1:18" s="1" customFormat="1">
      <c r="A132" s="3" t="s">
        <v>334</v>
      </c>
      <c r="B132" s="3" t="s">
        <v>335</v>
      </c>
      <c r="C132" s="3" t="s">
        <v>16</v>
      </c>
      <c r="D132" s="3">
        <v>0</v>
      </c>
      <c r="E132" s="3" t="s">
        <v>336</v>
      </c>
      <c r="F132" s="27">
        <v>9781611138030</v>
      </c>
      <c r="G132" s="3" t="s">
        <v>23</v>
      </c>
      <c r="H132" s="3" t="s">
        <v>19</v>
      </c>
      <c r="I132" s="20">
        <v>20.399999999999999</v>
      </c>
      <c r="J132" s="13">
        <v>1</v>
      </c>
      <c r="K132" s="20">
        <v>0</v>
      </c>
      <c r="L132" s="13">
        <v>0</v>
      </c>
      <c r="M132" s="20">
        <v>20.399999999999999</v>
      </c>
      <c r="N132" s="13">
        <v>1</v>
      </c>
      <c r="O132" s="25">
        <f>M132*0.88</f>
        <v>17.951999999999998</v>
      </c>
      <c r="P132" s="25">
        <v>0</v>
      </c>
      <c r="Q132" s="25">
        <f>N132*P132</f>
        <v>0</v>
      </c>
      <c r="R132" s="25">
        <f>O132-Q132</f>
        <v>17.951999999999998</v>
      </c>
    </row>
    <row r="133" spans="1:18" s="1" customFormat="1">
      <c r="A133" s="3" t="s">
        <v>337</v>
      </c>
      <c r="B133" s="3" t="s">
        <v>338</v>
      </c>
      <c r="C133" s="3" t="s">
        <v>16</v>
      </c>
      <c r="D133" s="3">
        <v>0</v>
      </c>
      <c r="E133" s="3" t="s">
        <v>339</v>
      </c>
      <c r="F133" s="27">
        <v>9781611136067</v>
      </c>
      <c r="G133" s="3" t="s">
        <v>50</v>
      </c>
      <c r="H133" s="3" t="s">
        <v>19</v>
      </c>
      <c r="I133" s="20">
        <v>77.88</v>
      </c>
      <c r="J133" s="13">
        <v>3</v>
      </c>
      <c r="K133" s="20">
        <v>0</v>
      </c>
      <c r="L133" s="13">
        <v>0</v>
      </c>
      <c r="M133" s="20">
        <v>77.88</v>
      </c>
      <c r="N133" s="13">
        <v>3</v>
      </c>
      <c r="O133" s="25">
        <f>M133*0.88</f>
        <v>68.534399999999991</v>
      </c>
      <c r="P133" s="25">
        <v>0</v>
      </c>
      <c r="Q133" s="25">
        <f>N133*P133</f>
        <v>0</v>
      </c>
      <c r="R133" s="25">
        <f>O133-Q133</f>
        <v>68.534399999999991</v>
      </c>
    </row>
    <row r="134" spans="1:18" s="1" customFormat="1">
      <c r="A134" s="3" t="s">
        <v>340</v>
      </c>
      <c r="B134" s="3" t="s">
        <v>341</v>
      </c>
      <c r="C134" s="3" t="s">
        <v>16</v>
      </c>
      <c r="D134" s="3">
        <v>0</v>
      </c>
      <c r="E134" s="3" t="s">
        <v>342</v>
      </c>
      <c r="F134" s="27">
        <v>9781619690868</v>
      </c>
      <c r="G134" s="3" t="s">
        <v>50</v>
      </c>
      <c r="H134" s="3" t="s">
        <v>19</v>
      </c>
      <c r="I134" s="20">
        <v>155.76</v>
      </c>
      <c r="J134" s="13">
        <v>6</v>
      </c>
      <c r="K134" s="20">
        <v>0</v>
      </c>
      <c r="L134" s="13">
        <v>0</v>
      </c>
      <c r="M134" s="20">
        <v>155.76</v>
      </c>
      <c r="N134" s="13">
        <v>6</v>
      </c>
      <c r="O134" s="25">
        <f>M134*0.88</f>
        <v>137.06879999999998</v>
      </c>
      <c r="P134" s="25">
        <v>0</v>
      </c>
      <c r="Q134" s="25">
        <f>N134*P134</f>
        <v>0</v>
      </c>
      <c r="R134" s="25">
        <f>O134-Q134</f>
        <v>137.06879999999998</v>
      </c>
    </row>
    <row r="135" spans="1:18" s="1" customFormat="1">
      <c r="A135" s="3" t="s">
        <v>343</v>
      </c>
      <c r="B135" s="3" t="s">
        <v>344</v>
      </c>
      <c r="C135" s="3" t="s">
        <v>16</v>
      </c>
      <c r="D135" s="3">
        <v>0</v>
      </c>
      <c r="E135" s="3" t="s">
        <v>345</v>
      </c>
      <c r="F135" s="27">
        <v>9781607885382</v>
      </c>
      <c r="G135" s="3" t="s">
        <v>149</v>
      </c>
      <c r="H135" s="3" t="s">
        <v>19</v>
      </c>
      <c r="I135" s="20">
        <v>39.74</v>
      </c>
      <c r="J135" s="13">
        <v>1</v>
      </c>
      <c r="K135" s="20">
        <v>0</v>
      </c>
      <c r="L135" s="13">
        <v>0</v>
      </c>
      <c r="M135" s="20">
        <v>39.74</v>
      </c>
      <c r="N135" s="13">
        <v>1</v>
      </c>
      <c r="O135" s="25">
        <f>M135*0.88</f>
        <v>34.971200000000003</v>
      </c>
      <c r="P135" s="25">
        <v>0</v>
      </c>
      <c r="Q135" s="25">
        <f>N135*P135</f>
        <v>0</v>
      </c>
      <c r="R135" s="25">
        <f>O135-Q135</f>
        <v>34.971200000000003</v>
      </c>
    </row>
    <row r="136" spans="1:18" s="1" customFormat="1">
      <c r="A136" s="3" t="s">
        <v>346</v>
      </c>
      <c r="B136" s="3" t="s">
        <v>347</v>
      </c>
      <c r="C136" s="3" t="s">
        <v>16</v>
      </c>
      <c r="D136" s="3">
        <v>0</v>
      </c>
      <c r="E136" s="3" t="s">
        <v>348</v>
      </c>
      <c r="F136" s="27">
        <v>9781611131260</v>
      </c>
      <c r="G136" s="3" t="s">
        <v>50</v>
      </c>
      <c r="H136" s="3" t="s">
        <v>19</v>
      </c>
      <c r="I136" s="20">
        <v>181.72</v>
      </c>
      <c r="J136" s="13">
        <v>7</v>
      </c>
      <c r="K136" s="20">
        <v>0</v>
      </c>
      <c r="L136" s="13">
        <v>0</v>
      </c>
      <c r="M136" s="20">
        <v>181.72</v>
      </c>
      <c r="N136" s="13">
        <v>7</v>
      </c>
      <c r="O136" s="25">
        <f>M136*0.88</f>
        <v>159.9136</v>
      </c>
      <c r="P136" s="25">
        <v>0</v>
      </c>
      <c r="Q136" s="25">
        <f>N136*P136</f>
        <v>0</v>
      </c>
      <c r="R136" s="25">
        <f>O136-Q136</f>
        <v>159.9136</v>
      </c>
    </row>
    <row r="137" spans="1:18" s="1" customFormat="1">
      <c r="A137" s="3" t="s">
        <v>349</v>
      </c>
      <c r="B137" s="3" t="s">
        <v>350</v>
      </c>
      <c r="C137" s="3" t="s">
        <v>16</v>
      </c>
      <c r="D137" s="3">
        <v>0</v>
      </c>
      <c r="E137" s="3" t="s">
        <v>351</v>
      </c>
      <c r="F137" s="27">
        <v>9781619695085</v>
      </c>
      <c r="G137" s="3" t="s">
        <v>31</v>
      </c>
      <c r="H137" s="3" t="s">
        <v>19</v>
      </c>
      <c r="I137" s="20">
        <v>99.74</v>
      </c>
      <c r="J137" s="13">
        <v>4</v>
      </c>
      <c r="K137" s="20">
        <v>0</v>
      </c>
      <c r="L137" s="13">
        <v>0</v>
      </c>
      <c r="M137" s="20">
        <v>99.74</v>
      </c>
      <c r="N137" s="13">
        <v>4</v>
      </c>
      <c r="O137" s="25">
        <f>M137*0.88</f>
        <v>87.771199999999993</v>
      </c>
      <c r="P137" s="25">
        <v>0</v>
      </c>
      <c r="Q137" s="25">
        <f>N137*P137</f>
        <v>0</v>
      </c>
      <c r="R137" s="25">
        <f>O137-Q137</f>
        <v>87.771199999999993</v>
      </c>
    </row>
    <row r="138" spans="1:18" s="1" customFormat="1">
      <c r="A138" s="3" t="s">
        <v>51</v>
      </c>
      <c r="B138" s="3" t="s">
        <v>52</v>
      </c>
      <c r="C138" s="3" t="s">
        <v>16</v>
      </c>
      <c r="D138" s="3">
        <v>0</v>
      </c>
      <c r="E138" s="3" t="s">
        <v>53</v>
      </c>
      <c r="F138" s="27">
        <v>9781478977629</v>
      </c>
      <c r="G138" s="3" t="s">
        <v>50</v>
      </c>
      <c r="H138" s="3" t="s">
        <v>19</v>
      </c>
      <c r="I138" s="20">
        <v>943.15</v>
      </c>
      <c r="J138" s="13">
        <v>34</v>
      </c>
      <c r="K138" s="20">
        <v>0</v>
      </c>
      <c r="L138" s="13">
        <v>0</v>
      </c>
      <c r="M138" s="20">
        <v>943.15</v>
      </c>
      <c r="N138" s="13">
        <v>34</v>
      </c>
      <c r="O138" s="25">
        <f>M138*0.88</f>
        <v>829.97199999999998</v>
      </c>
      <c r="P138" s="25">
        <v>0</v>
      </c>
      <c r="Q138" s="25">
        <f>N138*P138</f>
        <v>0</v>
      </c>
      <c r="R138" s="25">
        <f>O138-Q138</f>
        <v>829.97199999999998</v>
      </c>
    </row>
    <row r="139" spans="1:18" s="1" customFormat="1">
      <c r="A139" s="3" t="s">
        <v>20</v>
      </c>
      <c r="B139" s="3" t="s">
        <v>21</v>
      </c>
      <c r="C139" s="3" t="s">
        <v>16</v>
      </c>
      <c r="D139" s="3">
        <v>0</v>
      </c>
      <c r="E139" s="3" t="s">
        <v>22</v>
      </c>
      <c r="F139" s="27">
        <v>9781609419431</v>
      </c>
      <c r="G139" s="3" t="s">
        <v>23</v>
      </c>
      <c r="H139" s="3" t="s">
        <v>19</v>
      </c>
      <c r="I139" s="20">
        <v>283.07</v>
      </c>
      <c r="J139" s="13">
        <v>12</v>
      </c>
      <c r="K139" s="20">
        <v>0</v>
      </c>
      <c r="L139" s="13">
        <v>0</v>
      </c>
      <c r="M139" s="20">
        <v>283.07</v>
      </c>
      <c r="N139" s="13">
        <v>12</v>
      </c>
      <c r="O139" s="25">
        <f>M139*0.88</f>
        <v>249.10159999999999</v>
      </c>
      <c r="P139" s="25">
        <v>0</v>
      </c>
      <c r="Q139" s="25">
        <f>N139*P139</f>
        <v>0</v>
      </c>
      <c r="R139" s="25">
        <f>O139-Q139</f>
        <v>249.10159999999999</v>
      </c>
    </row>
    <row r="140" spans="1:18" s="1" customFormat="1">
      <c r="A140" s="3" t="s">
        <v>352</v>
      </c>
      <c r="B140" s="3" t="s">
        <v>353</v>
      </c>
      <c r="C140" s="3" t="s">
        <v>16</v>
      </c>
      <c r="D140" s="3">
        <v>0</v>
      </c>
      <c r="E140" s="3" t="s">
        <v>354</v>
      </c>
      <c r="F140" s="27">
        <v>9781607889229</v>
      </c>
      <c r="G140" s="3" t="s">
        <v>31</v>
      </c>
      <c r="H140" s="3" t="s">
        <v>19</v>
      </c>
      <c r="I140" s="20">
        <v>389.28</v>
      </c>
      <c r="J140" s="13">
        <v>12</v>
      </c>
      <c r="K140" s="20">
        <v>0</v>
      </c>
      <c r="L140" s="13">
        <v>0</v>
      </c>
      <c r="M140" s="20">
        <v>389.28</v>
      </c>
      <c r="N140" s="13">
        <v>12</v>
      </c>
      <c r="O140" s="25">
        <f>M140*0.88</f>
        <v>342.56639999999999</v>
      </c>
      <c r="P140" s="25">
        <v>0</v>
      </c>
      <c r="Q140" s="25">
        <f>N140*P140</f>
        <v>0</v>
      </c>
      <c r="R140" s="25">
        <f>O140-Q140</f>
        <v>342.56639999999999</v>
      </c>
    </row>
    <row r="141" spans="1:18" s="1" customFormat="1">
      <c r="A141" s="3" t="s">
        <v>82</v>
      </c>
      <c r="B141" s="3" t="s">
        <v>83</v>
      </c>
      <c r="C141" s="3" t="s">
        <v>16</v>
      </c>
      <c r="D141" s="3">
        <v>0</v>
      </c>
      <c r="E141" s="3" t="s">
        <v>84</v>
      </c>
      <c r="F141" s="27">
        <v>9781478950776</v>
      </c>
      <c r="G141" s="3" t="s">
        <v>43</v>
      </c>
      <c r="H141" s="3" t="s">
        <v>19</v>
      </c>
      <c r="I141" s="20">
        <v>10098.469999999999</v>
      </c>
      <c r="J141" s="13">
        <v>383</v>
      </c>
      <c r="K141" s="20">
        <v>0</v>
      </c>
      <c r="L141" s="13">
        <v>0</v>
      </c>
      <c r="M141" s="20">
        <v>10098.469999999999</v>
      </c>
      <c r="N141" s="13">
        <v>383</v>
      </c>
      <c r="O141" s="25">
        <f>M141*0.88</f>
        <v>8886.6535999999996</v>
      </c>
      <c r="P141" s="25">
        <v>0</v>
      </c>
      <c r="Q141" s="25">
        <f>N141*P141</f>
        <v>0</v>
      </c>
      <c r="R141" s="25">
        <f>O141-Q141</f>
        <v>8886.6535999999996</v>
      </c>
    </row>
    <row r="142" spans="1:18" s="1" customFormat="1">
      <c r="A142" s="3" t="s">
        <v>355</v>
      </c>
      <c r="B142" s="3" t="s">
        <v>356</v>
      </c>
      <c r="C142" s="3" t="s">
        <v>16</v>
      </c>
      <c r="D142" s="3">
        <v>0</v>
      </c>
      <c r="E142" s="3" t="s">
        <v>357</v>
      </c>
      <c r="F142" s="27">
        <v>9781611137675</v>
      </c>
      <c r="G142" s="3" t="s">
        <v>72</v>
      </c>
      <c r="H142" s="3" t="s">
        <v>19</v>
      </c>
      <c r="I142" s="20">
        <v>33.36</v>
      </c>
      <c r="J142" s="13">
        <v>3</v>
      </c>
      <c r="K142" s="20">
        <v>0</v>
      </c>
      <c r="L142" s="13">
        <v>0</v>
      </c>
      <c r="M142" s="20">
        <v>33.36</v>
      </c>
      <c r="N142" s="13">
        <v>3</v>
      </c>
      <c r="O142" s="25">
        <f>M142*0.88</f>
        <v>29.3568</v>
      </c>
      <c r="P142" s="25">
        <v>0</v>
      </c>
      <c r="Q142" s="25">
        <f>N142*P142</f>
        <v>0</v>
      </c>
      <c r="R142" s="25">
        <f>O142-Q142</f>
        <v>29.3568</v>
      </c>
    </row>
    <row r="143" spans="1:18" s="1" customFormat="1">
      <c r="A143" s="3" t="s">
        <v>57</v>
      </c>
      <c r="B143" s="3" t="s">
        <v>58</v>
      </c>
      <c r="C143" s="3" t="s">
        <v>16</v>
      </c>
      <c r="D143" s="3">
        <v>0</v>
      </c>
      <c r="E143" s="3" t="s">
        <v>59</v>
      </c>
      <c r="F143" s="27">
        <v>9781619699502</v>
      </c>
      <c r="G143" s="3" t="s">
        <v>50</v>
      </c>
      <c r="H143" s="3" t="s">
        <v>19</v>
      </c>
      <c r="I143" s="20">
        <v>74.180000000000007</v>
      </c>
      <c r="J143" s="13">
        <v>2</v>
      </c>
      <c r="K143" s="20">
        <v>0</v>
      </c>
      <c r="L143" s="13">
        <v>0</v>
      </c>
      <c r="M143" s="20">
        <v>74.180000000000007</v>
      </c>
      <c r="N143" s="13">
        <v>2</v>
      </c>
      <c r="O143" s="25">
        <f>M143*0.88</f>
        <v>65.278400000000005</v>
      </c>
      <c r="P143" s="25">
        <v>0</v>
      </c>
      <c r="Q143" s="25">
        <f>N143*P143</f>
        <v>0</v>
      </c>
      <c r="R143" s="25">
        <f>O143-Q143</f>
        <v>65.278400000000005</v>
      </c>
    </row>
    <row r="144" spans="1:18" s="1" customFormat="1">
      <c r="A144" s="3" t="s">
        <v>97</v>
      </c>
      <c r="B144" s="3" t="s">
        <v>98</v>
      </c>
      <c r="C144" s="3" t="s">
        <v>16</v>
      </c>
      <c r="D144" s="3">
        <v>0</v>
      </c>
      <c r="E144" s="3" t="s">
        <v>99</v>
      </c>
      <c r="F144" s="27">
        <v>9781478951117</v>
      </c>
      <c r="G144" s="3" t="s">
        <v>18</v>
      </c>
      <c r="H144" s="3" t="s">
        <v>19</v>
      </c>
      <c r="I144" s="20">
        <v>786.72</v>
      </c>
      <c r="J144" s="13">
        <v>33</v>
      </c>
      <c r="K144" s="20">
        <v>0</v>
      </c>
      <c r="L144" s="13">
        <v>0</v>
      </c>
      <c r="M144" s="20">
        <v>786.72</v>
      </c>
      <c r="N144" s="13">
        <v>33</v>
      </c>
      <c r="O144" s="25">
        <f>M144*0.88</f>
        <v>692.31360000000006</v>
      </c>
      <c r="P144" s="25">
        <v>0</v>
      </c>
      <c r="Q144" s="25">
        <f>N144*P144</f>
        <v>0</v>
      </c>
      <c r="R144" s="25">
        <f>O144-Q144</f>
        <v>692.31360000000006</v>
      </c>
    </row>
    <row r="145" spans="1:18" s="1" customFormat="1">
      <c r="A145" s="3" t="s">
        <v>358</v>
      </c>
      <c r="B145" s="3" t="s">
        <v>359</v>
      </c>
      <c r="C145" s="3" t="s">
        <v>16</v>
      </c>
      <c r="D145" s="3">
        <v>0</v>
      </c>
      <c r="E145" s="3" t="s">
        <v>360</v>
      </c>
      <c r="F145" s="27">
        <v>9781611135961</v>
      </c>
      <c r="G145" s="3" t="s">
        <v>31</v>
      </c>
      <c r="H145" s="3" t="s">
        <v>19</v>
      </c>
      <c r="I145" s="20">
        <v>264.49</v>
      </c>
      <c r="J145" s="13">
        <v>11</v>
      </c>
      <c r="K145" s="20">
        <v>0</v>
      </c>
      <c r="L145" s="13">
        <v>0</v>
      </c>
      <c r="M145" s="20">
        <v>264.49</v>
      </c>
      <c r="N145" s="13">
        <v>11</v>
      </c>
      <c r="O145" s="25">
        <f>M145*0.88</f>
        <v>232.75120000000001</v>
      </c>
      <c r="P145" s="25">
        <v>0</v>
      </c>
      <c r="Q145" s="25">
        <f>N145*P145</f>
        <v>0</v>
      </c>
      <c r="R145" s="25">
        <f>O145-Q145</f>
        <v>232.75120000000001</v>
      </c>
    </row>
    <row r="146" spans="1:18" s="1" customFormat="1">
      <c r="A146" s="3" t="s">
        <v>361</v>
      </c>
      <c r="B146" s="3" t="s">
        <v>362</v>
      </c>
      <c r="C146" s="3" t="s">
        <v>16</v>
      </c>
      <c r="D146" s="3">
        <v>0</v>
      </c>
      <c r="E146" s="3" t="s">
        <v>363</v>
      </c>
      <c r="F146" s="27">
        <v>9781607887768</v>
      </c>
      <c r="G146" s="3" t="s">
        <v>39</v>
      </c>
      <c r="H146" s="3" t="s">
        <v>19</v>
      </c>
      <c r="I146" s="20">
        <v>73.64</v>
      </c>
      <c r="J146" s="13">
        <v>4</v>
      </c>
      <c r="K146" s="20">
        <v>0</v>
      </c>
      <c r="L146" s="13">
        <v>0</v>
      </c>
      <c r="M146" s="20">
        <v>73.64</v>
      </c>
      <c r="N146" s="13">
        <v>4</v>
      </c>
      <c r="O146" s="25">
        <f>M146*0.88</f>
        <v>64.803200000000004</v>
      </c>
      <c r="P146" s="25">
        <v>0</v>
      </c>
      <c r="Q146" s="25">
        <f>N146*P146</f>
        <v>0</v>
      </c>
      <c r="R146" s="25">
        <f>O146-Q146</f>
        <v>64.803200000000004</v>
      </c>
    </row>
    <row r="147" spans="1:18" s="1" customFormat="1">
      <c r="A147" s="3" t="s">
        <v>477</v>
      </c>
      <c r="B147" s="3" t="s">
        <v>478</v>
      </c>
      <c r="C147" s="3" t="s">
        <v>16</v>
      </c>
      <c r="D147" s="3">
        <v>0</v>
      </c>
      <c r="E147" s="3" t="s">
        <v>479</v>
      </c>
      <c r="F147" s="27">
        <v>9781609417406</v>
      </c>
      <c r="G147" s="3" t="s">
        <v>50</v>
      </c>
      <c r="H147" s="3" t="s">
        <v>19</v>
      </c>
      <c r="I147" s="20">
        <v>264.25</v>
      </c>
      <c r="J147" s="13">
        <v>9</v>
      </c>
      <c r="K147" s="20">
        <v>0</v>
      </c>
      <c r="L147" s="13">
        <v>0</v>
      </c>
      <c r="M147" s="20">
        <v>264.25</v>
      </c>
      <c r="N147" s="13">
        <v>9</v>
      </c>
      <c r="O147" s="25">
        <f>M147*0.88</f>
        <v>232.54</v>
      </c>
      <c r="P147" s="25">
        <v>0</v>
      </c>
      <c r="Q147" s="25">
        <f>N147*P147</f>
        <v>0</v>
      </c>
      <c r="R147" s="25">
        <f>O147-Q147</f>
        <v>232.54</v>
      </c>
    </row>
    <row r="148" spans="1:18" s="1" customFormat="1">
      <c r="A148" s="3" t="s">
        <v>85</v>
      </c>
      <c r="B148" s="3" t="s">
        <v>86</v>
      </c>
      <c r="C148" s="3" t="s">
        <v>16</v>
      </c>
      <c r="D148" s="3">
        <v>0</v>
      </c>
      <c r="E148" s="3" t="s">
        <v>87</v>
      </c>
      <c r="F148" s="27">
        <v>9781478950837</v>
      </c>
      <c r="G148" s="3" t="s">
        <v>31</v>
      </c>
      <c r="H148" s="3" t="s">
        <v>19</v>
      </c>
      <c r="I148" s="20">
        <v>634.01</v>
      </c>
      <c r="J148" s="13">
        <v>20</v>
      </c>
      <c r="K148" s="20">
        <v>0</v>
      </c>
      <c r="L148" s="13">
        <v>0</v>
      </c>
      <c r="M148" s="20">
        <v>634.01</v>
      </c>
      <c r="N148" s="13">
        <v>20</v>
      </c>
      <c r="O148" s="25">
        <f>M148*0.88</f>
        <v>557.92880000000002</v>
      </c>
      <c r="P148" s="25">
        <v>0</v>
      </c>
      <c r="Q148" s="25">
        <f>N148*P148</f>
        <v>0</v>
      </c>
      <c r="R148" s="25">
        <f>O148-Q148</f>
        <v>557.92880000000002</v>
      </c>
    </row>
    <row r="149" spans="1:18" s="1" customFormat="1">
      <c r="A149" s="3" t="s">
        <v>364</v>
      </c>
      <c r="B149" s="3" t="s">
        <v>365</v>
      </c>
      <c r="C149" s="3" t="s">
        <v>16</v>
      </c>
      <c r="D149" s="3">
        <v>0</v>
      </c>
      <c r="E149" s="3" t="s">
        <v>366</v>
      </c>
      <c r="F149" s="27">
        <v>9781607889335</v>
      </c>
      <c r="G149" s="3" t="s">
        <v>27</v>
      </c>
      <c r="H149" s="3" t="s">
        <v>19</v>
      </c>
      <c r="I149" s="20">
        <v>68.45</v>
      </c>
      <c r="J149" s="13">
        <v>5</v>
      </c>
      <c r="K149" s="20">
        <v>0</v>
      </c>
      <c r="L149" s="13">
        <v>0</v>
      </c>
      <c r="M149" s="20">
        <v>68.45</v>
      </c>
      <c r="N149" s="13">
        <v>5</v>
      </c>
      <c r="O149" s="25">
        <f>M149*0.88</f>
        <v>60.236000000000004</v>
      </c>
      <c r="P149" s="25">
        <v>0</v>
      </c>
      <c r="Q149" s="25">
        <f>N149*P149</f>
        <v>0</v>
      </c>
      <c r="R149" s="25">
        <f>O149-Q149</f>
        <v>60.236000000000004</v>
      </c>
    </row>
    <row r="150" spans="1:18" s="1" customFormat="1">
      <c r="A150" s="3" t="s">
        <v>367</v>
      </c>
      <c r="B150" s="3" t="s">
        <v>368</v>
      </c>
      <c r="C150" s="3" t="s">
        <v>16</v>
      </c>
      <c r="D150" s="3">
        <v>0</v>
      </c>
      <c r="E150" s="3" t="s">
        <v>369</v>
      </c>
      <c r="F150" s="27">
        <v>9781609416492</v>
      </c>
      <c r="G150" s="3" t="s">
        <v>31</v>
      </c>
      <c r="H150" s="3" t="s">
        <v>19</v>
      </c>
      <c r="I150" s="20">
        <v>147.24</v>
      </c>
      <c r="J150" s="13">
        <v>6</v>
      </c>
      <c r="K150" s="20">
        <v>0</v>
      </c>
      <c r="L150" s="13">
        <v>0</v>
      </c>
      <c r="M150" s="20">
        <v>147.24</v>
      </c>
      <c r="N150" s="13">
        <v>6</v>
      </c>
      <c r="O150" s="25">
        <f>M150*0.88</f>
        <v>129.5712</v>
      </c>
      <c r="P150" s="25">
        <v>0</v>
      </c>
      <c r="Q150" s="25">
        <f>N150*P150</f>
        <v>0</v>
      </c>
      <c r="R150" s="25">
        <f>O150-Q150</f>
        <v>129.5712</v>
      </c>
    </row>
    <row r="151" spans="1:18" s="1" customFormat="1">
      <c r="A151" s="3" t="s">
        <v>100</v>
      </c>
      <c r="B151" s="3" t="s">
        <v>101</v>
      </c>
      <c r="C151" s="3" t="s">
        <v>16</v>
      </c>
      <c r="D151" s="3">
        <v>0</v>
      </c>
      <c r="E151" s="3" t="s">
        <v>102</v>
      </c>
      <c r="F151" s="27">
        <v>9781478951094</v>
      </c>
      <c r="G151" s="3" t="s">
        <v>39</v>
      </c>
      <c r="H151" s="3" t="s">
        <v>19</v>
      </c>
      <c r="I151" s="20">
        <v>757.61</v>
      </c>
      <c r="J151" s="13">
        <v>29</v>
      </c>
      <c r="K151" s="20">
        <v>0</v>
      </c>
      <c r="L151" s="13">
        <v>0</v>
      </c>
      <c r="M151" s="20">
        <v>757.61</v>
      </c>
      <c r="N151" s="13">
        <v>29</v>
      </c>
      <c r="O151" s="25">
        <f>M151*0.88</f>
        <v>666.69680000000005</v>
      </c>
      <c r="P151" s="25">
        <v>0</v>
      </c>
      <c r="Q151" s="25">
        <f>N151*P151</f>
        <v>0</v>
      </c>
      <c r="R151" s="25">
        <f>O151-Q151</f>
        <v>666.69680000000005</v>
      </c>
    </row>
    <row r="152" spans="1:18" s="1" customFormat="1">
      <c r="A152" s="3" t="s">
        <v>480</v>
      </c>
      <c r="B152" s="3" t="s">
        <v>481</v>
      </c>
      <c r="C152" s="3" t="s">
        <v>16</v>
      </c>
      <c r="D152" s="3">
        <v>0</v>
      </c>
      <c r="E152" s="3" t="s">
        <v>482</v>
      </c>
      <c r="F152" s="27">
        <v>9781611135909</v>
      </c>
      <c r="G152" s="3" t="s">
        <v>31</v>
      </c>
      <c r="H152" s="3" t="s">
        <v>19</v>
      </c>
      <c r="I152" s="20">
        <v>61.79</v>
      </c>
      <c r="J152" s="13">
        <v>2</v>
      </c>
      <c r="K152" s="20">
        <v>0</v>
      </c>
      <c r="L152" s="13">
        <v>0</v>
      </c>
      <c r="M152" s="20">
        <v>61.79</v>
      </c>
      <c r="N152" s="13">
        <v>2</v>
      </c>
      <c r="O152" s="25">
        <f>M152*0.88</f>
        <v>54.3752</v>
      </c>
      <c r="P152" s="25">
        <v>0</v>
      </c>
      <c r="Q152" s="25">
        <f>N152*P152</f>
        <v>0</v>
      </c>
      <c r="R152" s="25">
        <f>O152-Q152</f>
        <v>54.3752</v>
      </c>
    </row>
    <row r="153" spans="1:18" s="1" customFormat="1">
      <c r="A153" s="3" t="s">
        <v>118</v>
      </c>
      <c r="B153" s="3" t="s">
        <v>119</v>
      </c>
      <c r="C153" s="3" t="s">
        <v>16</v>
      </c>
      <c r="D153" s="3">
        <v>0</v>
      </c>
      <c r="E153" s="3" t="s">
        <v>120</v>
      </c>
      <c r="F153" s="27">
        <v>9781619698871</v>
      </c>
      <c r="G153" s="3" t="s">
        <v>31</v>
      </c>
      <c r="H153" s="3" t="s">
        <v>19</v>
      </c>
      <c r="I153" s="20">
        <v>311.5</v>
      </c>
      <c r="J153" s="13">
        <v>14</v>
      </c>
      <c r="K153" s="20">
        <v>0</v>
      </c>
      <c r="L153" s="13">
        <v>0</v>
      </c>
      <c r="M153" s="20">
        <v>311.5</v>
      </c>
      <c r="N153" s="13">
        <v>14</v>
      </c>
      <c r="O153" s="25">
        <f>M153*0.88</f>
        <v>274.12</v>
      </c>
      <c r="P153" s="25">
        <v>0</v>
      </c>
      <c r="Q153" s="25">
        <f>N153*P153</f>
        <v>0</v>
      </c>
      <c r="R153" s="25">
        <f>O153-Q153</f>
        <v>274.12</v>
      </c>
    </row>
    <row r="154" spans="1:18" s="1" customFormat="1">
      <c r="A154" s="3" t="s">
        <v>370</v>
      </c>
      <c r="B154" s="3" t="s">
        <v>371</v>
      </c>
      <c r="C154" s="3" t="s">
        <v>16</v>
      </c>
      <c r="D154" s="3">
        <v>0</v>
      </c>
      <c r="E154" s="3" t="s">
        <v>372</v>
      </c>
      <c r="F154" s="27">
        <v>9781619690769</v>
      </c>
      <c r="G154" s="3" t="s">
        <v>31</v>
      </c>
      <c r="H154" s="3" t="s">
        <v>19</v>
      </c>
      <c r="I154" s="20">
        <v>451.37</v>
      </c>
      <c r="J154" s="13">
        <v>19</v>
      </c>
      <c r="K154" s="20">
        <v>0</v>
      </c>
      <c r="L154" s="13">
        <v>0</v>
      </c>
      <c r="M154" s="20">
        <v>451.37</v>
      </c>
      <c r="N154" s="13">
        <v>19</v>
      </c>
      <c r="O154" s="25">
        <f>M154*0.88</f>
        <v>397.2056</v>
      </c>
      <c r="P154" s="25">
        <v>0</v>
      </c>
      <c r="Q154" s="25">
        <f>N154*P154</f>
        <v>0</v>
      </c>
      <c r="R154" s="25">
        <f>O154-Q154</f>
        <v>397.2056</v>
      </c>
    </row>
    <row r="155" spans="1:18" s="1" customFormat="1">
      <c r="A155" s="3" t="s">
        <v>373</v>
      </c>
      <c r="B155" s="3" t="s">
        <v>374</v>
      </c>
      <c r="C155" s="3" t="s">
        <v>16</v>
      </c>
      <c r="D155" s="3">
        <v>0</v>
      </c>
      <c r="E155" s="3" t="s">
        <v>375</v>
      </c>
      <c r="F155" s="27">
        <v>9781609416287</v>
      </c>
      <c r="G155" s="3" t="s">
        <v>149</v>
      </c>
      <c r="H155" s="3" t="s">
        <v>19</v>
      </c>
      <c r="I155" s="20">
        <v>83.43</v>
      </c>
      <c r="J155" s="13">
        <v>3</v>
      </c>
      <c r="K155" s="20">
        <v>0</v>
      </c>
      <c r="L155" s="13">
        <v>0</v>
      </c>
      <c r="M155" s="20">
        <v>83.43</v>
      </c>
      <c r="N155" s="13">
        <v>3</v>
      </c>
      <c r="O155" s="25">
        <f>M155*0.88</f>
        <v>73.418400000000005</v>
      </c>
      <c r="P155" s="25">
        <v>0</v>
      </c>
      <c r="Q155" s="25">
        <f>N155*P155</f>
        <v>0</v>
      </c>
      <c r="R155" s="25">
        <f>O155-Q155</f>
        <v>73.418400000000005</v>
      </c>
    </row>
    <row r="156" spans="1:18" s="1" customFormat="1">
      <c r="A156" s="3" t="s">
        <v>376</v>
      </c>
      <c r="B156" s="3" t="s">
        <v>377</v>
      </c>
      <c r="C156" s="3" t="s">
        <v>16</v>
      </c>
      <c r="D156" s="3">
        <v>0</v>
      </c>
      <c r="E156" s="3" t="s">
        <v>378</v>
      </c>
      <c r="F156" s="27">
        <v>9781611135862</v>
      </c>
      <c r="G156" s="3" t="s">
        <v>31</v>
      </c>
      <c r="H156" s="3" t="s">
        <v>19</v>
      </c>
      <c r="I156" s="20">
        <v>44.5</v>
      </c>
      <c r="J156" s="13">
        <v>2</v>
      </c>
      <c r="K156" s="20">
        <v>0</v>
      </c>
      <c r="L156" s="13">
        <v>0</v>
      </c>
      <c r="M156" s="20">
        <v>44.5</v>
      </c>
      <c r="N156" s="13">
        <v>2</v>
      </c>
      <c r="O156" s="25">
        <f>M156*0.88</f>
        <v>39.160000000000004</v>
      </c>
      <c r="P156" s="25">
        <v>0</v>
      </c>
      <c r="Q156" s="25">
        <f>N156*P156</f>
        <v>0</v>
      </c>
      <c r="R156" s="25">
        <f>O156-Q156</f>
        <v>39.160000000000004</v>
      </c>
    </row>
    <row r="157" spans="1:18" s="1" customFormat="1">
      <c r="A157" s="3" t="s">
        <v>486</v>
      </c>
      <c r="B157" s="3" t="s">
        <v>487</v>
      </c>
      <c r="C157" s="3" t="s">
        <v>16</v>
      </c>
      <c r="D157" s="3">
        <v>0</v>
      </c>
      <c r="E157" s="3" t="s">
        <v>488</v>
      </c>
      <c r="F157" s="27">
        <v>9781607883104</v>
      </c>
      <c r="G157" s="3" t="s">
        <v>489</v>
      </c>
      <c r="H157" s="3" t="s">
        <v>19</v>
      </c>
      <c r="I157" s="20">
        <v>51.61</v>
      </c>
      <c r="J157" s="13">
        <v>3</v>
      </c>
      <c r="K157" s="20">
        <v>0</v>
      </c>
      <c r="L157" s="13">
        <v>0</v>
      </c>
      <c r="M157" s="20">
        <v>51.61</v>
      </c>
      <c r="N157" s="13">
        <v>3</v>
      </c>
      <c r="O157" s="25">
        <f>M157*0.88</f>
        <v>45.416800000000002</v>
      </c>
      <c r="P157" s="25">
        <v>0</v>
      </c>
      <c r="Q157" s="25">
        <f>N157*P157</f>
        <v>0</v>
      </c>
      <c r="R157" s="25">
        <f>O157-Q157</f>
        <v>45.416800000000002</v>
      </c>
    </row>
    <row r="158" spans="1:18" s="1" customFormat="1">
      <c r="A158" s="3" t="s">
        <v>490</v>
      </c>
      <c r="B158" s="3" t="s">
        <v>491</v>
      </c>
      <c r="C158" s="3" t="s">
        <v>16</v>
      </c>
      <c r="D158" s="3">
        <v>0</v>
      </c>
      <c r="E158" s="3" t="s">
        <v>492</v>
      </c>
      <c r="F158" s="27">
        <v>9781607889601</v>
      </c>
      <c r="G158" s="3" t="s">
        <v>31</v>
      </c>
      <c r="H158" s="3" t="s">
        <v>19</v>
      </c>
      <c r="I158" s="20">
        <v>22.25</v>
      </c>
      <c r="J158" s="13">
        <v>1</v>
      </c>
      <c r="K158" s="20">
        <v>0</v>
      </c>
      <c r="L158" s="13">
        <v>0</v>
      </c>
      <c r="M158" s="20">
        <v>22.25</v>
      </c>
      <c r="N158" s="13">
        <v>1</v>
      </c>
      <c r="O158" s="25">
        <f>M158*0.88</f>
        <v>19.580000000000002</v>
      </c>
      <c r="P158" s="25">
        <v>0</v>
      </c>
      <c r="Q158" s="25">
        <f>N158*P158</f>
        <v>0</v>
      </c>
      <c r="R158" s="25">
        <f>O158-Q158</f>
        <v>19.580000000000002</v>
      </c>
    </row>
    <row r="159" spans="1:18" s="1" customFormat="1">
      <c r="A159" s="3" t="s">
        <v>493</v>
      </c>
      <c r="B159" s="3" t="s">
        <v>494</v>
      </c>
      <c r="C159" s="3" t="s">
        <v>16</v>
      </c>
      <c r="D159" s="3">
        <v>0</v>
      </c>
      <c r="E159" s="3" t="s">
        <v>495</v>
      </c>
      <c r="F159" s="27">
        <v>9781607889540</v>
      </c>
      <c r="G159" s="3" t="s">
        <v>43</v>
      </c>
      <c r="H159" s="3" t="s">
        <v>19</v>
      </c>
      <c r="I159" s="20">
        <v>52.98</v>
      </c>
      <c r="J159" s="13">
        <v>2</v>
      </c>
      <c r="K159" s="20">
        <v>0</v>
      </c>
      <c r="L159" s="13">
        <v>0</v>
      </c>
      <c r="M159" s="20">
        <v>52.98</v>
      </c>
      <c r="N159" s="13">
        <v>2</v>
      </c>
      <c r="O159" s="25">
        <f>M159*0.88</f>
        <v>46.622399999999999</v>
      </c>
      <c r="P159" s="25">
        <v>0</v>
      </c>
      <c r="Q159" s="25">
        <f>N159*P159</f>
        <v>0</v>
      </c>
      <c r="R159" s="25">
        <f>O159-Q159</f>
        <v>46.622399999999999</v>
      </c>
    </row>
    <row r="160" spans="1:18" s="1" customFormat="1">
      <c r="A160" s="3" t="s">
        <v>496</v>
      </c>
      <c r="B160" s="3" t="s">
        <v>497</v>
      </c>
      <c r="C160" s="3" t="s">
        <v>16</v>
      </c>
      <c r="D160" s="3">
        <v>0</v>
      </c>
      <c r="E160" s="3" t="s">
        <v>498</v>
      </c>
      <c r="F160" s="27">
        <v>9781609415754</v>
      </c>
      <c r="G160" s="3" t="s">
        <v>39</v>
      </c>
      <c r="H160" s="3" t="s">
        <v>19</v>
      </c>
      <c r="I160" s="20">
        <v>68.48</v>
      </c>
      <c r="J160" s="13">
        <v>4</v>
      </c>
      <c r="K160" s="20">
        <v>0</v>
      </c>
      <c r="L160" s="13">
        <v>0</v>
      </c>
      <c r="M160" s="20">
        <v>68.48</v>
      </c>
      <c r="N160" s="13">
        <v>4</v>
      </c>
      <c r="O160" s="25">
        <f>M160*0.88</f>
        <v>60.262400000000007</v>
      </c>
      <c r="P160" s="25">
        <v>0</v>
      </c>
      <c r="Q160" s="25">
        <f>N160*P160</f>
        <v>0</v>
      </c>
      <c r="R160" s="25">
        <f>O160-Q160</f>
        <v>60.262400000000007</v>
      </c>
    </row>
    <row r="161" spans="1:18" s="1" customFormat="1">
      <c r="A161" s="3" t="s">
        <v>499</v>
      </c>
      <c r="B161" s="3" t="s">
        <v>500</v>
      </c>
      <c r="C161" s="3" t="s">
        <v>16</v>
      </c>
      <c r="D161" s="3">
        <v>0</v>
      </c>
      <c r="E161" s="3" t="s">
        <v>501</v>
      </c>
      <c r="F161" s="27">
        <v>9781609416423</v>
      </c>
      <c r="G161" s="3" t="s">
        <v>18</v>
      </c>
      <c r="H161" s="3" t="s">
        <v>19</v>
      </c>
      <c r="I161" s="20">
        <v>66.760000000000005</v>
      </c>
      <c r="J161" s="13">
        <v>4</v>
      </c>
      <c r="K161" s="20">
        <v>0</v>
      </c>
      <c r="L161" s="13">
        <v>0</v>
      </c>
      <c r="M161" s="20">
        <v>66.760000000000005</v>
      </c>
      <c r="N161" s="13">
        <v>4</v>
      </c>
      <c r="O161" s="25">
        <f>M161*0.88</f>
        <v>58.748800000000003</v>
      </c>
      <c r="P161" s="25">
        <v>0</v>
      </c>
      <c r="Q161" s="25">
        <f>N161*P161</f>
        <v>0</v>
      </c>
      <c r="R161" s="25">
        <f>O161-Q161</f>
        <v>58.748800000000003</v>
      </c>
    </row>
    <row r="162" spans="1:18" s="1" customFormat="1">
      <c r="A162" s="3" t="s">
        <v>502</v>
      </c>
      <c r="B162" s="3" t="s">
        <v>503</v>
      </c>
      <c r="C162" s="3" t="s">
        <v>16</v>
      </c>
      <c r="D162" s="3">
        <v>0</v>
      </c>
      <c r="E162" s="3" t="s">
        <v>504</v>
      </c>
      <c r="F162" s="27">
        <v>9781607880165</v>
      </c>
      <c r="G162" s="3" t="s">
        <v>31</v>
      </c>
      <c r="H162" s="3" t="s">
        <v>19</v>
      </c>
      <c r="I162" s="20">
        <v>97.78</v>
      </c>
      <c r="J162" s="13">
        <v>3</v>
      </c>
      <c r="K162" s="20">
        <v>0</v>
      </c>
      <c r="L162" s="13">
        <v>0</v>
      </c>
      <c r="M162" s="20">
        <v>97.78</v>
      </c>
      <c r="N162" s="13">
        <v>3</v>
      </c>
      <c r="O162" s="25">
        <f>M162*0.88</f>
        <v>86.046400000000006</v>
      </c>
      <c r="P162" s="25">
        <v>0</v>
      </c>
      <c r="Q162" s="25">
        <f>N162*P162</f>
        <v>0</v>
      </c>
      <c r="R162" s="25">
        <f>O162-Q162</f>
        <v>86.046400000000006</v>
      </c>
    </row>
    <row r="163" spans="1:18" s="1" customFormat="1">
      <c r="A163" s="3" t="s">
        <v>505</v>
      </c>
      <c r="B163" s="3" t="s">
        <v>506</v>
      </c>
      <c r="C163" s="3" t="s">
        <v>16</v>
      </c>
      <c r="D163" s="3">
        <v>0</v>
      </c>
      <c r="E163" s="3" t="s">
        <v>507</v>
      </c>
      <c r="F163" s="27">
        <v>9781619690820</v>
      </c>
      <c r="G163" s="3" t="s">
        <v>149</v>
      </c>
      <c r="H163" s="3" t="s">
        <v>19</v>
      </c>
      <c r="I163" s="20">
        <v>234.48</v>
      </c>
      <c r="J163" s="13">
        <v>8</v>
      </c>
      <c r="K163" s="20">
        <v>0</v>
      </c>
      <c r="L163" s="13">
        <v>0</v>
      </c>
      <c r="M163" s="20">
        <v>234.48</v>
      </c>
      <c r="N163" s="13">
        <v>8</v>
      </c>
      <c r="O163" s="25">
        <f>M163*0.88</f>
        <v>206.3424</v>
      </c>
      <c r="P163" s="25">
        <v>0</v>
      </c>
      <c r="Q163" s="25">
        <f>N163*P163</f>
        <v>0</v>
      </c>
      <c r="R163" s="25">
        <f>O163-Q163</f>
        <v>206.3424</v>
      </c>
    </row>
    <row r="164" spans="1:18" s="1" customFormat="1">
      <c r="A164" s="3" t="s">
        <v>483</v>
      </c>
      <c r="B164" s="3" t="s">
        <v>484</v>
      </c>
      <c r="C164" s="3" t="s">
        <v>16</v>
      </c>
      <c r="D164" s="3">
        <v>0</v>
      </c>
      <c r="E164" s="3" t="s">
        <v>485</v>
      </c>
      <c r="F164" s="27">
        <v>9781609416027</v>
      </c>
      <c r="G164" s="3" t="s">
        <v>43</v>
      </c>
      <c r="H164" s="3" t="s">
        <v>19</v>
      </c>
      <c r="I164" s="20">
        <v>26.49</v>
      </c>
      <c r="J164" s="13">
        <v>1</v>
      </c>
      <c r="K164" s="20">
        <v>0</v>
      </c>
      <c r="L164" s="13">
        <v>0</v>
      </c>
      <c r="M164" s="20">
        <v>26.49</v>
      </c>
      <c r="N164" s="13">
        <v>1</v>
      </c>
      <c r="O164" s="25">
        <f>M164*0.88</f>
        <v>23.311199999999999</v>
      </c>
      <c r="P164" s="25">
        <v>0</v>
      </c>
      <c r="Q164" s="25">
        <f>N164*P164</f>
        <v>0</v>
      </c>
      <c r="R164" s="25">
        <f>O164-Q164</f>
        <v>23.311199999999999</v>
      </c>
    </row>
    <row r="165" spans="1:18" s="1" customFormat="1">
      <c r="A165" s="3" t="s">
        <v>508</v>
      </c>
      <c r="B165" s="3" t="s">
        <v>509</v>
      </c>
      <c r="C165" s="3" t="s">
        <v>16</v>
      </c>
      <c r="D165" s="3">
        <v>0</v>
      </c>
      <c r="E165" s="3" t="s">
        <v>510</v>
      </c>
      <c r="F165" s="27">
        <v>9781619695702</v>
      </c>
      <c r="G165" s="3" t="s">
        <v>50</v>
      </c>
      <c r="H165" s="3" t="s">
        <v>19</v>
      </c>
      <c r="I165" s="20">
        <v>826.32</v>
      </c>
      <c r="J165" s="13">
        <v>28</v>
      </c>
      <c r="K165" s="20">
        <v>0</v>
      </c>
      <c r="L165" s="13">
        <v>0</v>
      </c>
      <c r="M165" s="20">
        <v>826.32</v>
      </c>
      <c r="N165" s="13">
        <v>28</v>
      </c>
      <c r="O165" s="25">
        <f>M165*0.88</f>
        <v>727.16160000000002</v>
      </c>
      <c r="P165" s="25">
        <v>0</v>
      </c>
      <c r="Q165" s="25">
        <f>N165*P165</f>
        <v>0</v>
      </c>
      <c r="R165" s="25">
        <f>O165-Q165</f>
        <v>727.16160000000002</v>
      </c>
    </row>
    <row r="166" spans="1:18" s="1" customFormat="1">
      <c r="A166" s="3" t="s">
        <v>511</v>
      </c>
      <c r="B166" s="3" t="s">
        <v>512</v>
      </c>
      <c r="C166" s="3" t="s">
        <v>16</v>
      </c>
      <c r="D166" s="3">
        <v>0</v>
      </c>
      <c r="E166" s="3" t="s">
        <v>513</v>
      </c>
      <c r="F166" s="27">
        <v>9781611131741</v>
      </c>
      <c r="G166" s="3" t="s">
        <v>43</v>
      </c>
      <c r="H166" s="3" t="s">
        <v>19</v>
      </c>
      <c r="I166" s="20">
        <v>111.24</v>
      </c>
      <c r="J166" s="13">
        <v>6</v>
      </c>
      <c r="K166" s="20">
        <v>0</v>
      </c>
      <c r="L166" s="13">
        <v>0</v>
      </c>
      <c r="M166" s="20">
        <v>111.24</v>
      </c>
      <c r="N166" s="13">
        <v>6</v>
      </c>
      <c r="O166" s="25">
        <f>M166*0.88</f>
        <v>97.891199999999998</v>
      </c>
      <c r="P166" s="25">
        <v>0</v>
      </c>
      <c r="Q166" s="25">
        <f>N166*P166</f>
        <v>0</v>
      </c>
      <c r="R166" s="25">
        <f>O166-Q166</f>
        <v>97.891199999999998</v>
      </c>
    </row>
    <row r="167" spans="1:18" s="1" customFormat="1">
      <c r="A167" s="3" t="s">
        <v>103</v>
      </c>
      <c r="B167" s="3" t="s">
        <v>104</v>
      </c>
      <c r="C167" s="3" t="s">
        <v>16</v>
      </c>
      <c r="D167" s="3">
        <v>0</v>
      </c>
      <c r="E167" s="3" t="s">
        <v>105</v>
      </c>
      <c r="F167" s="27">
        <v>9781619690561</v>
      </c>
      <c r="G167" s="3" t="s">
        <v>43</v>
      </c>
      <c r="H167" s="3" t="s">
        <v>19</v>
      </c>
      <c r="I167" s="20">
        <v>264.89999999999998</v>
      </c>
      <c r="J167" s="13">
        <v>10</v>
      </c>
      <c r="K167" s="20">
        <v>0</v>
      </c>
      <c r="L167" s="13">
        <v>0</v>
      </c>
      <c r="M167" s="20">
        <v>264.89999999999998</v>
      </c>
      <c r="N167" s="13">
        <v>10</v>
      </c>
      <c r="O167" s="25">
        <f>M167*0.88</f>
        <v>233.11199999999999</v>
      </c>
      <c r="P167" s="25">
        <v>0</v>
      </c>
      <c r="Q167" s="25">
        <f>N167*P167</f>
        <v>0</v>
      </c>
      <c r="R167" s="25">
        <f>O167-Q167</f>
        <v>233.11199999999999</v>
      </c>
    </row>
    <row r="168" spans="1:18" s="1" customFormat="1">
      <c r="A168" s="3" t="s">
        <v>514</v>
      </c>
      <c r="B168" s="3" t="s">
        <v>515</v>
      </c>
      <c r="C168" s="3" t="s">
        <v>16</v>
      </c>
      <c r="D168" s="3">
        <v>0</v>
      </c>
      <c r="E168" s="3" t="s">
        <v>516</v>
      </c>
      <c r="F168" s="27">
        <v>9781607880196</v>
      </c>
      <c r="G168" s="3" t="s">
        <v>31</v>
      </c>
      <c r="H168" s="3" t="s">
        <v>19</v>
      </c>
      <c r="I168" s="20">
        <v>35.99</v>
      </c>
      <c r="J168" s="13">
        <v>1</v>
      </c>
      <c r="K168" s="20">
        <v>0</v>
      </c>
      <c r="L168" s="13">
        <v>0</v>
      </c>
      <c r="M168" s="20">
        <v>35.99</v>
      </c>
      <c r="N168" s="13">
        <v>1</v>
      </c>
      <c r="O168" s="25">
        <f>M168*0.88</f>
        <v>31.671200000000002</v>
      </c>
      <c r="P168" s="25">
        <v>0</v>
      </c>
      <c r="Q168" s="25">
        <f>N168*P168</f>
        <v>0</v>
      </c>
      <c r="R168" s="25">
        <f>O168-Q168</f>
        <v>31.671200000000002</v>
      </c>
    </row>
    <row r="169" spans="1:18" s="1" customFormat="1">
      <c r="A169" s="3" t="s">
        <v>288</v>
      </c>
      <c r="B169" s="3" t="s">
        <v>289</v>
      </c>
      <c r="C169" s="3" t="s">
        <v>16</v>
      </c>
      <c r="D169" s="3">
        <v>0</v>
      </c>
      <c r="E169" s="3" t="s">
        <v>290</v>
      </c>
      <c r="F169" s="27">
        <v>9781611133493</v>
      </c>
      <c r="G169" s="3" t="s">
        <v>39</v>
      </c>
      <c r="H169" s="3" t="s">
        <v>19</v>
      </c>
      <c r="I169" s="20">
        <v>29.66</v>
      </c>
      <c r="J169" s="13">
        <v>2</v>
      </c>
      <c r="K169" s="20">
        <v>0</v>
      </c>
      <c r="L169" s="13">
        <v>0</v>
      </c>
      <c r="M169" s="20">
        <v>29.66</v>
      </c>
      <c r="N169" s="13">
        <v>2</v>
      </c>
      <c r="O169" s="25">
        <f>M169*0.88</f>
        <v>26.1008</v>
      </c>
      <c r="P169" s="25">
        <v>0</v>
      </c>
      <c r="Q169" s="25">
        <f>N169*P169</f>
        <v>0</v>
      </c>
      <c r="R169" s="25">
        <f>O169-Q169</f>
        <v>26.1008</v>
      </c>
    </row>
    <row r="170" spans="1:18" s="1" customFormat="1">
      <c r="A170" s="3" t="s">
        <v>517</v>
      </c>
      <c r="B170" s="3" t="s">
        <v>518</v>
      </c>
      <c r="C170" s="3" t="s">
        <v>16</v>
      </c>
      <c r="D170" s="3">
        <v>0</v>
      </c>
      <c r="E170" s="3" t="s">
        <v>519</v>
      </c>
      <c r="F170" s="27">
        <v>9781607880226</v>
      </c>
      <c r="G170" s="3" t="s">
        <v>18</v>
      </c>
      <c r="H170" s="3" t="s">
        <v>19</v>
      </c>
      <c r="I170" s="20">
        <v>196.57</v>
      </c>
      <c r="J170" s="13">
        <v>8</v>
      </c>
      <c r="K170" s="20">
        <v>0</v>
      </c>
      <c r="L170" s="13">
        <v>0</v>
      </c>
      <c r="M170" s="20">
        <v>196.57</v>
      </c>
      <c r="N170" s="13">
        <v>8</v>
      </c>
      <c r="O170" s="25">
        <f>M170*0.88</f>
        <v>172.98159999999999</v>
      </c>
      <c r="P170" s="25">
        <v>0</v>
      </c>
      <c r="Q170" s="25">
        <f>N170*P170</f>
        <v>0</v>
      </c>
      <c r="R170" s="25">
        <f>O170-Q170</f>
        <v>172.98159999999999</v>
      </c>
    </row>
    <row r="171" spans="1:18" s="1" customFormat="1">
      <c r="A171" s="3" t="s">
        <v>529</v>
      </c>
      <c r="B171" s="3" t="s">
        <v>530</v>
      </c>
      <c r="C171" s="3" t="s">
        <v>16</v>
      </c>
      <c r="D171" s="3">
        <v>0</v>
      </c>
      <c r="E171" s="3" t="s">
        <v>531</v>
      </c>
      <c r="F171" s="27">
        <v>9781607883456</v>
      </c>
      <c r="G171" s="3" t="s">
        <v>39</v>
      </c>
      <c r="H171" s="3" t="s">
        <v>19</v>
      </c>
      <c r="I171" s="20">
        <v>169.52</v>
      </c>
      <c r="J171" s="13">
        <v>8</v>
      </c>
      <c r="K171" s="20">
        <v>0</v>
      </c>
      <c r="L171" s="13">
        <v>0</v>
      </c>
      <c r="M171" s="20">
        <v>169.52</v>
      </c>
      <c r="N171" s="13">
        <v>8</v>
      </c>
      <c r="O171" s="25">
        <f>M171*0.88</f>
        <v>149.17760000000001</v>
      </c>
      <c r="P171" s="25">
        <v>0</v>
      </c>
      <c r="Q171" s="25">
        <f>N171*P171</f>
        <v>0</v>
      </c>
      <c r="R171" s="25">
        <f>O171-Q171</f>
        <v>149.17760000000001</v>
      </c>
    </row>
    <row r="172" spans="1:18" s="1" customFormat="1">
      <c r="A172" s="3" t="s">
        <v>276</v>
      </c>
      <c r="B172" s="3" t="s">
        <v>277</v>
      </c>
      <c r="C172" s="3" t="s">
        <v>16</v>
      </c>
      <c r="D172" s="3">
        <v>0</v>
      </c>
      <c r="E172" s="3" t="s">
        <v>278</v>
      </c>
      <c r="F172" s="27">
        <v>9781611136036</v>
      </c>
      <c r="G172" s="3" t="s">
        <v>27</v>
      </c>
      <c r="H172" s="3" t="s">
        <v>19</v>
      </c>
      <c r="I172" s="20">
        <v>377.84</v>
      </c>
      <c r="J172" s="13">
        <v>38</v>
      </c>
      <c r="K172" s="20">
        <v>0</v>
      </c>
      <c r="L172" s="13">
        <v>0</v>
      </c>
      <c r="M172" s="20">
        <v>377.84</v>
      </c>
      <c r="N172" s="13">
        <v>38</v>
      </c>
      <c r="O172" s="25">
        <f>M172*0.88</f>
        <v>332.49919999999997</v>
      </c>
      <c r="P172" s="25">
        <v>0</v>
      </c>
      <c r="Q172" s="25">
        <f>N172*P172</f>
        <v>0</v>
      </c>
      <c r="R172" s="25">
        <f>O172-Q172</f>
        <v>332.49919999999997</v>
      </c>
    </row>
    <row r="173" spans="1:18" s="1" customFormat="1">
      <c r="A173" s="3" t="s">
        <v>532</v>
      </c>
      <c r="B173" s="3" t="s">
        <v>533</v>
      </c>
      <c r="C173" s="3" t="s">
        <v>16</v>
      </c>
      <c r="D173" s="3">
        <v>0</v>
      </c>
      <c r="E173" s="3" t="s">
        <v>534</v>
      </c>
      <c r="F173" s="27">
        <v>9781611132830</v>
      </c>
      <c r="G173" s="3" t="s">
        <v>50</v>
      </c>
      <c r="H173" s="3" t="s">
        <v>19</v>
      </c>
      <c r="I173" s="20">
        <v>129.80000000000001</v>
      </c>
      <c r="J173" s="13">
        <v>5</v>
      </c>
      <c r="K173" s="20">
        <v>0</v>
      </c>
      <c r="L173" s="13">
        <v>0</v>
      </c>
      <c r="M173" s="20">
        <v>129.80000000000001</v>
      </c>
      <c r="N173" s="13">
        <v>5</v>
      </c>
      <c r="O173" s="25">
        <f>M173*0.88</f>
        <v>114.224</v>
      </c>
      <c r="P173" s="25">
        <v>0</v>
      </c>
      <c r="Q173" s="25">
        <f>N173*P173</f>
        <v>0</v>
      </c>
      <c r="R173" s="25">
        <f>O173-Q173</f>
        <v>114.224</v>
      </c>
    </row>
    <row r="174" spans="1:18" s="1" customFormat="1">
      <c r="A174" s="3" t="s">
        <v>14</v>
      </c>
      <c r="B174" s="3" t="s">
        <v>15</v>
      </c>
      <c r="C174" s="3" t="s">
        <v>16</v>
      </c>
      <c r="D174" s="3">
        <v>0</v>
      </c>
      <c r="E174" s="3" t="s">
        <v>17</v>
      </c>
      <c r="F174" s="27">
        <v>9781619695122</v>
      </c>
      <c r="G174" s="3" t="s">
        <v>18</v>
      </c>
      <c r="H174" s="3" t="s">
        <v>19</v>
      </c>
      <c r="I174" s="20">
        <v>313.38</v>
      </c>
      <c r="J174" s="13">
        <v>18</v>
      </c>
      <c r="K174" s="20">
        <v>0</v>
      </c>
      <c r="L174" s="13">
        <v>0</v>
      </c>
      <c r="M174" s="20">
        <v>313.38</v>
      </c>
      <c r="N174" s="13">
        <v>18</v>
      </c>
      <c r="O174" s="25">
        <f>M174*0.88</f>
        <v>275.77440000000001</v>
      </c>
      <c r="P174" s="25">
        <v>0</v>
      </c>
      <c r="Q174" s="25">
        <f>N174*P174</f>
        <v>0</v>
      </c>
      <c r="R174" s="25">
        <f>O174-Q174</f>
        <v>275.77440000000001</v>
      </c>
    </row>
    <row r="175" spans="1:18" s="1" customFormat="1">
      <c r="A175" s="8" t="s">
        <v>1368</v>
      </c>
      <c r="B175" s="8"/>
      <c r="C175" s="8"/>
      <c r="D175" s="8"/>
      <c r="E175" s="8"/>
      <c r="F175" s="8"/>
      <c r="G175" s="8"/>
      <c r="H175" s="8"/>
      <c r="I175" s="21">
        <f>SUM(I7:I174)</f>
        <v>75823.340000000011</v>
      </c>
      <c r="J175" s="14">
        <f>SUM(J7:J174)</f>
        <v>3285</v>
      </c>
      <c r="K175" s="21">
        <f>SUM(K7:K174)</f>
        <v>0</v>
      </c>
      <c r="L175" s="14">
        <f>SUM(L7:L174)</f>
        <v>0</v>
      </c>
      <c r="M175" s="21">
        <f>SUM(M7:M174)</f>
        <v>75823.340000000011</v>
      </c>
      <c r="N175" s="14">
        <f>SUM(N7:N174)</f>
        <v>3285</v>
      </c>
      <c r="O175" s="14">
        <f>SUM(O7:O174)</f>
        <v>66724.539200000014</v>
      </c>
      <c r="P175" s="21"/>
      <c r="Q175" s="21">
        <f>SUM(Q7:Q174)</f>
        <v>0</v>
      </c>
      <c r="R175" s="21">
        <f>SUM(R7:R174)</f>
        <v>66724.539200000014</v>
      </c>
    </row>
    <row r="176" spans="1:18" s="1" customFormat="1">
      <c r="A176" s="3"/>
      <c r="B176" s="3"/>
      <c r="C176" s="3"/>
      <c r="D176" s="3"/>
      <c r="E176" s="3"/>
      <c r="F176" s="3"/>
      <c r="G176" s="3"/>
      <c r="H176" s="3"/>
      <c r="I176" s="20"/>
      <c r="J176" s="13"/>
      <c r="K176" s="20"/>
      <c r="L176" s="13"/>
      <c r="M176" s="20"/>
      <c r="N176" s="13"/>
      <c r="P176" s="25"/>
      <c r="Q176" s="25"/>
      <c r="R176" s="25"/>
    </row>
    <row r="177" spans="1:18" s="1" customFormat="1">
      <c r="A177" s="7" t="s">
        <v>1367</v>
      </c>
      <c r="B177" s="7"/>
      <c r="C177" s="7"/>
      <c r="D177" s="7"/>
      <c r="E177" s="7"/>
      <c r="F177" s="7"/>
      <c r="G177" s="7"/>
      <c r="H177" s="7"/>
      <c r="I177" s="19"/>
      <c r="J177" s="12"/>
      <c r="K177" s="19"/>
      <c r="L177" s="12"/>
      <c r="M177" s="19"/>
      <c r="N177" s="12"/>
      <c r="O177" s="12" t="s">
        <v>1375</v>
      </c>
      <c r="P177" s="19"/>
      <c r="Q177" s="19"/>
      <c r="R177" s="19"/>
    </row>
    <row r="178" spans="1:18" s="1" customFormat="1">
      <c r="A178" s="3" t="s">
        <v>915</v>
      </c>
      <c r="B178" s="3" t="s">
        <v>916</v>
      </c>
      <c r="C178" s="3" t="s">
        <v>676</v>
      </c>
      <c r="D178" s="3">
        <v>0</v>
      </c>
      <c r="E178" s="3" t="s">
        <v>917</v>
      </c>
      <c r="F178" s="27">
        <v>9781619690806</v>
      </c>
      <c r="G178" s="3" t="s">
        <v>43</v>
      </c>
      <c r="H178" s="3" t="s">
        <v>19</v>
      </c>
      <c r="I178" s="20">
        <v>92.7</v>
      </c>
      <c r="J178" s="13">
        <v>5</v>
      </c>
      <c r="K178" s="20">
        <v>0</v>
      </c>
      <c r="L178" s="13">
        <v>0</v>
      </c>
      <c r="M178" s="20">
        <v>92.7</v>
      </c>
      <c r="N178" s="13">
        <v>5</v>
      </c>
      <c r="O178" s="25">
        <f>M178*0.85</f>
        <v>78.795000000000002</v>
      </c>
      <c r="P178" s="25">
        <v>0</v>
      </c>
      <c r="Q178" s="25">
        <f>N178*P178</f>
        <v>0</v>
      </c>
      <c r="R178" s="25">
        <f>O178-Q178</f>
        <v>78.795000000000002</v>
      </c>
    </row>
    <row r="179" spans="1:18" s="1" customFormat="1">
      <c r="A179" s="3" t="s">
        <v>793</v>
      </c>
      <c r="B179" s="3" t="s">
        <v>794</v>
      </c>
      <c r="C179" s="3" t="s">
        <v>676</v>
      </c>
      <c r="D179" s="3">
        <v>0</v>
      </c>
      <c r="E179" s="3" t="s">
        <v>795</v>
      </c>
      <c r="F179" s="27">
        <v>9781611136661</v>
      </c>
      <c r="G179" s="3" t="s">
        <v>31</v>
      </c>
      <c r="H179" s="3" t="s">
        <v>19</v>
      </c>
      <c r="I179" s="20">
        <v>111.25</v>
      </c>
      <c r="J179" s="13">
        <v>5</v>
      </c>
      <c r="K179" s="20">
        <v>0</v>
      </c>
      <c r="L179" s="13">
        <v>0</v>
      </c>
      <c r="M179" s="20">
        <v>111.25</v>
      </c>
      <c r="N179" s="13">
        <v>5</v>
      </c>
      <c r="O179" s="25">
        <f>M179*0.85</f>
        <v>94.5625</v>
      </c>
      <c r="P179" s="25">
        <v>0</v>
      </c>
      <c r="Q179" s="25">
        <f>N179*P179</f>
        <v>0</v>
      </c>
      <c r="R179" s="25">
        <f>O179-Q179</f>
        <v>94.5625</v>
      </c>
    </row>
    <row r="180" spans="1:18" s="1" customFormat="1">
      <c r="A180" s="3" t="s">
        <v>796</v>
      </c>
      <c r="B180" s="3" t="s">
        <v>797</v>
      </c>
      <c r="C180" s="3" t="s">
        <v>676</v>
      </c>
      <c r="D180" s="3">
        <v>0</v>
      </c>
      <c r="E180" s="3" t="s">
        <v>798</v>
      </c>
      <c r="F180" s="27">
        <v>9781619690134</v>
      </c>
      <c r="G180" s="3" t="s">
        <v>39</v>
      </c>
      <c r="H180" s="3" t="s">
        <v>19</v>
      </c>
      <c r="I180" s="20">
        <v>29.66</v>
      </c>
      <c r="J180" s="13">
        <v>2</v>
      </c>
      <c r="K180" s="20">
        <v>0</v>
      </c>
      <c r="L180" s="13">
        <v>0</v>
      </c>
      <c r="M180" s="20">
        <v>29.66</v>
      </c>
      <c r="N180" s="13">
        <v>2</v>
      </c>
      <c r="O180" s="25">
        <f>M180*0.85</f>
        <v>25.210999999999999</v>
      </c>
      <c r="P180" s="25">
        <v>0</v>
      </c>
      <c r="Q180" s="25">
        <f>N180*P180</f>
        <v>0</v>
      </c>
      <c r="R180" s="25">
        <f>O180-Q180</f>
        <v>25.210999999999999</v>
      </c>
    </row>
    <row r="181" spans="1:18" s="1" customFormat="1" ht="16.5" customHeight="1">
      <c r="A181" s="3" t="s">
        <v>799</v>
      </c>
      <c r="B181" s="3" t="s">
        <v>800</v>
      </c>
      <c r="C181" s="3" t="s">
        <v>676</v>
      </c>
      <c r="D181" s="3">
        <v>0</v>
      </c>
      <c r="E181" s="3" t="s">
        <v>801</v>
      </c>
      <c r="F181" s="27">
        <v>9781619690608</v>
      </c>
      <c r="G181" s="3" t="s">
        <v>43</v>
      </c>
      <c r="H181" s="3" t="s">
        <v>19</v>
      </c>
      <c r="I181" s="20">
        <v>55.62</v>
      </c>
      <c r="J181" s="13">
        <v>3</v>
      </c>
      <c r="K181" s="20">
        <v>0</v>
      </c>
      <c r="L181" s="13">
        <v>0</v>
      </c>
      <c r="M181" s="20">
        <v>55.62</v>
      </c>
      <c r="N181" s="13">
        <v>3</v>
      </c>
      <c r="O181" s="25">
        <f>M181*0.85</f>
        <v>47.276999999999994</v>
      </c>
      <c r="P181" s="25">
        <v>0</v>
      </c>
      <c r="Q181" s="25">
        <f>N181*P181</f>
        <v>0</v>
      </c>
      <c r="R181" s="25">
        <f>O181-Q181</f>
        <v>47.276999999999994</v>
      </c>
    </row>
    <row r="182" spans="1:18" s="1" customFormat="1">
      <c r="A182" s="3" t="s">
        <v>918</v>
      </c>
      <c r="B182" s="3" t="s">
        <v>919</v>
      </c>
      <c r="C182" s="3" t="s">
        <v>676</v>
      </c>
      <c r="D182" s="3">
        <v>0</v>
      </c>
      <c r="E182" s="3" t="s">
        <v>920</v>
      </c>
      <c r="F182" s="27">
        <v>9781611131857</v>
      </c>
      <c r="G182" s="3" t="s">
        <v>50</v>
      </c>
      <c r="H182" s="3" t="s">
        <v>19</v>
      </c>
      <c r="I182" s="20">
        <v>348.61</v>
      </c>
      <c r="J182" s="13">
        <v>13</v>
      </c>
      <c r="K182" s="20">
        <v>0</v>
      </c>
      <c r="L182" s="13">
        <v>0</v>
      </c>
      <c r="M182" s="20">
        <v>348.61</v>
      </c>
      <c r="N182" s="13">
        <v>13</v>
      </c>
      <c r="O182" s="25">
        <f>M182*0.85</f>
        <v>296.31850000000003</v>
      </c>
      <c r="P182" s="25">
        <v>0</v>
      </c>
      <c r="Q182" s="25">
        <f>N182*P182</f>
        <v>0</v>
      </c>
      <c r="R182" s="25">
        <f>O182-Q182</f>
        <v>296.31850000000003</v>
      </c>
    </row>
    <row r="183" spans="1:18" s="1" customFormat="1">
      <c r="A183" s="3" t="s">
        <v>802</v>
      </c>
      <c r="B183" s="3" t="s">
        <v>803</v>
      </c>
      <c r="C183" s="3" t="s">
        <v>676</v>
      </c>
      <c r="D183" s="3">
        <v>0</v>
      </c>
      <c r="E183" s="3" t="s">
        <v>804</v>
      </c>
      <c r="F183" s="27">
        <v>9781619695320</v>
      </c>
      <c r="G183" s="3" t="s">
        <v>39</v>
      </c>
      <c r="H183" s="3" t="s">
        <v>19</v>
      </c>
      <c r="I183" s="20">
        <v>233.98</v>
      </c>
      <c r="J183" s="13">
        <v>15</v>
      </c>
      <c r="K183" s="20">
        <v>0</v>
      </c>
      <c r="L183" s="13">
        <v>0</v>
      </c>
      <c r="M183" s="20">
        <v>233.98</v>
      </c>
      <c r="N183" s="13">
        <v>15</v>
      </c>
      <c r="O183" s="25">
        <f>M183*0.85</f>
        <v>198.88299999999998</v>
      </c>
      <c r="P183" s="25">
        <v>0</v>
      </c>
      <c r="Q183" s="25">
        <f>N183*P183</f>
        <v>0</v>
      </c>
      <c r="R183" s="25">
        <f>O183-Q183</f>
        <v>198.88299999999998</v>
      </c>
    </row>
    <row r="184" spans="1:18" s="1" customFormat="1">
      <c r="A184" s="3" t="s">
        <v>715</v>
      </c>
      <c r="B184" s="3" t="s">
        <v>716</v>
      </c>
      <c r="C184" s="3" t="s">
        <v>676</v>
      </c>
      <c r="D184" s="3">
        <v>0</v>
      </c>
      <c r="E184" s="3" t="s">
        <v>717</v>
      </c>
      <c r="F184" s="27">
        <v>9781478950981</v>
      </c>
      <c r="G184" s="3" t="s">
        <v>39</v>
      </c>
      <c r="H184" s="3" t="s">
        <v>19</v>
      </c>
      <c r="I184" s="20">
        <v>168.33</v>
      </c>
      <c r="J184" s="13">
        <v>8</v>
      </c>
      <c r="K184" s="20">
        <v>0</v>
      </c>
      <c r="L184" s="13">
        <v>0</v>
      </c>
      <c r="M184" s="20">
        <v>168.33</v>
      </c>
      <c r="N184" s="13">
        <v>8</v>
      </c>
      <c r="O184" s="25">
        <f>M184*0.85</f>
        <v>143.0805</v>
      </c>
      <c r="P184" s="25">
        <v>0</v>
      </c>
      <c r="Q184" s="25">
        <f>N184*P184</f>
        <v>0</v>
      </c>
      <c r="R184" s="25">
        <f>O184-Q184</f>
        <v>143.0805</v>
      </c>
    </row>
    <row r="185" spans="1:18" s="1" customFormat="1">
      <c r="A185" s="3" t="s">
        <v>805</v>
      </c>
      <c r="B185" s="3" t="s">
        <v>806</v>
      </c>
      <c r="C185" s="3" t="s">
        <v>676</v>
      </c>
      <c r="D185" s="3">
        <v>0</v>
      </c>
      <c r="E185" s="3" t="s">
        <v>807</v>
      </c>
      <c r="F185" s="27">
        <v>9781619690639</v>
      </c>
      <c r="G185" s="3" t="s">
        <v>50</v>
      </c>
      <c r="H185" s="3" t="s">
        <v>19</v>
      </c>
      <c r="I185" s="20">
        <v>504.37</v>
      </c>
      <c r="J185" s="13">
        <v>19</v>
      </c>
      <c r="K185" s="20">
        <v>0</v>
      </c>
      <c r="L185" s="13">
        <v>0</v>
      </c>
      <c r="M185" s="20">
        <v>504.37</v>
      </c>
      <c r="N185" s="13">
        <v>19</v>
      </c>
      <c r="O185" s="25">
        <f>M185*0.85</f>
        <v>428.71449999999999</v>
      </c>
      <c r="P185" s="25">
        <v>0</v>
      </c>
      <c r="Q185" s="25">
        <f>N185*P185</f>
        <v>0</v>
      </c>
      <c r="R185" s="25">
        <f>O185-Q185</f>
        <v>428.71449999999999</v>
      </c>
    </row>
    <row r="186" spans="1:18" s="1" customFormat="1">
      <c r="A186" s="3" t="s">
        <v>678</v>
      </c>
      <c r="B186" s="3" t="s">
        <v>679</v>
      </c>
      <c r="C186" s="3" t="s">
        <v>676</v>
      </c>
      <c r="D186" s="3">
        <v>0</v>
      </c>
      <c r="E186" s="3" t="s">
        <v>680</v>
      </c>
      <c r="F186" s="27">
        <v>9781619699410</v>
      </c>
      <c r="G186" s="3" t="s">
        <v>31</v>
      </c>
      <c r="H186" s="3" t="s">
        <v>19</v>
      </c>
      <c r="I186" s="20">
        <v>155.75</v>
      </c>
      <c r="J186" s="13">
        <v>7</v>
      </c>
      <c r="K186" s="20">
        <v>0</v>
      </c>
      <c r="L186" s="13">
        <v>0</v>
      </c>
      <c r="M186" s="20">
        <v>155.75</v>
      </c>
      <c r="N186" s="13">
        <v>7</v>
      </c>
      <c r="O186" s="25">
        <f>M186*0.85</f>
        <v>132.38749999999999</v>
      </c>
      <c r="P186" s="25">
        <v>0</v>
      </c>
      <c r="Q186" s="25">
        <f>N186*P186</f>
        <v>0</v>
      </c>
      <c r="R186" s="25">
        <f>O186-Q186</f>
        <v>132.38749999999999</v>
      </c>
    </row>
    <row r="187" spans="1:18" s="1" customFormat="1">
      <c r="A187" s="3" t="s">
        <v>808</v>
      </c>
      <c r="B187" s="3" t="s">
        <v>809</v>
      </c>
      <c r="C187" s="3" t="s">
        <v>676</v>
      </c>
      <c r="D187" s="3">
        <v>0</v>
      </c>
      <c r="E187" s="3" t="s">
        <v>810</v>
      </c>
      <c r="F187" s="27">
        <v>9781611131437</v>
      </c>
      <c r="G187" s="3" t="s">
        <v>43</v>
      </c>
      <c r="H187" s="3" t="s">
        <v>19</v>
      </c>
      <c r="I187" s="20">
        <v>74.16</v>
      </c>
      <c r="J187" s="13">
        <v>4</v>
      </c>
      <c r="K187" s="20">
        <v>0</v>
      </c>
      <c r="L187" s="13">
        <v>0</v>
      </c>
      <c r="M187" s="20">
        <v>74.16</v>
      </c>
      <c r="N187" s="13">
        <v>4</v>
      </c>
      <c r="O187" s="25">
        <f>M187*0.85</f>
        <v>63.035999999999994</v>
      </c>
      <c r="P187" s="25">
        <v>0</v>
      </c>
      <c r="Q187" s="25">
        <f>N187*P187</f>
        <v>0</v>
      </c>
      <c r="R187" s="25">
        <f>O187-Q187</f>
        <v>63.035999999999994</v>
      </c>
    </row>
    <row r="188" spans="1:18" s="1" customFormat="1">
      <c r="A188" s="3" t="s">
        <v>811</v>
      </c>
      <c r="B188" s="3" t="s">
        <v>812</v>
      </c>
      <c r="C188" s="3" t="s">
        <v>676</v>
      </c>
      <c r="D188" s="3">
        <v>0</v>
      </c>
      <c r="E188" s="3" t="s">
        <v>813</v>
      </c>
      <c r="F188" s="27">
        <v>9781600249303</v>
      </c>
      <c r="G188" s="3" t="s">
        <v>814</v>
      </c>
      <c r="H188" s="3" t="s">
        <v>19</v>
      </c>
      <c r="I188" s="20">
        <v>751.35</v>
      </c>
      <c r="J188" s="13">
        <v>32</v>
      </c>
      <c r="K188" s="20">
        <v>0</v>
      </c>
      <c r="L188" s="13">
        <v>0</v>
      </c>
      <c r="M188" s="20">
        <v>751.35</v>
      </c>
      <c r="N188" s="13">
        <v>32</v>
      </c>
      <c r="O188" s="25">
        <f>M188*0.85</f>
        <v>638.64750000000004</v>
      </c>
      <c r="P188" s="25">
        <v>0</v>
      </c>
      <c r="Q188" s="25">
        <f>N188*P188</f>
        <v>0</v>
      </c>
      <c r="R188" s="25">
        <f>O188-Q188</f>
        <v>638.64750000000004</v>
      </c>
    </row>
    <row r="189" spans="1:18" s="1" customFormat="1">
      <c r="A189" s="3" t="s">
        <v>921</v>
      </c>
      <c r="B189" s="3" t="s">
        <v>922</v>
      </c>
      <c r="C189" s="3" t="s">
        <v>676</v>
      </c>
      <c r="D189" s="3">
        <v>0</v>
      </c>
      <c r="E189" s="3" t="s">
        <v>923</v>
      </c>
      <c r="F189" s="27">
        <v>9781611131826</v>
      </c>
      <c r="G189" s="3" t="s">
        <v>31</v>
      </c>
      <c r="H189" s="3" t="s">
        <v>19</v>
      </c>
      <c r="I189" s="20">
        <v>250.08</v>
      </c>
      <c r="J189" s="13">
        <v>8</v>
      </c>
      <c r="K189" s="20">
        <v>0</v>
      </c>
      <c r="L189" s="13">
        <v>0</v>
      </c>
      <c r="M189" s="20">
        <v>250.08</v>
      </c>
      <c r="N189" s="13">
        <v>8</v>
      </c>
      <c r="O189" s="25">
        <f>M189*0.85</f>
        <v>212.56800000000001</v>
      </c>
      <c r="P189" s="25">
        <v>0</v>
      </c>
      <c r="Q189" s="25">
        <f>N189*P189</f>
        <v>0</v>
      </c>
      <c r="R189" s="25">
        <f>O189-Q189</f>
        <v>212.56800000000001</v>
      </c>
    </row>
    <row r="190" spans="1:18" s="1" customFormat="1">
      <c r="A190" s="3" t="s">
        <v>924</v>
      </c>
      <c r="B190" s="3" t="s">
        <v>925</v>
      </c>
      <c r="C190" s="3" t="s">
        <v>676</v>
      </c>
      <c r="D190" s="3">
        <v>0</v>
      </c>
      <c r="E190" s="3" t="s">
        <v>926</v>
      </c>
      <c r="F190" s="27">
        <v>9781611131765</v>
      </c>
      <c r="G190" s="3" t="s">
        <v>23</v>
      </c>
      <c r="H190" s="3" t="s">
        <v>19</v>
      </c>
      <c r="I190" s="20">
        <v>142.80000000000001</v>
      </c>
      <c r="J190" s="13">
        <v>7</v>
      </c>
      <c r="K190" s="20">
        <v>0</v>
      </c>
      <c r="L190" s="13">
        <v>0</v>
      </c>
      <c r="M190" s="20">
        <v>142.80000000000001</v>
      </c>
      <c r="N190" s="13">
        <v>7</v>
      </c>
      <c r="O190" s="25">
        <f>M190*0.85</f>
        <v>121.38000000000001</v>
      </c>
      <c r="P190" s="25">
        <v>0</v>
      </c>
      <c r="Q190" s="25">
        <f>N190*P190</f>
        <v>0</v>
      </c>
      <c r="R190" s="25">
        <f>O190-Q190</f>
        <v>121.38000000000001</v>
      </c>
    </row>
    <row r="191" spans="1:18" s="1" customFormat="1">
      <c r="A191" s="3" t="s">
        <v>718</v>
      </c>
      <c r="B191" s="3" t="s">
        <v>719</v>
      </c>
      <c r="C191" s="3" t="s">
        <v>676</v>
      </c>
      <c r="D191" s="3">
        <v>0</v>
      </c>
      <c r="E191" s="3" t="s">
        <v>720</v>
      </c>
      <c r="F191" s="27">
        <v>9781478951056</v>
      </c>
      <c r="G191" s="3" t="s">
        <v>23</v>
      </c>
      <c r="H191" s="3" t="s">
        <v>19</v>
      </c>
      <c r="I191" s="20">
        <v>163.19999999999999</v>
      </c>
      <c r="J191" s="13">
        <v>8</v>
      </c>
      <c r="K191" s="20">
        <v>0</v>
      </c>
      <c r="L191" s="13">
        <v>0</v>
      </c>
      <c r="M191" s="20">
        <v>163.19999999999999</v>
      </c>
      <c r="N191" s="13">
        <v>8</v>
      </c>
      <c r="O191" s="25">
        <f>M191*0.85</f>
        <v>138.72</v>
      </c>
      <c r="P191" s="25">
        <v>0</v>
      </c>
      <c r="Q191" s="25">
        <f>N191*P191</f>
        <v>0</v>
      </c>
      <c r="R191" s="25">
        <f>O191-Q191</f>
        <v>138.72</v>
      </c>
    </row>
    <row r="192" spans="1:18" s="1" customFormat="1">
      <c r="A192" s="3" t="s">
        <v>697</v>
      </c>
      <c r="B192" s="3" t="s">
        <v>698</v>
      </c>
      <c r="C192" s="3" t="s">
        <v>676</v>
      </c>
      <c r="D192" s="3">
        <v>0</v>
      </c>
      <c r="E192" s="3" t="s">
        <v>699</v>
      </c>
      <c r="F192" s="27">
        <v>9781619698932</v>
      </c>
      <c r="G192" s="3" t="s">
        <v>39</v>
      </c>
      <c r="H192" s="3" t="s">
        <v>19</v>
      </c>
      <c r="I192" s="20">
        <v>148.30000000000001</v>
      </c>
      <c r="J192" s="13">
        <v>10</v>
      </c>
      <c r="K192" s="20">
        <v>0</v>
      </c>
      <c r="L192" s="13">
        <v>0</v>
      </c>
      <c r="M192" s="20">
        <v>148.30000000000001</v>
      </c>
      <c r="N192" s="13">
        <v>10</v>
      </c>
      <c r="O192" s="25">
        <f>M192*0.85</f>
        <v>126.05500000000001</v>
      </c>
      <c r="P192" s="25">
        <v>0</v>
      </c>
      <c r="Q192" s="25">
        <f>N192*P192</f>
        <v>0</v>
      </c>
      <c r="R192" s="25">
        <f>O192-Q192</f>
        <v>126.05500000000001</v>
      </c>
    </row>
    <row r="193" spans="1:18" s="1" customFormat="1">
      <c r="A193" s="3" t="s">
        <v>815</v>
      </c>
      <c r="B193" s="3" t="s">
        <v>816</v>
      </c>
      <c r="C193" s="3" t="s">
        <v>676</v>
      </c>
      <c r="D193" s="3">
        <v>0</v>
      </c>
      <c r="E193" s="3" t="s">
        <v>817</v>
      </c>
      <c r="F193" s="27">
        <v>9781611131109</v>
      </c>
      <c r="G193" s="3" t="s">
        <v>18</v>
      </c>
      <c r="H193" s="3" t="s">
        <v>19</v>
      </c>
      <c r="I193" s="20">
        <v>50.07</v>
      </c>
      <c r="J193" s="13">
        <v>3</v>
      </c>
      <c r="K193" s="20">
        <v>0</v>
      </c>
      <c r="L193" s="13">
        <v>0</v>
      </c>
      <c r="M193" s="20">
        <v>50.07</v>
      </c>
      <c r="N193" s="13">
        <v>3</v>
      </c>
      <c r="O193" s="25">
        <f>M193*0.85</f>
        <v>42.5595</v>
      </c>
      <c r="P193" s="25">
        <v>0</v>
      </c>
      <c r="Q193" s="25">
        <f>N193*P193</f>
        <v>0</v>
      </c>
      <c r="R193" s="25">
        <f>O193-Q193</f>
        <v>42.5595</v>
      </c>
    </row>
    <row r="194" spans="1:18" s="1" customFormat="1">
      <c r="A194" s="3" t="s">
        <v>818</v>
      </c>
      <c r="B194" s="3" t="s">
        <v>819</v>
      </c>
      <c r="C194" s="3" t="s">
        <v>676</v>
      </c>
      <c r="D194" s="3">
        <v>0</v>
      </c>
      <c r="E194" s="3" t="s">
        <v>820</v>
      </c>
      <c r="F194" s="27">
        <v>9781619691339</v>
      </c>
      <c r="G194" s="3" t="s">
        <v>31</v>
      </c>
      <c r="H194" s="3" t="s">
        <v>19</v>
      </c>
      <c r="I194" s="20">
        <v>274.77</v>
      </c>
      <c r="J194" s="13">
        <v>12</v>
      </c>
      <c r="K194" s="20">
        <v>0</v>
      </c>
      <c r="L194" s="13">
        <v>0</v>
      </c>
      <c r="M194" s="20">
        <v>274.77</v>
      </c>
      <c r="N194" s="13">
        <v>12</v>
      </c>
      <c r="O194" s="25">
        <f>M194*0.85</f>
        <v>233.55449999999999</v>
      </c>
      <c r="P194" s="25">
        <v>0</v>
      </c>
      <c r="Q194" s="25">
        <f>N194*P194</f>
        <v>0</v>
      </c>
      <c r="R194" s="25">
        <f>O194-Q194</f>
        <v>233.55449999999999</v>
      </c>
    </row>
    <row r="195" spans="1:18" s="1" customFormat="1">
      <c r="A195" s="3" t="s">
        <v>927</v>
      </c>
      <c r="B195" s="3" t="s">
        <v>928</v>
      </c>
      <c r="C195" s="3" t="s">
        <v>676</v>
      </c>
      <c r="D195" s="3">
        <v>0</v>
      </c>
      <c r="E195" s="3" t="s">
        <v>929</v>
      </c>
      <c r="F195" s="27">
        <v>9781619695818</v>
      </c>
      <c r="G195" s="3" t="s">
        <v>50</v>
      </c>
      <c r="H195" s="3" t="s">
        <v>19</v>
      </c>
      <c r="I195" s="20">
        <v>129.80000000000001</v>
      </c>
      <c r="J195" s="13">
        <v>5</v>
      </c>
      <c r="K195" s="20">
        <v>0</v>
      </c>
      <c r="L195" s="13">
        <v>0</v>
      </c>
      <c r="M195" s="20">
        <v>129.80000000000001</v>
      </c>
      <c r="N195" s="13">
        <v>5</v>
      </c>
      <c r="O195" s="25">
        <f>M195*0.85</f>
        <v>110.33000000000001</v>
      </c>
      <c r="P195" s="25">
        <v>0</v>
      </c>
      <c r="Q195" s="25">
        <f>N195*P195</f>
        <v>0</v>
      </c>
      <c r="R195" s="25">
        <f>O195-Q195</f>
        <v>110.33000000000001</v>
      </c>
    </row>
    <row r="196" spans="1:18" s="1" customFormat="1">
      <c r="A196" s="3" t="s">
        <v>821</v>
      </c>
      <c r="B196" s="3" t="s">
        <v>822</v>
      </c>
      <c r="C196" s="3" t="s">
        <v>676</v>
      </c>
      <c r="D196" s="3">
        <v>0</v>
      </c>
      <c r="E196" s="3" t="s">
        <v>823</v>
      </c>
      <c r="F196" s="27">
        <v>9781611136777</v>
      </c>
      <c r="G196" s="3" t="s">
        <v>149</v>
      </c>
      <c r="H196" s="3" t="s">
        <v>19</v>
      </c>
      <c r="I196" s="20">
        <v>83.46</v>
      </c>
      <c r="J196" s="13">
        <v>3</v>
      </c>
      <c r="K196" s="20">
        <v>0</v>
      </c>
      <c r="L196" s="13">
        <v>0</v>
      </c>
      <c r="M196" s="20">
        <v>83.46</v>
      </c>
      <c r="N196" s="13">
        <v>3</v>
      </c>
      <c r="O196" s="25">
        <f>M196*0.85</f>
        <v>70.940999999999988</v>
      </c>
      <c r="P196" s="25">
        <v>0</v>
      </c>
      <c r="Q196" s="25">
        <f>N196*P196</f>
        <v>0</v>
      </c>
      <c r="R196" s="25">
        <f>O196-Q196</f>
        <v>70.940999999999988</v>
      </c>
    </row>
    <row r="197" spans="1:18" s="1" customFormat="1">
      <c r="A197" s="3" t="s">
        <v>824</v>
      </c>
      <c r="B197" s="3" t="s">
        <v>825</v>
      </c>
      <c r="C197" s="3" t="s">
        <v>676</v>
      </c>
      <c r="D197" s="3">
        <v>0</v>
      </c>
      <c r="E197" s="3" t="s">
        <v>826</v>
      </c>
      <c r="F197" s="27">
        <v>9781619691148</v>
      </c>
      <c r="G197" s="3" t="s">
        <v>39</v>
      </c>
      <c r="H197" s="3" t="s">
        <v>19</v>
      </c>
      <c r="I197" s="20">
        <v>206.31</v>
      </c>
      <c r="J197" s="13">
        <v>13</v>
      </c>
      <c r="K197" s="20">
        <v>0</v>
      </c>
      <c r="L197" s="13">
        <v>0</v>
      </c>
      <c r="M197" s="20">
        <v>206.31</v>
      </c>
      <c r="N197" s="13">
        <v>13</v>
      </c>
      <c r="O197" s="25">
        <f>M197*0.85</f>
        <v>175.36349999999999</v>
      </c>
      <c r="P197" s="25">
        <v>0</v>
      </c>
      <c r="Q197" s="25">
        <f>N197*P197</f>
        <v>0</v>
      </c>
      <c r="R197" s="25">
        <f>O197-Q197</f>
        <v>175.36349999999999</v>
      </c>
    </row>
    <row r="198" spans="1:18" s="1" customFormat="1">
      <c r="A198" s="3" t="s">
        <v>766</v>
      </c>
      <c r="B198" s="3" t="s">
        <v>767</v>
      </c>
      <c r="C198" s="3" t="s">
        <v>676</v>
      </c>
      <c r="D198" s="3">
        <v>0</v>
      </c>
      <c r="E198" s="3" t="s">
        <v>768</v>
      </c>
      <c r="F198" s="27">
        <v>9781478951025</v>
      </c>
      <c r="G198" s="3" t="s">
        <v>43</v>
      </c>
      <c r="H198" s="3" t="s">
        <v>19</v>
      </c>
      <c r="I198" s="20">
        <v>52.98</v>
      </c>
      <c r="J198" s="13">
        <v>2</v>
      </c>
      <c r="K198" s="20">
        <v>0</v>
      </c>
      <c r="L198" s="13">
        <v>0</v>
      </c>
      <c r="M198" s="20">
        <v>52.98</v>
      </c>
      <c r="N198" s="13">
        <v>2</v>
      </c>
      <c r="O198" s="25">
        <f>M198*0.85</f>
        <v>45.032999999999994</v>
      </c>
      <c r="P198" s="25">
        <v>0</v>
      </c>
      <c r="Q198" s="25">
        <f>N198*P198</f>
        <v>0</v>
      </c>
      <c r="R198" s="25">
        <f>O198-Q198</f>
        <v>45.032999999999994</v>
      </c>
    </row>
    <row r="199" spans="1:18" s="1" customFormat="1">
      <c r="A199" s="3" t="s">
        <v>827</v>
      </c>
      <c r="B199" s="3" t="s">
        <v>828</v>
      </c>
      <c r="C199" s="3" t="s">
        <v>676</v>
      </c>
      <c r="D199" s="3">
        <v>0</v>
      </c>
      <c r="E199" s="3" t="s">
        <v>829</v>
      </c>
      <c r="F199" s="27">
        <v>9781611132694</v>
      </c>
      <c r="G199" s="3" t="s">
        <v>18</v>
      </c>
      <c r="H199" s="3" t="s">
        <v>19</v>
      </c>
      <c r="I199" s="20">
        <v>16.690000000000001</v>
      </c>
      <c r="J199" s="13">
        <v>1</v>
      </c>
      <c r="K199" s="20">
        <v>0</v>
      </c>
      <c r="L199" s="13">
        <v>0</v>
      </c>
      <c r="M199" s="20">
        <v>16.690000000000001</v>
      </c>
      <c r="N199" s="13">
        <v>1</v>
      </c>
      <c r="O199" s="25">
        <f>M199*0.85</f>
        <v>14.186500000000001</v>
      </c>
      <c r="P199" s="25">
        <v>0</v>
      </c>
      <c r="Q199" s="25">
        <f>N199*P199</f>
        <v>0</v>
      </c>
      <c r="R199" s="25">
        <f>O199-Q199</f>
        <v>14.186500000000001</v>
      </c>
    </row>
    <row r="200" spans="1:18" s="1" customFormat="1">
      <c r="A200" s="3" t="s">
        <v>930</v>
      </c>
      <c r="B200" s="3" t="s">
        <v>931</v>
      </c>
      <c r="C200" s="3" t="s">
        <v>676</v>
      </c>
      <c r="D200" s="3">
        <v>0</v>
      </c>
      <c r="E200" s="3" t="s">
        <v>932</v>
      </c>
      <c r="F200" s="27">
        <v>9781611131956</v>
      </c>
      <c r="G200" s="3" t="s">
        <v>39</v>
      </c>
      <c r="H200" s="3" t="s">
        <v>19</v>
      </c>
      <c r="I200" s="20">
        <v>74.150000000000006</v>
      </c>
      <c r="J200" s="13">
        <v>5</v>
      </c>
      <c r="K200" s="20">
        <v>0</v>
      </c>
      <c r="L200" s="13">
        <v>0</v>
      </c>
      <c r="M200" s="20">
        <v>74.150000000000006</v>
      </c>
      <c r="N200" s="13">
        <v>5</v>
      </c>
      <c r="O200" s="25">
        <f>M200*0.85</f>
        <v>63.027500000000003</v>
      </c>
      <c r="P200" s="25">
        <v>0</v>
      </c>
      <c r="Q200" s="25">
        <f>N200*P200</f>
        <v>0</v>
      </c>
      <c r="R200" s="25">
        <f>O200-Q200</f>
        <v>63.027500000000003</v>
      </c>
    </row>
    <row r="201" spans="1:18" s="1" customFormat="1">
      <c r="A201" s="3" t="s">
        <v>542</v>
      </c>
      <c r="B201" s="3" t="s">
        <v>681</v>
      </c>
      <c r="C201" s="3" t="s">
        <v>676</v>
      </c>
      <c r="D201" s="3">
        <v>0</v>
      </c>
      <c r="E201" s="3" t="s">
        <v>682</v>
      </c>
      <c r="F201" s="27">
        <v>9781619699304</v>
      </c>
      <c r="G201" s="3" t="s">
        <v>18</v>
      </c>
      <c r="H201" s="3" t="s">
        <v>19</v>
      </c>
      <c r="I201" s="20">
        <v>1120.5999999999999</v>
      </c>
      <c r="J201" s="13">
        <v>65</v>
      </c>
      <c r="K201" s="20">
        <v>0</v>
      </c>
      <c r="L201" s="13">
        <v>0</v>
      </c>
      <c r="M201" s="20">
        <v>1120.5999999999999</v>
      </c>
      <c r="N201" s="13">
        <v>65</v>
      </c>
      <c r="O201" s="25">
        <f>M201*0.85</f>
        <v>952.50999999999988</v>
      </c>
      <c r="P201" s="25">
        <v>0</v>
      </c>
      <c r="Q201" s="25">
        <f>N201*P201</f>
        <v>0</v>
      </c>
      <c r="R201" s="25">
        <f>O201-Q201</f>
        <v>952.50999999999988</v>
      </c>
    </row>
    <row r="202" spans="1:18" s="1" customFormat="1">
      <c r="A202" s="3" t="s">
        <v>933</v>
      </c>
      <c r="B202" s="3" t="s">
        <v>934</v>
      </c>
      <c r="C202" s="3" t="s">
        <v>676</v>
      </c>
      <c r="D202" s="3">
        <v>0</v>
      </c>
      <c r="E202" s="3" t="s">
        <v>935</v>
      </c>
      <c r="F202" s="27">
        <v>9781611136814</v>
      </c>
      <c r="G202" s="3" t="s">
        <v>18</v>
      </c>
      <c r="H202" s="3" t="s">
        <v>19</v>
      </c>
      <c r="I202" s="20">
        <v>50.07</v>
      </c>
      <c r="J202" s="13">
        <v>3</v>
      </c>
      <c r="K202" s="20">
        <v>0</v>
      </c>
      <c r="L202" s="13">
        <v>0</v>
      </c>
      <c r="M202" s="20">
        <v>50.07</v>
      </c>
      <c r="N202" s="13">
        <v>3</v>
      </c>
      <c r="O202" s="25">
        <f>M202*0.85</f>
        <v>42.5595</v>
      </c>
      <c r="P202" s="25">
        <v>0</v>
      </c>
      <c r="Q202" s="25">
        <f>N202*P202</f>
        <v>0</v>
      </c>
      <c r="R202" s="25">
        <f>O202-Q202</f>
        <v>42.5595</v>
      </c>
    </row>
    <row r="203" spans="1:18" s="1" customFormat="1">
      <c r="A203" s="3" t="s">
        <v>721</v>
      </c>
      <c r="B203" s="3" t="s">
        <v>722</v>
      </c>
      <c r="C203" s="3" t="s">
        <v>676</v>
      </c>
      <c r="D203" s="3">
        <v>0</v>
      </c>
      <c r="E203" s="3" t="s">
        <v>723</v>
      </c>
      <c r="F203" s="27">
        <v>9781478951247</v>
      </c>
      <c r="G203" s="3" t="s">
        <v>72</v>
      </c>
      <c r="H203" s="3" t="s">
        <v>19</v>
      </c>
      <c r="I203" s="20">
        <v>270.13</v>
      </c>
      <c r="J203" s="13">
        <v>17</v>
      </c>
      <c r="K203" s="20">
        <v>0</v>
      </c>
      <c r="L203" s="13">
        <v>0</v>
      </c>
      <c r="M203" s="20">
        <v>270.13</v>
      </c>
      <c r="N203" s="13">
        <v>17</v>
      </c>
      <c r="O203" s="25">
        <f>M203*0.85</f>
        <v>229.6105</v>
      </c>
      <c r="P203" s="25">
        <v>0</v>
      </c>
      <c r="Q203" s="25">
        <f>N203*P203</f>
        <v>0</v>
      </c>
      <c r="R203" s="25">
        <f>O203-Q203</f>
        <v>229.6105</v>
      </c>
    </row>
    <row r="204" spans="1:18" s="1" customFormat="1">
      <c r="A204" s="3" t="s">
        <v>724</v>
      </c>
      <c r="B204" s="3" t="s">
        <v>725</v>
      </c>
      <c r="C204" s="3" t="s">
        <v>676</v>
      </c>
      <c r="D204" s="3">
        <v>0</v>
      </c>
      <c r="E204" s="3" t="s">
        <v>726</v>
      </c>
      <c r="F204" s="27">
        <v>9781478951131</v>
      </c>
      <c r="G204" s="3" t="s">
        <v>50</v>
      </c>
      <c r="H204" s="3" t="s">
        <v>19</v>
      </c>
      <c r="I204" s="20">
        <v>1631.96</v>
      </c>
      <c r="J204" s="13">
        <v>44</v>
      </c>
      <c r="K204" s="20">
        <v>0</v>
      </c>
      <c r="L204" s="13">
        <v>0</v>
      </c>
      <c r="M204" s="20">
        <v>1631.96</v>
      </c>
      <c r="N204" s="13">
        <v>44</v>
      </c>
      <c r="O204" s="25">
        <f>M204*0.85</f>
        <v>1387.1659999999999</v>
      </c>
      <c r="P204" s="25">
        <v>0</v>
      </c>
      <c r="Q204" s="25">
        <f>N204*P204</f>
        <v>0</v>
      </c>
      <c r="R204" s="25">
        <f>O204-Q204</f>
        <v>1387.1659999999999</v>
      </c>
    </row>
    <row r="205" spans="1:18" s="1" customFormat="1">
      <c r="A205" s="3" t="s">
        <v>727</v>
      </c>
      <c r="B205" s="3" t="s">
        <v>728</v>
      </c>
      <c r="C205" s="3" t="s">
        <v>676</v>
      </c>
      <c r="D205" s="3">
        <v>0</v>
      </c>
      <c r="E205" s="3" t="s">
        <v>729</v>
      </c>
      <c r="F205" s="27">
        <v>9781478950943</v>
      </c>
      <c r="G205" s="3" t="s">
        <v>43</v>
      </c>
      <c r="H205" s="3" t="s">
        <v>19</v>
      </c>
      <c r="I205" s="20">
        <v>264.89999999999998</v>
      </c>
      <c r="J205" s="13">
        <v>10</v>
      </c>
      <c r="K205" s="20">
        <v>0</v>
      </c>
      <c r="L205" s="13">
        <v>0</v>
      </c>
      <c r="M205" s="20">
        <v>264.89999999999998</v>
      </c>
      <c r="N205" s="13">
        <v>10</v>
      </c>
      <c r="O205" s="25">
        <f>M205*0.85</f>
        <v>225.16499999999996</v>
      </c>
      <c r="P205" s="25">
        <v>0</v>
      </c>
      <c r="Q205" s="25">
        <f>N205*P205</f>
        <v>0</v>
      </c>
      <c r="R205" s="25">
        <f>O205-Q205</f>
        <v>225.16499999999996</v>
      </c>
    </row>
    <row r="206" spans="1:18" s="1" customFormat="1">
      <c r="A206" s="3" t="s">
        <v>830</v>
      </c>
      <c r="B206" s="3" t="s">
        <v>831</v>
      </c>
      <c r="C206" s="3" t="s">
        <v>676</v>
      </c>
      <c r="D206" s="3">
        <v>0</v>
      </c>
      <c r="E206" s="3" t="s">
        <v>832</v>
      </c>
      <c r="F206" s="27">
        <v>9781611131635</v>
      </c>
      <c r="G206" s="3" t="s">
        <v>43</v>
      </c>
      <c r="H206" s="3" t="s">
        <v>19</v>
      </c>
      <c r="I206" s="20">
        <v>166.86</v>
      </c>
      <c r="J206" s="13">
        <v>9</v>
      </c>
      <c r="K206" s="20">
        <v>0</v>
      </c>
      <c r="L206" s="13">
        <v>0</v>
      </c>
      <c r="M206" s="20">
        <v>166.86</v>
      </c>
      <c r="N206" s="13">
        <v>9</v>
      </c>
      <c r="O206" s="25">
        <f>M206*0.85</f>
        <v>141.83100000000002</v>
      </c>
      <c r="P206" s="25">
        <v>0</v>
      </c>
      <c r="Q206" s="25">
        <f>N206*P206</f>
        <v>0</v>
      </c>
      <c r="R206" s="25">
        <f>O206-Q206</f>
        <v>141.83100000000002</v>
      </c>
    </row>
    <row r="207" spans="1:18" s="1" customFormat="1">
      <c r="A207" s="3" t="s">
        <v>936</v>
      </c>
      <c r="B207" s="3" t="s">
        <v>937</v>
      </c>
      <c r="C207" s="3" t="s">
        <v>676</v>
      </c>
      <c r="D207" s="3">
        <v>0</v>
      </c>
      <c r="E207" s="3" t="s">
        <v>938</v>
      </c>
      <c r="F207" s="27">
        <v>9781611137972</v>
      </c>
      <c r="G207" s="3" t="s">
        <v>23</v>
      </c>
      <c r="H207" s="3" t="s">
        <v>19</v>
      </c>
      <c r="I207" s="20">
        <v>122.4</v>
      </c>
      <c r="J207" s="13">
        <v>6</v>
      </c>
      <c r="K207" s="20">
        <v>0</v>
      </c>
      <c r="L207" s="13">
        <v>0</v>
      </c>
      <c r="M207" s="20">
        <v>122.4</v>
      </c>
      <c r="N207" s="13">
        <v>6</v>
      </c>
      <c r="O207" s="25">
        <f>M207*0.85</f>
        <v>104.04</v>
      </c>
      <c r="P207" s="25">
        <v>0</v>
      </c>
      <c r="Q207" s="25">
        <f>N207*P207</f>
        <v>0</v>
      </c>
      <c r="R207" s="25">
        <f>O207-Q207</f>
        <v>104.04</v>
      </c>
    </row>
    <row r="208" spans="1:18" s="1" customFormat="1">
      <c r="A208" s="3" t="s">
        <v>833</v>
      </c>
      <c r="B208" s="3" t="s">
        <v>834</v>
      </c>
      <c r="C208" s="3" t="s">
        <v>676</v>
      </c>
      <c r="D208" s="3">
        <v>0</v>
      </c>
      <c r="E208" s="3" t="s">
        <v>835</v>
      </c>
      <c r="F208" s="27">
        <v>9781619699205</v>
      </c>
      <c r="G208" s="3" t="s">
        <v>23</v>
      </c>
      <c r="H208" s="3" t="s">
        <v>19</v>
      </c>
      <c r="I208" s="20">
        <v>697.72</v>
      </c>
      <c r="J208" s="13">
        <v>24</v>
      </c>
      <c r="K208" s="20">
        <v>0</v>
      </c>
      <c r="L208" s="13">
        <v>0</v>
      </c>
      <c r="M208" s="20">
        <v>697.72</v>
      </c>
      <c r="N208" s="13">
        <v>24</v>
      </c>
      <c r="O208" s="25">
        <f>M208*0.85</f>
        <v>593.06200000000001</v>
      </c>
      <c r="P208" s="25">
        <v>0</v>
      </c>
      <c r="Q208" s="25">
        <f>N208*P208</f>
        <v>0</v>
      </c>
      <c r="R208" s="25">
        <f>O208-Q208</f>
        <v>593.06200000000001</v>
      </c>
    </row>
    <row r="209" spans="1:18" s="1" customFormat="1">
      <c r="A209" s="3" t="s">
        <v>730</v>
      </c>
      <c r="B209" s="3" t="s">
        <v>731</v>
      </c>
      <c r="C209" s="3" t="s">
        <v>676</v>
      </c>
      <c r="D209" s="3">
        <v>0</v>
      </c>
      <c r="E209" s="3" t="s">
        <v>732</v>
      </c>
      <c r="F209" s="27">
        <v>9781478950905</v>
      </c>
      <c r="G209" s="3" t="s">
        <v>31</v>
      </c>
      <c r="H209" s="3" t="s">
        <v>19</v>
      </c>
      <c r="I209" s="20">
        <v>286.11</v>
      </c>
      <c r="J209" s="13">
        <v>9</v>
      </c>
      <c r="K209" s="20">
        <v>0</v>
      </c>
      <c r="L209" s="13">
        <v>0</v>
      </c>
      <c r="M209" s="20">
        <v>286.11</v>
      </c>
      <c r="N209" s="13">
        <v>9</v>
      </c>
      <c r="O209" s="25">
        <f>M209*0.85</f>
        <v>243.1935</v>
      </c>
      <c r="P209" s="25">
        <v>0</v>
      </c>
      <c r="Q209" s="25">
        <f>N209*P209</f>
        <v>0</v>
      </c>
      <c r="R209" s="25">
        <f>O209-Q209</f>
        <v>243.1935</v>
      </c>
    </row>
    <row r="210" spans="1:18" s="1" customFormat="1">
      <c r="A210" s="3" t="s">
        <v>763</v>
      </c>
      <c r="B210" s="3" t="s">
        <v>764</v>
      </c>
      <c r="C210" s="3" t="s">
        <v>676</v>
      </c>
      <c r="D210" s="3">
        <v>0</v>
      </c>
      <c r="E210" s="3" t="s">
        <v>765</v>
      </c>
      <c r="F210" s="27">
        <v>9781619699380</v>
      </c>
      <c r="G210" s="3" t="s">
        <v>23</v>
      </c>
      <c r="H210" s="3" t="s">
        <v>19</v>
      </c>
      <c r="I210" s="20">
        <v>116.56</v>
      </c>
      <c r="J210" s="13">
        <v>4</v>
      </c>
      <c r="K210" s="20">
        <v>0</v>
      </c>
      <c r="L210" s="13">
        <v>0</v>
      </c>
      <c r="M210" s="20">
        <v>116.56</v>
      </c>
      <c r="N210" s="13">
        <v>4</v>
      </c>
      <c r="O210" s="25">
        <f>M210*0.85</f>
        <v>99.075999999999993</v>
      </c>
      <c r="P210" s="25">
        <v>0</v>
      </c>
      <c r="Q210" s="25">
        <f>N210*P210</f>
        <v>0</v>
      </c>
      <c r="R210" s="25">
        <f>O210-Q210</f>
        <v>99.075999999999993</v>
      </c>
    </row>
    <row r="211" spans="1:18" s="1" customFormat="1">
      <c r="A211" s="3" t="s">
        <v>836</v>
      </c>
      <c r="B211" s="3" t="s">
        <v>837</v>
      </c>
      <c r="C211" s="3" t="s">
        <v>676</v>
      </c>
      <c r="D211" s="3">
        <v>0</v>
      </c>
      <c r="E211" s="3" t="s">
        <v>838</v>
      </c>
      <c r="F211" s="27">
        <v>9781619699137</v>
      </c>
      <c r="G211" s="3" t="s">
        <v>50</v>
      </c>
      <c r="H211" s="3" t="s">
        <v>19</v>
      </c>
      <c r="I211" s="20">
        <v>363.44</v>
      </c>
      <c r="J211" s="13">
        <v>14</v>
      </c>
      <c r="K211" s="20">
        <v>0</v>
      </c>
      <c r="L211" s="13">
        <v>0</v>
      </c>
      <c r="M211" s="20">
        <v>363.44</v>
      </c>
      <c r="N211" s="13">
        <v>14</v>
      </c>
      <c r="O211" s="25">
        <f>M211*0.85</f>
        <v>308.92399999999998</v>
      </c>
      <c r="P211" s="25">
        <v>0</v>
      </c>
      <c r="Q211" s="25">
        <f>N211*P211</f>
        <v>0</v>
      </c>
      <c r="R211" s="25">
        <f>O211-Q211</f>
        <v>308.92399999999998</v>
      </c>
    </row>
    <row r="212" spans="1:18" s="1" customFormat="1">
      <c r="A212" s="3" t="s">
        <v>694</v>
      </c>
      <c r="B212" s="3" t="s">
        <v>695</v>
      </c>
      <c r="C212" s="3" t="s">
        <v>676</v>
      </c>
      <c r="D212" s="3">
        <v>0</v>
      </c>
      <c r="E212" s="3" t="s">
        <v>696</v>
      </c>
      <c r="F212" s="27">
        <v>9781619699601</v>
      </c>
      <c r="G212" s="3" t="s">
        <v>23</v>
      </c>
      <c r="H212" s="3" t="s">
        <v>19</v>
      </c>
      <c r="I212" s="20">
        <v>116.56</v>
      </c>
      <c r="J212" s="13">
        <v>4</v>
      </c>
      <c r="K212" s="20">
        <v>0</v>
      </c>
      <c r="L212" s="13">
        <v>0</v>
      </c>
      <c r="M212" s="20">
        <v>116.56</v>
      </c>
      <c r="N212" s="13">
        <v>4</v>
      </c>
      <c r="O212" s="25">
        <f>M212*0.85</f>
        <v>99.075999999999993</v>
      </c>
      <c r="P212" s="25">
        <v>0</v>
      </c>
      <c r="Q212" s="25">
        <f>N212*P212</f>
        <v>0</v>
      </c>
      <c r="R212" s="25">
        <f>O212-Q212</f>
        <v>99.075999999999993</v>
      </c>
    </row>
    <row r="213" spans="1:18" s="1" customFormat="1">
      <c r="A213" s="3" t="s">
        <v>787</v>
      </c>
      <c r="B213" s="3" t="s">
        <v>788</v>
      </c>
      <c r="C213" s="3" t="s">
        <v>676</v>
      </c>
      <c r="D213" s="3">
        <v>0</v>
      </c>
      <c r="E213" s="3" t="s">
        <v>789</v>
      </c>
      <c r="F213" s="27">
        <v>9781619691025</v>
      </c>
      <c r="G213" s="3" t="s">
        <v>39</v>
      </c>
      <c r="H213" s="3" t="s">
        <v>19</v>
      </c>
      <c r="I213" s="20">
        <v>74.150000000000006</v>
      </c>
      <c r="J213" s="13">
        <v>5</v>
      </c>
      <c r="K213" s="20">
        <v>0</v>
      </c>
      <c r="L213" s="13">
        <v>0</v>
      </c>
      <c r="M213" s="20">
        <v>74.150000000000006</v>
      </c>
      <c r="N213" s="13">
        <v>5</v>
      </c>
      <c r="O213" s="25">
        <f>M213*0.85</f>
        <v>63.027500000000003</v>
      </c>
      <c r="P213" s="25">
        <v>0</v>
      </c>
      <c r="Q213" s="25">
        <f>N213*P213</f>
        <v>0</v>
      </c>
      <c r="R213" s="25">
        <f>O213-Q213</f>
        <v>63.027500000000003</v>
      </c>
    </row>
    <row r="214" spans="1:18" s="1" customFormat="1">
      <c r="A214" s="3" t="s">
        <v>939</v>
      </c>
      <c r="B214" s="3" t="s">
        <v>940</v>
      </c>
      <c r="C214" s="3" t="s">
        <v>676</v>
      </c>
      <c r="D214" s="3">
        <v>0</v>
      </c>
      <c r="E214" s="3" t="s">
        <v>941</v>
      </c>
      <c r="F214" s="27">
        <v>9781611131574</v>
      </c>
      <c r="G214" s="3" t="s">
        <v>50</v>
      </c>
      <c r="H214" s="3" t="s">
        <v>19</v>
      </c>
      <c r="I214" s="20">
        <v>233.64</v>
      </c>
      <c r="J214" s="13">
        <v>9</v>
      </c>
      <c r="K214" s="20">
        <v>0</v>
      </c>
      <c r="L214" s="13">
        <v>0</v>
      </c>
      <c r="M214" s="20">
        <v>233.64</v>
      </c>
      <c r="N214" s="13">
        <v>9</v>
      </c>
      <c r="O214" s="25">
        <f>M214*0.85</f>
        <v>198.59399999999999</v>
      </c>
      <c r="P214" s="25">
        <v>0</v>
      </c>
      <c r="Q214" s="25">
        <f>N214*P214</f>
        <v>0</v>
      </c>
      <c r="R214" s="25">
        <f>O214-Q214</f>
        <v>198.59399999999999</v>
      </c>
    </row>
    <row r="215" spans="1:18" s="1" customFormat="1">
      <c r="A215" s="3" t="s">
        <v>839</v>
      </c>
      <c r="B215" s="3" t="s">
        <v>840</v>
      </c>
      <c r="C215" s="3" t="s">
        <v>676</v>
      </c>
      <c r="D215" s="3">
        <v>0</v>
      </c>
      <c r="E215" s="3" t="s">
        <v>841</v>
      </c>
      <c r="F215" s="27">
        <v>9781611131949</v>
      </c>
      <c r="G215" s="3" t="s">
        <v>39</v>
      </c>
      <c r="H215" s="3" t="s">
        <v>19</v>
      </c>
      <c r="I215" s="20">
        <v>29.66</v>
      </c>
      <c r="J215" s="13">
        <v>2</v>
      </c>
      <c r="K215" s="20">
        <v>0</v>
      </c>
      <c r="L215" s="13">
        <v>0</v>
      </c>
      <c r="M215" s="20">
        <v>29.66</v>
      </c>
      <c r="N215" s="13">
        <v>2</v>
      </c>
      <c r="O215" s="25">
        <f>M215*0.85</f>
        <v>25.210999999999999</v>
      </c>
      <c r="P215" s="25">
        <v>0</v>
      </c>
      <c r="Q215" s="25">
        <f>N215*P215</f>
        <v>0</v>
      </c>
      <c r="R215" s="25">
        <f>O215-Q215</f>
        <v>25.210999999999999</v>
      </c>
    </row>
    <row r="216" spans="1:18" s="1" customFormat="1">
      <c r="A216" s="3" t="s">
        <v>545</v>
      </c>
      <c r="B216" s="3" t="s">
        <v>683</v>
      </c>
      <c r="C216" s="3" t="s">
        <v>676</v>
      </c>
      <c r="D216" s="3">
        <v>0</v>
      </c>
      <c r="E216" s="3" t="s">
        <v>684</v>
      </c>
      <c r="F216" s="27">
        <v>9781619699168</v>
      </c>
      <c r="G216" s="3" t="s">
        <v>43</v>
      </c>
      <c r="H216" s="3" t="s">
        <v>19</v>
      </c>
      <c r="I216" s="20">
        <v>129.78</v>
      </c>
      <c r="J216" s="13">
        <v>7</v>
      </c>
      <c r="K216" s="20">
        <v>0</v>
      </c>
      <c r="L216" s="13">
        <v>0</v>
      </c>
      <c r="M216" s="20">
        <v>129.78</v>
      </c>
      <c r="N216" s="13">
        <v>7</v>
      </c>
      <c r="O216" s="25">
        <f>M216*0.85</f>
        <v>110.313</v>
      </c>
      <c r="P216" s="25">
        <v>0</v>
      </c>
      <c r="Q216" s="25">
        <f>N216*P216</f>
        <v>0</v>
      </c>
      <c r="R216" s="25">
        <f>O216-Q216</f>
        <v>110.313</v>
      </c>
    </row>
    <row r="217" spans="1:18" s="1" customFormat="1">
      <c r="A217" s="3" t="s">
        <v>688</v>
      </c>
      <c r="B217" s="3" t="s">
        <v>689</v>
      </c>
      <c r="C217" s="3" t="s">
        <v>676</v>
      </c>
      <c r="D217" s="3">
        <v>0</v>
      </c>
      <c r="E217" s="3" t="s">
        <v>690</v>
      </c>
      <c r="F217" s="27">
        <v>9781619699342</v>
      </c>
      <c r="G217" s="3" t="s">
        <v>31</v>
      </c>
      <c r="H217" s="3" t="s">
        <v>19</v>
      </c>
      <c r="I217" s="20">
        <v>1849.95</v>
      </c>
      <c r="J217" s="13">
        <v>81</v>
      </c>
      <c r="K217" s="20">
        <v>0</v>
      </c>
      <c r="L217" s="13">
        <v>0</v>
      </c>
      <c r="M217" s="20">
        <v>1849.95</v>
      </c>
      <c r="N217" s="13">
        <v>81</v>
      </c>
      <c r="O217" s="25">
        <f>M217*0.85</f>
        <v>1572.4575</v>
      </c>
      <c r="P217" s="25">
        <v>0</v>
      </c>
      <c r="Q217" s="25">
        <f>N217*P217</f>
        <v>0</v>
      </c>
      <c r="R217" s="25">
        <f>O217-Q217</f>
        <v>1572.4575</v>
      </c>
    </row>
    <row r="218" spans="1:18" s="1" customFormat="1">
      <c r="A218" s="3" t="s">
        <v>942</v>
      </c>
      <c r="B218" s="3" t="s">
        <v>943</v>
      </c>
      <c r="C218" s="3" t="s">
        <v>676</v>
      </c>
      <c r="D218" s="3">
        <v>0</v>
      </c>
      <c r="E218" s="3" t="s">
        <v>944</v>
      </c>
      <c r="F218" s="27">
        <v>9781619690073</v>
      </c>
      <c r="G218" s="3" t="s">
        <v>39</v>
      </c>
      <c r="H218" s="3" t="s">
        <v>19</v>
      </c>
      <c r="I218" s="20">
        <v>88.98</v>
      </c>
      <c r="J218" s="13">
        <v>6</v>
      </c>
      <c r="K218" s="20">
        <v>0</v>
      </c>
      <c r="L218" s="13">
        <v>0</v>
      </c>
      <c r="M218" s="20">
        <v>88.98</v>
      </c>
      <c r="N218" s="13">
        <v>6</v>
      </c>
      <c r="O218" s="25">
        <f>M218*0.85</f>
        <v>75.632999999999996</v>
      </c>
      <c r="P218" s="25">
        <v>0</v>
      </c>
      <c r="Q218" s="25">
        <f>N218*P218</f>
        <v>0</v>
      </c>
      <c r="R218" s="25">
        <f>O218-Q218</f>
        <v>75.632999999999996</v>
      </c>
    </row>
    <row r="219" spans="1:18" s="1" customFormat="1">
      <c r="A219" s="3" t="s">
        <v>842</v>
      </c>
      <c r="B219" s="3" t="s">
        <v>843</v>
      </c>
      <c r="C219" s="3" t="s">
        <v>676</v>
      </c>
      <c r="D219" s="3">
        <v>0</v>
      </c>
      <c r="E219" s="3" t="s">
        <v>844</v>
      </c>
      <c r="F219" s="27">
        <v>9781611136685</v>
      </c>
      <c r="G219" s="3" t="s">
        <v>31</v>
      </c>
      <c r="H219" s="3" t="s">
        <v>19</v>
      </c>
      <c r="I219" s="20">
        <v>163.5</v>
      </c>
      <c r="J219" s="13">
        <v>7</v>
      </c>
      <c r="K219" s="20">
        <v>0</v>
      </c>
      <c r="L219" s="13">
        <v>0</v>
      </c>
      <c r="M219" s="20">
        <v>163.5</v>
      </c>
      <c r="N219" s="13">
        <v>7</v>
      </c>
      <c r="O219" s="25">
        <f>M219*0.85</f>
        <v>138.97499999999999</v>
      </c>
      <c r="P219" s="25">
        <v>0</v>
      </c>
      <c r="Q219" s="25">
        <f>N219*P219</f>
        <v>0</v>
      </c>
      <c r="R219" s="25">
        <f>O219-Q219</f>
        <v>138.97499999999999</v>
      </c>
    </row>
    <row r="220" spans="1:18" s="1" customFormat="1">
      <c r="A220" s="3" t="s">
        <v>845</v>
      </c>
      <c r="B220" s="3" t="s">
        <v>846</v>
      </c>
      <c r="C220" s="3" t="s">
        <v>676</v>
      </c>
      <c r="D220" s="3">
        <v>0</v>
      </c>
      <c r="E220" s="3" t="s">
        <v>847</v>
      </c>
      <c r="F220" s="27">
        <v>9781611132816</v>
      </c>
      <c r="G220" s="3" t="s">
        <v>18</v>
      </c>
      <c r="H220" s="3" t="s">
        <v>19</v>
      </c>
      <c r="I220" s="20">
        <v>16.690000000000001</v>
      </c>
      <c r="J220" s="13">
        <v>1</v>
      </c>
      <c r="K220" s="20">
        <v>0</v>
      </c>
      <c r="L220" s="13">
        <v>0</v>
      </c>
      <c r="M220" s="20">
        <v>16.690000000000001</v>
      </c>
      <c r="N220" s="13">
        <v>1</v>
      </c>
      <c r="O220" s="25">
        <f>M220*0.85</f>
        <v>14.186500000000001</v>
      </c>
      <c r="P220" s="25">
        <v>0</v>
      </c>
      <c r="Q220" s="25">
        <f>N220*P220</f>
        <v>0</v>
      </c>
      <c r="R220" s="25">
        <f>O220-Q220</f>
        <v>14.186500000000001</v>
      </c>
    </row>
    <row r="221" spans="1:18" s="1" customFormat="1">
      <c r="A221" s="3" t="s">
        <v>848</v>
      </c>
      <c r="B221" s="3" t="s">
        <v>849</v>
      </c>
      <c r="C221" s="3" t="s">
        <v>676</v>
      </c>
      <c r="D221" s="3">
        <v>0</v>
      </c>
      <c r="E221" s="3" t="s">
        <v>850</v>
      </c>
      <c r="F221" s="27">
        <v>9781611137736</v>
      </c>
      <c r="G221" s="3" t="s">
        <v>23</v>
      </c>
      <c r="H221" s="3" t="s">
        <v>19</v>
      </c>
      <c r="I221" s="20">
        <v>69.94</v>
      </c>
      <c r="J221" s="13">
        <v>3</v>
      </c>
      <c r="K221" s="20">
        <v>0</v>
      </c>
      <c r="L221" s="13">
        <v>0</v>
      </c>
      <c r="M221" s="20">
        <v>69.94</v>
      </c>
      <c r="N221" s="13">
        <v>3</v>
      </c>
      <c r="O221" s="25">
        <f>M221*0.85</f>
        <v>59.448999999999998</v>
      </c>
      <c r="P221" s="25">
        <v>0</v>
      </c>
      <c r="Q221" s="25">
        <f>N221*P221</f>
        <v>0</v>
      </c>
      <c r="R221" s="25">
        <f>O221-Q221</f>
        <v>59.448999999999998</v>
      </c>
    </row>
    <row r="222" spans="1:18" s="1" customFormat="1">
      <c r="A222" s="3" t="s">
        <v>851</v>
      </c>
      <c r="B222" s="3" t="s">
        <v>852</v>
      </c>
      <c r="C222" s="3" t="s">
        <v>676</v>
      </c>
      <c r="D222" s="3">
        <v>0</v>
      </c>
      <c r="E222" s="3" t="s">
        <v>853</v>
      </c>
      <c r="F222" s="27">
        <v>9781611131345</v>
      </c>
      <c r="G222" s="3" t="s">
        <v>31</v>
      </c>
      <c r="H222" s="3" t="s">
        <v>19</v>
      </c>
      <c r="I222" s="20">
        <v>178</v>
      </c>
      <c r="J222" s="13">
        <v>8</v>
      </c>
      <c r="K222" s="20">
        <v>0</v>
      </c>
      <c r="L222" s="13">
        <v>0</v>
      </c>
      <c r="M222" s="20">
        <v>178</v>
      </c>
      <c r="N222" s="13">
        <v>8</v>
      </c>
      <c r="O222" s="25">
        <f>M222*0.85</f>
        <v>151.29999999999998</v>
      </c>
      <c r="P222" s="25">
        <v>0</v>
      </c>
      <c r="Q222" s="25">
        <f>N222*P222</f>
        <v>0</v>
      </c>
      <c r="R222" s="25">
        <f>O222-Q222</f>
        <v>151.29999999999998</v>
      </c>
    </row>
    <row r="223" spans="1:18" s="1" customFormat="1">
      <c r="A223" s="3" t="s">
        <v>712</v>
      </c>
      <c r="B223" s="3" t="s">
        <v>713</v>
      </c>
      <c r="C223" s="3" t="s">
        <v>676</v>
      </c>
      <c r="D223" s="3">
        <v>0</v>
      </c>
      <c r="E223" s="3" t="s">
        <v>714</v>
      </c>
      <c r="F223" s="27">
        <v>9781478925699</v>
      </c>
      <c r="G223" s="3" t="s">
        <v>18</v>
      </c>
      <c r="H223" s="3" t="s">
        <v>19</v>
      </c>
      <c r="I223" s="20">
        <v>337.22</v>
      </c>
      <c r="J223" s="13">
        <v>19</v>
      </c>
      <c r="K223" s="20">
        <v>0</v>
      </c>
      <c r="L223" s="13">
        <v>0</v>
      </c>
      <c r="M223" s="20">
        <v>337.22</v>
      </c>
      <c r="N223" s="13">
        <v>19</v>
      </c>
      <c r="O223" s="25">
        <f>M223*0.85</f>
        <v>286.637</v>
      </c>
      <c r="P223" s="25">
        <v>0</v>
      </c>
      <c r="Q223" s="25">
        <f>N223*P223</f>
        <v>0</v>
      </c>
      <c r="R223" s="25">
        <f>O223-Q223</f>
        <v>286.637</v>
      </c>
    </row>
    <row r="224" spans="1:18" s="1" customFormat="1">
      <c r="A224" s="3" t="s">
        <v>854</v>
      </c>
      <c r="B224" s="3" t="s">
        <v>855</v>
      </c>
      <c r="C224" s="3" t="s">
        <v>676</v>
      </c>
      <c r="D224" s="3">
        <v>0</v>
      </c>
      <c r="E224" s="3" t="s">
        <v>856</v>
      </c>
      <c r="F224" s="27">
        <v>9781611131130</v>
      </c>
      <c r="G224" s="3" t="s">
        <v>43</v>
      </c>
      <c r="H224" s="3" t="s">
        <v>19</v>
      </c>
      <c r="I224" s="20">
        <v>55.62</v>
      </c>
      <c r="J224" s="13">
        <v>3</v>
      </c>
      <c r="K224" s="20">
        <v>0</v>
      </c>
      <c r="L224" s="13">
        <v>0</v>
      </c>
      <c r="M224" s="20">
        <v>55.62</v>
      </c>
      <c r="N224" s="13">
        <v>3</v>
      </c>
      <c r="O224" s="25">
        <f>M224*0.85</f>
        <v>47.276999999999994</v>
      </c>
      <c r="P224" s="25">
        <v>0</v>
      </c>
      <c r="Q224" s="25">
        <f>N224*P224</f>
        <v>0</v>
      </c>
      <c r="R224" s="25">
        <f>O224-Q224</f>
        <v>47.276999999999994</v>
      </c>
    </row>
    <row r="225" spans="1:18" s="1" customFormat="1">
      <c r="A225" s="3" t="s">
        <v>945</v>
      </c>
      <c r="B225" s="3" t="s">
        <v>946</v>
      </c>
      <c r="C225" s="3" t="s">
        <v>676</v>
      </c>
      <c r="D225" s="3">
        <v>0</v>
      </c>
      <c r="E225" s="3" t="s">
        <v>947</v>
      </c>
      <c r="F225" s="27">
        <v>9781611132915</v>
      </c>
      <c r="G225" s="3" t="s">
        <v>43</v>
      </c>
      <c r="H225" s="3" t="s">
        <v>19</v>
      </c>
      <c r="I225" s="20">
        <v>129.78</v>
      </c>
      <c r="J225" s="13">
        <v>7</v>
      </c>
      <c r="K225" s="20">
        <v>0</v>
      </c>
      <c r="L225" s="13">
        <v>0</v>
      </c>
      <c r="M225" s="20">
        <v>129.78</v>
      </c>
      <c r="N225" s="13">
        <v>7</v>
      </c>
      <c r="O225" s="25">
        <f>M225*0.85</f>
        <v>110.313</v>
      </c>
      <c r="P225" s="25">
        <v>0</v>
      </c>
      <c r="Q225" s="25">
        <f>N225*P225</f>
        <v>0</v>
      </c>
      <c r="R225" s="25">
        <f>O225-Q225</f>
        <v>110.313</v>
      </c>
    </row>
    <row r="226" spans="1:18" s="1" customFormat="1">
      <c r="A226" s="3" t="s">
        <v>857</v>
      </c>
      <c r="B226" s="3" t="s">
        <v>858</v>
      </c>
      <c r="C226" s="3" t="s">
        <v>676</v>
      </c>
      <c r="D226" s="3">
        <v>0</v>
      </c>
      <c r="E226" s="3" t="s">
        <v>859</v>
      </c>
      <c r="F226" s="27">
        <v>9781611131222</v>
      </c>
      <c r="G226" s="3" t="s">
        <v>31</v>
      </c>
      <c r="H226" s="3" t="s">
        <v>19</v>
      </c>
      <c r="I226" s="20">
        <v>22.25</v>
      </c>
      <c r="J226" s="13">
        <v>1</v>
      </c>
      <c r="K226" s="20">
        <v>0</v>
      </c>
      <c r="L226" s="13">
        <v>0</v>
      </c>
      <c r="M226" s="20">
        <v>22.25</v>
      </c>
      <c r="N226" s="13">
        <v>1</v>
      </c>
      <c r="O226" s="25">
        <f>M226*0.85</f>
        <v>18.912499999999998</v>
      </c>
      <c r="P226" s="25">
        <v>0</v>
      </c>
      <c r="Q226" s="25">
        <f>N226*P226</f>
        <v>0</v>
      </c>
      <c r="R226" s="25">
        <f>O226-Q226</f>
        <v>18.912499999999998</v>
      </c>
    </row>
    <row r="227" spans="1:18" s="1" customFormat="1">
      <c r="A227" s="3" t="s">
        <v>948</v>
      </c>
      <c r="B227" s="3" t="s">
        <v>949</v>
      </c>
      <c r="C227" s="3" t="s">
        <v>676</v>
      </c>
      <c r="D227" s="3">
        <v>0</v>
      </c>
      <c r="E227" s="3" t="s">
        <v>950</v>
      </c>
      <c r="F227" s="27">
        <v>9781619695467</v>
      </c>
      <c r="G227" s="3" t="s">
        <v>50</v>
      </c>
      <c r="H227" s="3" t="s">
        <v>19</v>
      </c>
      <c r="I227" s="20">
        <v>51.92</v>
      </c>
      <c r="J227" s="13">
        <v>2</v>
      </c>
      <c r="K227" s="20">
        <v>0</v>
      </c>
      <c r="L227" s="13">
        <v>0</v>
      </c>
      <c r="M227" s="20">
        <v>51.92</v>
      </c>
      <c r="N227" s="13">
        <v>2</v>
      </c>
      <c r="O227" s="25">
        <f>M227*0.85</f>
        <v>44.131999999999998</v>
      </c>
      <c r="P227" s="25">
        <v>0</v>
      </c>
      <c r="Q227" s="25">
        <f>N227*P227</f>
        <v>0</v>
      </c>
      <c r="R227" s="25">
        <f>O227-Q227</f>
        <v>44.131999999999998</v>
      </c>
    </row>
    <row r="228" spans="1:18" s="1" customFormat="1">
      <c r="A228" s="3" t="s">
        <v>733</v>
      </c>
      <c r="B228" s="3" t="s">
        <v>734</v>
      </c>
      <c r="C228" s="3" t="s">
        <v>676</v>
      </c>
      <c r="D228" s="3">
        <v>0</v>
      </c>
      <c r="E228" s="3" t="s">
        <v>735</v>
      </c>
      <c r="F228" s="27">
        <v>9781611131888</v>
      </c>
      <c r="G228" s="3" t="s">
        <v>23</v>
      </c>
      <c r="H228" s="3" t="s">
        <v>19</v>
      </c>
      <c r="I228" s="20">
        <v>203.28</v>
      </c>
      <c r="J228" s="13">
        <v>9</v>
      </c>
      <c r="K228" s="20">
        <v>0</v>
      </c>
      <c r="L228" s="13">
        <v>0</v>
      </c>
      <c r="M228" s="20">
        <v>203.28</v>
      </c>
      <c r="N228" s="13">
        <v>9</v>
      </c>
      <c r="O228" s="25">
        <f>M228*0.85</f>
        <v>172.78799999999998</v>
      </c>
      <c r="P228" s="25">
        <v>0</v>
      </c>
      <c r="Q228" s="25">
        <f>N228*P228</f>
        <v>0</v>
      </c>
      <c r="R228" s="25">
        <f>O228-Q228</f>
        <v>172.78799999999998</v>
      </c>
    </row>
    <row r="229" spans="1:18" s="1" customFormat="1">
      <c r="A229" s="3" t="s">
        <v>860</v>
      </c>
      <c r="B229" s="3" t="s">
        <v>861</v>
      </c>
      <c r="C229" s="3" t="s">
        <v>676</v>
      </c>
      <c r="D229" s="3">
        <v>0</v>
      </c>
      <c r="E229" s="3" t="s">
        <v>862</v>
      </c>
      <c r="F229" s="27">
        <v>9781611132755</v>
      </c>
      <c r="G229" s="3" t="s">
        <v>18</v>
      </c>
      <c r="H229" s="3" t="s">
        <v>19</v>
      </c>
      <c r="I229" s="20">
        <v>33.380000000000003</v>
      </c>
      <c r="J229" s="13">
        <v>2</v>
      </c>
      <c r="K229" s="20">
        <v>0</v>
      </c>
      <c r="L229" s="13">
        <v>0</v>
      </c>
      <c r="M229" s="20">
        <v>33.380000000000003</v>
      </c>
      <c r="N229" s="13">
        <v>2</v>
      </c>
      <c r="O229" s="25">
        <f>M229*0.85</f>
        <v>28.373000000000001</v>
      </c>
      <c r="P229" s="25">
        <v>0</v>
      </c>
      <c r="Q229" s="25">
        <f>N229*P229</f>
        <v>0</v>
      </c>
      <c r="R229" s="25">
        <f>O229-Q229</f>
        <v>28.373000000000001</v>
      </c>
    </row>
    <row r="230" spans="1:18" s="1" customFormat="1">
      <c r="A230" s="3" t="s">
        <v>736</v>
      </c>
      <c r="B230" s="3" t="s">
        <v>737</v>
      </c>
      <c r="C230" s="3" t="s">
        <v>676</v>
      </c>
      <c r="D230" s="3">
        <v>0</v>
      </c>
      <c r="E230" s="3" t="s">
        <v>738</v>
      </c>
      <c r="F230" s="27">
        <v>9781478925897</v>
      </c>
      <c r="G230" s="3" t="s">
        <v>31</v>
      </c>
      <c r="H230" s="3" t="s">
        <v>19</v>
      </c>
      <c r="I230" s="20">
        <v>155.76</v>
      </c>
      <c r="J230" s="13">
        <v>6</v>
      </c>
      <c r="K230" s="20">
        <v>0</v>
      </c>
      <c r="L230" s="13">
        <v>0</v>
      </c>
      <c r="M230" s="20">
        <v>155.76</v>
      </c>
      <c r="N230" s="13">
        <v>6</v>
      </c>
      <c r="O230" s="25">
        <f>M230*0.85</f>
        <v>132.39599999999999</v>
      </c>
      <c r="P230" s="25">
        <v>0</v>
      </c>
      <c r="Q230" s="25">
        <f>N230*P230</f>
        <v>0</v>
      </c>
      <c r="R230" s="25">
        <f>O230-Q230</f>
        <v>132.39599999999999</v>
      </c>
    </row>
    <row r="231" spans="1:18" s="1" customFormat="1">
      <c r="A231" s="3" t="s">
        <v>863</v>
      </c>
      <c r="B231" s="3" t="s">
        <v>864</v>
      </c>
      <c r="C231" s="3" t="s">
        <v>676</v>
      </c>
      <c r="D231" s="3">
        <v>0</v>
      </c>
      <c r="E231" s="3" t="s">
        <v>865</v>
      </c>
      <c r="F231" s="27">
        <v>9781611133080</v>
      </c>
      <c r="G231" s="3" t="s">
        <v>31</v>
      </c>
      <c r="H231" s="3" t="s">
        <v>19</v>
      </c>
      <c r="I231" s="20">
        <v>22.25</v>
      </c>
      <c r="J231" s="13">
        <v>1</v>
      </c>
      <c r="K231" s="20">
        <v>0</v>
      </c>
      <c r="L231" s="13">
        <v>0</v>
      </c>
      <c r="M231" s="20">
        <v>22.25</v>
      </c>
      <c r="N231" s="13">
        <v>1</v>
      </c>
      <c r="O231" s="25">
        <f>M231*0.85</f>
        <v>18.912499999999998</v>
      </c>
      <c r="P231" s="25">
        <v>0</v>
      </c>
      <c r="Q231" s="25">
        <f>N231*P231</f>
        <v>0</v>
      </c>
      <c r="R231" s="25">
        <f>O231-Q231</f>
        <v>18.912499999999998</v>
      </c>
    </row>
    <row r="232" spans="1:18" s="1" customFormat="1">
      <c r="A232" s="3" t="s">
        <v>570</v>
      </c>
      <c r="B232" s="3" t="s">
        <v>951</v>
      </c>
      <c r="C232" s="3" t="s">
        <v>676</v>
      </c>
      <c r="D232" s="3">
        <v>0</v>
      </c>
      <c r="E232" s="3" t="s">
        <v>952</v>
      </c>
      <c r="F232" s="27">
        <v>9781611132991</v>
      </c>
      <c r="G232" s="3" t="s">
        <v>31</v>
      </c>
      <c r="H232" s="3" t="s">
        <v>19</v>
      </c>
      <c r="I232" s="20">
        <v>76.290000000000006</v>
      </c>
      <c r="J232" s="13">
        <v>3</v>
      </c>
      <c r="K232" s="20">
        <v>0</v>
      </c>
      <c r="L232" s="13">
        <v>0</v>
      </c>
      <c r="M232" s="20">
        <v>76.290000000000006</v>
      </c>
      <c r="N232" s="13">
        <v>3</v>
      </c>
      <c r="O232" s="25">
        <f>M232*0.85</f>
        <v>64.846500000000006</v>
      </c>
      <c r="P232" s="25">
        <v>0</v>
      </c>
      <c r="Q232" s="25">
        <f>N232*P232</f>
        <v>0</v>
      </c>
      <c r="R232" s="25">
        <f>O232-Q232</f>
        <v>64.846500000000006</v>
      </c>
    </row>
    <row r="233" spans="1:18" s="1" customFormat="1">
      <c r="A233" s="3" t="s">
        <v>866</v>
      </c>
      <c r="B233" s="3" t="s">
        <v>867</v>
      </c>
      <c r="C233" s="3" t="s">
        <v>676</v>
      </c>
      <c r="D233" s="3">
        <v>0</v>
      </c>
      <c r="E233" s="3" t="s">
        <v>868</v>
      </c>
      <c r="F233" s="27">
        <v>9781619695931</v>
      </c>
      <c r="G233" s="3" t="s">
        <v>39</v>
      </c>
      <c r="H233" s="3" t="s">
        <v>19</v>
      </c>
      <c r="I233" s="20">
        <v>88.98</v>
      </c>
      <c r="J233" s="13">
        <v>6</v>
      </c>
      <c r="K233" s="20">
        <v>0</v>
      </c>
      <c r="L233" s="13">
        <v>0</v>
      </c>
      <c r="M233" s="20">
        <v>88.98</v>
      </c>
      <c r="N233" s="13">
        <v>6</v>
      </c>
      <c r="O233" s="25">
        <f>M233*0.85</f>
        <v>75.632999999999996</v>
      </c>
      <c r="P233" s="25">
        <v>0</v>
      </c>
      <c r="Q233" s="25">
        <f>N233*P233</f>
        <v>0</v>
      </c>
      <c r="R233" s="25">
        <f>O233-Q233</f>
        <v>75.632999999999996</v>
      </c>
    </row>
    <row r="234" spans="1:18" s="1" customFormat="1">
      <c r="A234" s="3" t="s">
        <v>739</v>
      </c>
      <c r="B234" s="3" t="s">
        <v>740</v>
      </c>
      <c r="C234" s="3" t="s">
        <v>676</v>
      </c>
      <c r="D234" s="3">
        <v>0</v>
      </c>
      <c r="E234" s="3" t="s">
        <v>741</v>
      </c>
      <c r="F234" s="27">
        <v>9781478925804</v>
      </c>
      <c r="G234" s="3" t="s">
        <v>43</v>
      </c>
      <c r="H234" s="3" t="s">
        <v>19</v>
      </c>
      <c r="I234" s="20">
        <v>50</v>
      </c>
      <c r="J234" s="13">
        <v>2</v>
      </c>
      <c r="K234" s="20">
        <v>0</v>
      </c>
      <c r="L234" s="13">
        <v>0</v>
      </c>
      <c r="M234" s="20">
        <v>50</v>
      </c>
      <c r="N234" s="13">
        <v>2</v>
      </c>
      <c r="O234" s="25">
        <f>M234*0.85</f>
        <v>42.5</v>
      </c>
      <c r="P234" s="25">
        <v>0</v>
      </c>
      <c r="Q234" s="25">
        <f>N234*P234</f>
        <v>0</v>
      </c>
      <c r="R234" s="25">
        <f>O234-Q234</f>
        <v>42.5</v>
      </c>
    </row>
    <row r="235" spans="1:18" s="1" customFormat="1">
      <c r="A235" s="3" t="s">
        <v>953</v>
      </c>
      <c r="B235" s="3" t="s">
        <v>954</v>
      </c>
      <c r="C235" s="3" t="s">
        <v>676</v>
      </c>
      <c r="D235" s="3">
        <v>0</v>
      </c>
      <c r="E235" s="3" t="s">
        <v>955</v>
      </c>
      <c r="F235" s="27">
        <v>9781619690165</v>
      </c>
      <c r="G235" s="3" t="s">
        <v>18</v>
      </c>
      <c r="H235" s="3" t="s">
        <v>19</v>
      </c>
      <c r="I235" s="20">
        <v>83.45</v>
      </c>
      <c r="J235" s="13">
        <v>5</v>
      </c>
      <c r="K235" s="20">
        <v>0</v>
      </c>
      <c r="L235" s="13">
        <v>0</v>
      </c>
      <c r="M235" s="20">
        <v>83.45</v>
      </c>
      <c r="N235" s="13">
        <v>5</v>
      </c>
      <c r="O235" s="25">
        <f>M235*0.85</f>
        <v>70.932500000000005</v>
      </c>
      <c r="P235" s="25">
        <v>0</v>
      </c>
      <c r="Q235" s="25">
        <f>N235*P235</f>
        <v>0</v>
      </c>
      <c r="R235" s="25">
        <f>O235-Q235</f>
        <v>70.932500000000005</v>
      </c>
    </row>
    <row r="236" spans="1:18" s="1" customFormat="1">
      <c r="A236" s="3" t="s">
        <v>959</v>
      </c>
      <c r="B236" s="3" t="s">
        <v>960</v>
      </c>
      <c r="C236" s="3" t="s">
        <v>676</v>
      </c>
      <c r="D236" s="3">
        <v>0</v>
      </c>
      <c r="E236" s="3" t="s">
        <v>961</v>
      </c>
      <c r="F236" s="27">
        <v>9781619691179</v>
      </c>
      <c r="G236" s="3" t="s">
        <v>149</v>
      </c>
      <c r="H236" s="3" t="s">
        <v>19</v>
      </c>
      <c r="I236" s="20">
        <v>222.56</v>
      </c>
      <c r="J236" s="13">
        <v>8</v>
      </c>
      <c r="K236" s="20">
        <v>0</v>
      </c>
      <c r="L236" s="13">
        <v>0</v>
      </c>
      <c r="M236" s="20">
        <v>222.56</v>
      </c>
      <c r="N236" s="13">
        <v>8</v>
      </c>
      <c r="O236" s="25">
        <f>M236*0.85</f>
        <v>189.17599999999999</v>
      </c>
      <c r="P236" s="25">
        <v>0</v>
      </c>
      <c r="Q236" s="25">
        <f>N236*P236</f>
        <v>0</v>
      </c>
      <c r="R236" s="25">
        <f>O236-Q236</f>
        <v>189.17599999999999</v>
      </c>
    </row>
    <row r="237" spans="1:18" s="1" customFormat="1">
      <c r="A237" s="3" t="s">
        <v>962</v>
      </c>
      <c r="B237" s="3" t="s">
        <v>963</v>
      </c>
      <c r="C237" s="3" t="s">
        <v>676</v>
      </c>
      <c r="D237" s="3">
        <v>0</v>
      </c>
      <c r="E237" s="3" t="s">
        <v>964</v>
      </c>
      <c r="F237" s="27">
        <v>9781619690721</v>
      </c>
      <c r="G237" s="3" t="s">
        <v>39</v>
      </c>
      <c r="H237" s="3" t="s">
        <v>19</v>
      </c>
      <c r="I237" s="20">
        <v>14.83</v>
      </c>
      <c r="J237" s="13">
        <v>1</v>
      </c>
      <c r="K237" s="20">
        <v>0</v>
      </c>
      <c r="L237" s="13">
        <v>0</v>
      </c>
      <c r="M237" s="20">
        <v>14.83</v>
      </c>
      <c r="N237" s="13">
        <v>1</v>
      </c>
      <c r="O237" s="25">
        <f>M237*0.85</f>
        <v>12.605499999999999</v>
      </c>
      <c r="P237" s="25">
        <v>0</v>
      </c>
      <c r="Q237" s="25">
        <f>N237*P237</f>
        <v>0</v>
      </c>
      <c r="R237" s="25">
        <f>O237-Q237</f>
        <v>12.605499999999999</v>
      </c>
    </row>
    <row r="238" spans="1:18" s="1" customFormat="1">
      <c r="A238" s="3" t="s">
        <v>965</v>
      </c>
      <c r="B238" s="3" t="s">
        <v>966</v>
      </c>
      <c r="C238" s="3" t="s">
        <v>676</v>
      </c>
      <c r="D238" s="3">
        <v>0</v>
      </c>
      <c r="E238" s="3" t="s">
        <v>967</v>
      </c>
      <c r="F238" s="27">
        <v>9781619690998</v>
      </c>
      <c r="G238" s="3" t="s">
        <v>72</v>
      </c>
      <c r="H238" s="3" t="s">
        <v>19</v>
      </c>
      <c r="I238" s="20">
        <v>55.6</v>
      </c>
      <c r="J238" s="13">
        <v>5</v>
      </c>
      <c r="K238" s="20">
        <v>0</v>
      </c>
      <c r="L238" s="13">
        <v>0</v>
      </c>
      <c r="M238" s="20">
        <v>55.6</v>
      </c>
      <c r="N238" s="13">
        <v>5</v>
      </c>
      <c r="O238" s="25">
        <f>M238*0.85</f>
        <v>47.26</v>
      </c>
      <c r="P238" s="25">
        <v>0</v>
      </c>
      <c r="Q238" s="25">
        <f>N238*P238</f>
        <v>0</v>
      </c>
      <c r="R238" s="25">
        <f>O238-Q238</f>
        <v>47.26</v>
      </c>
    </row>
    <row r="239" spans="1:18" s="1" customFormat="1">
      <c r="A239" s="3" t="s">
        <v>869</v>
      </c>
      <c r="B239" s="3" t="s">
        <v>870</v>
      </c>
      <c r="C239" s="3" t="s">
        <v>676</v>
      </c>
      <c r="D239" s="3">
        <v>0</v>
      </c>
      <c r="E239" s="3" t="s">
        <v>871</v>
      </c>
      <c r="F239" s="27">
        <v>9781611136609</v>
      </c>
      <c r="G239" s="3" t="s">
        <v>39</v>
      </c>
      <c r="H239" s="3" t="s">
        <v>19</v>
      </c>
      <c r="I239" s="20">
        <v>146.19</v>
      </c>
      <c r="J239" s="13">
        <v>9</v>
      </c>
      <c r="K239" s="20">
        <v>0</v>
      </c>
      <c r="L239" s="13">
        <v>0</v>
      </c>
      <c r="M239" s="20">
        <v>146.19</v>
      </c>
      <c r="N239" s="13">
        <v>9</v>
      </c>
      <c r="O239" s="25">
        <f>M239*0.85</f>
        <v>124.2615</v>
      </c>
      <c r="P239" s="25">
        <v>0</v>
      </c>
      <c r="Q239" s="25">
        <f>N239*P239</f>
        <v>0</v>
      </c>
      <c r="R239" s="25">
        <f>O239-Q239</f>
        <v>124.2615</v>
      </c>
    </row>
    <row r="240" spans="1:18" s="1" customFormat="1">
      <c r="A240" s="3" t="s">
        <v>872</v>
      </c>
      <c r="B240" s="3" t="s">
        <v>873</v>
      </c>
      <c r="C240" s="3" t="s">
        <v>676</v>
      </c>
      <c r="D240" s="3">
        <v>0</v>
      </c>
      <c r="E240" s="3" t="s">
        <v>874</v>
      </c>
      <c r="F240" s="27">
        <v>9781611137934</v>
      </c>
      <c r="G240" s="3" t="s">
        <v>50</v>
      </c>
      <c r="H240" s="3" t="s">
        <v>19</v>
      </c>
      <c r="I240" s="20">
        <v>77.88</v>
      </c>
      <c r="J240" s="13">
        <v>3</v>
      </c>
      <c r="K240" s="20">
        <v>0</v>
      </c>
      <c r="L240" s="13">
        <v>0</v>
      </c>
      <c r="M240" s="20">
        <v>77.88</v>
      </c>
      <c r="N240" s="13">
        <v>3</v>
      </c>
      <c r="O240" s="25">
        <f>M240*0.85</f>
        <v>66.197999999999993</v>
      </c>
      <c r="P240" s="25">
        <v>0</v>
      </c>
      <c r="Q240" s="25">
        <f>N240*P240</f>
        <v>0</v>
      </c>
      <c r="R240" s="25">
        <f>O240-Q240</f>
        <v>66.197999999999993</v>
      </c>
    </row>
    <row r="241" spans="1:18" s="1" customFormat="1">
      <c r="A241" s="3" t="s">
        <v>968</v>
      </c>
      <c r="B241" s="3" t="s">
        <v>969</v>
      </c>
      <c r="C241" s="3" t="s">
        <v>676</v>
      </c>
      <c r="D241" s="3">
        <v>0</v>
      </c>
      <c r="E241" s="3" t="s">
        <v>970</v>
      </c>
      <c r="F241" s="27">
        <v>9781611131796</v>
      </c>
      <c r="G241" s="3" t="s">
        <v>39</v>
      </c>
      <c r="H241" s="3" t="s">
        <v>19</v>
      </c>
      <c r="I241" s="20">
        <v>118.64</v>
      </c>
      <c r="J241" s="13">
        <v>8</v>
      </c>
      <c r="K241" s="20">
        <v>0</v>
      </c>
      <c r="L241" s="13">
        <v>0</v>
      </c>
      <c r="M241" s="20">
        <v>118.64</v>
      </c>
      <c r="N241" s="13">
        <v>8</v>
      </c>
      <c r="O241" s="25">
        <f>M241*0.85</f>
        <v>100.84399999999999</v>
      </c>
      <c r="P241" s="25">
        <v>0</v>
      </c>
      <c r="Q241" s="25">
        <f>N241*P241</f>
        <v>0</v>
      </c>
      <c r="R241" s="25">
        <f>O241-Q241</f>
        <v>100.84399999999999</v>
      </c>
    </row>
    <row r="242" spans="1:18" s="1" customFormat="1">
      <c r="A242" s="3" t="s">
        <v>742</v>
      </c>
      <c r="B242" s="3" t="s">
        <v>743</v>
      </c>
      <c r="C242" s="3" t="s">
        <v>676</v>
      </c>
      <c r="D242" s="3">
        <v>0</v>
      </c>
      <c r="E242" s="3" t="s">
        <v>744</v>
      </c>
      <c r="F242" s="27">
        <v>9781478925866</v>
      </c>
      <c r="G242" s="3" t="s">
        <v>18</v>
      </c>
      <c r="H242" s="3" t="s">
        <v>19</v>
      </c>
      <c r="I242" s="20">
        <v>348.1</v>
      </c>
      <c r="J242" s="13">
        <v>20</v>
      </c>
      <c r="K242" s="20">
        <v>0</v>
      </c>
      <c r="L242" s="13">
        <v>0</v>
      </c>
      <c r="M242" s="20">
        <v>348.1</v>
      </c>
      <c r="N242" s="13">
        <v>20</v>
      </c>
      <c r="O242" s="25">
        <f>M242*0.85</f>
        <v>295.88499999999999</v>
      </c>
      <c r="P242" s="25">
        <v>0</v>
      </c>
      <c r="Q242" s="25">
        <f>N242*P242</f>
        <v>0</v>
      </c>
      <c r="R242" s="25">
        <f>O242-Q242</f>
        <v>295.88499999999999</v>
      </c>
    </row>
    <row r="243" spans="1:18" s="1" customFormat="1">
      <c r="A243" s="3" t="s">
        <v>875</v>
      </c>
      <c r="B243" s="3" t="s">
        <v>876</v>
      </c>
      <c r="C243" s="3" t="s">
        <v>676</v>
      </c>
      <c r="D243" s="3">
        <v>0</v>
      </c>
      <c r="E243" s="3" t="s">
        <v>877</v>
      </c>
      <c r="F243" s="27">
        <v>9781611131659</v>
      </c>
      <c r="G243" s="3" t="s">
        <v>458</v>
      </c>
      <c r="H243" s="3" t="s">
        <v>19</v>
      </c>
      <c r="I243" s="20">
        <v>765.72</v>
      </c>
      <c r="J243" s="13">
        <v>23</v>
      </c>
      <c r="K243" s="20">
        <v>0</v>
      </c>
      <c r="L243" s="13">
        <v>0</v>
      </c>
      <c r="M243" s="20">
        <v>765.72</v>
      </c>
      <c r="N243" s="13">
        <v>23</v>
      </c>
      <c r="O243" s="25">
        <f>M243*0.85</f>
        <v>650.86199999999997</v>
      </c>
      <c r="P243" s="25">
        <v>0</v>
      </c>
      <c r="Q243" s="25">
        <f>N243*P243</f>
        <v>0</v>
      </c>
      <c r="R243" s="25">
        <f>O243-Q243</f>
        <v>650.86199999999997</v>
      </c>
    </row>
    <row r="244" spans="1:18" s="1" customFormat="1">
      <c r="A244" s="3" t="s">
        <v>769</v>
      </c>
      <c r="B244" s="3" t="s">
        <v>770</v>
      </c>
      <c r="C244" s="3" t="s">
        <v>676</v>
      </c>
      <c r="D244" s="3">
        <v>0</v>
      </c>
      <c r="E244" s="3" t="s">
        <v>771</v>
      </c>
      <c r="F244" s="27">
        <v>9781478950707</v>
      </c>
      <c r="G244" s="3" t="s">
        <v>23</v>
      </c>
      <c r="H244" s="3" t="s">
        <v>19</v>
      </c>
      <c r="I244" s="20">
        <v>142.80000000000001</v>
      </c>
      <c r="J244" s="13">
        <v>7</v>
      </c>
      <c r="K244" s="20">
        <v>0</v>
      </c>
      <c r="L244" s="13">
        <v>0</v>
      </c>
      <c r="M244" s="20">
        <v>142.80000000000001</v>
      </c>
      <c r="N244" s="13">
        <v>7</v>
      </c>
      <c r="O244" s="25">
        <f>M244*0.85</f>
        <v>121.38000000000001</v>
      </c>
      <c r="P244" s="25">
        <v>0</v>
      </c>
      <c r="Q244" s="25">
        <f>N244*P244</f>
        <v>0</v>
      </c>
      <c r="R244" s="25">
        <f>O244-Q244</f>
        <v>121.38000000000001</v>
      </c>
    </row>
    <row r="245" spans="1:18" s="1" customFormat="1">
      <c r="A245" s="3" t="s">
        <v>971</v>
      </c>
      <c r="B245" s="3" t="s">
        <v>972</v>
      </c>
      <c r="C245" s="3" t="s">
        <v>676</v>
      </c>
      <c r="D245" s="3">
        <v>0</v>
      </c>
      <c r="E245" s="3" t="s">
        <v>973</v>
      </c>
      <c r="F245" s="27">
        <v>9781619695399</v>
      </c>
      <c r="G245" s="3" t="s">
        <v>43</v>
      </c>
      <c r="H245" s="3" t="s">
        <v>19</v>
      </c>
      <c r="I245" s="20">
        <v>642.13</v>
      </c>
      <c r="J245" s="13">
        <v>33</v>
      </c>
      <c r="K245" s="20">
        <v>0</v>
      </c>
      <c r="L245" s="13">
        <v>0</v>
      </c>
      <c r="M245" s="20">
        <v>642.13</v>
      </c>
      <c r="N245" s="13">
        <v>33</v>
      </c>
      <c r="O245" s="25">
        <f>M245*0.85</f>
        <v>545.81049999999993</v>
      </c>
      <c r="P245" s="25">
        <v>0</v>
      </c>
      <c r="Q245" s="25">
        <f>N245*P245</f>
        <v>0</v>
      </c>
      <c r="R245" s="25">
        <f>O245-Q245</f>
        <v>545.81049999999993</v>
      </c>
    </row>
    <row r="246" spans="1:18" s="1" customFormat="1">
      <c r="A246" s="3" t="s">
        <v>878</v>
      </c>
      <c r="B246" s="3" t="s">
        <v>879</v>
      </c>
      <c r="C246" s="3" t="s">
        <v>676</v>
      </c>
      <c r="D246" s="3">
        <v>0</v>
      </c>
      <c r="E246" s="3" t="s">
        <v>880</v>
      </c>
      <c r="F246" s="27">
        <v>9781619690745</v>
      </c>
      <c r="G246" s="3" t="s">
        <v>18</v>
      </c>
      <c r="H246" s="3" t="s">
        <v>19</v>
      </c>
      <c r="I246" s="20">
        <v>66.17</v>
      </c>
      <c r="J246" s="13">
        <v>3</v>
      </c>
      <c r="K246" s="20">
        <v>0</v>
      </c>
      <c r="L246" s="13">
        <v>0</v>
      </c>
      <c r="M246" s="20">
        <v>66.17</v>
      </c>
      <c r="N246" s="13">
        <v>3</v>
      </c>
      <c r="O246" s="25">
        <f>M246*0.85</f>
        <v>56.244500000000002</v>
      </c>
      <c r="P246" s="25">
        <v>0</v>
      </c>
      <c r="Q246" s="25">
        <f>N246*P246</f>
        <v>0</v>
      </c>
      <c r="R246" s="25">
        <f>O246-Q246</f>
        <v>56.244500000000002</v>
      </c>
    </row>
    <row r="247" spans="1:18" s="1" customFormat="1">
      <c r="A247" s="3" t="s">
        <v>974</v>
      </c>
      <c r="B247" s="3" t="s">
        <v>975</v>
      </c>
      <c r="C247" s="3" t="s">
        <v>676</v>
      </c>
      <c r="D247" s="3">
        <v>0</v>
      </c>
      <c r="E247" s="3" t="s">
        <v>976</v>
      </c>
      <c r="F247" s="27">
        <v>9781611137996</v>
      </c>
      <c r="G247" s="3" t="s">
        <v>23</v>
      </c>
      <c r="H247" s="3" t="s">
        <v>19</v>
      </c>
      <c r="I247" s="20">
        <v>61.2</v>
      </c>
      <c r="J247" s="13">
        <v>3</v>
      </c>
      <c r="K247" s="20">
        <v>0</v>
      </c>
      <c r="L247" s="13">
        <v>0</v>
      </c>
      <c r="M247" s="20">
        <v>61.2</v>
      </c>
      <c r="N247" s="13">
        <v>3</v>
      </c>
      <c r="O247" s="25">
        <f>M247*0.85</f>
        <v>52.02</v>
      </c>
      <c r="P247" s="25">
        <v>0</v>
      </c>
      <c r="Q247" s="25">
        <f>N247*P247</f>
        <v>0</v>
      </c>
      <c r="R247" s="25">
        <f>O247-Q247</f>
        <v>52.02</v>
      </c>
    </row>
    <row r="248" spans="1:18" s="1" customFormat="1">
      <c r="A248" s="3" t="s">
        <v>977</v>
      </c>
      <c r="B248" s="3" t="s">
        <v>978</v>
      </c>
      <c r="C248" s="3" t="s">
        <v>676</v>
      </c>
      <c r="D248" s="3">
        <v>0</v>
      </c>
      <c r="E248" s="3" t="s">
        <v>979</v>
      </c>
      <c r="F248" s="27">
        <v>9781611132793</v>
      </c>
      <c r="G248" s="3" t="s">
        <v>72</v>
      </c>
      <c r="H248" s="3" t="s">
        <v>19</v>
      </c>
      <c r="I248" s="20">
        <v>11.12</v>
      </c>
      <c r="J248" s="13">
        <v>1</v>
      </c>
      <c r="K248" s="20">
        <v>0</v>
      </c>
      <c r="L248" s="13">
        <v>0</v>
      </c>
      <c r="M248" s="20">
        <v>11.12</v>
      </c>
      <c r="N248" s="13">
        <v>1</v>
      </c>
      <c r="O248" s="25">
        <f>M248*0.85</f>
        <v>9.452</v>
      </c>
      <c r="P248" s="25">
        <v>0</v>
      </c>
      <c r="Q248" s="25">
        <f>N248*P248</f>
        <v>0</v>
      </c>
      <c r="R248" s="25">
        <f>O248-Q248</f>
        <v>9.452</v>
      </c>
    </row>
    <row r="249" spans="1:18" s="1" customFormat="1">
      <c r="A249" s="3" t="s">
        <v>881</v>
      </c>
      <c r="B249" s="3" t="s">
        <v>882</v>
      </c>
      <c r="C249" s="3" t="s">
        <v>676</v>
      </c>
      <c r="D249" s="3">
        <v>0</v>
      </c>
      <c r="E249" s="3" t="s">
        <v>883</v>
      </c>
      <c r="F249" s="27">
        <v>9781609411572</v>
      </c>
      <c r="G249" s="3" t="s">
        <v>884</v>
      </c>
      <c r="H249" s="3" t="s">
        <v>19</v>
      </c>
      <c r="I249" s="20">
        <v>839.94</v>
      </c>
      <c r="J249" s="13">
        <v>43</v>
      </c>
      <c r="K249" s="20">
        <v>0</v>
      </c>
      <c r="L249" s="13">
        <v>0</v>
      </c>
      <c r="M249" s="20">
        <v>839.94</v>
      </c>
      <c r="N249" s="13">
        <v>43</v>
      </c>
      <c r="O249" s="25">
        <f>M249*0.85</f>
        <v>713.94900000000007</v>
      </c>
      <c r="P249" s="25">
        <v>0</v>
      </c>
      <c r="Q249" s="25">
        <f>N249*P249</f>
        <v>0</v>
      </c>
      <c r="R249" s="25">
        <f>O249-Q249</f>
        <v>713.94900000000007</v>
      </c>
    </row>
    <row r="250" spans="1:18" s="1" customFormat="1">
      <c r="A250" s="3" t="s">
        <v>745</v>
      </c>
      <c r="B250" s="3" t="s">
        <v>746</v>
      </c>
      <c r="C250" s="3" t="s">
        <v>676</v>
      </c>
      <c r="D250" s="3">
        <v>0</v>
      </c>
      <c r="E250" s="3" t="s">
        <v>747</v>
      </c>
      <c r="F250" s="27">
        <v>9781478925767</v>
      </c>
      <c r="G250" s="3" t="s">
        <v>31</v>
      </c>
      <c r="H250" s="3" t="s">
        <v>19</v>
      </c>
      <c r="I250" s="20">
        <v>1050.33</v>
      </c>
      <c r="J250" s="13">
        <v>46</v>
      </c>
      <c r="K250" s="20">
        <v>0</v>
      </c>
      <c r="L250" s="13">
        <v>0</v>
      </c>
      <c r="M250" s="20">
        <v>1050.33</v>
      </c>
      <c r="N250" s="13">
        <v>46</v>
      </c>
      <c r="O250" s="25">
        <f>M250*0.85</f>
        <v>892.78049999999996</v>
      </c>
      <c r="P250" s="25">
        <v>0</v>
      </c>
      <c r="Q250" s="25">
        <f>N250*P250</f>
        <v>0</v>
      </c>
      <c r="R250" s="25">
        <f>O250-Q250</f>
        <v>892.78049999999996</v>
      </c>
    </row>
    <row r="251" spans="1:18" s="1" customFormat="1">
      <c r="A251" s="3" t="s">
        <v>700</v>
      </c>
      <c r="B251" s="3" t="s">
        <v>701</v>
      </c>
      <c r="C251" s="3" t="s">
        <v>676</v>
      </c>
      <c r="D251" s="3">
        <v>0</v>
      </c>
      <c r="E251" s="3" t="s">
        <v>702</v>
      </c>
      <c r="F251" s="27">
        <v>9781619698895</v>
      </c>
      <c r="G251" s="3" t="s">
        <v>39</v>
      </c>
      <c r="H251" s="3" t="s">
        <v>19</v>
      </c>
      <c r="I251" s="20">
        <v>655.58</v>
      </c>
      <c r="J251" s="13">
        <v>43</v>
      </c>
      <c r="K251" s="20">
        <v>0</v>
      </c>
      <c r="L251" s="13">
        <v>0</v>
      </c>
      <c r="M251" s="20">
        <v>655.58</v>
      </c>
      <c r="N251" s="13">
        <v>43</v>
      </c>
      <c r="O251" s="25">
        <f>M251*0.85</f>
        <v>557.24300000000005</v>
      </c>
      <c r="P251" s="25">
        <v>0</v>
      </c>
      <c r="Q251" s="25">
        <f>N251*P251</f>
        <v>0</v>
      </c>
      <c r="R251" s="25">
        <f>O251-Q251</f>
        <v>557.24300000000005</v>
      </c>
    </row>
    <row r="252" spans="1:18" s="1" customFormat="1">
      <c r="A252" s="3" t="s">
        <v>685</v>
      </c>
      <c r="B252" s="3" t="s">
        <v>686</v>
      </c>
      <c r="C252" s="3" t="s">
        <v>676</v>
      </c>
      <c r="D252" s="3">
        <v>0</v>
      </c>
      <c r="E252" s="3" t="s">
        <v>687</v>
      </c>
      <c r="F252" s="27">
        <v>9781619699687</v>
      </c>
      <c r="G252" s="3" t="s">
        <v>72</v>
      </c>
      <c r="H252" s="3" t="s">
        <v>19</v>
      </c>
      <c r="I252" s="20">
        <v>63.56</v>
      </c>
      <c r="J252" s="13">
        <v>4</v>
      </c>
      <c r="K252" s="20">
        <v>0</v>
      </c>
      <c r="L252" s="13">
        <v>0</v>
      </c>
      <c r="M252" s="20">
        <v>63.56</v>
      </c>
      <c r="N252" s="13">
        <v>4</v>
      </c>
      <c r="O252" s="25">
        <f>M252*0.85</f>
        <v>54.026000000000003</v>
      </c>
      <c r="P252" s="25">
        <v>0</v>
      </c>
      <c r="Q252" s="25">
        <f>N252*P252</f>
        <v>0</v>
      </c>
      <c r="R252" s="25">
        <f>O252-Q252</f>
        <v>54.026000000000003</v>
      </c>
    </row>
    <row r="253" spans="1:18" s="1" customFormat="1">
      <c r="A253" s="3" t="s">
        <v>980</v>
      </c>
      <c r="B253" s="3" t="s">
        <v>981</v>
      </c>
      <c r="C253" s="3" t="s">
        <v>676</v>
      </c>
      <c r="D253" s="3">
        <v>0</v>
      </c>
      <c r="E253" s="3" t="s">
        <v>982</v>
      </c>
      <c r="F253" s="27">
        <v>9781611136753</v>
      </c>
      <c r="G253" s="3" t="s">
        <v>31</v>
      </c>
      <c r="H253" s="3" t="s">
        <v>19</v>
      </c>
      <c r="I253" s="20">
        <v>66.75</v>
      </c>
      <c r="J253" s="13">
        <v>3</v>
      </c>
      <c r="K253" s="20">
        <v>0</v>
      </c>
      <c r="L253" s="13">
        <v>0</v>
      </c>
      <c r="M253" s="20">
        <v>66.75</v>
      </c>
      <c r="N253" s="13">
        <v>3</v>
      </c>
      <c r="O253" s="25">
        <f>M253*0.85</f>
        <v>56.737499999999997</v>
      </c>
      <c r="P253" s="25">
        <v>0</v>
      </c>
      <c r="Q253" s="25">
        <f>N253*P253</f>
        <v>0</v>
      </c>
      <c r="R253" s="25">
        <f>O253-Q253</f>
        <v>56.737499999999997</v>
      </c>
    </row>
    <row r="254" spans="1:18" s="1" customFormat="1">
      <c r="A254" s="3" t="s">
        <v>748</v>
      </c>
      <c r="B254" s="3" t="s">
        <v>749</v>
      </c>
      <c r="C254" s="3" t="s">
        <v>676</v>
      </c>
      <c r="D254" s="3">
        <v>0</v>
      </c>
      <c r="E254" s="3" t="s">
        <v>750</v>
      </c>
      <c r="F254" s="27">
        <v>9781611131512</v>
      </c>
      <c r="G254" s="3" t="s">
        <v>18</v>
      </c>
      <c r="H254" s="3" t="s">
        <v>19</v>
      </c>
      <c r="I254" s="20">
        <v>73.91</v>
      </c>
      <c r="J254" s="13">
        <v>4</v>
      </c>
      <c r="K254" s="20">
        <v>0</v>
      </c>
      <c r="L254" s="13">
        <v>0</v>
      </c>
      <c r="M254" s="20">
        <v>73.91</v>
      </c>
      <c r="N254" s="13">
        <v>4</v>
      </c>
      <c r="O254" s="25">
        <f>M254*0.85</f>
        <v>62.823499999999996</v>
      </c>
      <c r="P254" s="25">
        <v>0</v>
      </c>
      <c r="Q254" s="25">
        <f>N254*P254</f>
        <v>0</v>
      </c>
      <c r="R254" s="25">
        <f>O254-Q254</f>
        <v>62.823499999999996</v>
      </c>
    </row>
    <row r="255" spans="1:18" s="1" customFormat="1">
      <c r="A255" s="3" t="s">
        <v>983</v>
      </c>
      <c r="B255" s="3" t="s">
        <v>984</v>
      </c>
      <c r="C255" s="3" t="s">
        <v>676</v>
      </c>
      <c r="D255" s="3">
        <v>0</v>
      </c>
      <c r="E255" s="3" t="s">
        <v>985</v>
      </c>
      <c r="F255" s="27">
        <v>9781619695160</v>
      </c>
      <c r="G255" s="3" t="s">
        <v>31</v>
      </c>
      <c r="H255" s="3" t="s">
        <v>19</v>
      </c>
      <c r="I255" s="20">
        <v>387.79</v>
      </c>
      <c r="J255" s="13">
        <v>17</v>
      </c>
      <c r="K255" s="20">
        <v>0</v>
      </c>
      <c r="L255" s="13">
        <v>0</v>
      </c>
      <c r="M255" s="20">
        <v>387.79</v>
      </c>
      <c r="N255" s="13">
        <v>17</v>
      </c>
      <c r="O255" s="25">
        <f>M255*0.85</f>
        <v>329.62150000000003</v>
      </c>
      <c r="P255" s="25">
        <v>0</v>
      </c>
      <c r="Q255" s="25">
        <f>N255*P255</f>
        <v>0</v>
      </c>
      <c r="R255" s="25">
        <f>O255-Q255</f>
        <v>329.62150000000003</v>
      </c>
    </row>
    <row r="256" spans="1:18" s="1" customFormat="1">
      <c r="A256" s="3" t="s">
        <v>885</v>
      </c>
      <c r="B256" s="3" t="s">
        <v>886</v>
      </c>
      <c r="C256" s="3" t="s">
        <v>676</v>
      </c>
      <c r="D256" s="3">
        <v>0</v>
      </c>
      <c r="E256" s="3" t="s">
        <v>887</v>
      </c>
      <c r="F256" s="27">
        <v>9781611131376</v>
      </c>
      <c r="G256" s="3" t="s">
        <v>31</v>
      </c>
      <c r="H256" s="3" t="s">
        <v>19</v>
      </c>
      <c r="I256" s="20">
        <v>448.66</v>
      </c>
      <c r="J256" s="13">
        <v>14</v>
      </c>
      <c r="K256" s="20">
        <v>0</v>
      </c>
      <c r="L256" s="13">
        <v>0</v>
      </c>
      <c r="M256" s="20">
        <v>448.66</v>
      </c>
      <c r="N256" s="13">
        <v>14</v>
      </c>
      <c r="O256" s="25">
        <f>M256*0.85</f>
        <v>381.36099999999999</v>
      </c>
      <c r="P256" s="25">
        <v>0</v>
      </c>
      <c r="Q256" s="25">
        <f>N256*P256</f>
        <v>0</v>
      </c>
      <c r="R256" s="25">
        <f>O256-Q256</f>
        <v>381.36099999999999</v>
      </c>
    </row>
    <row r="257" spans="1:18" s="1" customFormat="1">
      <c r="A257" s="3" t="s">
        <v>888</v>
      </c>
      <c r="B257" s="3" t="s">
        <v>889</v>
      </c>
      <c r="C257" s="3" t="s">
        <v>676</v>
      </c>
      <c r="D257" s="3">
        <v>0</v>
      </c>
      <c r="E257" s="3" t="s">
        <v>890</v>
      </c>
      <c r="F257" s="27">
        <v>9781611133097</v>
      </c>
      <c r="G257" s="3" t="s">
        <v>50</v>
      </c>
      <c r="H257" s="3" t="s">
        <v>19</v>
      </c>
      <c r="I257" s="20">
        <v>77.88</v>
      </c>
      <c r="J257" s="13">
        <v>3</v>
      </c>
      <c r="K257" s="20">
        <v>0</v>
      </c>
      <c r="L257" s="13">
        <v>0</v>
      </c>
      <c r="M257" s="20">
        <v>77.88</v>
      </c>
      <c r="N257" s="13">
        <v>3</v>
      </c>
      <c r="O257" s="25">
        <f>M257*0.85</f>
        <v>66.197999999999993</v>
      </c>
      <c r="P257" s="25">
        <v>0</v>
      </c>
      <c r="Q257" s="25">
        <f>N257*P257</f>
        <v>0</v>
      </c>
      <c r="R257" s="25">
        <f>O257-Q257</f>
        <v>66.197999999999993</v>
      </c>
    </row>
    <row r="258" spans="1:18" s="1" customFormat="1">
      <c r="A258" s="3" t="s">
        <v>986</v>
      </c>
      <c r="B258" s="3" t="s">
        <v>987</v>
      </c>
      <c r="C258" s="3" t="s">
        <v>676</v>
      </c>
      <c r="D258" s="3">
        <v>0</v>
      </c>
      <c r="E258" s="3" t="s">
        <v>988</v>
      </c>
      <c r="F258" s="27">
        <v>9781611137071</v>
      </c>
      <c r="G258" s="3" t="s">
        <v>18</v>
      </c>
      <c r="H258" s="3" t="s">
        <v>19</v>
      </c>
      <c r="I258" s="20">
        <v>181.2</v>
      </c>
      <c r="J258" s="13">
        <v>10</v>
      </c>
      <c r="K258" s="20">
        <v>0</v>
      </c>
      <c r="L258" s="13">
        <v>0</v>
      </c>
      <c r="M258" s="20">
        <v>181.2</v>
      </c>
      <c r="N258" s="13">
        <v>10</v>
      </c>
      <c r="O258" s="25">
        <f>M258*0.85</f>
        <v>154.01999999999998</v>
      </c>
      <c r="P258" s="25">
        <v>0</v>
      </c>
      <c r="Q258" s="25">
        <f>N258*P258</f>
        <v>0</v>
      </c>
      <c r="R258" s="25">
        <f>O258-Q258</f>
        <v>154.01999999999998</v>
      </c>
    </row>
    <row r="259" spans="1:18" s="1" customFormat="1">
      <c r="A259" s="3" t="s">
        <v>751</v>
      </c>
      <c r="B259" s="3" t="s">
        <v>752</v>
      </c>
      <c r="C259" s="3" t="s">
        <v>676</v>
      </c>
      <c r="D259" s="3">
        <v>0</v>
      </c>
      <c r="E259" s="3" t="s">
        <v>753</v>
      </c>
      <c r="F259" s="27">
        <v>9781478925736</v>
      </c>
      <c r="G259" s="3" t="s">
        <v>50</v>
      </c>
      <c r="H259" s="3" t="s">
        <v>19</v>
      </c>
      <c r="I259" s="20">
        <v>1169.8399999999999</v>
      </c>
      <c r="J259" s="13">
        <v>43</v>
      </c>
      <c r="K259" s="20">
        <v>0</v>
      </c>
      <c r="L259" s="13">
        <v>0</v>
      </c>
      <c r="M259" s="20">
        <v>1169.8399999999999</v>
      </c>
      <c r="N259" s="13">
        <v>43</v>
      </c>
      <c r="O259" s="25">
        <f>M259*0.85</f>
        <v>994.36399999999992</v>
      </c>
      <c r="P259" s="25">
        <v>0</v>
      </c>
      <c r="Q259" s="25">
        <f>N259*P259</f>
        <v>0</v>
      </c>
      <c r="R259" s="25">
        <f>O259-Q259</f>
        <v>994.36399999999992</v>
      </c>
    </row>
    <row r="260" spans="1:18" s="1" customFormat="1">
      <c r="A260" s="3" t="s">
        <v>891</v>
      </c>
      <c r="B260" s="3" t="s">
        <v>892</v>
      </c>
      <c r="C260" s="3" t="s">
        <v>676</v>
      </c>
      <c r="D260" s="3">
        <v>0</v>
      </c>
      <c r="E260" s="3" t="s">
        <v>893</v>
      </c>
      <c r="F260" s="27">
        <v>9781619699069</v>
      </c>
      <c r="G260" s="3" t="s">
        <v>31</v>
      </c>
      <c r="H260" s="3" t="s">
        <v>19</v>
      </c>
      <c r="I260" s="20">
        <v>32.99</v>
      </c>
      <c r="J260" s="13">
        <v>1</v>
      </c>
      <c r="K260" s="20">
        <v>0</v>
      </c>
      <c r="L260" s="13">
        <v>0</v>
      </c>
      <c r="M260" s="20">
        <v>32.99</v>
      </c>
      <c r="N260" s="13">
        <v>1</v>
      </c>
      <c r="O260" s="25">
        <f>M260*0.85</f>
        <v>28.041499999999999</v>
      </c>
      <c r="P260" s="25">
        <v>0</v>
      </c>
      <c r="Q260" s="25">
        <f>N260*P260</f>
        <v>0</v>
      </c>
      <c r="R260" s="25">
        <f>O260-Q260</f>
        <v>28.041499999999999</v>
      </c>
    </row>
    <row r="261" spans="1:18" s="1" customFormat="1">
      <c r="A261" s="3" t="s">
        <v>989</v>
      </c>
      <c r="B261" s="3" t="s">
        <v>990</v>
      </c>
      <c r="C261" s="3" t="s">
        <v>676</v>
      </c>
      <c r="D261" s="3">
        <v>0</v>
      </c>
      <c r="E261" s="3" t="s">
        <v>991</v>
      </c>
      <c r="F261" s="27">
        <v>9781619690691</v>
      </c>
      <c r="G261" s="3" t="s">
        <v>39</v>
      </c>
      <c r="H261" s="3" t="s">
        <v>19</v>
      </c>
      <c r="I261" s="20">
        <v>29.66</v>
      </c>
      <c r="J261" s="13">
        <v>2</v>
      </c>
      <c r="K261" s="20">
        <v>0</v>
      </c>
      <c r="L261" s="13">
        <v>0</v>
      </c>
      <c r="M261" s="20">
        <v>29.66</v>
      </c>
      <c r="N261" s="13">
        <v>2</v>
      </c>
      <c r="O261" s="25">
        <f>M261*0.85</f>
        <v>25.210999999999999</v>
      </c>
      <c r="P261" s="25">
        <v>0</v>
      </c>
      <c r="Q261" s="25">
        <f>N261*P261</f>
        <v>0</v>
      </c>
      <c r="R261" s="25">
        <f>O261-Q261</f>
        <v>25.210999999999999</v>
      </c>
    </row>
    <row r="262" spans="1:18" s="1" customFormat="1">
      <c r="A262" s="3" t="s">
        <v>992</v>
      </c>
      <c r="B262" s="3" t="s">
        <v>993</v>
      </c>
      <c r="C262" s="3" t="s">
        <v>676</v>
      </c>
      <c r="D262" s="3">
        <v>0</v>
      </c>
      <c r="E262" s="3" t="s">
        <v>994</v>
      </c>
      <c r="F262" s="27">
        <v>9781611137958</v>
      </c>
      <c r="G262" s="3" t="s">
        <v>31</v>
      </c>
      <c r="H262" s="3" t="s">
        <v>19</v>
      </c>
      <c r="I262" s="20">
        <v>66.75</v>
      </c>
      <c r="J262" s="13">
        <v>3</v>
      </c>
      <c r="K262" s="20">
        <v>0</v>
      </c>
      <c r="L262" s="13">
        <v>0</v>
      </c>
      <c r="M262" s="20">
        <v>66.75</v>
      </c>
      <c r="N262" s="13">
        <v>3</v>
      </c>
      <c r="O262" s="25">
        <f>M262*0.85</f>
        <v>56.737499999999997</v>
      </c>
      <c r="P262" s="25">
        <v>0</v>
      </c>
      <c r="Q262" s="25">
        <f>N262*P262</f>
        <v>0</v>
      </c>
      <c r="R262" s="25">
        <f>O262-Q262</f>
        <v>56.737499999999997</v>
      </c>
    </row>
    <row r="263" spans="1:18" s="1" customFormat="1">
      <c r="A263" s="3" t="s">
        <v>995</v>
      </c>
      <c r="B263" s="3" t="s">
        <v>996</v>
      </c>
      <c r="C263" s="3" t="s">
        <v>676</v>
      </c>
      <c r="D263" s="3">
        <v>0</v>
      </c>
      <c r="E263" s="3" t="s">
        <v>997</v>
      </c>
      <c r="F263" s="27">
        <v>9781619695665</v>
      </c>
      <c r="G263" s="3" t="s">
        <v>43</v>
      </c>
      <c r="H263" s="3" t="s">
        <v>19</v>
      </c>
      <c r="I263" s="20">
        <v>193.35</v>
      </c>
      <c r="J263" s="13">
        <v>10</v>
      </c>
      <c r="K263" s="20">
        <v>0</v>
      </c>
      <c r="L263" s="13">
        <v>0</v>
      </c>
      <c r="M263" s="20">
        <v>193.35</v>
      </c>
      <c r="N263" s="13">
        <v>10</v>
      </c>
      <c r="O263" s="25">
        <f>M263*0.85</f>
        <v>164.3475</v>
      </c>
      <c r="P263" s="25">
        <v>0</v>
      </c>
      <c r="Q263" s="25">
        <f>N263*P263</f>
        <v>0</v>
      </c>
      <c r="R263" s="25">
        <f>O263-Q263</f>
        <v>164.3475</v>
      </c>
    </row>
    <row r="264" spans="1:18" s="1" customFormat="1">
      <c r="A264" s="3" t="s">
        <v>703</v>
      </c>
      <c r="B264" s="3" t="s">
        <v>704</v>
      </c>
      <c r="C264" s="3" t="s">
        <v>676</v>
      </c>
      <c r="D264" s="3">
        <v>0</v>
      </c>
      <c r="E264" s="3" t="s">
        <v>705</v>
      </c>
      <c r="F264" s="27">
        <v>9781619699571</v>
      </c>
      <c r="G264" s="3" t="s">
        <v>72</v>
      </c>
      <c r="H264" s="3" t="s">
        <v>19</v>
      </c>
      <c r="I264" s="20">
        <v>55.6</v>
      </c>
      <c r="J264" s="13">
        <v>5</v>
      </c>
      <c r="K264" s="20">
        <v>0</v>
      </c>
      <c r="L264" s="13">
        <v>0</v>
      </c>
      <c r="M264" s="20">
        <v>55.6</v>
      </c>
      <c r="N264" s="13">
        <v>5</v>
      </c>
      <c r="O264" s="25">
        <f>M264*0.85</f>
        <v>47.26</v>
      </c>
      <c r="P264" s="25">
        <v>0</v>
      </c>
      <c r="Q264" s="25">
        <f>N264*P264</f>
        <v>0</v>
      </c>
      <c r="R264" s="25">
        <f>O264-Q264</f>
        <v>47.26</v>
      </c>
    </row>
    <row r="265" spans="1:18" s="1" customFormat="1">
      <c r="A265" s="3" t="s">
        <v>894</v>
      </c>
      <c r="B265" s="3" t="s">
        <v>895</v>
      </c>
      <c r="C265" s="3" t="s">
        <v>676</v>
      </c>
      <c r="D265" s="3">
        <v>0</v>
      </c>
      <c r="E265" s="3" t="s">
        <v>896</v>
      </c>
      <c r="F265" s="27">
        <v>9781619695436</v>
      </c>
      <c r="G265" s="3" t="s">
        <v>23</v>
      </c>
      <c r="H265" s="3" t="s">
        <v>19</v>
      </c>
      <c r="I265" s="20">
        <v>536.22</v>
      </c>
      <c r="J265" s="13">
        <v>25</v>
      </c>
      <c r="K265" s="20">
        <v>0</v>
      </c>
      <c r="L265" s="13">
        <v>0</v>
      </c>
      <c r="M265" s="20">
        <v>536.22</v>
      </c>
      <c r="N265" s="13">
        <v>25</v>
      </c>
      <c r="O265" s="25">
        <f>M265*0.85</f>
        <v>455.78700000000003</v>
      </c>
      <c r="P265" s="25">
        <v>0</v>
      </c>
      <c r="Q265" s="25">
        <f>N265*P265</f>
        <v>0</v>
      </c>
      <c r="R265" s="25">
        <f>O265-Q265</f>
        <v>455.78700000000003</v>
      </c>
    </row>
    <row r="266" spans="1:18" s="1" customFormat="1">
      <c r="A266" s="3" t="s">
        <v>897</v>
      </c>
      <c r="B266" s="3" t="s">
        <v>898</v>
      </c>
      <c r="C266" s="3" t="s">
        <v>676</v>
      </c>
      <c r="D266" s="3">
        <v>0</v>
      </c>
      <c r="E266" s="3" t="s">
        <v>899</v>
      </c>
      <c r="F266" s="27">
        <v>9781611133035</v>
      </c>
      <c r="G266" s="3" t="s">
        <v>31</v>
      </c>
      <c r="H266" s="3" t="s">
        <v>19</v>
      </c>
      <c r="I266" s="20">
        <v>200.25</v>
      </c>
      <c r="J266" s="13">
        <v>9</v>
      </c>
      <c r="K266" s="20">
        <v>0</v>
      </c>
      <c r="L266" s="13">
        <v>0</v>
      </c>
      <c r="M266" s="20">
        <v>200.25</v>
      </c>
      <c r="N266" s="13">
        <v>9</v>
      </c>
      <c r="O266" s="25">
        <f>M266*0.85</f>
        <v>170.21250000000001</v>
      </c>
      <c r="P266" s="25">
        <v>0</v>
      </c>
      <c r="Q266" s="25">
        <f>N266*P266</f>
        <v>0</v>
      </c>
      <c r="R266" s="25">
        <f>O266-Q266</f>
        <v>170.21250000000001</v>
      </c>
    </row>
    <row r="267" spans="1:18" s="1" customFormat="1">
      <c r="A267" s="3" t="s">
        <v>900</v>
      </c>
      <c r="B267" s="3" t="s">
        <v>901</v>
      </c>
      <c r="C267" s="3" t="s">
        <v>676</v>
      </c>
      <c r="D267" s="3">
        <v>0</v>
      </c>
      <c r="E267" s="3" t="s">
        <v>902</v>
      </c>
      <c r="F267" s="27">
        <v>9781619699236</v>
      </c>
      <c r="G267" s="3" t="s">
        <v>39</v>
      </c>
      <c r="H267" s="3" t="s">
        <v>19</v>
      </c>
      <c r="I267" s="20">
        <v>596.14</v>
      </c>
      <c r="J267" s="13">
        <v>38</v>
      </c>
      <c r="K267" s="20">
        <v>0</v>
      </c>
      <c r="L267" s="13">
        <v>0</v>
      </c>
      <c r="M267" s="20">
        <v>596.14</v>
      </c>
      <c r="N267" s="13">
        <v>38</v>
      </c>
      <c r="O267" s="25">
        <f>M267*0.85</f>
        <v>506.71899999999999</v>
      </c>
      <c r="P267" s="25">
        <v>0</v>
      </c>
      <c r="Q267" s="25">
        <f>N267*P267</f>
        <v>0</v>
      </c>
      <c r="R267" s="25">
        <f>O267-Q267</f>
        <v>506.71899999999999</v>
      </c>
    </row>
    <row r="268" spans="1:18" s="1" customFormat="1">
      <c r="A268" s="3" t="s">
        <v>903</v>
      </c>
      <c r="B268" s="3" t="s">
        <v>904</v>
      </c>
      <c r="C268" s="3" t="s">
        <v>676</v>
      </c>
      <c r="D268" s="3">
        <v>0</v>
      </c>
      <c r="E268" s="3" t="s">
        <v>905</v>
      </c>
      <c r="F268" s="27">
        <v>9781611132731</v>
      </c>
      <c r="G268" s="3" t="s">
        <v>72</v>
      </c>
      <c r="H268" s="3" t="s">
        <v>19</v>
      </c>
      <c r="I268" s="20">
        <v>132.46</v>
      </c>
      <c r="J268" s="13">
        <v>11</v>
      </c>
      <c r="K268" s="20">
        <v>0</v>
      </c>
      <c r="L268" s="13">
        <v>0</v>
      </c>
      <c r="M268" s="20">
        <v>132.46</v>
      </c>
      <c r="N268" s="13">
        <v>11</v>
      </c>
      <c r="O268" s="25">
        <f>M268*0.85</f>
        <v>112.59100000000001</v>
      </c>
      <c r="P268" s="25">
        <v>0</v>
      </c>
      <c r="Q268" s="25">
        <f>N268*P268</f>
        <v>0</v>
      </c>
      <c r="R268" s="25">
        <f>O268-Q268</f>
        <v>112.59100000000001</v>
      </c>
    </row>
    <row r="269" spans="1:18" s="1" customFormat="1">
      <c r="A269" s="3" t="s">
        <v>674</v>
      </c>
      <c r="B269" s="3" t="s">
        <v>675</v>
      </c>
      <c r="C269" s="3" t="s">
        <v>676</v>
      </c>
      <c r="D269" s="3">
        <v>0</v>
      </c>
      <c r="E269" s="3" t="s">
        <v>677</v>
      </c>
      <c r="F269" s="27">
        <v>9781619690516</v>
      </c>
      <c r="G269" s="3" t="s">
        <v>23</v>
      </c>
      <c r="H269" s="3" t="s">
        <v>19</v>
      </c>
      <c r="I269" s="20">
        <v>81.599999999999994</v>
      </c>
      <c r="J269" s="13">
        <v>4</v>
      </c>
      <c r="K269" s="20">
        <v>0</v>
      </c>
      <c r="L269" s="13">
        <v>0</v>
      </c>
      <c r="M269" s="20">
        <v>81.599999999999994</v>
      </c>
      <c r="N269" s="13">
        <v>4</v>
      </c>
      <c r="O269" s="25">
        <f>M269*0.85</f>
        <v>69.36</v>
      </c>
      <c r="P269" s="25">
        <v>0</v>
      </c>
      <c r="Q269" s="25">
        <f>N269*P269</f>
        <v>0</v>
      </c>
      <c r="R269" s="25">
        <f>O269-Q269</f>
        <v>69.36</v>
      </c>
    </row>
    <row r="270" spans="1:18" s="1" customFormat="1">
      <c r="A270" s="3" t="s">
        <v>772</v>
      </c>
      <c r="B270" s="3" t="s">
        <v>773</v>
      </c>
      <c r="C270" s="3" t="s">
        <v>676</v>
      </c>
      <c r="D270" s="3">
        <v>0</v>
      </c>
      <c r="E270" s="3" t="s">
        <v>774</v>
      </c>
      <c r="F270" s="27">
        <v>9781478950875</v>
      </c>
      <c r="G270" s="3" t="s">
        <v>18</v>
      </c>
      <c r="H270" s="3" t="s">
        <v>19</v>
      </c>
      <c r="I270" s="20">
        <v>1213.1600000000001</v>
      </c>
      <c r="J270" s="13">
        <v>51</v>
      </c>
      <c r="K270" s="20">
        <v>0</v>
      </c>
      <c r="L270" s="13">
        <v>0</v>
      </c>
      <c r="M270" s="20">
        <v>1213.1600000000001</v>
      </c>
      <c r="N270" s="13">
        <v>51</v>
      </c>
      <c r="O270" s="25">
        <f>M270*0.85</f>
        <v>1031.1860000000001</v>
      </c>
      <c r="P270" s="25">
        <v>0</v>
      </c>
      <c r="Q270" s="25">
        <f>N270*P270</f>
        <v>0</v>
      </c>
      <c r="R270" s="25">
        <f>O270-Q270</f>
        <v>1031.1860000000001</v>
      </c>
    </row>
    <row r="271" spans="1:18" s="1" customFormat="1">
      <c r="A271" s="3" t="s">
        <v>754</v>
      </c>
      <c r="B271" s="3" t="s">
        <v>755</v>
      </c>
      <c r="C271" s="3" t="s">
        <v>676</v>
      </c>
      <c r="D271" s="3">
        <v>0</v>
      </c>
      <c r="E271" s="3" t="s">
        <v>756</v>
      </c>
      <c r="F271" s="27">
        <v>9781478951360</v>
      </c>
      <c r="G271" s="3" t="s">
        <v>43</v>
      </c>
      <c r="H271" s="3" t="s">
        <v>19</v>
      </c>
      <c r="I271" s="20">
        <v>79.47</v>
      </c>
      <c r="J271" s="13">
        <v>3</v>
      </c>
      <c r="K271" s="20">
        <v>0</v>
      </c>
      <c r="L271" s="13">
        <v>0</v>
      </c>
      <c r="M271" s="20">
        <v>79.47</v>
      </c>
      <c r="N271" s="13">
        <v>3</v>
      </c>
      <c r="O271" s="25">
        <f>M271*0.85</f>
        <v>67.549499999999995</v>
      </c>
      <c r="P271" s="25">
        <v>0</v>
      </c>
      <c r="Q271" s="25">
        <f>N271*P271</f>
        <v>0</v>
      </c>
      <c r="R271" s="25">
        <f>O271-Q271</f>
        <v>67.549499999999995</v>
      </c>
    </row>
    <row r="272" spans="1:18" s="1" customFormat="1">
      <c r="A272" s="3" t="s">
        <v>757</v>
      </c>
      <c r="B272" s="3" t="s">
        <v>758</v>
      </c>
      <c r="C272" s="3" t="s">
        <v>676</v>
      </c>
      <c r="D272" s="3">
        <v>0</v>
      </c>
      <c r="E272" s="3" t="s">
        <v>759</v>
      </c>
      <c r="F272" s="27">
        <v>9781478951179</v>
      </c>
      <c r="G272" s="3" t="s">
        <v>72</v>
      </c>
      <c r="H272" s="3" t="s">
        <v>19</v>
      </c>
      <c r="I272" s="20">
        <v>174.79</v>
      </c>
      <c r="J272" s="13">
        <v>11</v>
      </c>
      <c r="K272" s="20">
        <v>0</v>
      </c>
      <c r="L272" s="13">
        <v>0</v>
      </c>
      <c r="M272" s="20">
        <v>174.79</v>
      </c>
      <c r="N272" s="13">
        <v>11</v>
      </c>
      <c r="O272" s="25">
        <f>M272*0.85</f>
        <v>148.57149999999999</v>
      </c>
      <c r="P272" s="25">
        <v>0</v>
      </c>
      <c r="Q272" s="25">
        <f>N272*P272</f>
        <v>0</v>
      </c>
      <c r="R272" s="25">
        <f>O272-Q272</f>
        <v>148.57149999999999</v>
      </c>
    </row>
    <row r="273" spans="1:18" s="1" customFormat="1">
      <c r="A273" s="3" t="s">
        <v>760</v>
      </c>
      <c r="B273" s="3" t="s">
        <v>761</v>
      </c>
      <c r="C273" s="3" t="s">
        <v>676</v>
      </c>
      <c r="D273" s="3">
        <v>0</v>
      </c>
      <c r="E273" s="3" t="s">
        <v>762</v>
      </c>
      <c r="F273" s="27">
        <v>9781478951216</v>
      </c>
      <c r="G273" s="3" t="s">
        <v>43</v>
      </c>
      <c r="H273" s="3" t="s">
        <v>19</v>
      </c>
      <c r="I273" s="20">
        <v>762.94</v>
      </c>
      <c r="J273" s="13">
        <v>26</v>
      </c>
      <c r="K273" s="20">
        <v>0</v>
      </c>
      <c r="L273" s="13">
        <v>0</v>
      </c>
      <c r="M273" s="20">
        <v>762.94</v>
      </c>
      <c r="N273" s="13">
        <v>26</v>
      </c>
      <c r="O273" s="25">
        <f>M273*0.85</f>
        <v>648.49900000000002</v>
      </c>
      <c r="P273" s="25">
        <v>0</v>
      </c>
      <c r="Q273" s="25">
        <f>N273*P273</f>
        <v>0</v>
      </c>
      <c r="R273" s="25">
        <f>O273-Q273</f>
        <v>648.49900000000002</v>
      </c>
    </row>
    <row r="274" spans="1:18" s="1" customFormat="1">
      <c r="A274" s="3" t="s">
        <v>906</v>
      </c>
      <c r="B274" s="3" t="s">
        <v>907</v>
      </c>
      <c r="C274" s="3" t="s">
        <v>676</v>
      </c>
      <c r="D274" s="3">
        <v>0</v>
      </c>
      <c r="E274" s="3" t="s">
        <v>908</v>
      </c>
      <c r="F274" s="27">
        <v>9781619690660</v>
      </c>
      <c r="G274" s="3" t="s">
        <v>18</v>
      </c>
      <c r="H274" s="3" t="s">
        <v>19</v>
      </c>
      <c r="I274" s="20">
        <v>66.760000000000005</v>
      </c>
      <c r="J274" s="13">
        <v>4</v>
      </c>
      <c r="K274" s="20">
        <v>0</v>
      </c>
      <c r="L274" s="13">
        <v>0</v>
      </c>
      <c r="M274" s="20">
        <v>66.760000000000005</v>
      </c>
      <c r="N274" s="13">
        <v>4</v>
      </c>
      <c r="O274" s="25">
        <f>M274*0.85</f>
        <v>56.746000000000002</v>
      </c>
      <c r="P274" s="25">
        <v>0</v>
      </c>
      <c r="Q274" s="25">
        <f>N274*P274</f>
        <v>0</v>
      </c>
      <c r="R274" s="25">
        <f>O274-Q274</f>
        <v>56.746000000000002</v>
      </c>
    </row>
    <row r="275" spans="1:18" s="1" customFormat="1">
      <c r="A275" s="3" t="s">
        <v>909</v>
      </c>
      <c r="B275" s="3" t="s">
        <v>910</v>
      </c>
      <c r="C275" s="3" t="s">
        <v>676</v>
      </c>
      <c r="D275" s="3">
        <v>0</v>
      </c>
      <c r="E275" s="3" t="s">
        <v>911</v>
      </c>
      <c r="F275" s="27">
        <v>9781611132892</v>
      </c>
      <c r="G275" s="3" t="s">
        <v>43</v>
      </c>
      <c r="H275" s="3" t="s">
        <v>19</v>
      </c>
      <c r="I275" s="20">
        <v>156.27000000000001</v>
      </c>
      <c r="J275" s="13">
        <v>8</v>
      </c>
      <c r="K275" s="20">
        <v>0</v>
      </c>
      <c r="L275" s="13">
        <v>0</v>
      </c>
      <c r="M275" s="20">
        <v>156.27000000000001</v>
      </c>
      <c r="N275" s="13">
        <v>8</v>
      </c>
      <c r="O275" s="25">
        <f>M275*0.85</f>
        <v>132.8295</v>
      </c>
      <c r="P275" s="25">
        <v>0</v>
      </c>
      <c r="Q275" s="25">
        <f>N275*P275</f>
        <v>0</v>
      </c>
      <c r="R275" s="25">
        <f>O275-Q275</f>
        <v>132.8295</v>
      </c>
    </row>
    <row r="276" spans="1:18" s="1" customFormat="1">
      <c r="A276" s="3" t="s">
        <v>912</v>
      </c>
      <c r="B276" s="3" t="s">
        <v>913</v>
      </c>
      <c r="C276" s="3" t="s">
        <v>676</v>
      </c>
      <c r="D276" s="3">
        <v>0</v>
      </c>
      <c r="E276" s="3" t="s">
        <v>914</v>
      </c>
      <c r="F276" s="27">
        <v>9781619698963</v>
      </c>
      <c r="G276" s="3" t="s">
        <v>31</v>
      </c>
      <c r="H276" s="3" t="s">
        <v>19</v>
      </c>
      <c r="I276" s="20">
        <v>578.5</v>
      </c>
      <c r="J276" s="13">
        <v>26</v>
      </c>
      <c r="K276" s="20">
        <v>0</v>
      </c>
      <c r="L276" s="13">
        <v>0</v>
      </c>
      <c r="M276" s="20">
        <v>578.5</v>
      </c>
      <c r="N276" s="13">
        <v>26</v>
      </c>
      <c r="O276" s="25">
        <f>M276*0.85</f>
        <v>491.72499999999997</v>
      </c>
      <c r="P276" s="25">
        <v>0</v>
      </c>
      <c r="Q276" s="25">
        <f>N276*P276</f>
        <v>0</v>
      </c>
      <c r="R276" s="25">
        <f>O276-Q276</f>
        <v>491.72499999999997</v>
      </c>
    </row>
    <row r="277" spans="1:18" s="1" customFormat="1">
      <c r="A277" s="3" t="s">
        <v>998</v>
      </c>
      <c r="B277" s="3" t="s">
        <v>999</v>
      </c>
      <c r="C277" s="3" t="s">
        <v>676</v>
      </c>
      <c r="D277" s="3">
        <v>0</v>
      </c>
      <c r="E277" s="3" t="s">
        <v>1000</v>
      </c>
      <c r="F277" s="27">
        <v>9781611131604</v>
      </c>
      <c r="G277" s="3" t="s">
        <v>18</v>
      </c>
      <c r="H277" s="3" t="s">
        <v>19</v>
      </c>
      <c r="I277" s="20">
        <v>16.690000000000001</v>
      </c>
      <c r="J277" s="13">
        <v>1</v>
      </c>
      <c r="K277" s="20">
        <v>0</v>
      </c>
      <c r="L277" s="13">
        <v>0</v>
      </c>
      <c r="M277" s="20">
        <v>16.690000000000001</v>
      </c>
      <c r="N277" s="13">
        <v>1</v>
      </c>
      <c r="O277" s="25">
        <f>M277*0.85</f>
        <v>14.186500000000001</v>
      </c>
      <c r="P277" s="25">
        <v>0</v>
      </c>
      <c r="Q277" s="25">
        <f>N277*P277</f>
        <v>0</v>
      </c>
      <c r="R277" s="25">
        <f>O277-Q277</f>
        <v>14.186500000000001</v>
      </c>
    </row>
    <row r="278" spans="1:18" s="1" customFormat="1">
      <c r="A278" s="3" t="s">
        <v>790</v>
      </c>
      <c r="B278" s="3" t="s">
        <v>791</v>
      </c>
      <c r="C278" s="3" t="s">
        <v>676</v>
      </c>
      <c r="D278" s="3">
        <v>0</v>
      </c>
      <c r="E278" s="3" t="s">
        <v>792</v>
      </c>
      <c r="F278" s="27">
        <v>9781619690103</v>
      </c>
      <c r="G278" s="3" t="s">
        <v>39</v>
      </c>
      <c r="H278" s="3" t="s">
        <v>19</v>
      </c>
      <c r="I278" s="20">
        <v>14.83</v>
      </c>
      <c r="J278" s="13">
        <v>1</v>
      </c>
      <c r="K278" s="20">
        <v>0</v>
      </c>
      <c r="L278" s="13">
        <v>0</v>
      </c>
      <c r="M278" s="20">
        <v>14.83</v>
      </c>
      <c r="N278" s="13">
        <v>1</v>
      </c>
      <c r="O278" s="25">
        <f>M278*0.85</f>
        <v>12.605499999999999</v>
      </c>
      <c r="P278" s="25">
        <v>0</v>
      </c>
      <c r="Q278" s="25">
        <f>N278*P278</f>
        <v>0</v>
      </c>
      <c r="R278" s="25">
        <f>O278-Q278</f>
        <v>12.605499999999999</v>
      </c>
    </row>
    <row r="279" spans="1:18" s="1" customFormat="1">
      <c r="A279" s="3" t="s">
        <v>1007</v>
      </c>
      <c r="B279" s="3" t="s">
        <v>1008</v>
      </c>
      <c r="C279" s="3" t="s">
        <v>676</v>
      </c>
      <c r="D279" s="3">
        <v>0</v>
      </c>
      <c r="E279" s="3" t="s">
        <v>1009</v>
      </c>
      <c r="F279" s="27">
        <v>9781619691209</v>
      </c>
      <c r="G279" s="3" t="s">
        <v>31</v>
      </c>
      <c r="H279" s="3" t="s">
        <v>19</v>
      </c>
      <c r="I279" s="20">
        <v>155.75</v>
      </c>
      <c r="J279" s="13">
        <v>7</v>
      </c>
      <c r="K279" s="20">
        <v>0</v>
      </c>
      <c r="L279" s="13">
        <v>0</v>
      </c>
      <c r="M279" s="20">
        <v>155.75</v>
      </c>
      <c r="N279" s="13">
        <v>7</v>
      </c>
      <c r="O279" s="25">
        <f>M279*0.85</f>
        <v>132.38749999999999</v>
      </c>
      <c r="P279" s="25">
        <v>0</v>
      </c>
      <c r="Q279" s="25">
        <f>N279*P279</f>
        <v>0</v>
      </c>
      <c r="R279" s="25">
        <f>O279-Q279</f>
        <v>132.38749999999999</v>
      </c>
    </row>
    <row r="280" spans="1:18" s="1" customFormat="1">
      <c r="A280" s="3" t="s">
        <v>1001</v>
      </c>
      <c r="B280" s="3" t="s">
        <v>1002</v>
      </c>
      <c r="C280" s="3" t="s">
        <v>676</v>
      </c>
      <c r="D280" s="3">
        <v>0</v>
      </c>
      <c r="E280" s="3" t="s">
        <v>1003</v>
      </c>
      <c r="F280" s="27">
        <v>9781619691049</v>
      </c>
      <c r="G280" s="3" t="s">
        <v>39</v>
      </c>
      <c r="H280" s="3" t="s">
        <v>19</v>
      </c>
      <c r="I280" s="20">
        <v>29.66</v>
      </c>
      <c r="J280" s="13">
        <v>2</v>
      </c>
      <c r="K280" s="20">
        <v>0</v>
      </c>
      <c r="L280" s="13">
        <v>0</v>
      </c>
      <c r="M280" s="20">
        <v>29.66</v>
      </c>
      <c r="N280" s="13">
        <v>2</v>
      </c>
      <c r="O280" s="25">
        <f>M280*0.85</f>
        <v>25.210999999999999</v>
      </c>
      <c r="P280" s="25">
        <v>0</v>
      </c>
      <c r="Q280" s="25">
        <f>N280*P280</f>
        <v>0</v>
      </c>
      <c r="R280" s="25">
        <f>O280-Q280</f>
        <v>25.210999999999999</v>
      </c>
    </row>
    <row r="281" spans="1:18" s="1" customFormat="1">
      <c r="A281" s="3" t="s">
        <v>1010</v>
      </c>
      <c r="B281" s="3" t="s">
        <v>1011</v>
      </c>
      <c r="C281" s="3" t="s">
        <v>676</v>
      </c>
      <c r="D281" s="3">
        <v>0</v>
      </c>
      <c r="E281" s="3" t="s">
        <v>1012</v>
      </c>
      <c r="F281" s="27">
        <v>9781611136623</v>
      </c>
      <c r="G281" s="3" t="s">
        <v>458</v>
      </c>
      <c r="H281" s="3" t="s">
        <v>19</v>
      </c>
      <c r="I281" s="20">
        <v>45.04</v>
      </c>
      <c r="J281" s="13">
        <v>1</v>
      </c>
      <c r="K281" s="20">
        <v>0</v>
      </c>
      <c r="L281" s="13">
        <v>0</v>
      </c>
      <c r="M281" s="20">
        <v>45.04</v>
      </c>
      <c r="N281" s="13">
        <v>1</v>
      </c>
      <c r="O281" s="25">
        <f>M281*0.85</f>
        <v>38.283999999999999</v>
      </c>
      <c r="P281" s="25">
        <v>0</v>
      </c>
      <c r="Q281" s="25">
        <f>N281*P281</f>
        <v>0</v>
      </c>
      <c r="R281" s="25">
        <f>O281-Q281</f>
        <v>38.283999999999999</v>
      </c>
    </row>
    <row r="282" spans="1:18" s="1" customFormat="1">
      <c r="A282" s="3" t="s">
        <v>1013</v>
      </c>
      <c r="B282" s="3" t="s">
        <v>1014</v>
      </c>
      <c r="C282" s="3" t="s">
        <v>676</v>
      </c>
      <c r="D282" s="3">
        <v>0</v>
      </c>
      <c r="E282" s="3" t="s">
        <v>1015</v>
      </c>
      <c r="F282" s="27">
        <v>9781611131543</v>
      </c>
      <c r="G282" s="3" t="s">
        <v>31</v>
      </c>
      <c r="H282" s="3" t="s">
        <v>19</v>
      </c>
      <c r="I282" s="20">
        <v>127.16</v>
      </c>
      <c r="J282" s="13">
        <v>4</v>
      </c>
      <c r="K282" s="20">
        <v>0</v>
      </c>
      <c r="L282" s="13">
        <v>0</v>
      </c>
      <c r="M282" s="20">
        <v>127.16</v>
      </c>
      <c r="N282" s="13">
        <v>4</v>
      </c>
      <c r="O282" s="25">
        <f>M282*0.85</f>
        <v>108.086</v>
      </c>
      <c r="P282" s="25">
        <v>0</v>
      </c>
      <c r="Q282" s="25">
        <f>N282*P282</f>
        <v>0</v>
      </c>
      <c r="R282" s="25">
        <f>O282-Q282</f>
        <v>108.086</v>
      </c>
    </row>
    <row r="283" spans="1:18" s="1" customFormat="1">
      <c r="A283" s="3" t="s">
        <v>1004</v>
      </c>
      <c r="B283" s="3" t="s">
        <v>1005</v>
      </c>
      <c r="C283" s="3" t="s">
        <v>676</v>
      </c>
      <c r="D283" s="3">
        <v>0</v>
      </c>
      <c r="E283" s="3" t="s">
        <v>1006</v>
      </c>
      <c r="F283" s="27">
        <v>9781600249464</v>
      </c>
      <c r="G283" s="3" t="s">
        <v>814</v>
      </c>
      <c r="H283" s="3" t="s">
        <v>19</v>
      </c>
      <c r="I283" s="20">
        <v>487.88</v>
      </c>
      <c r="J283" s="13">
        <v>20</v>
      </c>
      <c r="K283" s="20">
        <v>0</v>
      </c>
      <c r="L283" s="13">
        <v>0</v>
      </c>
      <c r="M283" s="20">
        <v>487.88</v>
      </c>
      <c r="N283" s="13">
        <v>20</v>
      </c>
      <c r="O283" s="25">
        <f>M283*0.85</f>
        <v>414.69799999999998</v>
      </c>
      <c r="P283" s="25">
        <v>0</v>
      </c>
      <c r="Q283" s="25">
        <f>N283*P283</f>
        <v>0</v>
      </c>
      <c r="R283" s="25">
        <f>O283-Q283</f>
        <v>414.69799999999998</v>
      </c>
    </row>
    <row r="284" spans="1:18" s="1" customFormat="1">
      <c r="A284" s="3" t="s">
        <v>1016</v>
      </c>
      <c r="B284" s="3" t="s">
        <v>1017</v>
      </c>
      <c r="C284" s="3" t="s">
        <v>676</v>
      </c>
      <c r="D284" s="3">
        <v>0</v>
      </c>
      <c r="E284" s="3" t="s">
        <v>1018</v>
      </c>
      <c r="F284" s="27">
        <v>9781611136791</v>
      </c>
      <c r="G284" s="3" t="s">
        <v>50</v>
      </c>
      <c r="H284" s="3" t="s">
        <v>19</v>
      </c>
      <c r="I284" s="20">
        <v>25.96</v>
      </c>
      <c r="J284" s="13">
        <v>1</v>
      </c>
      <c r="K284" s="20">
        <v>0</v>
      </c>
      <c r="L284" s="13">
        <v>0</v>
      </c>
      <c r="M284" s="20">
        <v>25.96</v>
      </c>
      <c r="N284" s="13">
        <v>1</v>
      </c>
      <c r="O284" s="25">
        <f>M284*0.85</f>
        <v>22.065999999999999</v>
      </c>
      <c r="P284" s="25">
        <v>0</v>
      </c>
      <c r="Q284" s="25">
        <f>N284*P284</f>
        <v>0</v>
      </c>
      <c r="R284" s="25">
        <f>O284-Q284</f>
        <v>22.065999999999999</v>
      </c>
    </row>
    <row r="285" spans="1:18" s="1" customFormat="1">
      <c r="A285" s="3" t="s">
        <v>1019</v>
      </c>
      <c r="B285" s="3" t="s">
        <v>1020</v>
      </c>
      <c r="C285" s="3" t="s">
        <v>676</v>
      </c>
      <c r="D285" s="3">
        <v>0</v>
      </c>
      <c r="E285" s="3" t="s">
        <v>1021</v>
      </c>
      <c r="F285" s="27">
        <v>9781611131987</v>
      </c>
      <c r="G285" s="3" t="s">
        <v>39</v>
      </c>
      <c r="H285" s="3" t="s">
        <v>19</v>
      </c>
      <c r="I285" s="20">
        <v>88.98</v>
      </c>
      <c r="J285" s="13">
        <v>6</v>
      </c>
      <c r="K285" s="20">
        <v>0</v>
      </c>
      <c r="L285" s="13">
        <v>0</v>
      </c>
      <c r="M285" s="20">
        <v>88.98</v>
      </c>
      <c r="N285" s="13">
        <v>6</v>
      </c>
      <c r="O285" s="25">
        <f>M285*0.85</f>
        <v>75.632999999999996</v>
      </c>
      <c r="P285" s="25">
        <v>0</v>
      </c>
      <c r="Q285" s="25">
        <f>N285*P285</f>
        <v>0</v>
      </c>
      <c r="R285" s="25">
        <f>O285-Q285</f>
        <v>75.632999999999996</v>
      </c>
    </row>
    <row r="286" spans="1:18" s="1" customFormat="1">
      <c r="A286" s="3" t="s">
        <v>775</v>
      </c>
      <c r="B286" s="3" t="s">
        <v>776</v>
      </c>
      <c r="C286" s="3" t="s">
        <v>676</v>
      </c>
      <c r="D286" s="3">
        <v>0</v>
      </c>
      <c r="E286" s="3" t="s">
        <v>777</v>
      </c>
      <c r="F286" s="27">
        <v>9781478951339</v>
      </c>
      <c r="G286" s="3" t="s">
        <v>31</v>
      </c>
      <c r="H286" s="3" t="s">
        <v>19</v>
      </c>
      <c r="I286" s="20">
        <v>349.69</v>
      </c>
      <c r="J286" s="13">
        <v>11</v>
      </c>
      <c r="K286" s="20">
        <v>0</v>
      </c>
      <c r="L286" s="13">
        <v>0</v>
      </c>
      <c r="M286" s="20">
        <v>349.69</v>
      </c>
      <c r="N286" s="13">
        <v>11</v>
      </c>
      <c r="O286" s="25">
        <f>M286*0.85</f>
        <v>297.23649999999998</v>
      </c>
      <c r="P286" s="25">
        <v>0</v>
      </c>
      <c r="Q286" s="25">
        <f>N286*P286</f>
        <v>0</v>
      </c>
      <c r="R286" s="25">
        <f>O286-Q286</f>
        <v>297.23649999999998</v>
      </c>
    </row>
    <row r="287" spans="1:18" s="1" customFormat="1">
      <c r="A287" s="3" t="s">
        <v>706</v>
      </c>
      <c r="B287" s="3" t="s">
        <v>707</v>
      </c>
      <c r="C287" s="3" t="s">
        <v>676</v>
      </c>
      <c r="D287" s="3">
        <v>0</v>
      </c>
      <c r="E287" s="3" t="s">
        <v>708</v>
      </c>
      <c r="F287" s="27">
        <v>9781611131161</v>
      </c>
      <c r="G287" s="3" t="s">
        <v>50</v>
      </c>
      <c r="H287" s="3" t="s">
        <v>19</v>
      </c>
      <c r="I287" s="20">
        <v>155.76</v>
      </c>
      <c r="J287" s="13">
        <v>6</v>
      </c>
      <c r="K287" s="20">
        <v>0</v>
      </c>
      <c r="L287" s="13">
        <v>0</v>
      </c>
      <c r="M287" s="20">
        <v>155.76</v>
      </c>
      <c r="N287" s="13">
        <v>6</v>
      </c>
      <c r="O287" s="25">
        <f>M287*0.85</f>
        <v>132.39599999999999</v>
      </c>
      <c r="P287" s="25">
        <v>0</v>
      </c>
      <c r="Q287" s="25">
        <f>N287*P287</f>
        <v>0</v>
      </c>
      <c r="R287" s="25">
        <f>O287-Q287</f>
        <v>132.39599999999999</v>
      </c>
    </row>
    <row r="288" spans="1:18" s="1" customFormat="1">
      <c r="A288" s="3" t="s">
        <v>1022</v>
      </c>
      <c r="B288" s="3" t="s">
        <v>1023</v>
      </c>
      <c r="C288" s="3" t="s">
        <v>676</v>
      </c>
      <c r="D288" s="3">
        <v>0</v>
      </c>
      <c r="E288" s="3" t="s">
        <v>1024</v>
      </c>
      <c r="F288" s="27">
        <v>9781619691308</v>
      </c>
      <c r="G288" s="3" t="s">
        <v>43</v>
      </c>
      <c r="H288" s="3" t="s">
        <v>19</v>
      </c>
      <c r="I288" s="20">
        <v>92.7</v>
      </c>
      <c r="J288" s="13">
        <v>5</v>
      </c>
      <c r="K288" s="20">
        <v>0</v>
      </c>
      <c r="L288" s="13">
        <v>0</v>
      </c>
      <c r="M288" s="20">
        <v>92.7</v>
      </c>
      <c r="N288" s="13">
        <v>5</v>
      </c>
      <c r="O288" s="25">
        <f>M288*0.85</f>
        <v>78.795000000000002</v>
      </c>
      <c r="P288" s="25">
        <v>0</v>
      </c>
      <c r="Q288" s="25">
        <f>N288*P288</f>
        <v>0</v>
      </c>
      <c r="R288" s="25">
        <f>O288-Q288</f>
        <v>78.795000000000002</v>
      </c>
    </row>
    <row r="289" spans="1:18" s="1" customFormat="1">
      <c r="A289" s="3" t="s">
        <v>956</v>
      </c>
      <c r="B289" s="3" t="s">
        <v>957</v>
      </c>
      <c r="C289" s="3" t="s">
        <v>676</v>
      </c>
      <c r="D289" s="3">
        <v>0</v>
      </c>
      <c r="E289" s="3" t="s">
        <v>958</v>
      </c>
      <c r="F289" s="27">
        <v>9781619695207</v>
      </c>
      <c r="G289" s="3" t="s">
        <v>43</v>
      </c>
      <c r="H289" s="3" t="s">
        <v>19</v>
      </c>
      <c r="I289" s="20">
        <v>18.54</v>
      </c>
      <c r="J289" s="13">
        <v>1</v>
      </c>
      <c r="K289" s="20">
        <v>0</v>
      </c>
      <c r="L289" s="13">
        <v>0</v>
      </c>
      <c r="M289" s="20">
        <v>18.54</v>
      </c>
      <c r="N289" s="13">
        <v>1</v>
      </c>
      <c r="O289" s="25">
        <f>M289*0.85</f>
        <v>15.758999999999999</v>
      </c>
      <c r="P289" s="25">
        <v>0</v>
      </c>
      <c r="Q289" s="25">
        <f>N289*P289</f>
        <v>0</v>
      </c>
      <c r="R289" s="25">
        <f>O289-Q289</f>
        <v>15.758999999999999</v>
      </c>
    </row>
    <row r="290" spans="1:18" s="1" customFormat="1">
      <c r="A290" s="3" t="s">
        <v>1025</v>
      </c>
      <c r="B290" s="3" t="s">
        <v>1026</v>
      </c>
      <c r="C290" s="3" t="s">
        <v>676</v>
      </c>
      <c r="D290" s="3">
        <v>0</v>
      </c>
      <c r="E290" s="3" t="s">
        <v>1027</v>
      </c>
      <c r="F290" s="27">
        <v>9781611131192</v>
      </c>
      <c r="G290" s="3" t="s">
        <v>31</v>
      </c>
      <c r="H290" s="3" t="s">
        <v>19</v>
      </c>
      <c r="I290" s="20">
        <v>200.27</v>
      </c>
      <c r="J290" s="13">
        <v>9</v>
      </c>
      <c r="K290" s="20">
        <v>0</v>
      </c>
      <c r="L290" s="13">
        <v>0</v>
      </c>
      <c r="M290" s="20">
        <v>200.27</v>
      </c>
      <c r="N290" s="13">
        <v>9</v>
      </c>
      <c r="O290" s="25">
        <f>M290*0.85</f>
        <v>170.2295</v>
      </c>
      <c r="P290" s="25">
        <v>0</v>
      </c>
      <c r="Q290" s="25">
        <f>N290*P290</f>
        <v>0</v>
      </c>
      <c r="R290" s="25">
        <f>O290-Q290</f>
        <v>170.2295</v>
      </c>
    </row>
    <row r="291" spans="1:18" s="1" customFormat="1">
      <c r="A291" s="3" t="s">
        <v>778</v>
      </c>
      <c r="B291" s="3" t="s">
        <v>779</v>
      </c>
      <c r="C291" s="3" t="s">
        <v>676</v>
      </c>
      <c r="D291" s="3">
        <v>0</v>
      </c>
      <c r="E291" s="3" t="s">
        <v>780</v>
      </c>
      <c r="F291" s="27">
        <v>9781478952237</v>
      </c>
      <c r="G291" s="3" t="s">
        <v>43</v>
      </c>
      <c r="H291" s="3" t="s">
        <v>19</v>
      </c>
      <c r="I291" s="20">
        <v>699.38</v>
      </c>
      <c r="J291" s="13">
        <v>22</v>
      </c>
      <c r="K291" s="20">
        <v>0</v>
      </c>
      <c r="L291" s="13">
        <v>0</v>
      </c>
      <c r="M291" s="20">
        <v>699.38</v>
      </c>
      <c r="N291" s="13">
        <v>22</v>
      </c>
      <c r="O291" s="25">
        <f>M291*0.85</f>
        <v>594.47299999999996</v>
      </c>
      <c r="P291" s="25">
        <v>0</v>
      </c>
      <c r="Q291" s="25">
        <f>N291*P291</f>
        <v>0</v>
      </c>
      <c r="R291" s="25">
        <f>O291-Q291</f>
        <v>594.47299999999996</v>
      </c>
    </row>
    <row r="292" spans="1:18" s="1" customFormat="1">
      <c r="A292" s="3" t="s">
        <v>1028</v>
      </c>
      <c r="B292" s="3" t="s">
        <v>1029</v>
      </c>
      <c r="C292" s="3" t="s">
        <v>676</v>
      </c>
      <c r="D292" s="3">
        <v>0</v>
      </c>
      <c r="E292" s="3" t="s">
        <v>1030</v>
      </c>
      <c r="F292" s="27">
        <v>9781619691117</v>
      </c>
      <c r="G292" s="3" t="s">
        <v>43</v>
      </c>
      <c r="H292" s="3" t="s">
        <v>19</v>
      </c>
      <c r="I292" s="20">
        <v>940.95</v>
      </c>
      <c r="J292" s="13">
        <v>47</v>
      </c>
      <c r="K292" s="20">
        <v>0</v>
      </c>
      <c r="L292" s="13">
        <v>0</v>
      </c>
      <c r="M292" s="20">
        <v>940.95</v>
      </c>
      <c r="N292" s="13">
        <v>47</v>
      </c>
      <c r="O292" s="25">
        <f>M292*0.85</f>
        <v>799.8075</v>
      </c>
      <c r="P292" s="25">
        <v>0</v>
      </c>
      <c r="Q292" s="25">
        <f>N292*P292</f>
        <v>0</v>
      </c>
      <c r="R292" s="25">
        <f>O292-Q292</f>
        <v>799.8075</v>
      </c>
    </row>
    <row r="293" spans="1:18" s="1" customFormat="1">
      <c r="A293" s="3" t="s">
        <v>1031</v>
      </c>
      <c r="B293" s="3" t="s">
        <v>1032</v>
      </c>
      <c r="C293" s="3" t="s">
        <v>676</v>
      </c>
      <c r="D293" s="3">
        <v>0</v>
      </c>
      <c r="E293" s="3" t="s">
        <v>1033</v>
      </c>
      <c r="F293" s="27">
        <v>9781619695375</v>
      </c>
      <c r="G293" s="3" t="s">
        <v>39</v>
      </c>
      <c r="H293" s="3" t="s">
        <v>19</v>
      </c>
      <c r="I293" s="20">
        <v>118.13</v>
      </c>
      <c r="J293" s="13">
        <v>7</v>
      </c>
      <c r="K293" s="20">
        <v>0</v>
      </c>
      <c r="L293" s="13">
        <v>0</v>
      </c>
      <c r="M293" s="20">
        <v>118.13</v>
      </c>
      <c r="N293" s="13">
        <v>7</v>
      </c>
      <c r="O293" s="25">
        <f>M293*0.85</f>
        <v>100.4105</v>
      </c>
      <c r="P293" s="25">
        <v>0</v>
      </c>
      <c r="Q293" s="25">
        <f>N293*P293</f>
        <v>0</v>
      </c>
      <c r="R293" s="25">
        <f>O293-Q293</f>
        <v>100.4105</v>
      </c>
    </row>
    <row r="294" spans="1:18" s="1" customFormat="1">
      <c r="A294" s="3" t="s">
        <v>1034</v>
      </c>
      <c r="B294" s="3" t="s">
        <v>1035</v>
      </c>
      <c r="C294" s="3" t="s">
        <v>676</v>
      </c>
      <c r="D294" s="3">
        <v>0</v>
      </c>
      <c r="E294" s="3" t="s">
        <v>1036</v>
      </c>
      <c r="F294" s="27">
        <v>9781611130034</v>
      </c>
      <c r="G294" s="3" t="s">
        <v>39</v>
      </c>
      <c r="H294" s="3" t="s">
        <v>19</v>
      </c>
      <c r="I294" s="20">
        <v>117.62</v>
      </c>
      <c r="J294" s="13">
        <v>6</v>
      </c>
      <c r="K294" s="20">
        <v>0</v>
      </c>
      <c r="L294" s="13">
        <v>0</v>
      </c>
      <c r="M294" s="20">
        <v>117.62</v>
      </c>
      <c r="N294" s="13">
        <v>6</v>
      </c>
      <c r="O294" s="25">
        <f>M294*0.85</f>
        <v>99.977000000000004</v>
      </c>
      <c r="P294" s="25">
        <v>0</v>
      </c>
      <c r="Q294" s="25">
        <f>N294*P294</f>
        <v>0</v>
      </c>
      <c r="R294" s="25">
        <f>O294-Q294</f>
        <v>99.977000000000004</v>
      </c>
    </row>
    <row r="295" spans="1:18" s="1" customFormat="1">
      <c r="A295" s="3" t="s">
        <v>1037</v>
      </c>
      <c r="B295" s="3" t="s">
        <v>1038</v>
      </c>
      <c r="C295" s="3" t="s">
        <v>676</v>
      </c>
      <c r="D295" s="3">
        <v>0</v>
      </c>
      <c r="E295" s="3" t="s">
        <v>1039</v>
      </c>
      <c r="F295" s="27">
        <v>9781611131314</v>
      </c>
      <c r="G295" s="3" t="s">
        <v>43</v>
      </c>
      <c r="H295" s="3" t="s">
        <v>19</v>
      </c>
      <c r="I295" s="20">
        <v>148.32</v>
      </c>
      <c r="J295" s="13">
        <v>8</v>
      </c>
      <c r="K295" s="20">
        <v>0</v>
      </c>
      <c r="L295" s="13">
        <v>0</v>
      </c>
      <c r="M295" s="20">
        <v>148.32</v>
      </c>
      <c r="N295" s="13">
        <v>8</v>
      </c>
      <c r="O295" s="25">
        <f>M295*0.85</f>
        <v>126.07199999999999</v>
      </c>
      <c r="P295" s="25">
        <v>0</v>
      </c>
      <c r="Q295" s="25">
        <f>N295*P295</f>
        <v>0</v>
      </c>
      <c r="R295" s="25">
        <f>O295-Q295</f>
        <v>126.07199999999999</v>
      </c>
    </row>
    <row r="296" spans="1:18" s="1" customFormat="1">
      <c r="A296" s="3" t="s">
        <v>1040</v>
      </c>
      <c r="B296" s="3" t="s">
        <v>1041</v>
      </c>
      <c r="C296" s="3" t="s">
        <v>676</v>
      </c>
      <c r="D296" s="3">
        <v>0</v>
      </c>
      <c r="E296" s="3" t="s">
        <v>1042</v>
      </c>
      <c r="F296" s="27">
        <v>9781611132014</v>
      </c>
      <c r="G296" s="3" t="s">
        <v>39</v>
      </c>
      <c r="H296" s="3" t="s">
        <v>19</v>
      </c>
      <c r="I296" s="20">
        <v>44.49</v>
      </c>
      <c r="J296" s="13">
        <v>3</v>
      </c>
      <c r="K296" s="20">
        <v>0</v>
      </c>
      <c r="L296" s="13">
        <v>0</v>
      </c>
      <c r="M296" s="20">
        <v>44.49</v>
      </c>
      <c r="N296" s="13">
        <v>3</v>
      </c>
      <c r="O296" s="25">
        <f>M296*0.85</f>
        <v>37.816499999999998</v>
      </c>
      <c r="P296" s="25">
        <v>0</v>
      </c>
      <c r="Q296" s="25">
        <f>N296*P296</f>
        <v>0</v>
      </c>
      <c r="R296" s="25">
        <f>O296-Q296</f>
        <v>37.816499999999998</v>
      </c>
    </row>
    <row r="297" spans="1:18" s="1" customFormat="1">
      <c r="A297" s="3" t="s">
        <v>781</v>
      </c>
      <c r="B297" s="3" t="s">
        <v>782</v>
      </c>
      <c r="C297" s="3" t="s">
        <v>676</v>
      </c>
      <c r="D297" s="3">
        <v>0</v>
      </c>
      <c r="E297" s="3" t="s">
        <v>783</v>
      </c>
      <c r="F297" s="27">
        <v>9781478925835</v>
      </c>
      <c r="G297" s="3" t="s">
        <v>23</v>
      </c>
      <c r="H297" s="3" t="s">
        <v>19</v>
      </c>
      <c r="I297" s="20">
        <v>539.13</v>
      </c>
      <c r="J297" s="13">
        <v>26</v>
      </c>
      <c r="K297" s="20">
        <v>0</v>
      </c>
      <c r="L297" s="13">
        <v>0</v>
      </c>
      <c r="M297" s="20">
        <v>539.13</v>
      </c>
      <c r="N297" s="13">
        <v>26</v>
      </c>
      <c r="O297" s="25">
        <f>M297*0.85</f>
        <v>458.26049999999998</v>
      </c>
      <c r="P297" s="25">
        <v>0</v>
      </c>
      <c r="Q297" s="25">
        <f>N297*P297</f>
        <v>0</v>
      </c>
      <c r="R297" s="25">
        <f>O297-Q297</f>
        <v>458.26049999999998</v>
      </c>
    </row>
    <row r="298" spans="1:18" s="1" customFormat="1">
      <c r="A298" s="3" t="s">
        <v>1043</v>
      </c>
      <c r="B298" s="3" t="s">
        <v>1044</v>
      </c>
      <c r="C298" s="3" t="s">
        <v>676</v>
      </c>
      <c r="D298" s="3">
        <v>0</v>
      </c>
      <c r="E298" s="3" t="s">
        <v>1045</v>
      </c>
      <c r="F298" s="27">
        <v>9781611131406</v>
      </c>
      <c r="G298" s="3" t="s">
        <v>18</v>
      </c>
      <c r="H298" s="3" t="s">
        <v>19</v>
      </c>
      <c r="I298" s="20">
        <v>66.760000000000005</v>
      </c>
      <c r="J298" s="13">
        <v>4</v>
      </c>
      <c r="K298" s="20">
        <v>0</v>
      </c>
      <c r="L298" s="13">
        <v>0</v>
      </c>
      <c r="M298" s="20">
        <v>66.760000000000005</v>
      </c>
      <c r="N298" s="13">
        <v>4</v>
      </c>
      <c r="O298" s="25">
        <f>M298*0.85</f>
        <v>56.746000000000002</v>
      </c>
      <c r="P298" s="25">
        <v>0</v>
      </c>
      <c r="Q298" s="25">
        <f>N298*P298</f>
        <v>0</v>
      </c>
      <c r="R298" s="25">
        <f>O298-Q298</f>
        <v>56.746000000000002</v>
      </c>
    </row>
    <row r="299" spans="1:18" s="1" customFormat="1">
      <c r="A299" s="3" t="s">
        <v>1046</v>
      </c>
      <c r="B299" s="3" t="s">
        <v>1047</v>
      </c>
      <c r="C299" s="3" t="s">
        <v>676</v>
      </c>
      <c r="D299" s="3">
        <v>0</v>
      </c>
      <c r="E299" s="3" t="s">
        <v>1048</v>
      </c>
      <c r="F299" s="27">
        <v>9781619690967</v>
      </c>
      <c r="G299" s="3" t="s">
        <v>31</v>
      </c>
      <c r="H299" s="3" t="s">
        <v>19</v>
      </c>
      <c r="I299" s="20">
        <v>44.5</v>
      </c>
      <c r="J299" s="13">
        <v>2</v>
      </c>
      <c r="K299" s="20">
        <v>0</v>
      </c>
      <c r="L299" s="13">
        <v>0</v>
      </c>
      <c r="M299" s="20">
        <v>44.5</v>
      </c>
      <c r="N299" s="13">
        <v>2</v>
      </c>
      <c r="O299" s="25">
        <f>M299*0.85</f>
        <v>37.824999999999996</v>
      </c>
      <c r="P299" s="25">
        <v>0</v>
      </c>
      <c r="Q299" s="25">
        <f>N299*P299</f>
        <v>0</v>
      </c>
      <c r="R299" s="25">
        <f>O299-Q299</f>
        <v>37.824999999999996</v>
      </c>
    </row>
    <row r="300" spans="1:18" s="1" customFormat="1">
      <c r="A300" s="3" t="s">
        <v>691</v>
      </c>
      <c r="B300" s="3" t="s">
        <v>692</v>
      </c>
      <c r="C300" s="3" t="s">
        <v>676</v>
      </c>
      <c r="D300" s="3">
        <v>0</v>
      </c>
      <c r="E300" s="3" t="s">
        <v>693</v>
      </c>
      <c r="F300" s="27">
        <v>9781619695504</v>
      </c>
      <c r="G300" s="3" t="s">
        <v>72</v>
      </c>
      <c r="H300" s="3" t="s">
        <v>19</v>
      </c>
      <c r="I300" s="20">
        <v>100.08</v>
      </c>
      <c r="J300" s="13">
        <v>9</v>
      </c>
      <c r="K300" s="20">
        <v>0</v>
      </c>
      <c r="L300" s="13">
        <v>0</v>
      </c>
      <c r="M300" s="20">
        <v>100.08</v>
      </c>
      <c r="N300" s="13">
        <v>9</v>
      </c>
      <c r="O300" s="25">
        <f>M300*0.85</f>
        <v>85.067999999999998</v>
      </c>
      <c r="P300" s="25">
        <v>0</v>
      </c>
      <c r="Q300" s="25">
        <f>N300*P300</f>
        <v>0</v>
      </c>
      <c r="R300" s="25">
        <f>O300-Q300</f>
        <v>85.067999999999998</v>
      </c>
    </row>
    <row r="301" spans="1:18" s="1" customFormat="1">
      <c r="A301" s="3" t="s">
        <v>784</v>
      </c>
      <c r="B301" s="3" t="s">
        <v>785</v>
      </c>
      <c r="C301" s="3" t="s">
        <v>676</v>
      </c>
      <c r="D301" s="3">
        <v>0</v>
      </c>
      <c r="E301" s="3" t="s">
        <v>786</v>
      </c>
      <c r="F301" s="27">
        <v>9781478951278</v>
      </c>
      <c r="G301" s="3" t="s">
        <v>72</v>
      </c>
      <c r="H301" s="3" t="s">
        <v>19</v>
      </c>
      <c r="I301" s="20">
        <v>365.52</v>
      </c>
      <c r="J301" s="13">
        <v>18</v>
      </c>
      <c r="K301" s="20">
        <v>0</v>
      </c>
      <c r="L301" s="13">
        <v>0</v>
      </c>
      <c r="M301" s="20">
        <v>365.52</v>
      </c>
      <c r="N301" s="13">
        <v>18</v>
      </c>
      <c r="O301" s="25">
        <f>M301*0.85</f>
        <v>310.69199999999995</v>
      </c>
      <c r="P301" s="25">
        <v>0</v>
      </c>
      <c r="Q301" s="25">
        <f>N301*P301</f>
        <v>0</v>
      </c>
      <c r="R301" s="25">
        <f>O301-Q301</f>
        <v>310.69199999999995</v>
      </c>
    </row>
    <row r="302" spans="1:18" s="1" customFormat="1">
      <c r="A302" s="3" t="s">
        <v>709</v>
      </c>
      <c r="B302" s="3" t="s">
        <v>710</v>
      </c>
      <c r="C302" s="3" t="s">
        <v>676</v>
      </c>
      <c r="D302" s="3">
        <v>0</v>
      </c>
      <c r="E302" s="3" t="s">
        <v>711</v>
      </c>
      <c r="F302" s="27">
        <v>9781619699632</v>
      </c>
      <c r="G302" s="3" t="s">
        <v>39</v>
      </c>
      <c r="H302" s="3" t="s">
        <v>19</v>
      </c>
      <c r="I302" s="20">
        <v>84.76</v>
      </c>
      <c r="J302" s="13">
        <v>4</v>
      </c>
      <c r="K302" s="20">
        <v>0</v>
      </c>
      <c r="L302" s="13">
        <v>0</v>
      </c>
      <c r="M302" s="20">
        <v>84.76</v>
      </c>
      <c r="N302" s="13">
        <v>4</v>
      </c>
      <c r="O302" s="25">
        <f>M302*0.85</f>
        <v>72.046000000000006</v>
      </c>
      <c r="P302" s="25">
        <v>0</v>
      </c>
      <c r="Q302" s="25">
        <f>N302*P302</f>
        <v>0</v>
      </c>
      <c r="R302" s="25">
        <f>O302-Q302</f>
        <v>72.046000000000006</v>
      </c>
    </row>
    <row r="303" spans="1:18" s="1" customFormat="1">
      <c r="A303" s="8" t="s">
        <v>1369</v>
      </c>
      <c r="B303" s="8"/>
      <c r="C303" s="8"/>
      <c r="D303" s="8"/>
      <c r="E303" s="8"/>
      <c r="F303" s="8"/>
      <c r="G303" s="8"/>
      <c r="H303" s="8"/>
      <c r="I303" s="21">
        <f>SUM(I179:I302)</f>
        <v>31101.310000000005</v>
      </c>
      <c r="J303" s="14">
        <f>SUM(J179:J302)</f>
        <v>1411</v>
      </c>
      <c r="K303" s="21">
        <f>SUM(K179:K302)</f>
        <v>0</v>
      </c>
      <c r="L303" s="14">
        <f>SUM(L179:L302)</f>
        <v>0</v>
      </c>
      <c r="M303" s="21">
        <f>SUM(M178:M302)</f>
        <v>31194.010000000002</v>
      </c>
      <c r="N303" s="14">
        <f>SUM(N178:N302)</f>
        <v>1416</v>
      </c>
      <c r="O303" s="21">
        <f>SUM(O178:O302)</f>
        <v>26514.908499999998</v>
      </c>
      <c r="P303" s="14">
        <f>SUM(P178:P302)</f>
        <v>0</v>
      </c>
      <c r="Q303" s="21">
        <f>SUM(Q178:Q302)</f>
        <v>0</v>
      </c>
      <c r="R303" s="14">
        <f>SUM(R178:R302)</f>
        <v>26514.908499999998</v>
      </c>
    </row>
    <row r="305" spans="1:18" s="1" customFormat="1">
      <c r="A305" s="23" t="s">
        <v>1370</v>
      </c>
      <c r="B305" s="23"/>
      <c r="C305" s="23"/>
      <c r="D305" s="23"/>
      <c r="E305" s="23"/>
      <c r="F305" s="23"/>
      <c r="G305" s="23"/>
      <c r="H305" s="23"/>
      <c r="I305" s="24">
        <f>I175+I303</f>
        <v>106924.65000000002</v>
      </c>
      <c r="J305" s="24">
        <f>J175+J303</f>
        <v>4696</v>
      </c>
      <c r="K305" s="24">
        <f>K175+K303</f>
        <v>0</v>
      </c>
      <c r="L305" s="24">
        <f>L175+L303</f>
        <v>0</v>
      </c>
      <c r="M305" s="24">
        <f>M175+M303</f>
        <v>107017.35</v>
      </c>
      <c r="N305" s="24">
        <f>N175+N303</f>
        <v>4701</v>
      </c>
      <c r="O305" s="24">
        <f>O175+O303</f>
        <v>93239.447700000019</v>
      </c>
      <c r="P305" s="24"/>
      <c r="Q305" s="24">
        <f>Q175+Q303</f>
        <v>0</v>
      </c>
      <c r="R305" s="24">
        <f>R175+R303</f>
        <v>93239.447700000019</v>
      </c>
    </row>
  </sheetData>
  <sortState ref="A240:R505">
    <sortCondition ref="H240:H505"/>
  </sortState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FF00"/>
  </sheetPr>
  <dimension ref="A1:R215"/>
  <sheetViews>
    <sheetView workbookViewId="0">
      <pane ySplit="4" topLeftCell="A185" activePane="bottomLeft" state="frozen"/>
      <selection pane="bottomLeft" activeCell="B218" sqref="B218"/>
    </sheetView>
  </sheetViews>
  <sheetFormatPr defaultRowHeight="15"/>
  <cols>
    <col min="1" max="1" width="38.5703125" style="4" bestFit="1" customWidth="1"/>
    <col min="2" max="2" width="9.7109375" style="4" bestFit="1" customWidth="1"/>
    <col min="3" max="3" width="15.28515625" style="28" customWidth="1"/>
    <col min="4" max="4" width="6.85546875" style="28" customWidth="1"/>
    <col min="5" max="5" width="15.140625" style="4" customWidth="1"/>
    <col min="6" max="6" width="14.140625" style="4" bestFit="1" customWidth="1"/>
    <col min="7" max="7" width="7.42578125" style="4" customWidth="1"/>
    <col min="8" max="8" width="13.5703125" style="4" customWidth="1"/>
    <col min="9" max="9" width="12.28515625" style="22" hidden="1" customWidth="1"/>
    <col min="10" max="10" width="10.7109375" style="15" hidden="1" customWidth="1"/>
    <col min="11" max="11" width="12.5703125" style="22" hidden="1" customWidth="1"/>
    <col min="12" max="12" width="12.140625" style="15" hidden="1" customWidth="1"/>
    <col min="13" max="13" width="15" style="22" customWidth="1"/>
    <col min="14" max="14" width="9.42578125" style="15" customWidth="1"/>
    <col min="15" max="15" width="27.28515625" customWidth="1"/>
    <col min="16" max="16" width="13.7109375" style="26" customWidth="1"/>
    <col min="17" max="17" width="11.140625" style="26" bestFit="1" customWidth="1"/>
    <col min="18" max="18" width="19.42578125" style="26" bestFit="1" customWidth="1"/>
  </cols>
  <sheetData>
    <row r="1" spans="1:18">
      <c r="A1" s="4" t="s">
        <v>1376</v>
      </c>
    </row>
    <row r="2" spans="1:18" s="1" customFormat="1">
      <c r="A2" s="5" t="s">
        <v>0</v>
      </c>
      <c r="B2" s="5"/>
      <c r="C2" s="5"/>
      <c r="D2" s="5"/>
      <c r="E2" s="5"/>
      <c r="F2" s="5"/>
      <c r="G2" s="5"/>
      <c r="H2" s="5"/>
      <c r="I2" s="16"/>
      <c r="J2" s="9"/>
      <c r="K2" s="16"/>
      <c r="L2" s="9"/>
      <c r="M2" s="16" t="s">
        <v>1</v>
      </c>
      <c r="N2" s="9"/>
      <c r="O2" s="9"/>
      <c r="P2" s="9"/>
      <c r="Q2" s="9"/>
      <c r="R2" s="9"/>
    </row>
    <row r="3" spans="1:18" s="1" customFormat="1">
      <c r="A3" s="6"/>
      <c r="B3" s="6"/>
      <c r="C3" s="6"/>
      <c r="D3" s="6"/>
      <c r="E3" s="6"/>
      <c r="F3" s="6"/>
      <c r="G3" s="6"/>
      <c r="H3" s="6"/>
      <c r="I3" s="17"/>
      <c r="J3" s="10"/>
      <c r="K3" s="17"/>
      <c r="L3" s="10"/>
      <c r="M3" s="17"/>
      <c r="N3" s="10"/>
      <c r="P3" s="25"/>
      <c r="Q3" s="25"/>
      <c r="R3" s="25"/>
    </row>
    <row r="4" spans="1:18" s="1" customFormat="1">
      <c r="A4" s="2" t="s">
        <v>2</v>
      </c>
      <c r="B4" s="2" t="s">
        <v>3</v>
      </c>
      <c r="C4" s="2" t="s">
        <v>4</v>
      </c>
      <c r="D4" s="2" t="s">
        <v>1365</v>
      </c>
      <c r="E4" s="2" t="s">
        <v>1378</v>
      </c>
      <c r="F4" s="2" t="s">
        <v>1377</v>
      </c>
      <c r="G4" s="2" t="s">
        <v>5</v>
      </c>
      <c r="H4" s="2" t="s">
        <v>6</v>
      </c>
      <c r="I4" s="18" t="s">
        <v>7</v>
      </c>
      <c r="J4" s="11" t="s">
        <v>8</v>
      </c>
      <c r="K4" s="18" t="s">
        <v>9</v>
      </c>
      <c r="L4" s="11" t="s">
        <v>10</v>
      </c>
      <c r="M4" s="18" t="s">
        <v>11</v>
      </c>
      <c r="N4" s="11" t="s">
        <v>12</v>
      </c>
      <c r="O4" s="11" t="s">
        <v>1371</v>
      </c>
      <c r="P4" s="18" t="s">
        <v>1372</v>
      </c>
      <c r="Q4" s="18" t="s">
        <v>13</v>
      </c>
      <c r="R4" s="18" t="s">
        <v>1373</v>
      </c>
    </row>
    <row r="5" spans="1:18" s="1" customFormat="1">
      <c r="A5" s="6"/>
      <c r="B5" s="6"/>
      <c r="C5" s="6"/>
      <c r="D5" s="6"/>
      <c r="E5" s="6"/>
      <c r="F5" s="6"/>
      <c r="G5" s="6"/>
      <c r="H5" s="6"/>
      <c r="I5" s="17"/>
      <c r="J5" s="10"/>
      <c r="K5" s="17"/>
      <c r="L5" s="10"/>
      <c r="M5" s="17"/>
      <c r="N5" s="10"/>
      <c r="P5" s="25"/>
      <c r="Q5" s="25"/>
      <c r="R5" s="25"/>
    </row>
    <row r="6" spans="1:18" s="1" customFormat="1">
      <c r="A6" s="7" t="s">
        <v>1366</v>
      </c>
      <c r="B6" s="7"/>
      <c r="C6" s="7"/>
      <c r="D6" s="7"/>
      <c r="E6" s="7"/>
      <c r="F6" s="7"/>
      <c r="G6" s="7"/>
      <c r="H6" s="7"/>
      <c r="I6" s="19"/>
      <c r="J6" s="12"/>
      <c r="K6" s="19"/>
      <c r="L6" s="12"/>
      <c r="M6" s="19"/>
      <c r="N6" s="12"/>
      <c r="O6" s="12" t="s">
        <v>1374</v>
      </c>
      <c r="P6" s="19"/>
      <c r="Q6" s="19"/>
      <c r="R6" s="19"/>
    </row>
    <row r="7" spans="1:18" s="1" customFormat="1">
      <c r="A7" s="3" t="s">
        <v>106</v>
      </c>
      <c r="B7" s="3" t="s">
        <v>607</v>
      </c>
      <c r="C7" s="3" t="s">
        <v>16</v>
      </c>
      <c r="D7" s="3">
        <v>7</v>
      </c>
      <c r="E7" s="3" t="s">
        <v>608</v>
      </c>
      <c r="F7" s="27">
        <v>9781611135824</v>
      </c>
      <c r="G7" s="3" t="s">
        <v>585</v>
      </c>
      <c r="H7" s="3" t="s">
        <v>578</v>
      </c>
      <c r="I7" s="20">
        <v>29.25</v>
      </c>
      <c r="J7" s="13">
        <v>1</v>
      </c>
      <c r="K7" s="20">
        <v>0</v>
      </c>
      <c r="L7" s="13">
        <v>0</v>
      </c>
      <c r="M7" s="20">
        <v>29.25</v>
      </c>
      <c r="N7" s="13">
        <v>1</v>
      </c>
      <c r="O7" s="25">
        <f>M7*0.77</f>
        <v>22.522500000000001</v>
      </c>
      <c r="P7" s="25">
        <v>9.1965900000000005</v>
      </c>
      <c r="Q7" s="25">
        <f>N7*P7</f>
        <v>9.1965900000000005</v>
      </c>
      <c r="R7" s="25">
        <f>O7-Q7</f>
        <v>13.32591</v>
      </c>
    </row>
    <row r="8" spans="1:18" s="1" customFormat="1">
      <c r="A8" s="3" t="s">
        <v>109</v>
      </c>
      <c r="B8" s="3" t="s">
        <v>609</v>
      </c>
      <c r="C8" s="3" t="s">
        <v>16</v>
      </c>
      <c r="D8" s="3">
        <v>6</v>
      </c>
      <c r="E8" s="3" t="s">
        <v>610</v>
      </c>
      <c r="F8" s="27">
        <v>9781619690479</v>
      </c>
      <c r="G8" s="3" t="s">
        <v>585</v>
      </c>
      <c r="H8" s="3" t="s">
        <v>578</v>
      </c>
      <c r="I8" s="20">
        <v>58.5</v>
      </c>
      <c r="J8" s="13">
        <v>2</v>
      </c>
      <c r="K8" s="20">
        <v>0</v>
      </c>
      <c r="L8" s="13">
        <v>0</v>
      </c>
      <c r="M8" s="20">
        <v>58.5</v>
      </c>
      <c r="N8" s="13">
        <v>2</v>
      </c>
      <c r="O8" s="25">
        <f>M8*0.77</f>
        <v>45.045000000000002</v>
      </c>
      <c r="P8" s="25">
        <v>8.8860200000000003</v>
      </c>
      <c r="Q8" s="25">
        <f>N8*P8</f>
        <v>17.772040000000001</v>
      </c>
      <c r="R8" s="25">
        <f>O8-Q8</f>
        <v>27.272960000000001</v>
      </c>
    </row>
    <row r="9" spans="1:18" s="1" customFormat="1">
      <c r="A9" s="3" t="s">
        <v>60</v>
      </c>
      <c r="B9" s="3" t="s">
        <v>583</v>
      </c>
      <c r="C9" s="3" t="s">
        <v>16</v>
      </c>
      <c r="D9" s="3">
        <v>7</v>
      </c>
      <c r="E9" s="3" t="s">
        <v>584</v>
      </c>
      <c r="F9" s="27">
        <v>9781478977575</v>
      </c>
      <c r="G9" s="3" t="s">
        <v>585</v>
      </c>
      <c r="H9" s="3" t="s">
        <v>578</v>
      </c>
      <c r="I9" s="20">
        <v>48</v>
      </c>
      <c r="J9" s="13">
        <v>1</v>
      </c>
      <c r="K9" s="20">
        <v>120.99</v>
      </c>
      <c r="L9" s="13">
        <v>2</v>
      </c>
      <c r="M9" s="20">
        <v>-72.989999999999995</v>
      </c>
      <c r="N9" s="13">
        <v>-1</v>
      </c>
      <c r="O9" s="25">
        <f>M9*0.77</f>
        <v>-56.202299999999994</v>
      </c>
      <c r="P9" s="25">
        <v>9.1965900000000005</v>
      </c>
      <c r="Q9" s="25">
        <v>0</v>
      </c>
      <c r="R9" s="25">
        <f>O9-Q9</f>
        <v>-56.202299999999994</v>
      </c>
    </row>
    <row r="10" spans="1:18" s="1" customFormat="1">
      <c r="A10" s="3" t="s">
        <v>648</v>
      </c>
      <c r="B10" s="3" t="s">
        <v>649</v>
      </c>
      <c r="C10" s="3" t="s">
        <v>16</v>
      </c>
      <c r="D10" s="3">
        <v>1</v>
      </c>
      <c r="E10" s="3" t="s">
        <v>650</v>
      </c>
      <c r="F10" s="27">
        <v>9781611133516</v>
      </c>
      <c r="G10" s="3" t="s">
        <v>145</v>
      </c>
      <c r="H10" s="3" t="s">
        <v>578</v>
      </c>
      <c r="I10" s="20">
        <v>18</v>
      </c>
      <c r="J10" s="13">
        <v>2</v>
      </c>
      <c r="K10" s="20">
        <v>0</v>
      </c>
      <c r="L10" s="13">
        <v>0</v>
      </c>
      <c r="M10" s="20">
        <v>18</v>
      </c>
      <c r="N10" s="13">
        <v>2</v>
      </c>
      <c r="O10" s="25">
        <f>M10*0.77</f>
        <v>13.86</v>
      </c>
      <c r="P10" s="25">
        <v>7.5671699999999991</v>
      </c>
      <c r="Q10" s="25">
        <f>N10*P10</f>
        <v>15.134339999999998</v>
      </c>
      <c r="R10" s="25">
        <f>O10-Q10</f>
        <v>-1.2743399999999987</v>
      </c>
    </row>
    <row r="11" spans="1:18" s="1" customFormat="1">
      <c r="A11" s="3" t="s">
        <v>127</v>
      </c>
      <c r="B11" s="3" t="s">
        <v>611</v>
      </c>
      <c r="C11" s="3" t="s">
        <v>16</v>
      </c>
      <c r="D11" s="3">
        <v>11</v>
      </c>
      <c r="E11" s="3" t="s">
        <v>612</v>
      </c>
      <c r="F11" s="27">
        <v>9781611131000</v>
      </c>
      <c r="G11" s="3" t="s">
        <v>602</v>
      </c>
      <c r="H11" s="3" t="s">
        <v>578</v>
      </c>
      <c r="I11" s="20">
        <v>40.5</v>
      </c>
      <c r="J11" s="13">
        <v>1</v>
      </c>
      <c r="K11" s="20">
        <v>0</v>
      </c>
      <c r="L11" s="13">
        <v>0</v>
      </c>
      <c r="M11" s="20">
        <v>40.5</v>
      </c>
      <c r="N11" s="13">
        <v>1</v>
      </c>
      <c r="O11" s="25">
        <f>M11*0.77</f>
        <v>31.185000000000002</v>
      </c>
      <c r="P11" s="25">
        <v>10.282870000000001</v>
      </c>
      <c r="Q11" s="25">
        <f>N11*P11</f>
        <v>10.282870000000001</v>
      </c>
      <c r="R11" s="25">
        <f>O11-Q11</f>
        <v>20.90213</v>
      </c>
    </row>
    <row r="12" spans="1:18" s="1" customFormat="1">
      <c r="A12" s="3" t="s">
        <v>130</v>
      </c>
      <c r="B12" s="3" t="s">
        <v>613</v>
      </c>
      <c r="C12" s="3" t="s">
        <v>16</v>
      </c>
      <c r="D12" s="3">
        <v>7</v>
      </c>
      <c r="E12" s="3" t="s">
        <v>614</v>
      </c>
      <c r="F12" s="27">
        <v>9781619695252</v>
      </c>
      <c r="G12" s="3" t="s">
        <v>602</v>
      </c>
      <c r="H12" s="3" t="s">
        <v>578</v>
      </c>
      <c r="I12" s="20">
        <v>159.99</v>
      </c>
      <c r="J12" s="13">
        <v>3</v>
      </c>
      <c r="K12" s="20">
        <v>0</v>
      </c>
      <c r="L12" s="13">
        <v>0</v>
      </c>
      <c r="M12" s="20">
        <v>159.99</v>
      </c>
      <c r="N12" s="13">
        <v>3</v>
      </c>
      <c r="O12" s="25">
        <f>M12*0.77</f>
        <v>123.1923</v>
      </c>
      <c r="P12" s="25">
        <v>9.1965900000000005</v>
      </c>
      <c r="Q12" s="25">
        <f>N12*P12</f>
        <v>27.589770000000001</v>
      </c>
      <c r="R12" s="25">
        <f>O12-Q12</f>
        <v>95.602530000000002</v>
      </c>
    </row>
    <row r="13" spans="1:18" s="1" customFormat="1">
      <c r="A13" s="3" t="s">
        <v>136</v>
      </c>
      <c r="B13" s="3" t="s">
        <v>615</v>
      </c>
      <c r="C13" s="3" t="s">
        <v>16</v>
      </c>
      <c r="D13" s="3">
        <v>8</v>
      </c>
      <c r="E13" s="3" t="s">
        <v>616</v>
      </c>
      <c r="F13" s="27">
        <v>9781619699106</v>
      </c>
      <c r="G13" s="3" t="s">
        <v>50</v>
      </c>
      <c r="H13" s="3" t="s">
        <v>578</v>
      </c>
      <c r="I13" s="20">
        <v>0</v>
      </c>
      <c r="J13" s="13">
        <v>0</v>
      </c>
      <c r="K13" s="20">
        <v>-35</v>
      </c>
      <c r="L13" s="13">
        <v>-1</v>
      </c>
      <c r="M13" s="20">
        <v>35</v>
      </c>
      <c r="N13" s="13">
        <v>1</v>
      </c>
      <c r="O13" s="25">
        <f>M13*0.77</f>
        <v>26.95</v>
      </c>
      <c r="P13" s="25">
        <v>9.4291599999999995</v>
      </c>
      <c r="Q13" s="25">
        <f>N13*P13</f>
        <v>9.4291599999999995</v>
      </c>
      <c r="R13" s="25">
        <f>O13-Q13</f>
        <v>17.52084</v>
      </c>
    </row>
    <row r="14" spans="1:18" s="1" customFormat="1">
      <c r="A14" s="3" t="s">
        <v>63</v>
      </c>
      <c r="B14" s="3" t="s">
        <v>586</v>
      </c>
      <c r="C14" s="3" t="s">
        <v>16</v>
      </c>
      <c r="D14" s="3">
        <v>10</v>
      </c>
      <c r="E14" s="3" t="s">
        <v>587</v>
      </c>
      <c r="F14" s="27">
        <v>9781478925668</v>
      </c>
      <c r="G14" s="3" t="s">
        <v>537</v>
      </c>
      <c r="H14" s="3" t="s">
        <v>578</v>
      </c>
      <c r="I14" s="20">
        <v>600.99</v>
      </c>
      <c r="J14" s="13">
        <v>12</v>
      </c>
      <c r="K14" s="20">
        <v>0</v>
      </c>
      <c r="L14" s="13">
        <v>0</v>
      </c>
      <c r="M14" s="20">
        <v>600.99</v>
      </c>
      <c r="N14" s="13">
        <v>12</v>
      </c>
      <c r="O14" s="25">
        <f>M14*0.77</f>
        <v>462.76230000000004</v>
      </c>
      <c r="P14" s="25">
        <v>9.9723000000000006</v>
      </c>
      <c r="Q14" s="25">
        <f>N14*P14</f>
        <v>119.66760000000001</v>
      </c>
      <c r="R14" s="25">
        <f>O14-Q14</f>
        <v>343.09470000000005</v>
      </c>
    </row>
    <row r="15" spans="1:18" s="1" customFormat="1">
      <c r="A15" s="3" t="s">
        <v>177</v>
      </c>
      <c r="B15" s="3" t="s">
        <v>627</v>
      </c>
      <c r="C15" s="3" t="s">
        <v>16</v>
      </c>
      <c r="D15" s="3">
        <v>5</v>
      </c>
      <c r="E15" s="3" t="s">
        <v>628</v>
      </c>
      <c r="F15" s="27">
        <v>9781619695344</v>
      </c>
      <c r="G15" s="3" t="s">
        <v>23</v>
      </c>
      <c r="H15" s="3" t="s">
        <v>578</v>
      </c>
      <c r="I15" s="20">
        <v>49.5</v>
      </c>
      <c r="J15" s="13">
        <v>2</v>
      </c>
      <c r="K15" s="20">
        <v>0</v>
      </c>
      <c r="L15" s="13">
        <v>0</v>
      </c>
      <c r="M15" s="20">
        <v>49.5</v>
      </c>
      <c r="N15" s="13">
        <v>2</v>
      </c>
      <c r="O15" s="25">
        <f>M15*0.77</f>
        <v>38.115000000000002</v>
      </c>
      <c r="P15" s="25">
        <v>8.6534499999999994</v>
      </c>
      <c r="Q15" s="25">
        <f>N15*P15</f>
        <v>17.306899999999999</v>
      </c>
      <c r="R15" s="25">
        <f>O15-Q15</f>
        <v>20.808100000000003</v>
      </c>
    </row>
    <row r="16" spans="1:18" s="1" customFormat="1">
      <c r="A16" s="3" t="s">
        <v>146</v>
      </c>
      <c r="B16" s="3" t="s">
        <v>617</v>
      </c>
      <c r="C16" s="3" t="s">
        <v>16</v>
      </c>
      <c r="D16" s="3">
        <v>19</v>
      </c>
      <c r="E16" s="3" t="s">
        <v>618</v>
      </c>
      <c r="F16" s="27">
        <v>9781619695283</v>
      </c>
      <c r="G16" s="3" t="s">
        <v>577</v>
      </c>
      <c r="H16" s="3" t="s">
        <v>578</v>
      </c>
      <c r="I16" s="20">
        <v>312.99</v>
      </c>
      <c r="J16" s="13">
        <v>6</v>
      </c>
      <c r="K16" s="20">
        <v>0</v>
      </c>
      <c r="L16" s="13">
        <v>0</v>
      </c>
      <c r="M16" s="20">
        <v>312.99</v>
      </c>
      <c r="N16" s="13">
        <v>6</v>
      </c>
      <c r="O16" s="25">
        <f>M16*0.77</f>
        <v>241.00230000000002</v>
      </c>
      <c r="P16" s="25">
        <v>13.053430000000001</v>
      </c>
      <c r="Q16" s="25">
        <f>N16*P16</f>
        <v>78.320580000000007</v>
      </c>
      <c r="R16" s="25">
        <f>O16-Q16</f>
        <v>162.68172000000001</v>
      </c>
    </row>
    <row r="17" spans="1:18" s="1" customFormat="1">
      <c r="A17" s="3" t="s">
        <v>150</v>
      </c>
      <c r="B17" s="3" t="s">
        <v>619</v>
      </c>
      <c r="C17" s="3" t="s">
        <v>16</v>
      </c>
      <c r="D17" s="3">
        <v>3</v>
      </c>
      <c r="E17" s="3" t="s">
        <v>620</v>
      </c>
      <c r="F17" s="27">
        <v>9781609417666</v>
      </c>
      <c r="G17" s="3" t="s">
        <v>39</v>
      </c>
      <c r="H17" s="3" t="s">
        <v>578</v>
      </c>
      <c r="I17" s="20">
        <v>18</v>
      </c>
      <c r="J17" s="13">
        <v>1</v>
      </c>
      <c r="K17" s="20">
        <v>0</v>
      </c>
      <c r="L17" s="13">
        <v>0</v>
      </c>
      <c r="M17" s="20">
        <v>18</v>
      </c>
      <c r="N17" s="13">
        <v>1</v>
      </c>
      <c r="O17" s="25">
        <f>M17*0.77</f>
        <v>13.86</v>
      </c>
      <c r="P17" s="25">
        <v>8.1103100000000001</v>
      </c>
      <c r="Q17" s="25">
        <f>N17*P17</f>
        <v>8.1103100000000001</v>
      </c>
      <c r="R17" s="25">
        <f>O17-Q17</f>
        <v>5.7496899999999993</v>
      </c>
    </row>
    <row r="18" spans="1:18" s="1" customFormat="1">
      <c r="A18" s="3" t="s">
        <v>66</v>
      </c>
      <c r="B18" s="3" t="s">
        <v>588</v>
      </c>
      <c r="C18" s="3" t="s">
        <v>16</v>
      </c>
      <c r="D18" s="3">
        <v>11</v>
      </c>
      <c r="E18" s="3" t="s">
        <v>589</v>
      </c>
      <c r="F18" s="27">
        <v>9781478950783</v>
      </c>
      <c r="G18" s="3" t="s">
        <v>458</v>
      </c>
      <c r="H18" s="3" t="s">
        <v>578</v>
      </c>
      <c r="I18" s="20">
        <v>11146.1</v>
      </c>
      <c r="J18" s="13">
        <v>224</v>
      </c>
      <c r="K18" s="20">
        <v>0</v>
      </c>
      <c r="L18" s="13">
        <v>0</v>
      </c>
      <c r="M18" s="20">
        <v>11146.1</v>
      </c>
      <c r="N18" s="13">
        <v>224</v>
      </c>
      <c r="O18" s="25">
        <f>M18*0.77</f>
        <v>8582.4970000000012</v>
      </c>
      <c r="P18" s="25">
        <v>10.282870000000001</v>
      </c>
      <c r="Q18" s="25">
        <f>N18*P18</f>
        <v>2303.3628800000001</v>
      </c>
      <c r="R18" s="25">
        <f>O18-Q18</f>
        <v>6279.1341200000006</v>
      </c>
    </row>
    <row r="19" spans="1:18" s="1" customFormat="1">
      <c r="A19" s="3" t="s">
        <v>389</v>
      </c>
      <c r="B19" s="3" t="s">
        <v>651</v>
      </c>
      <c r="C19" s="3" t="s">
        <v>16</v>
      </c>
      <c r="D19" s="3">
        <v>9</v>
      </c>
      <c r="E19" s="3" t="s">
        <v>652</v>
      </c>
      <c r="F19" s="27">
        <v>9781619695580</v>
      </c>
      <c r="G19" s="3" t="s">
        <v>149</v>
      </c>
      <c r="H19" s="3" t="s">
        <v>578</v>
      </c>
      <c r="I19" s="20">
        <v>81.75</v>
      </c>
      <c r="J19" s="13">
        <v>2</v>
      </c>
      <c r="K19" s="20">
        <v>-168.75</v>
      </c>
      <c r="L19" s="13">
        <v>-5</v>
      </c>
      <c r="M19" s="20">
        <v>250.5</v>
      </c>
      <c r="N19" s="13">
        <v>7</v>
      </c>
      <c r="O19" s="25">
        <f>M19*0.77</f>
        <v>192.88499999999999</v>
      </c>
      <c r="P19" s="25">
        <v>9.7397300000000016</v>
      </c>
      <c r="Q19" s="25">
        <f>N19*P19</f>
        <v>68.178110000000004</v>
      </c>
      <c r="R19" s="25">
        <f>O19-Q19</f>
        <v>124.70688999999999</v>
      </c>
    </row>
    <row r="20" spans="1:18" s="1" customFormat="1">
      <c r="A20" s="3" t="s">
        <v>653</v>
      </c>
      <c r="B20" s="3" t="s">
        <v>654</v>
      </c>
      <c r="C20" s="3" t="s">
        <v>16</v>
      </c>
      <c r="D20" s="3">
        <v>15</v>
      </c>
      <c r="E20" s="3" t="s">
        <v>655</v>
      </c>
      <c r="F20" s="27">
        <v>9781619695948</v>
      </c>
      <c r="G20" s="3" t="s">
        <v>577</v>
      </c>
      <c r="H20" s="3" t="s">
        <v>578</v>
      </c>
      <c r="I20" s="20">
        <v>225</v>
      </c>
      <c r="J20" s="13">
        <v>5</v>
      </c>
      <c r="K20" s="20">
        <v>0</v>
      </c>
      <c r="L20" s="13">
        <v>0</v>
      </c>
      <c r="M20" s="20">
        <v>225</v>
      </c>
      <c r="N20" s="13">
        <v>5</v>
      </c>
      <c r="O20" s="25">
        <f>M20*0.77</f>
        <v>173.25</v>
      </c>
      <c r="P20" s="25">
        <v>11.96715</v>
      </c>
      <c r="Q20" s="25">
        <f>N20*P20</f>
        <v>59.835750000000004</v>
      </c>
      <c r="R20" s="25">
        <f>O20-Q20</f>
        <v>113.41425</v>
      </c>
    </row>
    <row r="21" spans="1:18" s="1" customFormat="1">
      <c r="A21" s="3" t="s">
        <v>165</v>
      </c>
      <c r="B21" s="3" t="s">
        <v>621</v>
      </c>
      <c r="C21" s="3" t="s">
        <v>16</v>
      </c>
      <c r="D21" s="3">
        <v>12</v>
      </c>
      <c r="E21" s="3" t="s">
        <v>622</v>
      </c>
      <c r="F21" s="27">
        <v>9781611136128</v>
      </c>
      <c r="G21" s="3" t="s">
        <v>602</v>
      </c>
      <c r="H21" s="3" t="s">
        <v>578</v>
      </c>
      <c r="I21" s="20">
        <v>0</v>
      </c>
      <c r="J21" s="13">
        <v>0</v>
      </c>
      <c r="K21" s="20">
        <v>-40.5</v>
      </c>
      <c r="L21" s="13">
        <v>-1</v>
      </c>
      <c r="M21" s="20">
        <v>40.5</v>
      </c>
      <c r="N21" s="13">
        <v>1</v>
      </c>
      <c r="O21" s="25">
        <f>M21*0.77</f>
        <v>31.185000000000002</v>
      </c>
      <c r="P21" s="25">
        <v>10.515439999999998</v>
      </c>
      <c r="Q21" s="25">
        <f>N21*P21</f>
        <v>10.515439999999998</v>
      </c>
      <c r="R21" s="25">
        <f>O21-Q21</f>
        <v>20.669560000000004</v>
      </c>
    </row>
    <row r="22" spans="1:18" s="1" customFormat="1">
      <c r="A22" s="3" t="s">
        <v>168</v>
      </c>
      <c r="B22" s="3" t="s">
        <v>623</v>
      </c>
      <c r="C22" s="3" t="s">
        <v>16</v>
      </c>
      <c r="D22" s="3">
        <v>5</v>
      </c>
      <c r="E22" s="3" t="s">
        <v>624</v>
      </c>
      <c r="F22" s="27">
        <v>9781619695139</v>
      </c>
      <c r="G22" s="3" t="s">
        <v>31</v>
      </c>
      <c r="H22" s="3" t="s">
        <v>578</v>
      </c>
      <c r="I22" s="20">
        <v>241.99</v>
      </c>
      <c r="J22" s="13">
        <v>7</v>
      </c>
      <c r="K22" s="20">
        <v>0</v>
      </c>
      <c r="L22" s="13">
        <v>0</v>
      </c>
      <c r="M22" s="20">
        <v>241.99</v>
      </c>
      <c r="N22" s="13">
        <v>7</v>
      </c>
      <c r="O22" s="25">
        <f>M22*0.77</f>
        <v>186.3323</v>
      </c>
      <c r="P22" s="25">
        <v>8.6534499999999994</v>
      </c>
      <c r="Q22" s="25">
        <f>N22*P22</f>
        <v>60.574149999999996</v>
      </c>
      <c r="R22" s="25">
        <f>O22-Q22</f>
        <v>125.75815</v>
      </c>
    </row>
    <row r="23" spans="1:18" s="1" customFormat="1">
      <c r="A23" s="3" t="s">
        <v>174</v>
      </c>
      <c r="B23" s="3" t="s">
        <v>625</v>
      </c>
      <c r="C23" s="3" t="s">
        <v>16</v>
      </c>
      <c r="D23" s="3">
        <v>8</v>
      </c>
      <c r="E23" s="3" t="s">
        <v>626</v>
      </c>
      <c r="F23" s="27">
        <v>9781619697188</v>
      </c>
      <c r="G23" s="3" t="s">
        <v>50</v>
      </c>
      <c r="H23" s="3" t="s">
        <v>578</v>
      </c>
      <c r="I23" s="20">
        <v>63</v>
      </c>
      <c r="J23" s="13">
        <v>2</v>
      </c>
      <c r="K23" s="20">
        <v>0</v>
      </c>
      <c r="L23" s="13">
        <v>0</v>
      </c>
      <c r="M23" s="20">
        <v>63</v>
      </c>
      <c r="N23" s="13">
        <v>2</v>
      </c>
      <c r="O23" s="25">
        <f>M23*0.77</f>
        <v>48.51</v>
      </c>
      <c r="P23" s="25">
        <v>9.4291599999999995</v>
      </c>
      <c r="Q23" s="25">
        <f>N23*P23</f>
        <v>18.858319999999999</v>
      </c>
      <c r="R23" s="25">
        <f>O23-Q23</f>
        <v>29.651679999999999</v>
      </c>
    </row>
    <row r="24" spans="1:18" s="1" customFormat="1">
      <c r="A24" s="3" t="s">
        <v>186</v>
      </c>
      <c r="B24" s="3" t="s">
        <v>629</v>
      </c>
      <c r="C24" s="3" t="s">
        <v>16</v>
      </c>
      <c r="D24" s="3">
        <v>10</v>
      </c>
      <c r="E24" s="3" t="s">
        <v>630</v>
      </c>
      <c r="F24" s="27">
        <v>9781611137705</v>
      </c>
      <c r="G24" s="3" t="s">
        <v>537</v>
      </c>
      <c r="H24" s="3" t="s">
        <v>578</v>
      </c>
      <c r="I24" s="20">
        <v>211.99</v>
      </c>
      <c r="J24" s="13">
        <v>5</v>
      </c>
      <c r="K24" s="20">
        <v>0</v>
      </c>
      <c r="L24" s="13">
        <v>0</v>
      </c>
      <c r="M24" s="20">
        <v>211.99</v>
      </c>
      <c r="N24" s="13">
        <v>5</v>
      </c>
      <c r="O24" s="25">
        <f>M24*0.77</f>
        <v>163.23230000000001</v>
      </c>
      <c r="P24" s="25">
        <v>9.9723000000000006</v>
      </c>
      <c r="Q24" s="25">
        <f>N24*P24</f>
        <v>49.861500000000007</v>
      </c>
      <c r="R24" s="25">
        <f>O24-Q24</f>
        <v>113.3708</v>
      </c>
    </row>
    <row r="25" spans="1:18" s="1" customFormat="1">
      <c r="A25" s="3" t="s">
        <v>431</v>
      </c>
      <c r="B25" s="3" t="s">
        <v>656</v>
      </c>
      <c r="C25" s="3" t="s">
        <v>16</v>
      </c>
      <c r="D25" s="3">
        <v>12</v>
      </c>
      <c r="E25" s="3" t="s">
        <v>657</v>
      </c>
      <c r="F25" s="27">
        <v>9781619695528</v>
      </c>
      <c r="G25" s="3" t="s">
        <v>602</v>
      </c>
      <c r="H25" s="3" t="s">
        <v>578</v>
      </c>
      <c r="I25" s="20">
        <v>81</v>
      </c>
      <c r="J25" s="13">
        <v>2</v>
      </c>
      <c r="K25" s="20">
        <v>0</v>
      </c>
      <c r="L25" s="13">
        <v>0</v>
      </c>
      <c r="M25" s="20">
        <v>81</v>
      </c>
      <c r="N25" s="13">
        <v>2</v>
      </c>
      <c r="O25" s="25">
        <f>M25*0.77</f>
        <v>62.370000000000005</v>
      </c>
      <c r="P25" s="25">
        <v>10.515439999999998</v>
      </c>
      <c r="Q25" s="25">
        <f>N25*P25</f>
        <v>21.030879999999996</v>
      </c>
      <c r="R25" s="25">
        <f>O25-Q25</f>
        <v>41.339120000000008</v>
      </c>
    </row>
    <row r="26" spans="1:18" s="1" customFormat="1">
      <c r="A26" s="3" t="s">
        <v>523</v>
      </c>
      <c r="B26" s="3" t="s">
        <v>668</v>
      </c>
      <c r="C26" s="3" t="s">
        <v>16</v>
      </c>
      <c r="D26" s="3">
        <v>6</v>
      </c>
      <c r="E26" s="3" t="s">
        <v>669</v>
      </c>
      <c r="F26" s="27">
        <v>9781607889472</v>
      </c>
      <c r="G26" s="3" t="s">
        <v>43</v>
      </c>
      <c r="H26" s="3" t="s">
        <v>578</v>
      </c>
      <c r="I26" s="20">
        <v>22.5</v>
      </c>
      <c r="J26" s="13">
        <v>1</v>
      </c>
      <c r="K26" s="20">
        <v>0</v>
      </c>
      <c r="L26" s="13">
        <v>0</v>
      </c>
      <c r="M26" s="20">
        <v>22.5</v>
      </c>
      <c r="N26" s="13">
        <v>1</v>
      </c>
      <c r="O26" s="25">
        <f>M26*0.77</f>
        <v>17.324999999999999</v>
      </c>
      <c r="P26" s="25">
        <v>8.8860200000000003</v>
      </c>
      <c r="Q26" s="25">
        <f>N26*P26</f>
        <v>8.8860200000000003</v>
      </c>
      <c r="R26" s="25">
        <f>O26-Q26</f>
        <v>8.438979999999999</v>
      </c>
    </row>
    <row r="27" spans="1:18" s="1" customFormat="1">
      <c r="A27" s="3" t="s">
        <v>91</v>
      </c>
      <c r="B27" s="3" t="s">
        <v>598</v>
      </c>
      <c r="C27" s="3" t="s">
        <v>16</v>
      </c>
      <c r="D27" s="3">
        <v>10</v>
      </c>
      <c r="E27" s="3" t="s">
        <v>599</v>
      </c>
      <c r="F27" s="27">
        <v>9781619699434</v>
      </c>
      <c r="G27" s="3" t="s">
        <v>537</v>
      </c>
      <c r="H27" s="3" t="s">
        <v>578</v>
      </c>
      <c r="I27" s="20">
        <v>892</v>
      </c>
      <c r="J27" s="13">
        <v>19</v>
      </c>
      <c r="K27" s="20">
        <v>6</v>
      </c>
      <c r="L27" s="13">
        <v>0</v>
      </c>
      <c r="M27" s="20">
        <v>886</v>
      </c>
      <c r="N27" s="13">
        <v>19</v>
      </c>
      <c r="O27" s="25">
        <f>M27*0.77</f>
        <v>682.22</v>
      </c>
      <c r="P27" s="25">
        <v>9.9723000000000006</v>
      </c>
      <c r="Q27" s="25">
        <f>N27*P27</f>
        <v>189.47370000000001</v>
      </c>
      <c r="R27" s="25">
        <f>O27-Q27</f>
        <v>492.74630000000002</v>
      </c>
    </row>
    <row r="28" spans="1:18" s="1" customFormat="1">
      <c r="A28" s="3" t="s">
        <v>231</v>
      </c>
      <c r="B28" s="3" t="s">
        <v>631</v>
      </c>
      <c r="C28" s="3" t="s">
        <v>16</v>
      </c>
      <c r="D28" s="3">
        <v>4</v>
      </c>
      <c r="E28" s="3" t="s">
        <v>632</v>
      </c>
      <c r="F28" s="27">
        <v>9781609417734</v>
      </c>
      <c r="G28" s="3" t="s">
        <v>43</v>
      </c>
      <c r="H28" s="3" t="s">
        <v>578</v>
      </c>
      <c r="I28" s="20">
        <v>22.5</v>
      </c>
      <c r="J28" s="13">
        <v>1</v>
      </c>
      <c r="K28" s="20">
        <v>0</v>
      </c>
      <c r="L28" s="13">
        <v>0</v>
      </c>
      <c r="M28" s="20">
        <v>22.5</v>
      </c>
      <c r="N28" s="13">
        <v>1</v>
      </c>
      <c r="O28" s="25">
        <f>M28*0.77</f>
        <v>17.324999999999999</v>
      </c>
      <c r="P28" s="25">
        <v>8.342880000000001</v>
      </c>
      <c r="Q28" s="25">
        <f>N28*P28</f>
        <v>8.342880000000001</v>
      </c>
      <c r="R28" s="25">
        <f>O28-Q28</f>
        <v>8.9821199999999983</v>
      </c>
    </row>
    <row r="29" spans="1:18" s="1" customFormat="1">
      <c r="A29" s="3" t="s">
        <v>434</v>
      </c>
      <c r="B29" s="3" t="s">
        <v>658</v>
      </c>
      <c r="C29" s="3" t="s">
        <v>16</v>
      </c>
      <c r="D29" s="3">
        <v>2</v>
      </c>
      <c r="E29" s="3" t="s">
        <v>659</v>
      </c>
      <c r="F29" s="27">
        <v>9781611136227</v>
      </c>
      <c r="G29" s="3" t="s">
        <v>72</v>
      </c>
      <c r="H29" s="3" t="s">
        <v>578</v>
      </c>
      <c r="I29" s="20">
        <v>0</v>
      </c>
      <c r="J29" s="13">
        <v>0</v>
      </c>
      <c r="K29" s="20">
        <v>-13.5</v>
      </c>
      <c r="L29" s="13">
        <v>-1</v>
      </c>
      <c r="M29" s="20">
        <v>13.5</v>
      </c>
      <c r="N29" s="13">
        <v>1</v>
      </c>
      <c r="O29" s="25">
        <f>M29*0.77</f>
        <v>10.395</v>
      </c>
      <c r="P29" s="25">
        <v>7.7997399999999999</v>
      </c>
      <c r="Q29" s="25">
        <f>N29*P29</f>
        <v>7.7997399999999999</v>
      </c>
      <c r="R29" s="25">
        <f>O29-Q29</f>
        <v>2.5952599999999997</v>
      </c>
    </row>
    <row r="30" spans="1:18" s="1" customFormat="1">
      <c r="A30" s="3" t="s">
        <v>76</v>
      </c>
      <c r="B30" s="3" t="s">
        <v>594</v>
      </c>
      <c r="C30" s="3" t="s">
        <v>16</v>
      </c>
      <c r="D30" s="3">
        <v>3</v>
      </c>
      <c r="E30" s="3" t="s">
        <v>595</v>
      </c>
      <c r="F30" s="27">
        <v>9781478950844</v>
      </c>
      <c r="G30" s="3" t="s">
        <v>39</v>
      </c>
      <c r="H30" s="3" t="s">
        <v>578</v>
      </c>
      <c r="I30" s="20">
        <v>617.79999999999995</v>
      </c>
      <c r="J30" s="13">
        <v>20</v>
      </c>
      <c r="K30" s="20">
        <v>0</v>
      </c>
      <c r="L30" s="13">
        <v>0</v>
      </c>
      <c r="M30" s="20">
        <v>617.79999999999995</v>
      </c>
      <c r="N30" s="13">
        <v>20</v>
      </c>
      <c r="O30" s="25">
        <f>M30*0.77</f>
        <v>475.70599999999996</v>
      </c>
      <c r="P30" s="25">
        <v>8.1103100000000001</v>
      </c>
      <c r="Q30" s="25">
        <f>N30*P30</f>
        <v>162.2062</v>
      </c>
      <c r="R30" s="25">
        <f>O30-Q30</f>
        <v>313.49979999999994</v>
      </c>
    </row>
    <row r="31" spans="1:18" s="1" customFormat="1">
      <c r="A31" s="3" t="s">
        <v>69</v>
      </c>
      <c r="B31" s="3" t="s">
        <v>590</v>
      </c>
      <c r="C31" s="3" t="s">
        <v>16</v>
      </c>
      <c r="D31" s="3">
        <v>3</v>
      </c>
      <c r="E31" s="3" t="s">
        <v>591</v>
      </c>
      <c r="F31" s="27">
        <v>9781619695757</v>
      </c>
      <c r="G31" s="3" t="s">
        <v>43</v>
      </c>
      <c r="H31" s="3" t="s">
        <v>578</v>
      </c>
      <c r="I31" s="20">
        <v>300.95</v>
      </c>
      <c r="J31" s="13">
        <v>8</v>
      </c>
      <c r="K31" s="20">
        <v>0</v>
      </c>
      <c r="L31" s="13">
        <v>0</v>
      </c>
      <c r="M31" s="20">
        <v>300.95</v>
      </c>
      <c r="N31" s="13">
        <v>8</v>
      </c>
      <c r="O31" s="25">
        <f>M31*0.77</f>
        <v>231.73149999999998</v>
      </c>
      <c r="P31" s="25">
        <v>8.1103100000000001</v>
      </c>
      <c r="Q31" s="25">
        <f>N31*P31</f>
        <v>64.882480000000001</v>
      </c>
      <c r="R31" s="25">
        <f>O31-Q31</f>
        <v>166.84902</v>
      </c>
    </row>
    <row r="32" spans="1:18" s="1" customFormat="1">
      <c r="A32" s="3" t="s">
        <v>94</v>
      </c>
      <c r="B32" s="3" t="s">
        <v>600</v>
      </c>
      <c r="C32" s="3" t="s">
        <v>16</v>
      </c>
      <c r="D32" s="3">
        <v>12</v>
      </c>
      <c r="E32" s="3" t="s">
        <v>601</v>
      </c>
      <c r="F32" s="27">
        <v>9781478950721</v>
      </c>
      <c r="G32" s="3" t="s">
        <v>602</v>
      </c>
      <c r="H32" s="3" t="s">
        <v>578</v>
      </c>
      <c r="I32" s="20">
        <v>4924.96</v>
      </c>
      <c r="J32" s="13">
        <v>99</v>
      </c>
      <c r="K32" s="20">
        <v>110</v>
      </c>
      <c r="L32" s="13">
        <v>0</v>
      </c>
      <c r="M32" s="20">
        <v>4814.96</v>
      </c>
      <c r="N32" s="13">
        <v>99</v>
      </c>
      <c r="O32" s="25">
        <f>M32*0.77</f>
        <v>3707.5192000000002</v>
      </c>
      <c r="P32" s="25">
        <v>10.515439999999998</v>
      </c>
      <c r="Q32" s="25">
        <f>N32*P32</f>
        <v>1041.0285599999997</v>
      </c>
      <c r="R32" s="25">
        <f>O32-Q32</f>
        <v>2666.4906400000004</v>
      </c>
    </row>
    <row r="33" spans="1:18" s="1" customFormat="1">
      <c r="A33" s="3" t="s">
        <v>526</v>
      </c>
      <c r="B33" s="3" t="s">
        <v>670</v>
      </c>
      <c r="C33" s="3" t="s">
        <v>16</v>
      </c>
      <c r="D33" s="3">
        <v>7</v>
      </c>
      <c r="E33" s="3" t="s">
        <v>671</v>
      </c>
      <c r="F33" s="27">
        <v>9781619699083</v>
      </c>
      <c r="G33" s="3" t="s">
        <v>31</v>
      </c>
      <c r="H33" s="3" t="s">
        <v>578</v>
      </c>
      <c r="I33" s="20">
        <v>149.97</v>
      </c>
      <c r="J33" s="13">
        <v>3</v>
      </c>
      <c r="K33" s="20">
        <v>11.99</v>
      </c>
      <c r="L33" s="13">
        <v>0</v>
      </c>
      <c r="M33" s="20">
        <v>137.97999999999999</v>
      </c>
      <c r="N33" s="13">
        <v>3</v>
      </c>
      <c r="O33" s="25">
        <f>M33*0.77</f>
        <v>106.24459999999999</v>
      </c>
      <c r="P33" s="25">
        <v>9.1965900000000005</v>
      </c>
      <c r="Q33" s="25">
        <f>N33*P33</f>
        <v>27.589770000000001</v>
      </c>
      <c r="R33" s="25">
        <f>O33-Q33</f>
        <v>78.65482999999999</v>
      </c>
    </row>
    <row r="34" spans="1:18" s="1" customFormat="1">
      <c r="A34" s="3" t="s">
        <v>660</v>
      </c>
      <c r="B34" s="3" t="s">
        <v>661</v>
      </c>
      <c r="C34" s="3" t="s">
        <v>16</v>
      </c>
      <c r="D34" s="3">
        <v>8</v>
      </c>
      <c r="E34" s="3" t="s">
        <v>662</v>
      </c>
      <c r="F34" s="27">
        <v>9781478979128</v>
      </c>
      <c r="G34" s="3" t="s">
        <v>50</v>
      </c>
      <c r="H34" s="3" t="s">
        <v>578</v>
      </c>
      <c r="I34" s="20">
        <v>48</v>
      </c>
      <c r="J34" s="13">
        <v>1</v>
      </c>
      <c r="K34" s="20">
        <v>0</v>
      </c>
      <c r="L34" s="13">
        <v>0</v>
      </c>
      <c r="M34" s="20">
        <v>48</v>
      </c>
      <c r="N34" s="13">
        <v>1</v>
      </c>
      <c r="O34" s="25">
        <f>M34*0.77</f>
        <v>36.96</v>
      </c>
      <c r="P34" s="25">
        <v>9.4291599999999995</v>
      </c>
      <c r="Q34" s="25">
        <f>N34*P34</f>
        <v>9.4291599999999995</v>
      </c>
      <c r="R34" s="25">
        <f>O34-Q34</f>
        <v>27.530840000000001</v>
      </c>
    </row>
    <row r="35" spans="1:18" s="1" customFormat="1">
      <c r="A35" s="3" t="s">
        <v>73</v>
      </c>
      <c r="B35" s="3" t="s">
        <v>592</v>
      </c>
      <c r="C35" s="3" t="s">
        <v>16</v>
      </c>
      <c r="D35" s="3">
        <v>7</v>
      </c>
      <c r="E35" s="3" t="s">
        <v>593</v>
      </c>
      <c r="F35" s="27">
        <v>9781478924449</v>
      </c>
      <c r="G35" s="3" t="s">
        <v>585</v>
      </c>
      <c r="H35" s="3" t="s">
        <v>578</v>
      </c>
      <c r="I35" s="20">
        <v>452.48</v>
      </c>
      <c r="J35" s="13">
        <v>9</v>
      </c>
      <c r="K35" s="20">
        <v>125.98</v>
      </c>
      <c r="L35" s="13">
        <v>2</v>
      </c>
      <c r="M35" s="20">
        <v>326.5</v>
      </c>
      <c r="N35" s="13">
        <v>7</v>
      </c>
      <c r="O35" s="25">
        <f>M35*0.77</f>
        <v>251.405</v>
      </c>
      <c r="P35" s="25">
        <v>9.1965900000000005</v>
      </c>
      <c r="Q35" s="25">
        <f>N35*P35</f>
        <v>64.376130000000003</v>
      </c>
      <c r="R35" s="25">
        <f>O35-Q35</f>
        <v>187.02886999999998</v>
      </c>
    </row>
    <row r="36" spans="1:18" s="1" customFormat="1">
      <c r="A36" s="3" t="s">
        <v>54</v>
      </c>
      <c r="B36" s="3" t="s">
        <v>581</v>
      </c>
      <c r="C36" s="3" t="s">
        <v>16</v>
      </c>
      <c r="D36" s="3">
        <v>12</v>
      </c>
      <c r="E36" s="3" t="s">
        <v>582</v>
      </c>
      <c r="F36" s="27">
        <v>9781619699540</v>
      </c>
      <c r="G36" s="3" t="s">
        <v>458</v>
      </c>
      <c r="H36" s="3" t="s">
        <v>578</v>
      </c>
      <c r="I36" s="20">
        <v>50</v>
      </c>
      <c r="J36" s="13">
        <v>1</v>
      </c>
      <c r="K36" s="20">
        <v>0</v>
      </c>
      <c r="L36" s="13">
        <v>0</v>
      </c>
      <c r="M36" s="20">
        <v>50</v>
      </c>
      <c r="N36" s="13">
        <v>1</v>
      </c>
      <c r="O36" s="25">
        <f>M36*0.77</f>
        <v>38.5</v>
      </c>
      <c r="P36" s="25">
        <v>10.515439999999998</v>
      </c>
      <c r="Q36" s="25">
        <f>N36*P36</f>
        <v>10.515439999999998</v>
      </c>
      <c r="R36" s="25">
        <f>O36-Q36</f>
        <v>27.984560000000002</v>
      </c>
    </row>
    <row r="37" spans="1:18" s="1" customFormat="1">
      <c r="A37" s="3" t="s">
        <v>264</v>
      </c>
      <c r="B37" s="3" t="s">
        <v>633</v>
      </c>
      <c r="C37" s="3" t="s">
        <v>16</v>
      </c>
      <c r="D37" s="3">
        <v>5</v>
      </c>
      <c r="E37" s="3" t="s">
        <v>634</v>
      </c>
      <c r="F37" s="27">
        <v>9781611132700</v>
      </c>
      <c r="G37" s="3" t="s">
        <v>585</v>
      </c>
      <c r="H37" s="3" t="s">
        <v>578</v>
      </c>
      <c r="I37" s="20">
        <v>0</v>
      </c>
      <c r="J37" s="13">
        <v>0</v>
      </c>
      <c r="K37" s="20">
        <v>-90.99</v>
      </c>
      <c r="L37" s="13">
        <v>-3</v>
      </c>
      <c r="M37" s="20">
        <v>90.99</v>
      </c>
      <c r="N37" s="13">
        <v>3</v>
      </c>
      <c r="O37" s="25">
        <f>M37*0.77</f>
        <v>70.062299999999993</v>
      </c>
      <c r="P37" s="25">
        <v>8.6534499999999994</v>
      </c>
      <c r="Q37" s="25">
        <f>N37*P37</f>
        <v>25.960349999999998</v>
      </c>
      <c r="R37" s="25">
        <f>O37-Q37</f>
        <v>44.101949999999995</v>
      </c>
    </row>
    <row r="38" spans="1:18" s="1" customFormat="1">
      <c r="A38" s="3" t="s">
        <v>270</v>
      </c>
      <c r="B38" s="3" t="s">
        <v>635</v>
      </c>
      <c r="C38" s="3" t="s">
        <v>16</v>
      </c>
      <c r="D38" s="3">
        <v>12</v>
      </c>
      <c r="E38" s="3" t="s">
        <v>636</v>
      </c>
      <c r="F38" s="27">
        <v>9781619695030</v>
      </c>
      <c r="G38" s="3" t="s">
        <v>458</v>
      </c>
      <c r="H38" s="3" t="s">
        <v>578</v>
      </c>
      <c r="I38" s="20">
        <v>76.5</v>
      </c>
      <c r="J38" s="13">
        <v>2</v>
      </c>
      <c r="K38" s="20">
        <v>0</v>
      </c>
      <c r="L38" s="13">
        <v>0</v>
      </c>
      <c r="M38" s="20">
        <v>76.5</v>
      </c>
      <c r="N38" s="13">
        <v>2</v>
      </c>
      <c r="O38" s="25">
        <f>M38*0.77</f>
        <v>58.905000000000001</v>
      </c>
      <c r="P38" s="25">
        <v>10.515439999999998</v>
      </c>
      <c r="Q38" s="25">
        <f>N38*P38</f>
        <v>21.030879999999996</v>
      </c>
      <c r="R38" s="25">
        <f>O38-Q38</f>
        <v>37.874120000000005</v>
      </c>
    </row>
    <row r="39" spans="1:18" s="1" customFormat="1">
      <c r="A39" s="3" t="s">
        <v>273</v>
      </c>
      <c r="B39" s="3" t="s">
        <v>637</v>
      </c>
      <c r="C39" s="3" t="s">
        <v>16</v>
      </c>
      <c r="D39" s="3">
        <v>6</v>
      </c>
      <c r="E39" s="3" t="s">
        <v>638</v>
      </c>
      <c r="F39" s="27">
        <v>9781619695559</v>
      </c>
      <c r="G39" s="3" t="s">
        <v>585</v>
      </c>
      <c r="H39" s="3" t="s">
        <v>578</v>
      </c>
      <c r="I39" s="20">
        <v>87.75</v>
      </c>
      <c r="J39" s="13">
        <v>3</v>
      </c>
      <c r="K39" s="20">
        <v>0</v>
      </c>
      <c r="L39" s="13">
        <v>0</v>
      </c>
      <c r="M39" s="20">
        <v>87.75</v>
      </c>
      <c r="N39" s="13">
        <v>3</v>
      </c>
      <c r="O39" s="25">
        <f>M39*0.77</f>
        <v>67.567499999999995</v>
      </c>
      <c r="P39" s="25">
        <v>8.8860200000000003</v>
      </c>
      <c r="Q39" s="25">
        <f>N39*P39</f>
        <v>26.658059999999999</v>
      </c>
      <c r="R39" s="25">
        <f>O39-Q39</f>
        <v>40.909439999999996</v>
      </c>
    </row>
    <row r="40" spans="1:18" s="1" customFormat="1">
      <c r="A40" s="3" t="s">
        <v>639</v>
      </c>
      <c r="B40" s="3" t="s">
        <v>640</v>
      </c>
      <c r="C40" s="3" t="s">
        <v>16</v>
      </c>
      <c r="D40" s="3">
        <v>4</v>
      </c>
      <c r="E40" s="3" t="s">
        <v>641</v>
      </c>
      <c r="F40" s="27">
        <v>9781611136029</v>
      </c>
      <c r="G40" s="3" t="s">
        <v>39</v>
      </c>
      <c r="H40" s="3" t="s">
        <v>578</v>
      </c>
      <c r="I40" s="20">
        <v>83.98</v>
      </c>
      <c r="J40" s="13">
        <v>3</v>
      </c>
      <c r="K40" s="20">
        <v>0</v>
      </c>
      <c r="L40" s="13">
        <v>0</v>
      </c>
      <c r="M40" s="20">
        <v>83.98</v>
      </c>
      <c r="N40" s="13">
        <v>3</v>
      </c>
      <c r="O40" s="25">
        <f>M40*0.77</f>
        <v>64.664600000000007</v>
      </c>
      <c r="P40" s="25">
        <v>8.342880000000001</v>
      </c>
      <c r="Q40" s="25">
        <f>N40*P40</f>
        <v>25.028640000000003</v>
      </c>
      <c r="R40" s="25">
        <f>O40-Q40</f>
        <v>39.635960000000004</v>
      </c>
    </row>
    <row r="41" spans="1:18" s="1" customFormat="1">
      <c r="A41" s="3" t="s">
        <v>47</v>
      </c>
      <c r="B41" s="3" t="s">
        <v>575</v>
      </c>
      <c r="C41" s="3" t="s">
        <v>16</v>
      </c>
      <c r="D41" s="3">
        <v>12</v>
      </c>
      <c r="E41" s="3" t="s">
        <v>576</v>
      </c>
      <c r="F41" s="27">
        <v>9781619699250</v>
      </c>
      <c r="G41" s="3" t="s">
        <v>577</v>
      </c>
      <c r="H41" s="3" t="s">
        <v>578</v>
      </c>
      <c r="I41" s="20">
        <v>0</v>
      </c>
      <c r="J41" s="13">
        <v>0</v>
      </c>
      <c r="K41" s="20">
        <v>-50</v>
      </c>
      <c r="L41" s="13">
        <v>-1</v>
      </c>
      <c r="M41" s="20">
        <v>50</v>
      </c>
      <c r="N41" s="13">
        <v>1</v>
      </c>
      <c r="O41" s="25">
        <f>M41*0.77</f>
        <v>38.5</v>
      </c>
      <c r="P41" s="25">
        <v>10.515439999999998</v>
      </c>
      <c r="Q41" s="25">
        <f>N41*P41</f>
        <v>10.515439999999998</v>
      </c>
      <c r="R41" s="25">
        <f>O41-Q41</f>
        <v>27.984560000000002</v>
      </c>
    </row>
    <row r="42" spans="1:18" s="1" customFormat="1">
      <c r="A42" s="3" t="s">
        <v>300</v>
      </c>
      <c r="B42" s="3" t="s">
        <v>642</v>
      </c>
      <c r="C42" s="3" t="s">
        <v>16</v>
      </c>
      <c r="D42" s="3">
        <v>6</v>
      </c>
      <c r="E42" s="3" t="s">
        <v>643</v>
      </c>
      <c r="F42" s="27">
        <v>9781611135916</v>
      </c>
      <c r="G42" s="3" t="s">
        <v>585</v>
      </c>
      <c r="H42" s="3" t="s">
        <v>578</v>
      </c>
      <c r="I42" s="20">
        <v>77.25</v>
      </c>
      <c r="J42" s="13">
        <v>2</v>
      </c>
      <c r="K42" s="20">
        <v>0</v>
      </c>
      <c r="L42" s="13">
        <v>0</v>
      </c>
      <c r="M42" s="20">
        <v>77.25</v>
      </c>
      <c r="N42" s="13">
        <v>2</v>
      </c>
      <c r="O42" s="25">
        <f>M42*0.77</f>
        <v>59.482500000000002</v>
      </c>
      <c r="P42" s="25">
        <v>8.8860200000000003</v>
      </c>
      <c r="Q42" s="25">
        <f>N42*P42</f>
        <v>17.772040000000001</v>
      </c>
      <c r="R42" s="25">
        <f>O42-Q42</f>
        <v>41.710459999999998</v>
      </c>
    </row>
    <row r="43" spans="1:18" s="1" customFormat="1">
      <c r="A43" s="3" t="s">
        <v>303</v>
      </c>
      <c r="B43" s="3" t="s">
        <v>644</v>
      </c>
      <c r="C43" s="3" t="s">
        <v>16</v>
      </c>
      <c r="D43" s="3">
        <v>6</v>
      </c>
      <c r="E43" s="3" t="s">
        <v>645</v>
      </c>
      <c r="F43" s="27">
        <v>9781619696136</v>
      </c>
      <c r="G43" s="3" t="s">
        <v>585</v>
      </c>
      <c r="H43" s="3" t="s">
        <v>578</v>
      </c>
      <c r="I43" s="20">
        <v>342.5</v>
      </c>
      <c r="J43" s="13">
        <v>8</v>
      </c>
      <c r="K43" s="20">
        <v>0</v>
      </c>
      <c r="L43" s="13">
        <v>0</v>
      </c>
      <c r="M43" s="20">
        <v>342.5</v>
      </c>
      <c r="N43" s="13">
        <v>8</v>
      </c>
      <c r="O43" s="25">
        <f>M43*0.77</f>
        <v>263.72500000000002</v>
      </c>
      <c r="P43" s="25">
        <v>8.8860200000000003</v>
      </c>
      <c r="Q43" s="25">
        <f>N43*P43</f>
        <v>71.088160000000002</v>
      </c>
      <c r="R43" s="25">
        <f>O43-Q43</f>
        <v>192.63684000000001</v>
      </c>
    </row>
    <row r="44" spans="1:18" s="1" customFormat="1">
      <c r="A44" s="3" t="s">
        <v>51</v>
      </c>
      <c r="B44" s="3" t="s">
        <v>579</v>
      </c>
      <c r="C44" s="3" t="s">
        <v>16</v>
      </c>
      <c r="D44" s="3">
        <v>12</v>
      </c>
      <c r="E44" s="3" t="s">
        <v>580</v>
      </c>
      <c r="F44" s="27">
        <v>9781478977605</v>
      </c>
      <c r="G44" s="3" t="s">
        <v>50</v>
      </c>
      <c r="H44" s="3" t="s">
        <v>578</v>
      </c>
      <c r="I44" s="20">
        <v>324.52</v>
      </c>
      <c r="J44" s="13">
        <v>6</v>
      </c>
      <c r="K44" s="20">
        <v>40</v>
      </c>
      <c r="L44" s="13">
        <v>1</v>
      </c>
      <c r="M44" s="20">
        <v>284.52</v>
      </c>
      <c r="N44" s="13">
        <v>5</v>
      </c>
      <c r="O44" s="25">
        <f>M44*0.77</f>
        <v>219.0804</v>
      </c>
      <c r="P44" s="25">
        <v>10.515439999999998</v>
      </c>
      <c r="Q44" s="25">
        <f>N44*P44</f>
        <v>52.577199999999991</v>
      </c>
      <c r="R44" s="25">
        <f>O44-Q44</f>
        <v>166.50319999999999</v>
      </c>
    </row>
    <row r="45" spans="1:18" s="1" customFormat="1">
      <c r="A45" s="3" t="s">
        <v>82</v>
      </c>
      <c r="B45" s="3" t="s">
        <v>596</v>
      </c>
      <c r="C45" s="3" t="s">
        <v>16</v>
      </c>
      <c r="D45" s="3">
        <v>8</v>
      </c>
      <c r="E45" s="3" t="s">
        <v>597</v>
      </c>
      <c r="F45" s="27">
        <v>9781478950752</v>
      </c>
      <c r="G45" s="3" t="s">
        <v>50</v>
      </c>
      <c r="H45" s="3" t="s">
        <v>578</v>
      </c>
      <c r="I45" s="20">
        <v>17036.310000000001</v>
      </c>
      <c r="J45" s="13">
        <v>344</v>
      </c>
      <c r="K45" s="20">
        <v>0</v>
      </c>
      <c r="L45" s="13">
        <v>0</v>
      </c>
      <c r="M45" s="20">
        <v>17036.310000000001</v>
      </c>
      <c r="N45" s="13">
        <v>344</v>
      </c>
      <c r="O45" s="25">
        <f>M45*0.77</f>
        <v>13117.958700000001</v>
      </c>
      <c r="P45" s="25">
        <v>9.4291599999999995</v>
      </c>
      <c r="Q45" s="25">
        <f>N45*P45</f>
        <v>3243.6310399999998</v>
      </c>
      <c r="R45" s="25">
        <f>O45-Q45</f>
        <v>9874.3276600000008</v>
      </c>
    </row>
    <row r="46" spans="1:18" s="1" customFormat="1">
      <c r="A46" s="3" t="s">
        <v>97</v>
      </c>
      <c r="B46" s="3" t="s">
        <v>603</v>
      </c>
      <c r="C46" s="3" t="s">
        <v>16</v>
      </c>
      <c r="D46" s="3">
        <v>7</v>
      </c>
      <c r="E46" s="3" t="s">
        <v>604</v>
      </c>
      <c r="F46" s="27">
        <v>9781478951100</v>
      </c>
      <c r="G46" s="3" t="s">
        <v>585</v>
      </c>
      <c r="H46" s="3" t="s">
        <v>578</v>
      </c>
      <c r="I46" s="20">
        <v>1883</v>
      </c>
      <c r="J46" s="13">
        <v>39</v>
      </c>
      <c r="K46" s="20">
        <v>0</v>
      </c>
      <c r="L46" s="13">
        <v>0</v>
      </c>
      <c r="M46" s="20">
        <v>1883</v>
      </c>
      <c r="N46" s="13">
        <v>39</v>
      </c>
      <c r="O46" s="25">
        <f>M46*0.77</f>
        <v>1449.91</v>
      </c>
      <c r="P46" s="25">
        <v>9.1965900000000005</v>
      </c>
      <c r="Q46" s="25">
        <f>N46*P46</f>
        <v>358.66701</v>
      </c>
      <c r="R46" s="25">
        <f>O46-Q46</f>
        <v>1091.2429900000002</v>
      </c>
    </row>
    <row r="47" spans="1:18" s="1" customFormat="1">
      <c r="A47" s="3" t="s">
        <v>100</v>
      </c>
      <c r="B47" s="3" t="s">
        <v>605</v>
      </c>
      <c r="C47" s="3" t="s">
        <v>16</v>
      </c>
      <c r="D47" s="3">
        <v>6</v>
      </c>
      <c r="E47" s="3" t="s">
        <v>606</v>
      </c>
      <c r="F47" s="27">
        <v>9781478951070</v>
      </c>
      <c r="G47" s="3" t="s">
        <v>31</v>
      </c>
      <c r="H47" s="3" t="s">
        <v>578</v>
      </c>
      <c r="I47" s="20">
        <v>1671.87</v>
      </c>
      <c r="J47" s="13">
        <v>35</v>
      </c>
      <c r="K47" s="20">
        <v>0</v>
      </c>
      <c r="L47" s="13">
        <v>0</v>
      </c>
      <c r="M47" s="20">
        <v>1671.87</v>
      </c>
      <c r="N47" s="13">
        <v>35</v>
      </c>
      <c r="O47" s="25">
        <f>M47*0.77</f>
        <v>1287.3398999999999</v>
      </c>
      <c r="P47" s="25">
        <v>8.8860200000000003</v>
      </c>
      <c r="Q47" s="25">
        <f>N47*P47</f>
        <v>311.01069999999999</v>
      </c>
      <c r="R47" s="25">
        <f>O47-Q47</f>
        <v>976.3291999999999</v>
      </c>
    </row>
    <row r="48" spans="1:18" s="1" customFormat="1">
      <c r="A48" s="3" t="s">
        <v>373</v>
      </c>
      <c r="B48" s="3" t="s">
        <v>646</v>
      </c>
      <c r="C48" s="3" t="s">
        <v>16</v>
      </c>
      <c r="D48" s="3">
        <v>17</v>
      </c>
      <c r="E48" s="3" t="s">
        <v>647</v>
      </c>
      <c r="F48" s="27">
        <v>9781609416225</v>
      </c>
      <c r="G48" s="3" t="s">
        <v>577</v>
      </c>
      <c r="H48" s="3" t="s">
        <v>578</v>
      </c>
      <c r="I48" s="20">
        <v>0</v>
      </c>
      <c r="J48" s="13">
        <v>0</v>
      </c>
      <c r="K48" s="20">
        <v>-70</v>
      </c>
      <c r="L48" s="13">
        <v>-2</v>
      </c>
      <c r="M48" s="20">
        <v>70</v>
      </c>
      <c r="N48" s="13">
        <v>2</v>
      </c>
      <c r="O48" s="25">
        <f>M48*0.77</f>
        <v>53.9</v>
      </c>
      <c r="P48" s="25">
        <v>12.510290000000001</v>
      </c>
      <c r="Q48" s="25">
        <f>N48*P48</f>
        <v>25.020580000000002</v>
      </c>
      <c r="R48" s="25">
        <f>O48-Q48</f>
        <v>28.879419999999996</v>
      </c>
    </row>
    <row r="49" spans="1:18" s="1" customFormat="1">
      <c r="A49" s="3" t="s">
        <v>508</v>
      </c>
      <c r="B49" s="3" t="s">
        <v>663</v>
      </c>
      <c r="C49" s="3" t="s">
        <v>16</v>
      </c>
      <c r="D49" s="3">
        <v>12</v>
      </c>
      <c r="E49" s="3" t="s">
        <v>664</v>
      </c>
      <c r="F49" s="27">
        <v>9781619695689</v>
      </c>
      <c r="G49" s="3" t="s">
        <v>602</v>
      </c>
      <c r="H49" s="3" t="s">
        <v>578</v>
      </c>
      <c r="I49" s="20">
        <v>137.99</v>
      </c>
      <c r="J49" s="13">
        <v>2</v>
      </c>
      <c r="K49" s="20">
        <v>0</v>
      </c>
      <c r="L49" s="13">
        <v>0</v>
      </c>
      <c r="M49" s="20">
        <v>137.99</v>
      </c>
      <c r="N49" s="13">
        <v>2</v>
      </c>
      <c r="O49" s="25">
        <f>M49*0.77</f>
        <v>106.25230000000001</v>
      </c>
      <c r="P49" s="25">
        <v>10.515439999999998</v>
      </c>
      <c r="Q49" s="25">
        <f>N49*P49</f>
        <v>21.030879999999996</v>
      </c>
      <c r="R49" s="25">
        <f>O49-Q49</f>
        <v>85.221420000000009</v>
      </c>
    </row>
    <row r="50" spans="1:18" s="1" customFormat="1">
      <c r="A50" s="3" t="s">
        <v>665</v>
      </c>
      <c r="B50" s="3" t="s">
        <v>666</v>
      </c>
      <c r="C50" s="3" t="s">
        <v>16</v>
      </c>
      <c r="D50" s="3">
        <v>6</v>
      </c>
      <c r="E50" s="3" t="s">
        <v>667</v>
      </c>
      <c r="F50" s="27">
        <v>9781611133042</v>
      </c>
      <c r="G50" s="3" t="s">
        <v>31</v>
      </c>
      <c r="H50" s="3" t="s">
        <v>578</v>
      </c>
      <c r="I50" s="20">
        <v>30</v>
      </c>
      <c r="J50" s="13">
        <v>1</v>
      </c>
      <c r="K50" s="20">
        <v>0</v>
      </c>
      <c r="L50" s="13">
        <v>0</v>
      </c>
      <c r="M50" s="20">
        <v>30</v>
      </c>
      <c r="N50" s="13">
        <v>1</v>
      </c>
      <c r="O50" s="25">
        <f>M50*0.77</f>
        <v>23.1</v>
      </c>
      <c r="P50" s="25">
        <v>8.8860200000000003</v>
      </c>
      <c r="Q50" s="25">
        <f>N50*P50</f>
        <v>8.8860200000000003</v>
      </c>
      <c r="R50" s="25">
        <f>O50-Q50</f>
        <v>14.213980000000001</v>
      </c>
    </row>
    <row r="51" spans="1:18" s="1" customFormat="1">
      <c r="A51" s="3" t="s">
        <v>532</v>
      </c>
      <c r="B51" s="3" t="s">
        <v>672</v>
      </c>
      <c r="C51" s="3" t="s">
        <v>16</v>
      </c>
      <c r="D51" s="3">
        <v>12</v>
      </c>
      <c r="E51" s="3" t="s">
        <v>673</v>
      </c>
      <c r="F51" s="27">
        <v>9781611132823</v>
      </c>
      <c r="G51" s="3" t="s">
        <v>602</v>
      </c>
      <c r="H51" s="3" t="s">
        <v>578</v>
      </c>
      <c r="I51" s="20">
        <v>202.5</v>
      </c>
      <c r="J51" s="13">
        <v>5</v>
      </c>
      <c r="K51" s="20">
        <v>0</v>
      </c>
      <c r="L51" s="13">
        <v>0</v>
      </c>
      <c r="M51" s="20">
        <v>202.5</v>
      </c>
      <c r="N51" s="13">
        <v>5</v>
      </c>
      <c r="O51" s="25">
        <f>M51*0.77</f>
        <v>155.92500000000001</v>
      </c>
      <c r="P51" s="25">
        <v>10.515439999999998</v>
      </c>
      <c r="Q51" s="25">
        <f>N51*P51</f>
        <v>52.577199999999991</v>
      </c>
      <c r="R51" s="25">
        <f>O51-Q51</f>
        <v>103.34780000000002</v>
      </c>
    </row>
    <row r="52" spans="1:18" s="1" customFormat="1">
      <c r="A52" s="3" t="s">
        <v>60</v>
      </c>
      <c r="B52" s="3" t="s">
        <v>546</v>
      </c>
      <c r="C52" s="3" t="s">
        <v>16</v>
      </c>
      <c r="D52" s="3">
        <v>1</v>
      </c>
      <c r="E52" s="3" t="s">
        <v>547</v>
      </c>
      <c r="F52" s="27">
        <v>9781478977582</v>
      </c>
      <c r="G52" s="3" t="s">
        <v>18</v>
      </c>
      <c r="H52" s="3" t="s">
        <v>541</v>
      </c>
      <c r="I52" s="20">
        <v>69.73</v>
      </c>
      <c r="J52" s="13">
        <v>2</v>
      </c>
      <c r="K52" s="20">
        <v>0</v>
      </c>
      <c r="L52" s="13">
        <v>0</v>
      </c>
      <c r="M52" s="20">
        <v>69.73</v>
      </c>
      <c r="N52" s="13">
        <v>2</v>
      </c>
      <c r="O52" s="25">
        <f>M52*0.77</f>
        <v>53.692100000000003</v>
      </c>
      <c r="P52" s="25">
        <v>5.6457700000000006</v>
      </c>
      <c r="Q52" s="25">
        <f>N52*P52</f>
        <v>11.291540000000001</v>
      </c>
      <c r="R52" s="25">
        <f>O52-Q52</f>
        <v>42.400559999999999</v>
      </c>
    </row>
    <row r="53" spans="1:18" s="1" customFormat="1">
      <c r="A53" s="3" t="s">
        <v>66</v>
      </c>
      <c r="B53" s="3" t="s">
        <v>548</v>
      </c>
      <c r="C53" s="3" t="s">
        <v>16</v>
      </c>
      <c r="D53" s="3">
        <v>2</v>
      </c>
      <c r="E53" s="3" t="s">
        <v>549</v>
      </c>
      <c r="F53" s="27">
        <v>9781478950790</v>
      </c>
      <c r="G53" s="3" t="s">
        <v>31</v>
      </c>
      <c r="H53" s="3" t="s">
        <v>541</v>
      </c>
      <c r="I53" s="20">
        <v>1720.68</v>
      </c>
      <c r="J53" s="13">
        <v>40</v>
      </c>
      <c r="K53" s="20">
        <v>0</v>
      </c>
      <c r="L53" s="13">
        <v>0</v>
      </c>
      <c r="M53" s="20">
        <v>1720.68</v>
      </c>
      <c r="N53" s="13">
        <v>40</v>
      </c>
      <c r="O53" s="25">
        <f>M53*0.77</f>
        <v>1324.9236000000001</v>
      </c>
      <c r="P53" s="25">
        <v>5.9173400000000003</v>
      </c>
      <c r="Q53" s="25">
        <f>N53*P53</f>
        <v>236.6936</v>
      </c>
      <c r="R53" s="25">
        <f>O53-Q53</f>
        <v>1088.23</v>
      </c>
    </row>
    <row r="54" spans="1:18" s="1" customFormat="1">
      <c r="A54" s="3" t="s">
        <v>389</v>
      </c>
      <c r="B54" s="3" t="s">
        <v>564</v>
      </c>
      <c r="C54" s="3" t="s">
        <v>16</v>
      </c>
      <c r="D54" s="3">
        <v>1</v>
      </c>
      <c r="E54" s="3" t="s">
        <v>565</v>
      </c>
      <c r="F54" s="27">
        <v>9781619695597</v>
      </c>
      <c r="G54" s="3" t="s">
        <v>23</v>
      </c>
      <c r="H54" s="3" t="s">
        <v>541</v>
      </c>
      <c r="I54" s="20">
        <v>52.25</v>
      </c>
      <c r="J54" s="13">
        <v>2</v>
      </c>
      <c r="K54" s="20">
        <v>0</v>
      </c>
      <c r="L54" s="13">
        <v>0</v>
      </c>
      <c r="M54" s="20">
        <v>52.25</v>
      </c>
      <c r="N54" s="13">
        <v>2</v>
      </c>
      <c r="O54" s="25">
        <f>M54*0.77</f>
        <v>40.232500000000002</v>
      </c>
      <c r="P54" s="25">
        <v>5.6457700000000006</v>
      </c>
      <c r="Q54" s="25">
        <f>N54*P54</f>
        <v>11.291540000000001</v>
      </c>
      <c r="R54" s="25">
        <f>O54-Q54</f>
        <v>28.94096</v>
      </c>
    </row>
    <row r="55" spans="1:18" s="1" customFormat="1">
      <c r="A55" s="3" t="s">
        <v>542</v>
      </c>
      <c r="B55" s="3" t="s">
        <v>543</v>
      </c>
      <c r="C55" s="3" t="s">
        <v>16</v>
      </c>
      <c r="D55" s="3">
        <v>1</v>
      </c>
      <c r="E55" s="3" t="s">
        <v>544</v>
      </c>
      <c r="F55" s="27">
        <v>9781478978282</v>
      </c>
      <c r="G55" s="3" t="s">
        <v>18</v>
      </c>
      <c r="H55" s="3" t="s">
        <v>541</v>
      </c>
      <c r="I55" s="20">
        <v>0</v>
      </c>
      <c r="J55" s="13">
        <v>0</v>
      </c>
      <c r="K55" s="20">
        <v>-34.200000000000003</v>
      </c>
      <c r="L55" s="13">
        <v>-2</v>
      </c>
      <c r="M55" s="20">
        <v>34.200000000000003</v>
      </c>
      <c r="N55" s="13">
        <v>2</v>
      </c>
      <c r="O55" s="25">
        <f>M55*0.77</f>
        <v>26.334000000000003</v>
      </c>
      <c r="P55" s="25">
        <v>5.6457700000000006</v>
      </c>
      <c r="Q55" s="25">
        <f>N55*P55</f>
        <v>11.291540000000001</v>
      </c>
      <c r="R55" s="25">
        <f>O55-Q55</f>
        <v>15.042460000000002</v>
      </c>
    </row>
    <row r="56" spans="1:18" s="1" customFormat="1">
      <c r="A56" s="3" t="s">
        <v>425</v>
      </c>
      <c r="B56" s="3" t="s">
        <v>566</v>
      </c>
      <c r="C56" s="3" t="s">
        <v>16</v>
      </c>
      <c r="D56" s="3">
        <v>2</v>
      </c>
      <c r="E56" s="3" t="s">
        <v>567</v>
      </c>
      <c r="F56" s="27">
        <v>9781619698802</v>
      </c>
      <c r="G56" s="3" t="s">
        <v>50</v>
      </c>
      <c r="H56" s="3" t="s">
        <v>541</v>
      </c>
      <c r="I56" s="20">
        <v>55.99</v>
      </c>
      <c r="J56" s="13">
        <v>1</v>
      </c>
      <c r="K56" s="20">
        <v>0</v>
      </c>
      <c r="L56" s="13">
        <v>0</v>
      </c>
      <c r="M56" s="20">
        <v>55.99</v>
      </c>
      <c r="N56" s="13">
        <v>1</v>
      </c>
      <c r="O56" s="25">
        <f>M56*0.77</f>
        <v>43.112300000000005</v>
      </c>
      <c r="P56" s="25">
        <v>5.9173400000000003</v>
      </c>
      <c r="Q56" s="25">
        <f>N56*P56</f>
        <v>5.9173400000000003</v>
      </c>
      <c r="R56" s="25">
        <f>O56-Q56</f>
        <v>37.194960000000002</v>
      </c>
    </row>
    <row r="57" spans="1:18" s="1" customFormat="1">
      <c r="A57" s="3" t="s">
        <v>431</v>
      </c>
      <c r="B57" s="3" t="s">
        <v>568</v>
      </c>
      <c r="C57" s="3" t="s">
        <v>16</v>
      </c>
      <c r="D57" s="3">
        <v>1</v>
      </c>
      <c r="E57" s="3" t="s">
        <v>569</v>
      </c>
      <c r="F57" s="27">
        <v>9781619695542</v>
      </c>
      <c r="G57" s="3" t="s">
        <v>50</v>
      </c>
      <c r="H57" s="3" t="s">
        <v>541</v>
      </c>
      <c r="I57" s="20">
        <v>223.97</v>
      </c>
      <c r="J57" s="13">
        <v>5</v>
      </c>
      <c r="K57" s="20">
        <v>0</v>
      </c>
      <c r="L57" s="13">
        <v>0</v>
      </c>
      <c r="M57" s="20">
        <v>223.97</v>
      </c>
      <c r="N57" s="13">
        <v>5</v>
      </c>
      <c r="O57" s="25">
        <f>M57*0.77</f>
        <v>172.45689999999999</v>
      </c>
      <c r="P57" s="25">
        <v>5.6457700000000006</v>
      </c>
      <c r="Q57" s="25">
        <f>N57*P57</f>
        <v>28.228850000000001</v>
      </c>
      <c r="R57" s="25">
        <f>O57-Q57</f>
        <v>144.22805</v>
      </c>
    </row>
    <row r="58" spans="1:18" s="1" customFormat="1">
      <c r="A58" s="3" t="s">
        <v>91</v>
      </c>
      <c r="B58" s="3" t="s">
        <v>554</v>
      </c>
      <c r="C58" s="3" t="s">
        <v>16</v>
      </c>
      <c r="D58" s="3">
        <v>1</v>
      </c>
      <c r="E58" s="3" t="s">
        <v>555</v>
      </c>
      <c r="F58" s="27">
        <v>9781619699441</v>
      </c>
      <c r="G58" s="3" t="s">
        <v>31</v>
      </c>
      <c r="H58" s="3" t="s">
        <v>541</v>
      </c>
      <c r="I58" s="20">
        <v>47.99</v>
      </c>
      <c r="J58" s="13">
        <v>1</v>
      </c>
      <c r="K58" s="20">
        <v>0</v>
      </c>
      <c r="L58" s="13">
        <v>0</v>
      </c>
      <c r="M58" s="20">
        <v>47.99</v>
      </c>
      <c r="N58" s="13">
        <v>1</v>
      </c>
      <c r="O58" s="25">
        <f>M58*0.77</f>
        <v>36.952300000000001</v>
      </c>
      <c r="P58" s="25">
        <v>5.6457700000000006</v>
      </c>
      <c r="Q58" s="25">
        <f>N58*P58</f>
        <v>5.6457700000000006</v>
      </c>
      <c r="R58" s="25">
        <f>O58-Q58</f>
        <v>31.306530000000002</v>
      </c>
    </row>
    <row r="59" spans="1:18" s="1" customFormat="1">
      <c r="A59" s="3" t="s">
        <v>570</v>
      </c>
      <c r="B59" s="3" t="s">
        <v>571</v>
      </c>
      <c r="C59" s="3" t="s">
        <v>16</v>
      </c>
      <c r="D59" s="3">
        <v>1</v>
      </c>
      <c r="E59" s="3" t="s">
        <v>572</v>
      </c>
      <c r="F59" s="27">
        <v>9781611133561</v>
      </c>
      <c r="G59" s="3" t="s">
        <v>31</v>
      </c>
      <c r="H59" s="3" t="s">
        <v>541</v>
      </c>
      <c r="I59" s="20">
        <v>57</v>
      </c>
      <c r="J59" s="13">
        <v>2</v>
      </c>
      <c r="K59" s="20">
        <v>0</v>
      </c>
      <c r="L59" s="13">
        <v>0</v>
      </c>
      <c r="M59" s="20">
        <v>57</v>
      </c>
      <c r="N59" s="13">
        <v>2</v>
      </c>
      <c r="O59" s="25">
        <f>M59*0.77</f>
        <v>43.89</v>
      </c>
      <c r="P59" s="25">
        <v>5.6457700000000006</v>
      </c>
      <c r="Q59" s="25">
        <f>N59*P59</f>
        <v>11.291540000000001</v>
      </c>
      <c r="R59" s="25">
        <f>O59-Q59</f>
        <v>32.598460000000003</v>
      </c>
    </row>
    <row r="60" spans="1:18" s="1" customFormat="1">
      <c r="A60" s="3" t="s">
        <v>94</v>
      </c>
      <c r="B60" s="3" t="s">
        <v>556</v>
      </c>
      <c r="C60" s="3" t="s">
        <v>16</v>
      </c>
      <c r="D60" s="3">
        <v>2</v>
      </c>
      <c r="E60" s="3" t="s">
        <v>557</v>
      </c>
      <c r="F60" s="27">
        <v>9781478950738</v>
      </c>
      <c r="G60" s="3" t="s">
        <v>50</v>
      </c>
      <c r="H60" s="3" t="s">
        <v>541</v>
      </c>
      <c r="I60" s="20">
        <v>2048.16</v>
      </c>
      <c r="J60" s="13">
        <v>40</v>
      </c>
      <c r="K60" s="20">
        <v>48.99</v>
      </c>
      <c r="L60" s="13">
        <v>0</v>
      </c>
      <c r="M60" s="20">
        <v>1999.17</v>
      </c>
      <c r="N60" s="13">
        <v>40</v>
      </c>
      <c r="O60" s="25">
        <f>M60*0.77</f>
        <v>1539.3609000000001</v>
      </c>
      <c r="P60" s="25">
        <v>5.9173400000000003</v>
      </c>
      <c r="Q60" s="25">
        <f>N60*P60</f>
        <v>236.6936</v>
      </c>
      <c r="R60" s="25">
        <f>O60-Q60</f>
        <v>1302.6673000000001</v>
      </c>
    </row>
    <row r="61" spans="1:18" s="1" customFormat="1">
      <c r="A61" s="3" t="s">
        <v>303</v>
      </c>
      <c r="B61" s="3" t="s">
        <v>562</v>
      </c>
      <c r="C61" s="3" t="s">
        <v>16</v>
      </c>
      <c r="D61" s="3">
        <v>1</v>
      </c>
      <c r="E61" s="3" t="s">
        <v>563</v>
      </c>
      <c r="F61" s="27">
        <v>9781619696143</v>
      </c>
      <c r="G61" s="3" t="s">
        <v>18</v>
      </c>
      <c r="H61" s="3" t="s">
        <v>541</v>
      </c>
      <c r="I61" s="20">
        <v>22.5</v>
      </c>
      <c r="J61" s="13">
        <v>1</v>
      </c>
      <c r="K61" s="20">
        <v>0</v>
      </c>
      <c r="L61" s="13">
        <v>0</v>
      </c>
      <c r="M61" s="20">
        <v>22.5</v>
      </c>
      <c r="N61" s="13">
        <v>1</v>
      </c>
      <c r="O61" s="25">
        <f>M61*0.77</f>
        <v>17.324999999999999</v>
      </c>
      <c r="P61" s="25">
        <v>5.6457700000000006</v>
      </c>
      <c r="Q61" s="25">
        <f>N61*P61</f>
        <v>5.6457700000000006</v>
      </c>
      <c r="R61" s="25">
        <f>O61-Q61</f>
        <v>11.679229999999999</v>
      </c>
    </row>
    <row r="62" spans="1:18" s="1" customFormat="1">
      <c r="A62" s="3" t="s">
        <v>82</v>
      </c>
      <c r="B62" s="3" t="s">
        <v>550</v>
      </c>
      <c r="C62" s="3" t="s">
        <v>16</v>
      </c>
      <c r="D62" s="3">
        <v>1</v>
      </c>
      <c r="E62" s="3" t="s">
        <v>551</v>
      </c>
      <c r="F62" s="27">
        <v>9781478950769</v>
      </c>
      <c r="G62" s="3" t="s">
        <v>43</v>
      </c>
      <c r="H62" s="3" t="s">
        <v>541</v>
      </c>
      <c r="I62" s="20">
        <v>1662.11</v>
      </c>
      <c r="J62" s="13">
        <v>46</v>
      </c>
      <c r="K62" s="20">
        <v>0</v>
      </c>
      <c r="L62" s="13">
        <v>0</v>
      </c>
      <c r="M62" s="20">
        <v>1662.11</v>
      </c>
      <c r="N62" s="13">
        <v>46</v>
      </c>
      <c r="O62" s="25">
        <f>M62*0.77</f>
        <v>1279.8246999999999</v>
      </c>
      <c r="P62" s="25">
        <v>5.6457700000000006</v>
      </c>
      <c r="Q62" s="25">
        <f>N62*P62</f>
        <v>259.70542</v>
      </c>
      <c r="R62" s="25">
        <f>O62-Q62</f>
        <v>1020.1192799999999</v>
      </c>
    </row>
    <row r="63" spans="1:18" s="1" customFormat="1">
      <c r="A63" s="3" t="s">
        <v>85</v>
      </c>
      <c r="B63" s="3" t="s">
        <v>552</v>
      </c>
      <c r="C63" s="3" t="s">
        <v>16</v>
      </c>
      <c r="D63" s="3">
        <v>2</v>
      </c>
      <c r="E63" s="3" t="s">
        <v>553</v>
      </c>
      <c r="F63" s="27">
        <v>9781478950820</v>
      </c>
      <c r="G63" s="3" t="s">
        <v>31</v>
      </c>
      <c r="H63" s="3" t="s">
        <v>541</v>
      </c>
      <c r="I63" s="20">
        <v>1235.73</v>
      </c>
      <c r="J63" s="13">
        <v>27</v>
      </c>
      <c r="K63" s="20">
        <v>41.99</v>
      </c>
      <c r="L63" s="13">
        <v>0</v>
      </c>
      <c r="M63" s="20">
        <v>1193.74</v>
      </c>
      <c r="N63" s="13">
        <v>27</v>
      </c>
      <c r="O63" s="25">
        <f>M63*0.77</f>
        <v>919.1798</v>
      </c>
      <c r="P63" s="25">
        <v>5.9173400000000003</v>
      </c>
      <c r="Q63" s="25">
        <f>N63*P63</f>
        <v>159.76818</v>
      </c>
      <c r="R63" s="25">
        <f>O63-Q63</f>
        <v>759.41161999999997</v>
      </c>
    </row>
    <row r="64" spans="1:18" s="1" customFormat="1">
      <c r="A64" s="3" t="s">
        <v>100</v>
      </c>
      <c r="B64" s="3" t="s">
        <v>558</v>
      </c>
      <c r="C64" s="3" t="s">
        <v>16</v>
      </c>
      <c r="D64" s="3">
        <v>1</v>
      </c>
      <c r="E64" s="3" t="s">
        <v>559</v>
      </c>
      <c r="F64" s="27">
        <v>9781478951087</v>
      </c>
      <c r="G64" s="3" t="s">
        <v>39</v>
      </c>
      <c r="H64" s="3" t="s">
        <v>541</v>
      </c>
      <c r="I64" s="20">
        <v>451.85</v>
      </c>
      <c r="J64" s="13">
        <v>15</v>
      </c>
      <c r="K64" s="20">
        <v>0</v>
      </c>
      <c r="L64" s="13">
        <v>0</v>
      </c>
      <c r="M64" s="20">
        <v>451.85</v>
      </c>
      <c r="N64" s="13">
        <v>15</v>
      </c>
      <c r="O64" s="25">
        <f>M64*0.77</f>
        <v>347.92450000000002</v>
      </c>
      <c r="P64" s="25">
        <v>5.6457700000000006</v>
      </c>
      <c r="Q64" s="25">
        <f>N64*P64</f>
        <v>84.686550000000011</v>
      </c>
      <c r="R64" s="25">
        <f>O64-Q64</f>
        <v>263.23795000000001</v>
      </c>
    </row>
    <row r="65" spans="1:18" s="1" customFormat="1">
      <c r="A65" s="3" t="s">
        <v>118</v>
      </c>
      <c r="B65" s="3" t="s">
        <v>560</v>
      </c>
      <c r="C65" s="3" t="s">
        <v>16</v>
      </c>
      <c r="D65" s="3">
        <v>2</v>
      </c>
      <c r="E65" s="3" t="s">
        <v>561</v>
      </c>
      <c r="F65" s="27">
        <v>9781619698864</v>
      </c>
      <c r="G65" s="3" t="s">
        <v>31</v>
      </c>
      <c r="H65" s="3" t="s">
        <v>541</v>
      </c>
      <c r="I65" s="20">
        <v>47.99</v>
      </c>
      <c r="J65" s="13">
        <v>1</v>
      </c>
      <c r="K65" s="20">
        <v>0</v>
      </c>
      <c r="L65" s="13">
        <v>0</v>
      </c>
      <c r="M65" s="20">
        <v>47.99</v>
      </c>
      <c r="N65" s="13">
        <v>1</v>
      </c>
      <c r="O65" s="25">
        <f>M65*0.77</f>
        <v>36.952300000000001</v>
      </c>
      <c r="P65" s="25">
        <v>5.9173400000000003</v>
      </c>
      <c r="Q65" s="25">
        <f>N65*P65</f>
        <v>5.9173400000000003</v>
      </c>
      <c r="R65" s="25">
        <f>O65-Q65</f>
        <v>31.034960000000002</v>
      </c>
    </row>
    <row r="66" spans="1:18" s="1" customFormat="1">
      <c r="A66" s="3" t="s">
        <v>532</v>
      </c>
      <c r="B66" s="3" t="s">
        <v>573</v>
      </c>
      <c r="C66" s="3" t="s">
        <v>16</v>
      </c>
      <c r="D66" s="3">
        <v>2</v>
      </c>
      <c r="E66" s="3" t="s">
        <v>574</v>
      </c>
      <c r="F66" s="27">
        <v>9781611133158</v>
      </c>
      <c r="G66" s="3" t="s">
        <v>50</v>
      </c>
      <c r="H66" s="3" t="s">
        <v>541</v>
      </c>
      <c r="I66" s="20">
        <v>83.99</v>
      </c>
      <c r="J66" s="13">
        <v>2</v>
      </c>
      <c r="K66" s="20">
        <v>0</v>
      </c>
      <c r="L66" s="13">
        <v>0</v>
      </c>
      <c r="M66" s="20">
        <v>83.99</v>
      </c>
      <c r="N66" s="13">
        <v>2</v>
      </c>
      <c r="O66" s="25">
        <f>M66*0.77</f>
        <v>64.672299999999993</v>
      </c>
      <c r="P66" s="25">
        <v>5.9173400000000003</v>
      </c>
      <c r="Q66" s="25">
        <f>N66*P66</f>
        <v>11.834680000000001</v>
      </c>
      <c r="R66" s="25">
        <f>O66-Q66</f>
        <v>52.837619999999994</v>
      </c>
    </row>
    <row r="67" spans="1:18" s="1" customFormat="1">
      <c r="A67" s="3" t="s">
        <v>14</v>
      </c>
      <c r="B67" s="3" t="s">
        <v>539</v>
      </c>
      <c r="C67" s="3" t="s">
        <v>16</v>
      </c>
      <c r="D67" s="3">
        <v>1</v>
      </c>
      <c r="E67" s="3" t="s">
        <v>540</v>
      </c>
      <c r="F67" s="27">
        <v>9781619695115</v>
      </c>
      <c r="G67" s="3" t="s">
        <v>18</v>
      </c>
      <c r="H67" s="3" t="s">
        <v>541</v>
      </c>
      <c r="I67" s="20">
        <v>35.99</v>
      </c>
      <c r="J67" s="13">
        <v>1</v>
      </c>
      <c r="K67" s="20">
        <v>0</v>
      </c>
      <c r="L67" s="13">
        <v>0</v>
      </c>
      <c r="M67" s="20">
        <v>35.99</v>
      </c>
      <c r="N67" s="13">
        <v>1</v>
      </c>
      <c r="O67" s="25">
        <f>M67*0.77</f>
        <v>27.712300000000003</v>
      </c>
      <c r="P67" s="25">
        <v>5.6457700000000006</v>
      </c>
      <c r="Q67" s="25">
        <f>N67*P67</f>
        <v>5.6457700000000006</v>
      </c>
      <c r="R67" s="25">
        <f>O67-Q67</f>
        <v>22.06653</v>
      </c>
    </row>
    <row r="68" spans="1:18" s="1" customFormat="1">
      <c r="A68" s="3" t="s">
        <v>186</v>
      </c>
      <c r="B68" s="3" t="s">
        <v>535</v>
      </c>
      <c r="C68" s="3" t="s">
        <v>16</v>
      </c>
      <c r="D68" s="3">
        <v>1</v>
      </c>
      <c r="E68" s="3" t="s">
        <v>536</v>
      </c>
      <c r="F68" s="27">
        <v>9781611133202</v>
      </c>
      <c r="G68" s="3" t="s">
        <v>537</v>
      </c>
      <c r="H68" s="3" t="s">
        <v>538</v>
      </c>
      <c r="I68" s="20">
        <v>40.5</v>
      </c>
      <c r="J68" s="13">
        <v>4</v>
      </c>
      <c r="K68" s="20">
        <v>0</v>
      </c>
      <c r="L68" s="13">
        <v>0</v>
      </c>
      <c r="M68" s="20">
        <v>40.5</v>
      </c>
      <c r="N68" s="13">
        <v>4</v>
      </c>
      <c r="O68" s="25">
        <f>M68*0.77</f>
        <v>31.185000000000002</v>
      </c>
      <c r="P68" s="25">
        <v>17.100000000000001</v>
      </c>
      <c r="Q68" s="25">
        <v>0</v>
      </c>
      <c r="R68" s="25">
        <f>O68-Q68</f>
        <v>31.185000000000002</v>
      </c>
    </row>
    <row r="69" spans="1:18" s="1" customFormat="1">
      <c r="A69" s="8" t="s">
        <v>1368</v>
      </c>
      <c r="B69" s="8"/>
      <c r="C69" s="8"/>
      <c r="D69" s="8"/>
      <c r="E69" s="8"/>
      <c r="F69" s="8"/>
      <c r="G69" s="8"/>
      <c r="H69" s="8"/>
      <c r="I69" s="21">
        <f>SUM(I7:I68)</f>
        <v>50678.310000000005</v>
      </c>
      <c r="J69" s="14">
        <f>SUM(J7:J68)</f>
        <v>1080</v>
      </c>
      <c r="K69" s="21">
        <f>SUM(K7:K68)</f>
        <v>3.0000000000000142</v>
      </c>
      <c r="L69" s="14">
        <f>SUM(L7:L68)</f>
        <v>-11</v>
      </c>
      <c r="M69" s="21">
        <f>SUM(M7:M68)</f>
        <v>50675.30999999999</v>
      </c>
      <c r="N69" s="14">
        <f>SUM(N7:N68)</f>
        <v>1091</v>
      </c>
      <c r="O69" s="14">
        <f>SUM(O7:O68)</f>
        <v>39019.988699999987</v>
      </c>
      <c r="P69" s="21"/>
      <c r="Q69" s="21">
        <f>SUM(Q7:Q68)</f>
        <v>9862.5604999999978</v>
      </c>
      <c r="R69" s="21">
        <f>SUM(R7:R68)</f>
        <v>29157.428200000002</v>
      </c>
    </row>
    <row r="70" spans="1:18" s="1" customFormat="1">
      <c r="A70" s="3"/>
      <c r="B70" s="3"/>
      <c r="C70" s="3"/>
      <c r="D70" s="3"/>
      <c r="E70" s="3"/>
      <c r="F70" s="3"/>
      <c r="G70" s="3"/>
      <c r="H70" s="3"/>
      <c r="I70" s="20"/>
      <c r="J70" s="13"/>
      <c r="K70" s="20"/>
      <c r="L70" s="13"/>
      <c r="M70" s="20"/>
      <c r="N70" s="13"/>
      <c r="P70" s="25"/>
      <c r="Q70" s="25"/>
      <c r="R70" s="25"/>
    </row>
    <row r="71" spans="1:18" s="1" customFormat="1">
      <c r="A71" s="7" t="s">
        <v>1367</v>
      </c>
      <c r="B71" s="7"/>
      <c r="C71" s="7"/>
      <c r="D71" s="7"/>
      <c r="E71" s="7"/>
      <c r="F71" s="7"/>
      <c r="G71" s="7"/>
      <c r="H71" s="7"/>
      <c r="I71" s="19"/>
      <c r="J71" s="12"/>
      <c r="K71" s="19"/>
      <c r="L71" s="12"/>
      <c r="M71" s="19"/>
      <c r="N71" s="12"/>
      <c r="O71" s="12" t="s">
        <v>1375</v>
      </c>
      <c r="P71" s="19"/>
      <c r="Q71" s="19"/>
      <c r="R71" s="19"/>
    </row>
    <row r="72" spans="1:18" s="1" customFormat="1">
      <c r="A72" s="3" t="s">
        <v>915</v>
      </c>
      <c r="B72" s="3" t="s">
        <v>1322</v>
      </c>
      <c r="C72" s="3" t="s">
        <v>676</v>
      </c>
      <c r="D72" s="3">
        <v>8</v>
      </c>
      <c r="E72" s="3" t="s">
        <v>1323</v>
      </c>
      <c r="F72" s="27">
        <v>9781619690783</v>
      </c>
      <c r="G72" s="3" t="s">
        <v>50</v>
      </c>
      <c r="H72" s="3" t="s">
        <v>578</v>
      </c>
      <c r="I72" s="20">
        <v>293.94</v>
      </c>
      <c r="J72" s="13">
        <v>6</v>
      </c>
      <c r="K72" s="20">
        <v>0</v>
      </c>
      <c r="L72" s="13">
        <v>0</v>
      </c>
      <c r="M72" s="20">
        <v>293.94</v>
      </c>
      <c r="N72" s="13">
        <v>6</v>
      </c>
      <c r="O72" s="25">
        <f>M72*0.75</f>
        <v>220.45499999999998</v>
      </c>
      <c r="P72" s="25">
        <v>9.4291599999999995</v>
      </c>
      <c r="Q72" s="25">
        <f>N72*P72</f>
        <v>56.574959999999997</v>
      </c>
      <c r="R72" s="25">
        <f>O72-Q72</f>
        <v>163.88003999999998</v>
      </c>
    </row>
    <row r="73" spans="1:18" s="1" customFormat="1">
      <c r="A73" s="3" t="s">
        <v>799</v>
      </c>
      <c r="B73" s="3" t="s">
        <v>1277</v>
      </c>
      <c r="C73" s="3" t="s">
        <v>676</v>
      </c>
      <c r="D73" s="3">
        <v>8</v>
      </c>
      <c r="E73" s="3" t="s">
        <v>1278</v>
      </c>
      <c r="F73" s="27">
        <v>9781619690592</v>
      </c>
      <c r="G73" s="3" t="s">
        <v>50</v>
      </c>
      <c r="H73" s="3" t="s">
        <v>578</v>
      </c>
      <c r="I73" s="20">
        <v>440.91</v>
      </c>
      <c r="J73" s="13">
        <v>9</v>
      </c>
      <c r="K73" s="20">
        <v>0</v>
      </c>
      <c r="L73" s="13">
        <v>0</v>
      </c>
      <c r="M73" s="20">
        <v>440.91</v>
      </c>
      <c r="N73" s="13">
        <v>9</v>
      </c>
      <c r="O73" s="25">
        <f>M73*0.75</f>
        <v>330.6825</v>
      </c>
      <c r="P73" s="25">
        <v>9.4291599999999995</v>
      </c>
      <c r="Q73" s="25">
        <f>N73*P73</f>
        <v>84.862439999999992</v>
      </c>
      <c r="R73" s="25">
        <f>O73-Q73</f>
        <v>245.82006000000001</v>
      </c>
    </row>
    <row r="74" spans="1:18" s="1" customFormat="1">
      <c r="A74" s="3" t="s">
        <v>1137</v>
      </c>
      <c r="B74" s="3" t="s">
        <v>1232</v>
      </c>
      <c r="C74" s="3" t="s">
        <v>676</v>
      </c>
      <c r="D74" s="3">
        <v>7</v>
      </c>
      <c r="E74" s="3" t="s">
        <v>1233</v>
      </c>
      <c r="F74" s="27">
        <v>9781619699021</v>
      </c>
      <c r="G74" s="3" t="s">
        <v>585</v>
      </c>
      <c r="H74" s="3" t="s">
        <v>578</v>
      </c>
      <c r="I74" s="20">
        <v>97.48</v>
      </c>
      <c r="J74" s="13">
        <v>2</v>
      </c>
      <c r="K74" s="20">
        <v>0</v>
      </c>
      <c r="L74" s="13">
        <v>0</v>
      </c>
      <c r="M74" s="20">
        <v>97.48</v>
      </c>
      <c r="N74" s="13">
        <v>2</v>
      </c>
      <c r="O74" s="25">
        <f>M74*0.75</f>
        <v>73.11</v>
      </c>
      <c r="P74" s="25">
        <v>9.1965900000000005</v>
      </c>
      <c r="Q74" s="25">
        <f>N74*P74</f>
        <v>18.393180000000001</v>
      </c>
      <c r="R74" s="25">
        <f>O74-Q74</f>
        <v>54.716819999999998</v>
      </c>
    </row>
    <row r="75" spans="1:18" s="1" customFormat="1">
      <c r="A75" s="3" t="s">
        <v>918</v>
      </c>
      <c r="B75" s="3" t="s">
        <v>1324</v>
      </c>
      <c r="C75" s="3" t="s">
        <v>676</v>
      </c>
      <c r="D75" s="3">
        <v>14</v>
      </c>
      <c r="E75" s="3" t="s">
        <v>1325</v>
      </c>
      <c r="F75" s="27">
        <v>9781611131840</v>
      </c>
      <c r="G75" s="3" t="s">
        <v>602</v>
      </c>
      <c r="H75" s="3" t="s">
        <v>578</v>
      </c>
      <c r="I75" s="20">
        <v>202.5</v>
      </c>
      <c r="J75" s="13">
        <v>5</v>
      </c>
      <c r="K75" s="20">
        <v>0</v>
      </c>
      <c r="L75" s="13">
        <v>0</v>
      </c>
      <c r="M75" s="20">
        <v>202.5</v>
      </c>
      <c r="N75" s="13">
        <v>5</v>
      </c>
      <c r="O75" s="25">
        <f>M75*0.75</f>
        <v>151.875</v>
      </c>
      <c r="P75" s="25">
        <v>11.65658</v>
      </c>
      <c r="Q75" s="25">
        <f>N75*P75</f>
        <v>58.282899999999998</v>
      </c>
      <c r="R75" s="25">
        <f>O75-Q75</f>
        <v>93.592100000000002</v>
      </c>
    </row>
    <row r="76" spans="1:18" s="1" customFormat="1">
      <c r="A76" s="3" t="s">
        <v>802</v>
      </c>
      <c r="B76" s="3" t="s">
        <v>1279</v>
      </c>
      <c r="C76" s="3" t="s">
        <v>676</v>
      </c>
      <c r="D76" s="3">
        <v>6</v>
      </c>
      <c r="E76" s="3" t="s">
        <v>1280</v>
      </c>
      <c r="F76" s="27">
        <v>9781619695313</v>
      </c>
      <c r="G76" s="3" t="s">
        <v>23</v>
      </c>
      <c r="H76" s="3" t="s">
        <v>578</v>
      </c>
      <c r="I76" s="20">
        <v>495</v>
      </c>
      <c r="J76" s="13">
        <v>20</v>
      </c>
      <c r="K76" s="20">
        <v>0</v>
      </c>
      <c r="L76" s="13">
        <v>0</v>
      </c>
      <c r="M76" s="20">
        <v>495</v>
      </c>
      <c r="N76" s="13">
        <v>20</v>
      </c>
      <c r="O76" s="25">
        <f>M76*0.75</f>
        <v>371.25</v>
      </c>
      <c r="P76" s="25">
        <v>8.8860200000000003</v>
      </c>
      <c r="Q76" s="25">
        <f>N76*P76</f>
        <v>177.72040000000001</v>
      </c>
      <c r="R76" s="25">
        <f>O76-Q76</f>
        <v>193.52959999999999</v>
      </c>
    </row>
    <row r="77" spans="1:18" s="1" customFormat="1">
      <c r="A77" s="3" t="s">
        <v>678</v>
      </c>
      <c r="B77" s="3" t="s">
        <v>1220</v>
      </c>
      <c r="C77" s="3" t="s">
        <v>676</v>
      </c>
      <c r="D77" s="3">
        <v>10</v>
      </c>
      <c r="E77" s="3" t="s">
        <v>1221</v>
      </c>
      <c r="F77" s="27">
        <v>9781619699403</v>
      </c>
      <c r="G77" s="3" t="s">
        <v>537</v>
      </c>
      <c r="H77" s="3" t="s">
        <v>578</v>
      </c>
      <c r="I77" s="20">
        <v>79.989999999999995</v>
      </c>
      <c r="J77" s="13">
        <v>1</v>
      </c>
      <c r="K77" s="20">
        <v>40</v>
      </c>
      <c r="L77" s="13">
        <v>0</v>
      </c>
      <c r="M77" s="20">
        <v>39.99</v>
      </c>
      <c r="N77" s="13">
        <v>1</v>
      </c>
      <c r="O77" s="25">
        <f>M77*0.75</f>
        <v>29.9925</v>
      </c>
      <c r="P77" s="25">
        <v>9.9723000000000006</v>
      </c>
      <c r="Q77" s="25">
        <f>N77*P77</f>
        <v>9.9723000000000006</v>
      </c>
      <c r="R77" s="25">
        <f>O77-Q77</f>
        <v>20.020199999999999</v>
      </c>
    </row>
    <row r="78" spans="1:18" s="1" customFormat="1">
      <c r="A78" s="3" t="s">
        <v>808</v>
      </c>
      <c r="B78" s="3" t="s">
        <v>1281</v>
      </c>
      <c r="C78" s="3" t="s">
        <v>676</v>
      </c>
      <c r="D78" s="3">
        <v>10</v>
      </c>
      <c r="E78" s="3" t="s">
        <v>1282</v>
      </c>
      <c r="F78" s="27">
        <v>9781611131420</v>
      </c>
      <c r="G78" s="3" t="s">
        <v>50</v>
      </c>
      <c r="H78" s="3" t="s">
        <v>578</v>
      </c>
      <c r="I78" s="20">
        <v>416.49</v>
      </c>
      <c r="J78" s="13">
        <v>12</v>
      </c>
      <c r="K78" s="20">
        <v>-1235.52</v>
      </c>
      <c r="L78" s="13">
        <v>-39</v>
      </c>
      <c r="M78" s="20">
        <v>1652.01</v>
      </c>
      <c r="N78" s="13">
        <v>51</v>
      </c>
      <c r="O78" s="25">
        <f>M78*0.75</f>
        <v>1239.0074999999999</v>
      </c>
      <c r="P78" s="25">
        <v>9.9723000000000006</v>
      </c>
      <c r="Q78" s="25">
        <f>N78*P78</f>
        <v>508.58730000000003</v>
      </c>
      <c r="R78" s="25">
        <f>O78-Q78</f>
        <v>730.42019999999991</v>
      </c>
    </row>
    <row r="79" spans="1:18" s="1" customFormat="1">
      <c r="A79" s="3" t="s">
        <v>811</v>
      </c>
      <c r="B79" s="3" t="s">
        <v>1283</v>
      </c>
      <c r="C79" s="3" t="s">
        <v>676</v>
      </c>
      <c r="D79" s="3">
        <v>7</v>
      </c>
      <c r="E79" s="3" t="s">
        <v>1284</v>
      </c>
      <c r="F79" s="27">
        <v>9781611133431</v>
      </c>
      <c r="G79" s="3" t="s">
        <v>585</v>
      </c>
      <c r="H79" s="3" t="s">
        <v>578</v>
      </c>
      <c r="I79" s="20">
        <v>106.5</v>
      </c>
      <c r="J79" s="13">
        <v>3</v>
      </c>
      <c r="K79" s="20">
        <v>0</v>
      </c>
      <c r="L79" s="13">
        <v>0</v>
      </c>
      <c r="M79" s="20">
        <v>106.5</v>
      </c>
      <c r="N79" s="13">
        <v>3</v>
      </c>
      <c r="O79" s="25">
        <f>M79*0.75</f>
        <v>79.875</v>
      </c>
      <c r="P79" s="25">
        <v>9.1965900000000005</v>
      </c>
      <c r="Q79" s="25">
        <f>N79*P79</f>
        <v>27.589770000000001</v>
      </c>
      <c r="R79" s="25">
        <f>O79-Q79</f>
        <v>52.285229999999999</v>
      </c>
    </row>
    <row r="80" spans="1:18" s="1" customFormat="1">
      <c r="A80" s="3" t="s">
        <v>921</v>
      </c>
      <c r="B80" s="3" t="s">
        <v>1326</v>
      </c>
      <c r="C80" s="3" t="s">
        <v>676</v>
      </c>
      <c r="D80" s="3">
        <v>10</v>
      </c>
      <c r="E80" s="3" t="s">
        <v>1327</v>
      </c>
      <c r="F80" s="27">
        <v>9781611131819</v>
      </c>
      <c r="G80" s="3" t="s">
        <v>577</v>
      </c>
      <c r="H80" s="3" t="s">
        <v>578</v>
      </c>
      <c r="I80" s="20">
        <v>216</v>
      </c>
      <c r="J80" s="13">
        <v>6</v>
      </c>
      <c r="K80" s="20">
        <v>0</v>
      </c>
      <c r="L80" s="13">
        <v>0</v>
      </c>
      <c r="M80" s="20">
        <v>216</v>
      </c>
      <c r="N80" s="13">
        <v>6</v>
      </c>
      <c r="O80" s="25">
        <f>M80*0.75</f>
        <v>162</v>
      </c>
      <c r="P80" s="25">
        <v>9.9723000000000006</v>
      </c>
      <c r="Q80" s="25">
        <f>N80*P80</f>
        <v>59.833800000000004</v>
      </c>
      <c r="R80" s="25">
        <f>O80-Q80</f>
        <v>102.1662</v>
      </c>
    </row>
    <row r="81" spans="1:18" s="1" customFormat="1">
      <c r="A81" s="3" t="s">
        <v>924</v>
      </c>
      <c r="B81" s="3" t="s">
        <v>1328</v>
      </c>
      <c r="C81" s="3" t="s">
        <v>676</v>
      </c>
      <c r="D81" s="3">
        <v>9</v>
      </c>
      <c r="E81" s="3" t="s">
        <v>1329</v>
      </c>
      <c r="F81" s="27">
        <v>9781611131758</v>
      </c>
      <c r="G81" s="3" t="s">
        <v>149</v>
      </c>
      <c r="H81" s="3" t="s">
        <v>578</v>
      </c>
      <c r="I81" s="20">
        <v>33.75</v>
      </c>
      <c r="J81" s="13">
        <v>1</v>
      </c>
      <c r="K81" s="20">
        <v>0</v>
      </c>
      <c r="L81" s="13">
        <v>0</v>
      </c>
      <c r="M81" s="20">
        <v>33.75</v>
      </c>
      <c r="N81" s="13">
        <v>1</v>
      </c>
      <c r="O81" s="25">
        <f>M81*0.75</f>
        <v>25.3125</v>
      </c>
      <c r="P81" s="25">
        <v>9.7397300000000016</v>
      </c>
      <c r="Q81" s="25">
        <f>N81*P81</f>
        <v>9.7397300000000016</v>
      </c>
      <c r="R81" s="25">
        <f>O81-Q81</f>
        <v>15.572769999999998</v>
      </c>
    </row>
    <row r="82" spans="1:18" s="1" customFormat="1">
      <c r="A82" s="3" t="s">
        <v>718</v>
      </c>
      <c r="B82" s="3" t="s">
        <v>1246</v>
      </c>
      <c r="C82" s="3" t="s">
        <v>676</v>
      </c>
      <c r="D82" s="3">
        <v>10</v>
      </c>
      <c r="E82" s="3" t="s">
        <v>1247</v>
      </c>
      <c r="F82" s="27">
        <v>9781478951049</v>
      </c>
      <c r="G82" s="3" t="s">
        <v>149</v>
      </c>
      <c r="H82" s="3" t="s">
        <v>578</v>
      </c>
      <c r="I82" s="20">
        <v>390.98</v>
      </c>
      <c r="J82" s="13">
        <v>8</v>
      </c>
      <c r="K82" s="20">
        <v>0</v>
      </c>
      <c r="L82" s="13">
        <v>0</v>
      </c>
      <c r="M82" s="20">
        <v>390.98</v>
      </c>
      <c r="N82" s="13">
        <v>8</v>
      </c>
      <c r="O82" s="25">
        <f>M82*0.75</f>
        <v>293.23500000000001</v>
      </c>
      <c r="P82" s="25">
        <v>9.9723000000000006</v>
      </c>
      <c r="Q82" s="25">
        <f>N82*P82</f>
        <v>79.778400000000005</v>
      </c>
      <c r="R82" s="25">
        <f>O82-Q82</f>
        <v>213.45660000000001</v>
      </c>
    </row>
    <row r="83" spans="1:18" s="1" customFormat="1">
      <c r="A83" s="3" t="s">
        <v>697</v>
      </c>
      <c r="B83" s="3" t="s">
        <v>1236</v>
      </c>
      <c r="C83" s="3" t="s">
        <v>676</v>
      </c>
      <c r="D83" s="3">
        <v>4</v>
      </c>
      <c r="E83" s="3" t="s">
        <v>1237</v>
      </c>
      <c r="F83" s="27">
        <v>9781619698925</v>
      </c>
      <c r="G83" s="3" t="s">
        <v>23</v>
      </c>
      <c r="H83" s="3" t="s">
        <v>578</v>
      </c>
      <c r="I83" s="20">
        <v>0</v>
      </c>
      <c r="J83" s="13">
        <v>0</v>
      </c>
      <c r="K83" s="20">
        <v>-27.5</v>
      </c>
      <c r="L83" s="13">
        <v>-1</v>
      </c>
      <c r="M83" s="20">
        <v>27.5</v>
      </c>
      <c r="N83" s="13">
        <v>1</v>
      </c>
      <c r="O83" s="25">
        <f>M83*0.75</f>
        <v>20.625</v>
      </c>
      <c r="P83" s="25">
        <v>8.342880000000001</v>
      </c>
      <c r="Q83" s="25">
        <f>N83*P83</f>
        <v>8.342880000000001</v>
      </c>
      <c r="R83" s="25">
        <f>O83-Q83</f>
        <v>12.282119999999999</v>
      </c>
    </row>
    <row r="84" spans="1:18" s="1" customFormat="1">
      <c r="A84" s="3" t="s">
        <v>818</v>
      </c>
      <c r="B84" s="3" t="s">
        <v>1285</v>
      </c>
      <c r="C84" s="3" t="s">
        <v>676</v>
      </c>
      <c r="D84" s="3">
        <v>8</v>
      </c>
      <c r="E84" s="3" t="s">
        <v>1286</v>
      </c>
      <c r="F84" s="27">
        <v>9781619691322</v>
      </c>
      <c r="G84" s="3" t="s">
        <v>537</v>
      </c>
      <c r="H84" s="3" t="s">
        <v>578</v>
      </c>
      <c r="I84" s="20">
        <v>119.99</v>
      </c>
      <c r="J84" s="13">
        <v>2</v>
      </c>
      <c r="K84" s="20">
        <v>0</v>
      </c>
      <c r="L84" s="13">
        <v>0</v>
      </c>
      <c r="M84" s="20">
        <v>119.99</v>
      </c>
      <c r="N84" s="13">
        <v>2</v>
      </c>
      <c r="O84" s="25">
        <f>M84*0.75</f>
        <v>89.992499999999993</v>
      </c>
      <c r="P84" s="25">
        <v>9.4291599999999995</v>
      </c>
      <c r="Q84" s="25">
        <f>N84*P84</f>
        <v>18.858319999999999</v>
      </c>
      <c r="R84" s="25">
        <f>O84-Q84</f>
        <v>71.134179999999986</v>
      </c>
    </row>
    <row r="85" spans="1:18" s="1" customFormat="1">
      <c r="A85" s="3" t="s">
        <v>927</v>
      </c>
      <c r="B85" s="3" t="s">
        <v>1330</v>
      </c>
      <c r="C85" s="3" t="s">
        <v>676</v>
      </c>
      <c r="D85" s="3">
        <v>16</v>
      </c>
      <c r="E85" s="3" t="s">
        <v>1331</v>
      </c>
      <c r="F85" s="27">
        <v>9781619695795</v>
      </c>
      <c r="G85" s="3" t="s">
        <v>577</v>
      </c>
      <c r="H85" s="3" t="s">
        <v>578</v>
      </c>
      <c r="I85" s="20">
        <v>45</v>
      </c>
      <c r="J85" s="13">
        <v>1</v>
      </c>
      <c r="K85" s="20">
        <v>0</v>
      </c>
      <c r="L85" s="13">
        <v>0</v>
      </c>
      <c r="M85" s="20">
        <v>45</v>
      </c>
      <c r="N85" s="13">
        <v>1</v>
      </c>
      <c r="O85" s="25">
        <f>M85*0.75</f>
        <v>33.75</v>
      </c>
      <c r="P85" s="25">
        <v>12.199719999999999</v>
      </c>
      <c r="Q85" s="25">
        <f>N85*P85</f>
        <v>12.199719999999999</v>
      </c>
      <c r="R85" s="25">
        <f>O85-Q85</f>
        <v>21.550280000000001</v>
      </c>
    </row>
    <row r="86" spans="1:18" s="1" customFormat="1">
      <c r="A86" s="3" t="s">
        <v>821</v>
      </c>
      <c r="B86" s="3" t="s">
        <v>1287</v>
      </c>
      <c r="C86" s="3" t="s">
        <v>676</v>
      </c>
      <c r="D86" s="3">
        <v>14</v>
      </c>
      <c r="E86" s="3" t="s">
        <v>1288</v>
      </c>
      <c r="F86" s="27">
        <v>9781611136760</v>
      </c>
      <c r="G86" s="3" t="s">
        <v>577</v>
      </c>
      <c r="H86" s="3" t="s">
        <v>578</v>
      </c>
      <c r="I86" s="20">
        <v>0</v>
      </c>
      <c r="J86" s="13">
        <v>0</v>
      </c>
      <c r="K86" s="20">
        <v>-70</v>
      </c>
      <c r="L86" s="13">
        <v>-2</v>
      </c>
      <c r="M86" s="20">
        <v>70</v>
      </c>
      <c r="N86" s="13">
        <v>2</v>
      </c>
      <c r="O86" s="25">
        <f>M86*0.75</f>
        <v>52.5</v>
      </c>
      <c r="P86" s="25">
        <v>11.65658</v>
      </c>
      <c r="Q86" s="25">
        <f>N86*P86</f>
        <v>23.31316</v>
      </c>
      <c r="R86" s="25">
        <f>O86-Q86</f>
        <v>29.18684</v>
      </c>
    </row>
    <row r="87" spans="1:18" s="1" customFormat="1">
      <c r="A87" s="3" t="s">
        <v>766</v>
      </c>
      <c r="B87" s="3" t="s">
        <v>1267</v>
      </c>
      <c r="C87" s="3" t="s">
        <v>676</v>
      </c>
      <c r="D87" s="3">
        <v>8</v>
      </c>
      <c r="E87" s="3" t="s">
        <v>1268</v>
      </c>
      <c r="F87" s="27">
        <v>9781478951018</v>
      </c>
      <c r="G87" s="3" t="s">
        <v>50</v>
      </c>
      <c r="H87" s="3" t="s">
        <v>578</v>
      </c>
      <c r="I87" s="20">
        <v>911.85</v>
      </c>
      <c r="J87" s="13">
        <v>17</v>
      </c>
      <c r="K87" s="20">
        <v>0</v>
      </c>
      <c r="L87" s="13">
        <v>0</v>
      </c>
      <c r="M87" s="20">
        <v>911.85</v>
      </c>
      <c r="N87" s="13">
        <v>17</v>
      </c>
      <c r="O87" s="25">
        <f>M87*0.75</f>
        <v>683.88750000000005</v>
      </c>
      <c r="P87" s="25">
        <v>9.4291599999999995</v>
      </c>
      <c r="Q87" s="25">
        <f>N87*P87</f>
        <v>160.29571999999999</v>
      </c>
      <c r="R87" s="25">
        <f>O87-Q87</f>
        <v>523.59178000000009</v>
      </c>
    </row>
    <row r="88" spans="1:18" s="1" customFormat="1">
      <c r="A88" s="3" t="s">
        <v>827</v>
      </c>
      <c r="B88" s="3" t="s">
        <v>1289</v>
      </c>
      <c r="C88" s="3" t="s">
        <v>676</v>
      </c>
      <c r="D88" s="3">
        <v>6</v>
      </c>
      <c r="E88" s="3" t="s">
        <v>1290</v>
      </c>
      <c r="F88" s="27">
        <v>9781611138061</v>
      </c>
      <c r="G88" s="3" t="s">
        <v>585</v>
      </c>
      <c r="H88" s="3" t="s">
        <v>578</v>
      </c>
      <c r="I88" s="20">
        <v>29.25</v>
      </c>
      <c r="J88" s="13">
        <v>1</v>
      </c>
      <c r="K88" s="20">
        <v>0</v>
      </c>
      <c r="L88" s="13">
        <v>0</v>
      </c>
      <c r="M88" s="20">
        <v>29.25</v>
      </c>
      <c r="N88" s="13">
        <v>1</v>
      </c>
      <c r="O88" s="25">
        <f>M88*0.75</f>
        <v>21.9375</v>
      </c>
      <c r="P88" s="25">
        <v>8.8860200000000003</v>
      </c>
      <c r="Q88" s="25">
        <f>N88*P88</f>
        <v>8.8860200000000003</v>
      </c>
      <c r="R88" s="25">
        <f>O88-Q88</f>
        <v>13.05148</v>
      </c>
    </row>
    <row r="89" spans="1:18" s="1" customFormat="1">
      <c r="A89" s="3" t="s">
        <v>542</v>
      </c>
      <c r="B89" s="3" t="s">
        <v>1222</v>
      </c>
      <c r="C89" s="3" t="s">
        <v>676</v>
      </c>
      <c r="D89" s="3">
        <v>5</v>
      </c>
      <c r="E89" s="3" t="s">
        <v>1223</v>
      </c>
      <c r="F89" s="27">
        <v>9781619699298</v>
      </c>
      <c r="G89" s="3" t="s">
        <v>585</v>
      </c>
      <c r="H89" s="3" t="s">
        <v>578</v>
      </c>
      <c r="I89" s="20">
        <v>444.63</v>
      </c>
      <c r="J89" s="13">
        <v>12</v>
      </c>
      <c r="K89" s="20">
        <v>115.07</v>
      </c>
      <c r="L89" s="13">
        <v>1</v>
      </c>
      <c r="M89" s="20">
        <v>329.56</v>
      </c>
      <c r="N89" s="13">
        <v>11</v>
      </c>
      <c r="O89" s="25">
        <f>M89*0.75</f>
        <v>247.17000000000002</v>
      </c>
      <c r="P89" s="25">
        <v>8.6534499999999994</v>
      </c>
      <c r="Q89" s="25">
        <f>N89*P89</f>
        <v>95.187950000000001</v>
      </c>
      <c r="R89" s="25">
        <f>O89-Q89</f>
        <v>151.98205000000002</v>
      </c>
    </row>
    <row r="90" spans="1:18" s="1" customFormat="1">
      <c r="A90" s="3" t="s">
        <v>933</v>
      </c>
      <c r="B90" s="3" t="s">
        <v>1332</v>
      </c>
      <c r="C90" s="3" t="s">
        <v>676</v>
      </c>
      <c r="D90" s="3">
        <v>7</v>
      </c>
      <c r="E90" s="3" t="s">
        <v>1333</v>
      </c>
      <c r="F90" s="27">
        <v>9781611136807</v>
      </c>
      <c r="G90" s="3" t="s">
        <v>585</v>
      </c>
      <c r="H90" s="3" t="s">
        <v>578</v>
      </c>
      <c r="I90" s="20">
        <v>29.25</v>
      </c>
      <c r="J90" s="13">
        <v>1</v>
      </c>
      <c r="K90" s="20">
        <v>0</v>
      </c>
      <c r="L90" s="13">
        <v>0</v>
      </c>
      <c r="M90" s="20">
        <v>29.25</v>
      </c>
      <c r="N90" s="13">
        <v>1</v>
      </c>
      <c r="O90" s="25">
        <f>M90*0.75</f>
        <v>21.9375</v>
      </c>
      <c r="P90" s="25">
        <v>9.1965900000000005</v>
      </c>
      <c r="Q90" s="25">
        <f>N90*P90</f>
        <v>9.1965900000000005</v>
      </c>
      <c r="R90" s="25">
        <f>O90-Q90</f>
        <v>12.74091</v>
      </c>
    </row>
    <row r="91" spans="1:18" s="1" customFormat="1">
      <c r="A91" s="3" t="s">
        <v>724</v>
      </c>
      <c r="B91" s="3" t="s">
        <v>1248</v>
      </c>
      <c r="C91" s="3" t="s">
        <v>676</v>
      </c>
      <c r="D91" s="3">
        <v>14</v>
      </c>
      <c r="E91" s="3" t="s">
        <v>1249</v>
      </c>
      <c r="F91" s="27">
        <v>9781478951124</v>
      </c>
      <c r="G91" s="3" t="s">
        <v>1250</v>
      </c>
      <c r="H91" s="3" t="s">
        <v>578</v>
      </c>
      <c r="I91" s="20">
        <v>4949.5200000000004</v>
      </c>
      <c r="J91" s="13">
        <v>98</v>
      </c>
      <c r="K91" s="20">
        <v>0</v>
      </c>
      <c r="L91" s="13">
        <v>0</v>
      </c>
      <c r="M91" s="20">
        <v>4949.5200000000004</v>
      </c>
      <c r="N91" s="13">
        <v>98</v>
      </c>
      <c r="O91" s="25">
        <f>M91*0.75</f>
        <v>3712.1400000000003</v>
      </c>
      <c r="P91" s="25">
        <v>11.65658</v>
      </c>
      <c r="Q91" s="25">
        <f>N91*P91</f>
        <v>1142.34484</v>
      </c>
      <c r="R91" s="25">
        <f>O91-Q91</f>
        <v>2569.7951600000006</v>
      </c>
    </row>
    <row r="92" spans="1:18" s="1" customFormat="1">
      <c r="A92" s="3" t="s">
        <v>727</v>
      </c>
      <c r="B92" s="3" t="s">
        <v>1251</v>
      </c>
      <c r="C92" s="3" t="s">
        <v>676</v>
      </c>
      <c r="D92" s="3">
        <v>8</v>
      </c>
      <c r="E92" s="3" t="s">
        <v>1252</v>
      </c>
      <c r="F92" s="27">
        <v>9781478950936</v>
      </c>
      <c r="G92" s="3" t="s">
        <v>50</v>
      </c>
      <c r="H92" s="3" t="s">
        <v>578</v>
      </c>
      <c r="I92" s="20">
        <v>222.99</v>
      </c>
      <c r="J92" s="13">
        <v>5</v>
      </c>
      <c r="K92" s="20">
        <v>0</v>
      </c>
      <c r="L92" s="13">
        <v>0</v>
      </c>
      <c r="M92" s="20">
        <v>222.99</v>
      </c>
      <c r="N92" s="13">
        <v>5</v>
      </c>
      <c r="O92" s="25">
        <f>M92*0.75</f>
        <v>167.24250000000001</v>
      </c>
      <c r="P92" s="25">
        <v>9.4291599999999995</v>
      </c>
      <c r="Q92" s="25">
        <f>N92*P92</f>
        <v>47.145799999999994</v>
      </c>
      <c r="R92" s="25">
        <f>O92-Q92</f>
        <v>120.09670000000001</v>
      </c>
    </row>
    <row r="93" spans="1:18" s="1" customFormat="1">
      <c r="A93" s="3" t="s">
        <v>936</v>
      </c>
      <c r="B93" s="3" t="s">
        <v>1334</v>
      </c>
      <c r="C93" s="3" t="s">
        <v>676</v>
      </c>
      <c r="D93" s="3">
        <v>11</v>
      </c>
      <c r="E93" s="3" t="s">
        <v>1335</v>
      </c>
      <c r="F93" s="27">
        <v>9781611137965</v>
      </c>
      <c r="G93" s="3" t="s">
        <v>149</v>
      </c>
      <c r="H93" s="3" t="s">
        <v>578</v>
      </c>
      <c r="I93" s="20">
        <v>40</v>
      </c>
      <c r="J93" s="13">
        <v>1</v>
      </c>
      <c r="K93" s="20">
        <v>0</v>
      </c>
      <c r="L93" s="13">
        <v>0</v>
      </c>
      <c r="M93" s="20">
        <v>40</v>
      </c>
      <c r="N93" s="13">
        <v>1</v>
      </c>
      <c r="O93" s="25">
        <f>M93*0.75</f>
        <v>30</v>
      </c>
      <c r="P93" s="25">
        <v>10.282870000000001</v>
      </c>
      <c r="Q93" s="25">
        <f>N93*P93</f>
        <v>10.282870000000001</v>
      </c>
      <c r="R93" s="25">
        <f>O93-Q93</f>
        <v>19.717129999999997</v>
      </c>
    </row>
    <row r="94" spans="1:18" s="1" customFormat="1">
      <c r="A94" s="3" t="s">
        <v>833</v>
      </c>
      <c r="B94" s="3" t="s">
        <v>1291</v>
      </c>
      <c r="C94" s="3" t="s">
        <v>676</v>
      </c>
      <c r="D94" s="3">
        <v>8</v>
      </c>
      <c r="E94" s="3" t="s">
        <v>1292</v>
      </c>
      <c r="F94" s="27">
        <v>9781619699199</v>
      </c>
      <c r="G94" s="3" t="s">
        <v>149</v>
      </c>
      <c r="H94" s="3" t="s">
        <v>578</v>
      </c>
      <c r="I94" s="20">
        <v>59.99</v>
      </c>
      <c r="J94" s="13">
        <v>1</v>
      </c>
      <c r="K94" s="20">
        <v>0</v>
      </c>
      <c r="L94" s="13">
        <v>0</v>
      </c>
      <c r="M94" s="20">
        <v>59.99</v>
      </c>
      <c r="N94" s="13">
        <v>1</v>
      </c>
      <c r="O94" s="25">
        <f>M94*0.75</f>
        <v>44.9925</v>
      </c>
      <c r="P94" s="25">
        <v>9.4291599999999995</v>
      </c>
      <c r="Q94" s="25">
        <f>N94*P94</f>
        <v>9.4291599999999995</v>
      </c>
      <c r="R94" s="25">
        <f>O94-Q94</f>
        <v>35.563339999999997</v>
      </c>
    </row>
    <row r="95" spans="1:18" s="1" customFormat="1">
      <c r="A95" s="3" t="s">
        <v>730</v>
      </c>
      <c r="B95" s="3" t="s">
        <v>1253</v>
      </c>
      <c r="C95" s="3" t="s">
        <v>676</v>
      </c>
      <c r="D95" s="3">
        <v>12</v>
      </c>
      <c r="E95" s="3" t="s">
        <v>1254</v>
      </c>
      <c r="F95" s="27">
        <v>9781478950899</v>
      </c>
      <c r="G95" s="3" t="s">
        <v>458</v>
      </c>
      <c r="H95" s="3" t="s">
        <v>578</v>
      </c>
      <c r="I95" s="20">
        <v>47</v>
      </c>
      <c r="J95" s="13">
        <v>1</v>
      </c>
      <c r="K95" s="20">
        <v>0</v>
      </c>
      <c r="L95" s="13">
        <v>0</v>
      </c>
      <c r="M95" s="20">
        <v>47</v>
      </c>
      <c r="N95" s="13">
        <v>1</v>
      </c>
      <c r="O95" s="25">
        <f>M95*0.75</f>
        <v>35.25</v>
      </c>
      <c r="P95" s="25">
        <v>10.515439999999998</v>
      </c>
      <c r="Q95" s="25">
        <f>N95*P95</f>
        <v>10.515439999999998</v>
      </c>
      <c r="R95" s="25">
        <f>O95-Q95</f>
        <v>24.734560000000002</v>
      </c>
    </row>
    <row r="96" spans="1:18" s="1" customFormat="1">
      <c r="A96" s="3" t="s">
        <v>763</v>
      </c>
      <c r="B96" s="3" t="s">
        <v>1265</v>
      </c>
      <c r="C96" s="3" t="s">
        <v>676</v>
      </c>
      <c r="D96" s="3">
        <v>9</v>
      </c>
      <c r="E96" s="3" t="s">
        <v>1266</v>
      </c>
      <c r="F96" s="27">
        <v>9781619699373</v>
      </c>
      <c r="G96" s="3" t="s">
        <v>149</v>
      </c>
      <c r="H96" s="3" t="s">
        <v>578</v>
      </c>
      <c r="I96" s="20">
        <v>216.25</v>
      </c>
      <c r="J96" s="13">
        <v>5</v>
      </c>
      <c r="K96" s="20">
        <v>0</v>
      </c>
      <c r="L96" s="13">
        <v>0</v>
      </c>
      <c r="M96" s="20">
        <v>216.25</v>
      </c>
      <c r="N96" s="13">
        <v>5</v>
      </c>
      <c r="O96" s="25">
        <f>M96*0.75</f>
        <v>162.1875</v>
      </c>
      <c r="P96" s="25">
        <v>9.7397300000000016</v>
      </c>
      <c r="Q96" s="25">
        <f>N96*P96</f>
        <v>48.698650000000008</v>
      </c>
      <c r="R96" s="25">
        <f>O96-Q96</f>
        <v>113.48884999999999</v>
      </c>
    </row>
    <row r="97" spans="1:18" s="1" customFormat="1">
      <c r="A97" s="3" t="s">
        <v>836</v>
      </c>
      <c r="B97" s="3" t="s">
        <v>1293</v>
      </c>
      <c r="C97" s="3" t="s">
        <v>676</v>
      </c>
      <c r="D97" s="3">
        <v>14</v>
      </c>
      <c r="E97" s="3" t="s">
        <v>1294</v>
      </c>
      <c r="F97" s="27">
        <v>9781619699120</v>
      </c>
      <c r="G97" s="3" t="s">
        <v>1250</v>
      </c>
      <c r="H97" s="3" t="s">
        <v>578</v>
      </c>
      <c r="I97" s="20">
        <v>95</v>
      </c>
      <c r="J97" s="13">
        <v>2</v>
      </c>
      <c r="K97" s="20">
        <v>0</v>
      </c>
      <c r="L97" s="13">
        <v>0</v>
      </c>
      <c r="M97" s="20">
        <v>95</v>
      </c>
      <c r="N97" s="13">
        <v>2</v>
      </c>
      <c r="O97" s="25">
        <f>M97*0.75</f>
        <v>71.25</v>
      </c>
      <c r="P97" s="25">
        <v>11.65658</v>
      </c>
      <c r="Q97" s="25">
        <f>N97*P97</f>
        <v>23.31316</v>
      </c>
      <c r="R97" s="25">
        <f>O97-Q97</f>
        <v>47.936840000000004</v>
      </c>
    </row>
    <row r="98" spans="1:18" s="1" customFormat="1">
      <c r="A98" s="3" t="s">
        <v>694</v>
      </c>
      <c r="B98" s="3" t="s">
        <v>1234</v>
      </c>
      <c r="C98" s="3" t="s">
        <v>676</v>
      </c>
      <c r="D98" s="3">
        <v>11</v>
      </c>
      <c r="E98" s="3" t="s">
        <v>1235</v>
      </c>
      <c r="F98" s="27">
        <v>9781619699595</v>
      </c>
      <c r="G98" s="3" t="s">
        <v>149</v>
      </c>
      <c r="H98" s="3" t="s">
        <v>578</v>
      </c>
      <c r="I98" s="20">
        <v>112.48</v>
      </c>
      <c r="J98" s="13">
        <v>2</v>
      </c>
      <c r="K98" s="20">
        <v>0</v>
      </c>
      <c r="L98" s="13">
        <v>0</v>
      </c>
      <c r="M98" s="20">
        <v>112.48</v>
      </c>
      <c r="N98" s="13">
        <v>2</v>
      </c>
      <c r="O98" s="25">
        <f>M98*0.75</f>
        <v>84.36</v>
      </c>
      <c r="P98" s="25">
        <v>10.282870000000001</v>
      </c>
      <c r="Q98" s="25">
        <f>N98*P98</f>
        <v>20.565740000000002</v>
      </c>
      <c r="R98" s="25">
        <f>O98-Q98</f>
        <v>63.794259999999994</v>
      </c>
    </row>
    <row r="99" spans="1:18" s="1" customFormat="1">
      <c r="A99" s="3" t="s">
        <v>545</v>
      </c>
      <c r="B99" s="3" t="s">
        <v>1224</v>
      </c>
      <c r="C99" s="3" t="s">
        <v>676</v>
      </c>
      <c r="D99" s="3">
        <v>9</v>
      </c>
      <c r="E99" s="3" t="s">
        <v>1225</v>
      </c>
      <c r="F99" s="27">
        <v>9781619699151</v>
      </c>
      <c r="G99" s="3" t="s">
        <v>50</v>
      </c>
      <c r="H99" s="3" t="s">
        <v>578</v>
      </c>
      <c r="I99" s="20">
        <v>137.13999999999999</v>
      </c>
      <c r="J99" s="13">
        <v>3</v>
      </c>
      <c r="K99" s="20">
        <v>0</v>
      </c>
      <c r="L99" s="13">
        <v>0</v>
      </c>
      <c r="M99" s="20">
        <v>137.13999999999999</v>
      </c>
      <c r="N99" s="13">
        <v>3</v>
      </c>
      <c r="O99" s="25">
        <f>M99*0.75</f>
        <v>102.85499999999999</v>
      </c>
      <c r="P99" s="25">
        <v>9.7397300000000016</v>
      </c>
      <c r="Q99" s="25">
        <f>N99*P99</f>
        <v>29.219190000000005</v>
      </c>
      <c r="R99" s="25">
        <f>O99-Q99</f>
        <v>73.635809999999992</v>
      </c>
    </row>
    <row r="100" spans="1:18" s="1" customFormat="1">
      <c r="A100" s="3" t="s">
        <v>688</v>
      </c>
      <c r="B100" s="3" t="s">
        <v>1228</v>
      </c>
      <c r="C100" s="3" t="s">
        <v>676</v>
      </c>
      <c r="D100" s="3">
        <v>10</v>
      </c>
      <c r="E100" s="3" t="s">
        <v>1229</v>
      </c>
      <c r="F100" s="27">
        <v>9781619699335</v>
      </c>
      <c r="G100" s="3" t="s">
        <v>537</v>
      </c>
      <c r="H100" s="3" t="s">
        <v>578</v>
      </c>
      <c r="I100" s="20">
        <v>3534.12</v>
      </c>
      <c r="J100" s="13">
        <v>71</v>
      </c>
      <c r="K100" s="20">
        <v>669.38</v>
      </c>
      <c r="L100" s="13">
        <v>0</v>
      </c>
      <c r="M100" s="20">
        <v>2864.74</v>
      </c>
      <c r="N100" s="13">
        <v>71</v>
      </c>
      <c r="O100" s="25">
        <f>M100*0.75</f>
        <v>2148.5549999999998</v>
      </c>
      <c r="P100" s="25">
        <v>9.9723000000000006</v>
      </c>
      <c r="Q100" s="25">
        <f>N100*P100</f>
        <v>708.03330000000005</v>
      </c>
      <c r="R100" s="25">
        <f>O100-Q100</f>
        <v>1440.5216999999998</v>
      </c>
    </row>
    <row r="101" spans="1:18" s="1" customFormat="1">
      <c r="A101" s="3" t="s">
        <v>842</v>
      </c>
      <c r="B101" s="3" t="s">
        <v>1295</v>
      </c>
      <c r="C101" s="3" t="s">
        <v>676</v>
      </c>
      <c r="D101" s="3">
        <v>9</v>
      </c>
      <c r="E101" s="3" t="s">
        <v>1296</v>
      </c>
      <c r="F101" s="27">
        <v>9781611136678</v>
      </c>
      <c r="G101" s="3" t="s">
        <v>537</v>
      </c>
      <c r="H101" s="3" t="s">
        <v>578</v>
      </c>
      <c r="I101" s="20">
        <v>195.98</v>
      </c>
      <c r="J101" s="13">
        <v>3</v>
      </c>
      <c r="K101" s="20">
        <v>0</v>
      </c>
      <c r="L101" s="13">
        <v>0</v>
      </c>
      <c r="M101" s="20">
        <v>195.98</v>
      </c>
      <c r="N101" s="13">
        <v>3</v>
      </c>
      <c r="O101" s="25">
        <f>M101*0.75</f>
        <v>146.98499999999999</v>
      </c>
      <c r="P101" s="25">
        <v>9.7397300000000016</v>
      </c>
      <c r="Q101" s="25">
        <f>N101*P101</f>
        <v>29.219190000000005</v>
      </c>
      <c r="R101" s="25">
        <f>O101-Q101</f>
        <v>117.76580999999999</v>
      </c>
    </row>
    <row r="102" spans="1:18" s="1" customFormat="1">
      <c r="A102" s="3" t="s">
        <v>712</v>
      </c>
      <c r="B102" s="3" t="s">
        <v>1244</v>
      </c>
      <c r="C102" s="3" t="s">
        <v>676</v>
      </c>
      <c r="D102" s="3">
        <v>8</v>
      </c>
      <c r="E102" s="3" t="s">
        <v>1245</v>
      </c>
      <c r="F102" s="27">
        <v>9781478925682</v>
      </c>
      <c r="G102" s="3" t="s">
        <v>585</v>
      </c>
      <c r="H102" s="3" t="s">
        <v>578</v>
      </c>
      <c r="I102" s="20">
        <v>192</v>
      </c>
      <c r="J102" s="13">
        <v>4</v>
      </c>
      <c r="K102" s="20">
        <v>-117.65</v>
      </c>
      <c r="L102" s="13">
        <v>-5</v>
      </c>
      <c r="M102" s="20">
        <v>309.64999999999998</v>
      </c>
      <c r="N102" s="13">
        <v>9</v>
      </c>
      <c r="O102" s="25">
        <f>M102*0.75</f>
        <v>232.23749999999998</v>
      </c>
      <c r="P102" s="25">
        <v>9.4291599999999995</v>
      </c>
      <c r="Q102" s="25">
        <f>N102*P102</f>
        <v>84.862439999999992</v>
      </c>
      <c r="R102" s="25">
        <f>O102-Q102</f>
        <v>147.37505999999999</v>
      </c>
    </row>
    <row r="103" spans="1:18" s="1" customFormat="1">
      <c r="A103" s="3" t="s">
        <v>945</v>
      </c>
      <c r="B103" s="3" t="s">
        <v>1336</v>
      </c>
      <c r="C103" s="3" t="s">
        <v>676</v>
      </c>
      <c r="D103" s="3">
        <v>8</v>
      </c>
      <c r="E103" s="3" t="s">
        <v>1337</v>
      </c>
      <c r="F103" s="27">
        <v>9781611132908</v>
      </c>
      <c r="G103" s="3" t="s">
        <v>50</v>
      </c>
      <c r="H103" s="3" t="s">
        <v>578</v>
      </c>
      <c r="I103" s="20">
        <v>31.5</v>
      </c>
      <c r="J103" s="13">
        <v>1</v>
      </c>
      <c r="K103" s="20">
        <v>0</v>
      </c>
      <c r="L103" s="13">
        <v>0</v>
      </c>
      <c r="M103" s="20">
        <v>31.5</v>
      </c>
      <c r="N103" s="13">
        <v>1</v>
      </c>
      <c r="O103" s="25">
        <f>M103*0.75</f>
        <v>23.625</v>
      </c>
      <c r="P103" s="25">
        <v>9.4291599999999995</v>
      </c>
      <c r="Q103" s="25">
        <f>N103*P103</f>
        <v>9.4291599999999995</v>
      </c>
      <c r="R103" s="25">
        <f>O103-Q103</f>
        <v>14.19584</v>
      </c>
    </row>
    <row r="104" spans="1:18" s="1" customFormat="1">
      <c r="A104" s="3" t="s">
        <v>857</v>
      </c>
      <c r="B104" s="3" t="s">
        <v>1297</v>
      </c>
      <c r="C104" s="3" t="s">
        <v>676</v>
      </c>
      <c r="D104" s="3">
        <v>6</v>
      </c>
      <c r="E104" s="3" t="s">
        <v>1298</v>
      </c>
      <c r="F104" s="27">
        <v>9781611131215</v>
      </c>
      <c r="G104" s="3" t="s">
        <v>149</v>
      </c>
      <c r="H104" s="3" t="s">
        <v>578</v>
      </c>
      <c r="I104" s="20">
        <v>33.75</v>
      </c>
      <c r="J104" s="13">
        <v>1</v>
      </c>
      <c r="K104" s="20">
        <v>0</v>
      </c>
      <c r="L104" s="13">
        <v>0</v>
      </c>
      <c r="M104" s="20">
        <v>33.75</v>
      </c>
      <c r="N104" s="13">
        <v>1</v>
      </c>
      <c r="O104" s="25">
        <f>M104*0.75</f>
        <v>25.3125</v>
      </c>
      <c r="P104" s="25">
        <v>8.8860200000000003</v>
      </c>
      <c r="Q104" s="25">
        <f>N104*P104</f>
        <v>8.8860200000000003</v>
      </c>
      <c r="R104" s="25">
        <f>O104-Q104</f>
        <v>16.426479999999998</v>
      </c>
    </row>
    <row r="105" spans="1:18" s="1" customFormat="1">
      <c r="A105" s="3" t="s">
        <v>948</v>
      </c>
      <c r="B105" s="3" t="s">
        <v>1338</v>
      </c>
      <c r="C105" s="3" t="s">
        <v>676</v>
      </c>
      <c r="D105" s="3">
        <v>14</v>
      </c>
      <c r="E105" s="3" t="s">
        <v>1339</v>
      </c>
      <c r="F105" s="27">
        <v>9781619695450</v>
      </c>
      <c r="G105" s="3" t="s">
        <v>577</v>
      </c>
      <c r="H105" s="3" t="s">
        <v>578</v>
      </c>
      <c r="I105" s="20">
        <v>125</v>
      </c>
      <c r="J105" s="13">
        <v>3</v>
      </c>
      <c r="K105" s="20">
        <v>0</v>
      </c>
      <c r="L105" s="13">
        <v>0</v>
      </c>
      <c r="M105" s="20">
        <v>125</v>
      </c>
      <c r="N105" s="13">
        <v>3</v>
      </c>
      <c r="O105" s="25">
        <f>M105*0.75</f>
        <v>93.75</v>
      </c>
      <c r="P105" s="25">
        <v>11.65658</v>
      </c>
      <c r="Q105" s="25">
        <f>N105*P105</f>
        <v>34.969740000000002</v>
      </c>
      <c r="R105" s="25">
        <f>O105-Q105</f>
        <v>58.780259999999998</v>
      </c>
    </row>
    <row r="106" spans="1:18" s="1" customFormat="1">
      <c r="A106" s="3" t="s">
        <v>733</v>
      </c>
      <c r="B106" s="3" t="s">
        <v>1255</v>
      </c>
      <c r="C106" s="3" t="s">
        <v>676</v>
      </c>
      <c r="D106" s="3">
        <v>8</v>
      </c>
      <c r="E106" s="3" t="s">
        <v>1256</v>
      </c>
      <c r="F106" s="27">
        <v>9781611131871</v>
      </c>
      <c r="G106" s="3" t="s">
        <v>149</v>
      </c>
      <c r="H106" s="3" t="s">
        <v>578</v>
      </c>
      <c r="I106" s="20">
        <v>1049.94</v>
      </c>
      <c r="J106" s="13">
        <v>26</v>
      </c>
      <c r="K106" s="20">
        <v>0</v>
      </c>
      <c r="L106" s="13">
        <v>0</v>
      </c>
      <c r="M106" s="20">
        <v>1049.94</v>
      </c>
      <c r="N106" s="13">
        <v>26</v>
      </c>
      <c r="O106" s="25">
        <f>M106*0.75</f>
        <v>787.45500000000004</v>
      </c>
      <c r="P106" s="25">
        <v>9.4291599999999995</v>
      </c>
      <c r="Q106" s="25">
        <f>N106*P106</f>
        <v>245.15815999999998</v>
      </c>
      <c r="R106" s="25">
        <f>O106-Q106</f>
        <v>542.29684000000009</v>
      </c>
    </row>
    <row r="107" spans="1:18" s="1" customFormat="1">
      <c r="A107" s="3" t="s">
        <v>570</v>
      </c>
      <c r="B107" s="3" t="s">
        <v>1340</v>
      </c>
      <c r="C107" s="3" t="s">
        <v>676</v>
      </c>
      <c r="D107" s="3">
        <v>10</v>
      </c>
      <c r="E107" s="3" t="s">
        <v>1341</v>
      </c>
      <c r="F107" s="27">
        <v>9781611132984</v>
      </c>
      <c r="G107" s="3" t="s">
        <v>537</v>
      </c>
      <c r="H107" s="3" t="s">
        <v>578</v>
      </c>
      <c r="I107" s="20">
        <v>108</v>
      </c>
      <c r="J107" s="13">
        <v>3</v>
      </c>
      <c r="K107" s="20">
        <v>0</v>
      </c>
      <c r="L107" s="13">
        <v>0</v>
      </c>
      <c r="M107" s="20">
        <v>108</v>
      </c>
      <c r="N107" s="13">
        <v>3</v>
      </c>
      <c r="O107" s="25">
        <f>M107*0.75</f>
        <v>81</v>
      </c>
      <c r="P107" s="25">
        <v>9.9723000000000006</v>
      </c>
      <c r="Q107" s="25">
        <f>N107*P107</f>
        <v>29.916900000000002</v>
      </c>
      <c r="R107" s="25">
        <f>O107-Q107</f>
        <v>51.083100000000002</v>
      </c>
    </row>
    <row r="108" spans="1:18" s="1" customFormat="1">
      <c r="A108" s="3" t="s">
        <v>866</v>
      </c>
      <c r="B108" s="3" t="s">
        <v>1299</v>
      </c>
      <c r="C108" s="3" t="s">
        <v>676</v>
      </c>
      <c r="D108" s="3">
        <v>6</v>
      </c>
      <c r="E108" s="3" t="s">
        <v>1300</v>
      </c>
      <c r="F108" s="27">
        <v>9781619695924</v>
      </c>
      <c r="G108" s="3" t="s">
        <v>31</v>
      </c>
      <c r="H108" s="3" t="s">
        <v>578</v>
      </c>
      <c r="I108" s="20">
        <v>65.989999999999995</v>
      </c>
      <c r="J108" s="13">
        <v>2</v>
      </c>
      <c r="K108" s="20">
        <v>0</v>
      </c>
      <c r="L108" s="13">
        <v>0</v>
      </c>
      <c r="M108" s="20">
        <v>65.989999999999995</v>
      </c>
      <c r="N108" s="13">
        <v>2</v>
      </c>
      <c r="O108" s="25">
        <f>M108*0.75</f>
        <v>49.492499999999993</v>
      </c>
      <c r="P108" s="25">
        <v>8.8860200000000003</v>
      </c>
      <c r="Q108" s="25">
        <f>N108*P108</f>
        <v>17.772040000000001</v>
      </c>
      <c r="R108" s="25">
        <f>O108-Q108</f>
        <v>31.720459999999992</v>
      </c>
    </row>
    <row r="109" spans="1:18" s="1" customFormat="1">
      <c r="A109" s="3" t="s">
        <v>739</v>
      </c>
      <c r="B109" s="3" t="s">
        <v>1257</v>
      </c>
      <c r="C109" s="3" t="s">
        <v>676</v>
      </c>
      <c r="D109" s="3">
        <v>8</v>
      </c>
      <c r="E109" s="3" t="s">
        <v>1258</v>
      </c>
      <c r="F109" s="27">
        <v>9781478925798</v>
      </c>
      <c r="G109" s="3" t="s">
        <v>50</v>
      </c>
      <c r="H109" s="3" t="s">
        <v>578</v>
      </c>
      <c r="I109" s="20">
        <v>392.95</v>
      </c>
      <c r="J109" s="13">
        <v>8</v>
      </c>
      <c r="K109" s="20">
        <v>0</v>
      </c>
      <c r="L109" s="13">
        <v>0</v>
      </c>
      <c r="M109" s="20">
        <v>392.95</v>
      </c>
      <c r="N109" s="13">
        <v>8</v>
      </c>
      <c r="O109" s="25">
        <f>M109*0.75</f>
        <v>294.71249999999998</v>
      </c>
      <c r="P109" s="25">
        <v>9.4291599999999995</v>
      </c>
      <c r="Q109" s="25">
        <f>N109*P109</f>
        <v>75.433279999999996</v>
      </c>
      <c r="R109" s="25">
        <f>O109-Q109</f>
        <v>219.27921999999998</v>
      </c>
    </row>
    <row r="110" spans="1:18" s="1" customFormat="1">
      <c r="A110" s="3" t="s">
        <v>1342</v>
      </c>
      <c r="B110" s="3" t="s">
        <v>1343</v>
      </c>
      <c r="C110" s="3" t="s">
        <v>676</v>
      </c>
      <c r="D110" s="3">
        <v>17</v>
      </c>
      <c r="E110" s="3" t="s">
        <v>1344</v>
      </c>
      <c r="F110" s="27">
        <v>9781611136708</v>
      </c>
      <c r="G110" s="3" t="s">
        <v>577</v>
      </c>
      <c r="H110" s="3" t="s">
        <v>578</v>
      </c>
      <c r="I110" s="20">
        <v>45</v>
      </c>
      <c r="J110" s="13">
        <v>1</v>
      </c>
      <c r="K110" s="20">
        <v>0</v>
      </c>
      <c r="L110" s="13">
        <v>0</v>
      </c>
      <c r="M110" s="20">
        <v>45</v>
      </c>
      <c r="N110" s="13">
        <v>1</v>
      </c>
      <c r="O110" s="25">
        <f>M110*0.75</f>
        <v>33.75</v>
      </c>
      <c r="P110" s="25">
        <v>12.510290000000001</v>
      </c>
      <c r="Q110" s="25">
        <f>N110*P110</f>
        <v>12.510290000000001</v>
      </c>
      <c r="R110" s="25">
        <f>O110-Q110</f>
        <v>21.239709999999999</v>
      </c>
    </row>
    <row r="111" spans="1:18" s="1" customFormat="1">
      <c r="A111" s="3" t="s">
        <v>959</v>
      </c>
      <c r="B111" s="3" t="s">
        <v>1345</v>
      </c>
      <c r="C111" s="3" t="s">
        <v>676</v>
      </c>
      <c r="D111" s="3">
        <v>13</v>
      </c>
      <c r="E111" s="3" t="s">
        <v>1346</v>
      </c>
      <c r="F111" s="27">
        <v>9781619691162</v>
      </c>
      <c r="G111" s="3" t="s">
        <v>577</v>
      </c>
      <c r="H111" s="3" t="s">
        <v>578</v>
      </c>
      <c r="I111" s="20">
        <v>159.97999999999999</v>
      </c>
      <c r="J111" s="13">
        <v>2</v>
      </c>
      <c r="K111" s="20">
        <v>0</v>
      </c>
      <c r="L111" s="13">
        <v>0</v>
      </c>
      <c r="M111" s="20">
        <v>159.97999999999999</v>
      </c>
      <c r="N111" s="13">
        <v>2</v>
      </c>
      <c r="O111" s="25">
        <f>M111*0.75</f>
        <v>119.98499999999999</v>
      </c>
      <c r="P111" s="25">
        <v>11.424009999999999</v>
      </c>
      <c r="Q111" s="25">
        <f>N111*P111</f>
        <v>22.848019999999998</v>
      </c>
      <c r="R111" s="25">
        <f>O111-Q111</f>
        <v>97.136979999999994</v>
      </c>
    </row>
    <row r="112" spans="1:18" s="1" customFormat="1">
      <c r="A112" s="3" t="s">
        <v>869</v>
      </c>
      <c r="B112" s="3" t="s">
        <v>1301</v>
      </c>
      <c r="C112" s="3" t="s">
        <v>676</v>
      </c>
      <c r="D112" s="3">
        <v>6</v>
      </c>
      <c r="E112" s="3" t="s">
        <v>1302</v>
      </c>
      <c r="F112" s="27">
        <v>9781611136593</v>
      </c>
      <c r="G112" s="3" t="s">
        <v>31</v>
      </c>
      <c r="H112" s="3" t="s">
        <v>578</v>
      </c>
      <c r="I112" s="20">
        <v>27</v>
      </c>
      <c r="J112" s="13">
        <v>1</v>
      </c>
      <c r="K112" s="20">
        <v>0</v>
      </c>
      <c r="L112" s="13">
        <v>0</v>
      </c>
      <c r="M112" s="20">
        <v>27</v>
      </c>
      <c r="N112" s="13">
        <v>1</v>
      </c>
      <c r="O112" s="25">
        <f>M112*0.75</f>
        <v>20.25</v>
      </c>
      <c r="P112" s="25">
        <v>8.8860200000000003</v>
      </c>
      <c r="Q112" s="25">
        <f>N112*P112</f>
        <v>8.8860200000000003</v>
      </c>
      <c r="R112" s="25">
        <f>O112-Q112</f>
        <v>11.36398</v>
      </c>
    </row>
    <row r="113" spans="1:18" s="1" customFormat="1">
      <c r="A113" s="3" t="s">
        <v>742</v>
      </c>
      <c r="B113" s="3" t="s">
        <v>1259</v>
      </c>
      <c r="C113" s="3" t="s">
        <v>676</v>
      </c>
      <c r="D113" s="3">
        <v>7</v>
      </c>
      <c r="E113" s="3" t="s">
        <v>1260</v>
      </c>
      <c r="F113" s="27">
        <v>9781478925859</v>
      </c>
      <c r="G113" s="3" t="s">
        <v>585</v>
      </c>
      <c r="H113" s="3" t="s">
        <v>578</v>
      </c>
      <c r="I113" s="20">
        <v>350.94</v>
      </c>
      <c r="J113" s="13">
        <v>6</v>
      </c>
      <c r="K113" s="20">
        <v>0</v>
      </c>
      <c r="L113" s="13">
        <v>0</v>
      </c>
      <c r="M113" s="20">
        <v>350.94</v>
      </c>
      <c r="N113" s="13">
        <v>6</v>
      </c>
      <c r="O113" s="25">
        <f>M113*0.75</f>
        <v>263.20499999999998</v>
      </c>
      <c r="P113" s="25">
        <v>9.1965900000000005</v>
      </c>
      <c r="Q113" s="25">
        <f>N113*P113</f>
        <v>55.179540000000003</v>
      </c>
      <c r="R113" s="25">
        <f>O113-Q113</f>
        <v>208.02545999999998</v>
      </c>
    </row>
    <row r="114" spans="1:18" s="1" customFormat="1">
      <c r="A114" s="3" t="s">
        <v>769</v>
      </c>
      <c r="B114" s="3" t="s">
        <v>1269</v>
      </c>
      <c r="C114" s="3" t="s">
        <v>676</v>
      </c>
      <c r="D114" s="3">
        <v>9</v>
      </c>
      <c r="E114" s="3" t="s">
        <v>1270</v>
      </c>
      <c r="F114" s="27">
        <v>9781478925910</v>
      </c>
      <c r="G114" s="3" t="s">
        <v>149</v>
      </c>
      <c r="H114" s="3" t="s">
        <v>578</v>
      </c>
      <c r="I114" s="20">
        <v>1243.6199999999999</v>
      </c>
      <c r="J114" s="13">
        <v>22</v>
      </c>
      <c r="K114" s="20">
        <v>0</v>
      </c>
      <c r="L114" s="13">
        <v>0</v>
      </c>
      <c r="M114" s="20">
        <v>1243.6199999999999</v>
      </c>
      <c r="N114" s="13">
        <v>22</v>
      </c>
      <c r="O114" s="25">
        <f>M114*0.75</f>
        <v>932.71499999999992</v>
      </c>
      <c r="P114" s="25">
        <v>9.7397300000000016</v>
      </c>
      <c r="Q114" s="25">
        <f>N114*P114</f>
        <v>214.27406000000002</v>
      </c>
      <c r="R114" s="25">
        <f>O114-Q114</f>
        <v>718.44093999999996</v>
      </c>
    </row>
    <row r="115" spans="1:18" s="1" customFormat="1">
      <c r="A115" s="3" t="s">
        <v>971</v>
      </c>
      <c r="B115" s="3" t="s">
        <v>1347</v>
      </c>
      <c r="C115" s="3" t="s">
        <v>676</v>
      </c>
      <c r="D115" s="3">
        <v>6</v>
      </c>
      <c r="E115" s="3" t="s">
        <v>1348</v>
      </c>
      <c r="F115" s="27">
        <v>9781619695382</v>
      </c>
      <c r="G115" s="3" t="s">
        <v>50</v>
      </c>
      <c r="H115" s="3" t="s">
        <v>578</v>
      </c>
      <c r="I115" s="20">
        <v>50</v>
      </c>
      <c r="J115" s="13">
        <v>1</v>
      </c>
      <c r="K115" s="20">
        <v>-89.61</v>
      </c>
      <c r="L115" s="13">
        <v>-3</v>
      </c>
      <c r="M115" s="20">
        <v>139.61000000000001</v>
      </c>
      <c r="N115" s="13">
        <v>4</v>
      </c>
      <c r="O115" s="25">
        <f>M115*0.75</f>
        <v>104.70750000000001</v>
      </c>
      <c r="P115" s="25">
        <v>8.8860200000000003</v>
      </c>
      <c r="Q115" s="25">
        <f>N115*P115</f>
        <v>35.544080000000001</v>
      </c>
      <c r="R115" s="25">
        <f>O115-Q115</f>
        <v>69.163420000000002</v>
      </c>
    </row>
    <row r="116" spans="1:18" s="1" customFormat="1">
      <c r="A116" s="3" t="s">
        <v>881</v>
      </c>
      <c r="B116" s="3" t="s">
        <v>1303</v>
      </c>
      <c r="C116" s="3" t="s">
        <v>676</v>
      </c>
      <c r="D116" s="3">
        <v>7</v>
      </c>
      <c r="E116" s="3" t="s">
        <v>1304</v>
      </c>
      <c r="F116" s="27">
        <v>9781611133448</v>
      </c>
      <c r="G116" s="3" t="s">
        <v>585</v>
      </c>
      <c r="H116" s="3" t="s">
        <v>578</v>
      </c>
      <c r="I116" s="20">
        <v>29.25</v>
      </c>
      <c r="J116" s="13">
        <v>1</v>
      </c>
      <c r="K116" s="20">
        <v>0</v>
      </c>
      <c r="L116" s="13">
        <v>0</v>
      </c>
      <c r="M116" s="20">
        <v>29.25</v>
      </c>
      <c r="N116" s="13">
        <v>1</v>
      </c>
      <c r="O116" s="25">
        <f>M116*0.75</f>
        <v>21.9375</v>
      </c>
      <c r="P116" s="25">
        <v>9.1965900000000005</v>
      </c>
      <c r="Q116" s="25">
        <f>N116*P116</f>
        <v>9.1965900000000005</v>
      </c>
      <c r="R116" s="25">
        <f>O116-Q116</f>
        <v>12.74091</v>
      </c>
    </row>
    <row r="117" spans="1:18" s="1" customFormat="1">
      <c r="A117" s="3" t="s">
        <v>700</v>
      </c>
      <c r="B117" s="3" t="s">
        <v>1238</v>
      </c>
      <c r="C117" s="3" t="s">
        <v>676</v>
      </c>
      <c r="D117" s="3">
        <v>5</v>
      </c>
      <c r="E117" s="3" t="s">
        <v>1239</v>
      </c>
      <c r="F117" s="27">
        <v>9781619698888</v>
      </c>
      <c r="G117" s="3" t="s">
        <v>23</v>
      </c>
      <c r="H117" s="3" t="s">
        <v>578</v>
      </c>
      <c r="I117" s="20">
        <v>232.97</v>
      </c>
      <c r="J117" s="13">
        <v>5</v>
      </c>
      <c r="K117" s="20">
        <v>14.99</v>
      </c>
      <c r="L117" s="13">
        <v>0</v>
      </c>
      <c r="M117" s="20">
        <v>217.98</v>
      </c>
      <c r="N117" s="13">
        <v>5</v>
      </c>
      <c r="O117" s="25">
        <f>M117*0.75</f>
        <v>163.48499999999999</v>
      </c>
      <c r="P117" s="25">
        <v>8.6534499999999994</v>
      </c>
      <c r="Q117" s="25">
        <f>N117*P117</f>
        <v>43.267249999999997</v>
      </c>
      <c r="R117" s="25">
        <f>O117-Q117</f>
        <v>120.21775</v>
      </c>
    </row>
    <row r="118" spans="1:18" s="1" customFormat="1">
      <c r="A118" s="3" t="s">
        <v>685</v>
      </c>
      <c r="B118" s="3" t="s">
        <v>1226</v>
      </c>
      <c r="C118" s="3" t="s">
        <v>676</v>
      </c>
      <c r="D118" s="3">
        <v>3</v>
      </c>
      <c r="E118" s="3" t="s">
        <v>1227</v>
      </c>
      <c r="F118" s="27">
        <v>9781619699670</v>
      </c>
      <c r="G118" s="3" t="s">
        <v>43</v>
      </c>
      <c r="H118" s="3" t="s">
        <v>578</v>
      </c>
      <c r="I118" s="20">
        <v>419.97</v>
      </c>
      <c r="J118" s="13">
        <v>11</v>
      </c>
      <c r="K118" s="20">
        <v>0</v>
      </c>
      <c r="L118" s="13">
        <v>0</v>
      </c>
      <c r="M118" s="20">
        <v>419.97</v>
      </c>
      <c r="N118" s="13">
        <v>11</v>
      </c>
      <c r="O118" s="25">
        <f>M118*0.75</f>
        <v>314.97750000000002</v>
      </c>
      <c r="P118" s="25">
        <v>8.1103100000000001</v>
      </c>
      <c r="Q118" s="25">
        <f>N118*P118</f>
        <v>89.213409999999996</v>
      </c>
      <c r="R118" s="25">
        <f>O118-Q118</f>
        <v>225.76409000000001</v>
      </c>
    </row>
    <row r="119" spans="1:18" s="1" customFormat="1">
      <c r="A119" s="3" t="s">
        <v>980</v>
      </c>
      <c r="B119" s="3" t="s">
        <v>1349</v>
      </c>
      <c r="C119" s="3" t="s">
        <v>676</v>
      </c>
      <c r="D119" s="3">
        <v>10</v>
      </c>
      <c r="E119" s="3" t="s">
        <v>1350</v>
      </c>
      <c r="F119" s="27">
        <v>9781611136746</v>
      </c>
      <c r="G119" s="3" t="s">
        <v>537</v>
      </c>
      <c r="H119" s="3" t="s">
        <v>578</v>
      </c>
      <c r="I119" s="20">
        <v>28</v>
      </c>
      <c r="J119" s="13">
        <v>1</v>
      </c>
      <c r="K119" s="20">
        <v>0</v>
      </c>
      <c r="L119" s="13">
        <v>0</v>
      </c>
      <c r="M119" s="20">
        <v>28</v>
      </c>
      <c r="N119" s="13">
        <v>1</v>
      </c>
      <c r="O119" s="25">
        <f>M119*0.75</f>
        <v>21</v>
      </c>
      <c r="P119" s="25">
        <v>9.9723000000000006</v>
      </c>
      <c r="Q119" s="25">
        <f>N119*P119</f>
        <v>9.9723000000000006</v>
      </c>
      <c r="R119" s="25">
        <f>O119-Q119</f>
        <v>11.027699999999999</v>
      </c>
    </row>
    <row r="120" spans="1:18" s="1" customFormat="1">
      <c r="A120" s="3" t="s">
        <v>885</v>
      </c>
      <c r="B120" s="3" t="s">
        <v>1305</v>
      </c>
      <c r="C120" s="3" t="s">
        <v>676</v>
      </c>
      <c r="D120" s="3">
        <v>12</v>
      </c>
      <c r="E120" s="3" t="s">
        <v>1306</v>
      </c>
      <c r="F120" s="27">
        <v>9781611131369</v>
      </c>
      <c r="G120" s="3" t="s">
        <v>458</v>
      </c>
      <c r="H120" s="3" t="s">
        <v>578</v>
      </c>
      <c r="I120" s="20">
        <v>704.58</v>
      </c>
      <c r="J120" s="13">
        <v>15</v>
      </c>
      <c r="K120" s="20">
        <v>0</v>
      </c>
      <c r="L120" s="13">
        <v>0</v>
      </c>
      <c r="M120" s="20">
        <v>704.58</v>
      </c>
      <c r="N120" s="13">
        <v>15</v>
      </c>
      <c r="O120" s="25">
        <f>M120*0.75</f>
        <v>528.43500000000006</v>
      </c>
      <c r="P120" s="25">
        <v>10.515439999999998</v>
      </c>
      <c r="Q120" s="25">
        <f>N120*P120</f>
        <v>157.73159999999996</v>
      </c>
      <c r="R120" s="25">
        <f>O120-Q120</f>
        <v>370.7034000000001</v>
      </c>
    </row>
    <row r="121" spans="1:18" s="1" customFormat="1">
      <c r="A121" s="3" t="s">
        <v>751</v>
      </c>
      <c r="B121" s="3" t="s">
        <v>1261</v>
      </c>
      <c r="C121" s="3" t="s">
        <v>676</v>
      </c>
      <c r="D121" s="3">
        <v>12</v>
      </c>
      <c r="E121" s="3" t="s">
        <v>1262</v>
      </c>
      <c r="F121" s="27">
        <v>9781478925729</v>
      </c>
      <c r="G121" s="3" t="s">
        <v>602</v>
      </c>
      <c r="H121" s="3" t="s">
        <v>578</v>
      </c>
      <c r="I121" s="20">
        <v>220.99</v>
      </c>
      <c r="J121" s="13">
        <v>4</v>
      </c>
      <c r="K121" s="20">
        <v>46</v>
      </c>
      <c r="L121" s="13">
        <v>1</v>
      </c>
      <c r="M121" s="20">
        <v>174.99</v>
      </c>
      <c r="N121" s="13">
        <v>3</v>
      </c>
      <c r="O121" s="25">
        <f>M121*0.75</f>
        <v>131.24250000000001</v>
      </c>
      <c r="P121" s="25">
        <v>10.515439999999998</v>
      </c>
      <c r="Q121" s="25">
        <f>N121*P121</f>
        <v>31.546319999999994</v>
      </c>
      <c r="R121" s="25">
        <f>O121-Q121</f>
        <v>99.696180000000012</v>
      </c>
    </row>
    <row r="122" spans="1:18" s="1" customFormat="1">
      <c r="A122" s="3" t="s">
        <v>891</v>
      </c>
      <c r="B122" s="3" t="s">
        <v>1307</v>
      </c>
      <c r="C122" s="3" t="s">
        <v>676</v>
      </c>
      <c r="D122" s="3">
        <v>8</v>
      </c>
      <c r="E122" s="3" t="s">
        <v>1308</v>
      </c>
      <c r="F122" s="27">
        <v>9781619699052</v>
      </c>
      <c r="G122" s="3" t="s">
        <v>537</v>
      </c>
      <c r="H122" s="3" t="s">
        <v>578</v>
      </c>
      <c r="I122" s="20">
        <v>392.35</v>
      </c>
      <c r="J122" s="13">
        <v>7</v>
      </c>
      <c r="K122" s="20">
        <v>0</v>
      </c>
      <c r="L122" s="13">
        <v>0</v>
      </c>
      <c r="M122" s="20">
        <v>392.35</v>
      </c>
      <c r="N122" s="13">
        <v>7</v>
      </c>
      <c r="O122" s="25">
        <f>M122*0.75</f>
        <v>294.26250000000005</v>
      </c>
      <c r="P122" s="25">
        <v>9.4291599999999995</v>
      </c>
      <c r="Q122" s="25">
        <f>N122*P122</f>
        <v>66.00412</v>
      </c>
      <c r="R122" s="25">
        <f>O122-Q122</f>
        <v>228.25838000000005</v>
      </c>
    </row>
    <row r="123" spans="1:18" s="1" customFormat="1">
      <c r="A123" s="3" t="s">
        <v>703</v>
      </c>
      <c r="B123" s="3" t="s">
        <v>1240</v>
      </c>
      <c r="C123" s="3" t="s">
        <v>676</v>
      </c>
      <c r="D123" s="3">
        <v>3</v>
      </c>
      <c r="E123" s="3" t="s">
        <v>1241</v>
      </c>
      <c r="F123" s="27">
        <v>9781619699564</v>
      </c>
      <c r="G123" s="3" t="s">
        <v>43</v>
      </c>
      <c r="H123" s="3" t="s">
        <v>578</v>
      </c>
      <c r="I123" s="20">
        <v>1014.25</v>
      </c>
      <c r="J123" s="13">
        <v>27</v>
      </c>
      <c r="K123" s="20">
        <v>0</v>
      </c>
      <c r="L123" s="13">
        <v>0</v>
      </c>
      <c r="M123" s="20">
        <v>1014.25</v>
      </c>
      <c r="N123" s="13">
        <v>27</v>
      </c>
      <c r="O123" s="25">
        <f>M123*0.75</f>
        <v>760.6875</v>
      </c>
      <c r="P123" s="25">
        <v>8.1103100000000001</v>
      </c>
      <c r="Q123" s="25">
        <f>N123*P123</f>
        <v>218.97837000000001</v>
      </c>
      <c r="R123" s="25">
        <f>O123-Q123</f>
        <v>541.70912999999996</v>
      </c>
    </row>
    <row r="124" spans="1:18" s="1" customFormat="1">
      <c r="A124" s="3" t="s">
        <v>894</v>
      </c>
      <c r="B124" s="3" t="s">
        <v>1309</v>
      </c>
      <c r="C124" s="3" t="s">
        <v>676</v>
      </c>
      <c r="D124" s="3">
        <v>10</v>
      </c>
      <c r="E124" s="3" t="s">
        <v>1310</v>
      </c>
      <c r="F124" s="27">
        <v>9781619695429</v>
      </c>
      <c r="G124" s="3" t="s">
        <v>1311</v>
      </c>
      <c r="H124" s="3" t="s">
        <v>578</v>
      </c>
      <c r="I124" s="20">
        <v>1251.3</v>
      </c>
      <c r="J124" s="13">
        <v>28</v>
      </c>
      <c r="K124" s="20">
        <v>0</v>
      </c>
      <c r="L124" s="13">
        <v>0</v>
      </c>
      <c r="M124" s="20">
        <v>1251.3</v>
      </c>
      <c r="N124" s="13">
        <v>28</v>
      </c>
      <c r="O124" s="25">
        <f>M124*0.75</f>
        <v>938.47499999999991</v>
      </c>
      <c r="P124" s="25">
        <v>9.9723000000000006</v>
      </c>
      <c r="Q124" s="25">
        <f>N124*P124</f>
        <v>279.2244</v>
      </c>
      <c r="R124" s="25">
        <f>O124-Q124</f>
        <v>659.25059999999985</v>
      </c>
    </row>
    <row r="125" spans="1:18" s="1" customFormat="1">
      <c r="A125" s="3" t="s">
        <v>897</v>
      </c>
      <c r="B125" s="3" t="s">
        <v>1312</v>
      </c>
      <c r="C125" s="3" t="s">
        <v>676</v>
      </c>
      <c r="D125" s="3">
        <v>10</v>
      </c>
      <c r="E125" s="3" t="s">
        <v>1313</v>
      </c>
      <c r="F125" s="27">
        <v>9781611133028</v>
      </c>
      <c r="G125" s="3" t="s">
        <v>537</v>
      </c>
      <c r="H125" s="3" t="s">
        <v>578</v>
      </c>
      <c r="I125" s="20">
        <v>36</v>
      </c>
      <c r="J125" s="13">
        <v>1</v>
      </c>
      <c r="K125" s="20">
        <v>0</v>
      </c>
      <c r="L125" s="13">
        <v>0</v>
      </c>
      <c r="M125" s="20">
        <v>36</v>
      </c>
      <c r="N125" s="13">
        <v>1</v>
      </c>
      <c r="O125" s="25">
        <f>M125*0.75</f>
        <v>27</v>
      </c>
      <c r="P125" s="25">
        <v>9.9723000000000006</v>
      </c>
      <c r="Q125" s="25">
        <f>N125*P125</f>
        <v>9.9723000000000006</v>
      </c>
      <c r="R125" s="25">
        <f>O125-Q125</f>
        <v>17.027699999999999</v>
      </c>
    </row>
    <row r="126" spans="1:18" s="1" customFormat="1">
      <c r="A126" s="3" t="s">
        <v>900</v>
      </c>
      <c r="B126" s="3" t="s">
        <v>1314</v>
      </c>
      <c r="C126" s="3" t="s">
        <v>676</v>
      </c>
      <c r="D126" s="3">
        <v>6</v>
      </c>
      <c r="E126" s="3" t="s">
        <v>1315</v>
      </c>
      <c r="F126" s="27">
        <v>9781619699229</v>
      </c>
      <c r="G126" s="3" t="s">
        <v>31</v>
      </c>
      <c r="H126" s="3" t="s">
        <v>578</v>
      </c>
      <c r="I126" s="20">
        <v>894.46</v>
      </c>
      <c r="J126" s="13">
        <v>18</v>
      </c>
      <c r="K126" s="20">
        <v>0</v>
      </c>
      <c r="L126" s="13">
        <v>0</v>
      </c>
      <c r="M126" s="20">
        <v>894.46</v>
      </c>
      <c r="N126" s="13">
        <v>18</v>
      </c>
      <c r="O126" s="25">
        <f>M126*0.75</f>
        <v>670.84500000000003</v>
      </c>
      <c r="P126" s="25">
        <v>8.8860200000000003</v>
      </c>
      <c r="Q126" s="25">
        <f>N126*P126</f>
        <v>159.94836000000001</v>
      </c>
      <c r="R126" s="25">
        <f>O126-Q126</f>
        <v>510.89664000000005</v>
      </c>
    </row>
    <row r="127" spans="1:18" s="1" customFormat="1">
      <c r="A127" s="3" t="s">
        <v>903</v>
      </c>
      <c r="B127" s="3" t="s">
        <v>1316</v>
      </c>
      <c r="C127" s="3" t="s">
        <v>676</v>
      </c>
      <c r="D127" s="3">
        <v>3</v>
      </c>
      <c r="E127" s="3" t="s">
        <v>1317</v>
      </c>
      <c r="F127" s="27">
        <v>9781611132724</v>
      </c>
      <c r="G127" s="3" t="s">
        <v>39</v>
      </c>
      <c r="H127" s="3" t="s">
        <v>578</v>
      </c>
      <c r="I127" s="20">
        <v>18</v>
      </c>
      <c r="J127" s="13">
        <v>1</v>
      </c>
      <c r="K127" s="20">
        <v>0</v>
      </c>
      <c r="L127" s="13">
        <v>0</v>
      </c>
      <c r="M127" s="20">
        <v>18</v>
      </c>
      <c r="N127" s="13">
        <v>1</v>
      </c>
      <c r="O127" s="25">
        <f>M127*0.75</f>
        <v>13.5</v>
      </c>
      <c r="P127" s="25">
        <v>8.1103100000000001</v>
      </c>
      <c r="Q127" s="25">
        <f>N127*P127</f>
        <v>8.1103100000000001</v>
      </c>
      <c r="R127" s="25">
        <f>O127-Q127</f>
        <v>5.3896899999999999</v>
      </c>
    </row>
    <row r="128" spans="1:18" s="1" customFormat="1">
      <c r="A128" s="3" t="s">
        <v>772</v>
      </c>
      <c r="B128" s="3" t="s">
        <v>1271</v>
      </c>
      <c r="C128" s="3" t="s">
        <v>676</v>
      </c>
      <c r="D128" s="3">
        <v>8</v>
      </c>
      <c r="E128" s="3" t="s">
        <v>1272</v>
      </c>
      <c r="F128" s="27">
        <v>9781478950868</v>
      </c>
      <c r="G128" s="3" t="s">
        <v>585</v>
      </c>
      <c r="H128" s="3" t="s">
        <v>578</v>
      </c>
      <c r="I128" s="20">
        <v>1050.95</v>
      </c>
      <c r="J128" s="13">
        <v>22</v>
      </c>
      <c r="K128" s="20">
        <v>0</v>
      </c>
      <c r="L128" s="13">
        <v>0</v>
      </c>
      <c r="M128" s="20">
        <v>1050.95</v>
      </c>
      <c r="N128" s="13">
        <v>22</v>
      </c>
      <c r="O128" s="25">
        <f>M128*0.75</f>
        <v>788.21250000000009</v>
      </c>
      <c r="P128" s="25">
        <v>9.4291599999999995</v>
      </c>
      <c r="Q128" s="25">
        <f>N128*P128</f>
        <v>207.44152</v>
      </c>
      <c r="R128" s="25">
        <f>O128-Q128</f>
        <v>580.77098000000012</v>
      </c>
    </row>
    <row r="129" spans="1:18" s="1" customFormat="1">
      <c r="A129" s="3" t="s">
        <v>760</v>
      </c>
      <c r="B129" s="3" t="s">
        <v>1263</v>
      </c>
      <c r="C129" s="3" t="s">
        <v>676</v>
      </c>
      <c r="D129" s="3">
        <v>11</v>
      </c>
      <c r="E129" s="3" t="s">
        <v>1264</v>
      </c>
      <c r="F129" s="27">
        <v>9781478951209</v>
      </c>
      <c r="G129" s="3" t="s">
        <v>50</v>
      </c>
      <c r="H129" s="3" t="s">
        <v>578</v>
      </c>
      <c r="I129" s="20">
        <v>1695.95</v>
      </c>
      <c r="J129" s="13">
        <v>36</v>
      </c>
      <c r="K129" s="20">
        <v>0</v>
      </c>
      <c r="L129" s="13">
        <v>0</v>
      </c>
      <c r="M129" s="20">
        <v>1695.95</v>
      </c>
      <c r="N129" s="13">
        <v>36</v>
      </c>
      <c r="O129" s="25">
        <f>M129*0.75</f>
        <v>1271.9625000000001</v>
      </c>
      <c r="P129" s="25">
        <v>10.282870000000001</v>
      </c>
      <c r="Q129" s="25">
        <f>N129*P129</f>
        <v>370.18332000000004</v>
      </c>
      <c r="R129" s="25">
        <f>O129-Q129</f>
        <v>901.77918</v>
      </c>
    </row>
    <row r="130" spans="1:18" s="1" customFormat="1">
      <c r="A130" s="3" t="s">
        <v>906</v>
      </c>
      <c r="B130" s="3" t="s">
        <v>1318</v>
      </c>
      <c r="C130" s="3" t="s">
        <v>676</v>
      </c>
      <c r="D130" s="3">
        <v>9</v>
      </c>
      <c r="E130" s="3" t="s">
        <v>1319</v>
      </c>
      <c r="F130" s="27">
        <v>9781619690653</v>
      </c>
      <c r="G130" s="3" t="s">
        <v>585</v>
      </c>
      <c r="H130" s="3" t="s">
        <v>578</v>
      </c>
      <c r="I130" s="20">
        <v>32.5</v>
      </c>
      <c r="J130" s="13">
        <v>1</v>
      </c>
      <c r="K130" s="20">
        <v>0</v>
      </c>
      <c r="L130" s="13">
        <v>0</v>
      </c>
      <c r="M130" s="20">
        <v>32.5</v>
      </c>
      <c r="N130" s="13">
        <v>1</v>
      </c>
      <c r="O130" s="25">
        <f>M130*0.75</f>
        <v>24.375</v>
      </c>
      <c r="P130" s="25">
        <v>9.7397300000000016</v>
      </c>
      <c r="Q130" s="25">
        <f>N130*P130</f>
        <v>9.7397300000000016</v>
      </c>
      <c r="R130" s="25">
        <f>O130-Q130</f>
        <v>14.635269999999998</v>
      </c>
    </row>
    <row r="131" spans="1:18" s="1" customFormat="1">
      <c r="A131" s="3" t="s">
        <v>912</v>
      </c>
      <c r="B131" s="3" t="s">
        <v>1320</v>
      </c>
      <c r="C131" s="3" t="s">
        <v>676</v>
      </c>
      <c r="D131" s="3">
        <v>10</v>
      </c>
      <c r="E131" s="3" t="s">
        <v>1321</v>
      </c>
      <c r="F131" s="27">
        <v>9781619698956</v>
      </c>
      <c r="G131" s="3" t="s">
        <v>458</v>
      </c>
      <c r="H131" s="3" t="s">
        <v>578</v>
      </c>
      <c r="I131" s="20">
        <v>1200.0999999999999</v>
      </c>
      <c r="J131" s="13">
        <v>21</v>
      </c>
      <c r="K131" s="20">
        <v>0</v>
      </c>
      <c r="L131" s="13">
        <v>0</v>
      </c>
      <c r="M131" s="20">
        <v>1200.0999999999999</v>
      </c>
      <c r="N131" s="13">
        <v>21</v>
      </c>
      <c r="O131" s="25">
        <f>M131*0.75</f>
        <v>900.07499999999993</v>
      </c>
      <c r="P131" s="25">
        <v>9.9723000000000006</v>
      </c>
      <c r="Q131" s="25">
        <f>N131*P131</f>
        <v>209.41830000000002</v>
      </c>
      <c r="R131" s="25">
        <f>O131-Q131</f>
        <v>690.65669999999989</v>
      </c>
    </row>
    <row r="132" spans="1:18" s="1" customFormat="1">
      <c r="A132" s="3" t="s">
        <v>1004</v>
      </c>
      <c r="B132" s="3" t="s">
        <v>1351</v>
      </c>
      <c r="C132" s="3" t="s">
        <v>676</v>
      </c>
      <c r="D132" s="3">
        <v>8</v>
      </c>
      <c r="E132" s="3" t="s">
        <v>1352</v>
      </c>
      <c r="F132" s="27">
        <v>9781611133424</v>
      </c>
      <c r="G132" s="3" t="s">
        <v>50</v>
      </c>
      <c r="H132" s="3" t="s">
        <v>578</v>
      </c>
      <c r="I132" s="20">
        <v>79.5</v>
      </c>
      <c r="J132" s="13">
        <v>2</v>
      </c>
      <c r="K132" s="20">
        <v>0</v>
      </c>
      <c r="L132" s="13">
        <v>0</v>
      </c>
      <c r="M132" s="20">
        <v>79.5</v>
      </c>
      <c r="N132" s="13">
        <v>2</v>
      </c>
      <c r="O132" s="25">
        <f>M132*0.75</f>
        <v>59.625</v>
      </c>
      <c r="P132" s="25">
        <v>9.4291599999999995</v>
      </c>
      <c r="Q132" s="25">
        <f>N132*P132</f>
        <v>18.858319999999999</v>
      </c>
      <c r="R132" s="25">
        <f>O132-Q132</f>
        <v>40.766680000000001</v>
      </c>
    </row>
    <row r="133" spans="1:18" s="1" customFormat="1">
      <c r="A133" s="3" t="s">
        <v>1353</v>
      </c>
      <c r="B133" s="3" t="s">
        <v>1354</v>
      </c>
      <c r="C133" s="3" t="s">
        <v>676</v>
      </c>
      <c r="D133" s="3">
        <v>9</v>
      </c>
      <c r="E133" s="3" t="s">
        <v>1355</v>
      </c>
      <c r="F133" s="27">
        <v>9781611136821</v>
      </c>
      <c r="G133" s="3" t="s">
        <v>149</v>
      </c>
      <c r="H133" s="3" t="s">
        <v>578</v>
      </c>
      <c r="I133" s="20">
        <v>33.75</v>
      </c>
      <c r="J133" s="13">
        <v>1</v>
      </c>
      <c r="K133" s="20">
        <v>0</v>
      </c>
      <c r="L133" s="13">
        <v>0</v>
      </c>
      <c r="M133" s="20">
        <v>33.75</v>
      </c>
      <c r="N133" s="13">
        <v>1</v>
      </c>
      <c r="O133" s="25">
        <f>M133*0.75</f>
        <v>25.3125</v>
      </c>
      <c r="P133" s="25">
        <v>9.7397300000000016</v>
      </c>
      <c r="Q133" s="25">
        <f>N133*P133</f>
        <v>9.7397300000000016</v>
      </c>
      <c r="R133" s="25">
        <f>O133-Q133</f>
        <v>15.572769999999998</v>
      </c>
    </row>
    <row r="134" spans="1:18" s="1" customFormat="1">
      <c r="A134" s="3" t="s">
        <v>706</v>
      </c>
      <c r="B134" s="3" t="s">
        <v>1242</v>
      </c>
      <c r="C134" s="3" t="s">
        <v>676</v>
      </c>
      <c r="D134" s="3">
        <v>11</v>
      </c>
      <c r="E134" s="3" t="s">
        <v>1243</v>
      </c>
      <c r="F134" s="27">
        <v>9781611131154</v>
      </c>
      <c r="G134" s="3" t="s">
        <v>602</v>
      </c>
      <c r="H134" s="3" t="s">
        <v>578</v>
      </c>
      <c r="I134" s="20">
        <v>179.98</v>
      </c>
      <c r="J134" s="13">
        <v>2</v>
      </c>
      <c r="K134" s="20">
        <v>0</v>
      </c>
      <c r="L134" s="13">
        <v>0</v>
      </c>
      <c r="M134" s="20">
        <v>179.98</v>
      </c>
      <c r="N134" s="13">
        <v>2</v>
      </c>
      <c r="O134" s="25">
        <f>M134*0.75</f>
        <v>134.98499999999999</v>
      </c>
      <c r="P134" s="25">
        <v>10.282870000000001</v>
      </c>
      <c r="Q134" s="25">
        <f>N134*P134</f>
        <v>20.565740000000002</v>
      </c>
      <c r="R134" s="25">
        <f>O134-Q134</f>
        <v>114.41925999999998</v>
      </c>
    </row>
    <row r="135" spans="1:18" s="1" customFormat="1">
      <c r="A135" s="3" t="s">
        <v>1022</v>
      </c>
      <c r="B135" s="3" t="s">
        <v>1356</v>
      </c>
      <c r="C135" s="3" t="s">
        <v>676</v>
      </c>
      <c r="D135" s="3">
        <v>9</v>
      </c>
      <c r="E135" s="3" t="s">
        <v>1357</v>
      </c>
      <c r="F135" s="27">
        <v>9781619691292</v>
      </c>
      <c r="G135" s="3" t="s">
        <v>50</v>
      </c>
      <c r="H135" s="3" t="s">
        <v>578</v>
      </c>
      <c r="I135" s="20">
        <v>35</v>
      </c>
      <c r="J135" s="13">
        <v>1</v>
      </c>
      <c r="K135" s="20">
        <v>0</v>
      </c>
      <c r="L135" s="13">
        <v>0</v>
      </c>
      <c r="M135" s="20">
        <v>35</v>
      </c>
      <c r="N135" s="13">
        <v>1</v>
      </c>
      <c r="O135" s="25">
        <f>M135*0.75</f>
        <v>26.25</v>
      </c>
      <c r="P135" s="25">
        <v>9.7397300000000016</v>
      </c>
      <c r="Q135" s="25">
        <f>N135*P135</f>
        <v>9.7397300000000016</v>
      </c>
      <c r="R135" s="25">
        <f>O135-Q135</f>
        <v>16.510269999999998</v>
      </c>
    </row>
    <row r="136" spans="1:18" s="1" customFormat="1">
      <c r="A136" s="3" t="s">
        <v>1358</v>
      </c>
      <c r="B136" s="3" t="s">
        <v>1359</v>
      </c>
      <c r="C136" s="3" t="s">
        <v>676</v>
      </c>
      <c r="D136" s="3">
        <v>8</v>
      </c>
      <c r="E136" s="3" t="s">
        <v>1360</v>
      </c>
      <c r="F136" s="27">
        <v>9781611131901</v>
      </c>
      <c r="G136" s="3" t="s">
        <v>149</v>
      </c>
      <c r="H136" s="3" t="s">
        <v>578</v>
      </c>
      <c r="I136" s="20">
        <v>33.75</v>
      </c>
      <c r="J136" s="13">
        <v>1</v>
      </c>
      <c r="K136" s="20">
        <v>0</v>
      </c>
      <c r="L136" s="13">
        <v>0</v>
      </c>
      <c r="M136" s="20">
        <v>33.75</v>
      </c>
      <c r="N136" s="13">
        <v>1</v>
      </c>
      <c r="O136" s="25">
        <f>M136*0.75</f>
        <v>25.3125</v>
      </c>
      <c r="P136" s="25">
        <v>9.4291599999999995</v>
      </c>
      <c r="Q136" s="25">
        <f>N136*P136</f>
        <v>9.4291599999999995</v>
      </c>
      <c r="R136" s="25">
        <f>O136-Q136</f>
        <v>15.88334</v>
      </c>
    </row>
    <row r="137" spans="1:18" s="1" customFormat="1">
      <c r="A137" s="3" t="s">
        <v>1028</v>
      </c>
      <c r="B137" s="3" t="s">
        <v>1361</v>
      </c>
      <c r="C137" s="3" t="s">
        <v>676</v>
      </c>
      <c r="D137" s="3">
        <v>8</v>
      </c>
      <c r="E137" s="3" t="s">
        <v>1362</v>
      </c>
      <c r="F137" s="27">
        <v>9781619691100</v>
      </c>
      <c r="G137" s="3" t="s">
        <v>50</v>
      </c>
      <c r="H137" s="3" t="s">
        <v>578</v>
      </c>
      <c r="I137" s="20">
        <v>364.94</v>
      </c>
      <c r="J137" s="13">
        <v>7</v>
      </c>
      <c r="K137" s="20">
        <v>0</v>
      </c>
      <c r="L137" s="13">
        <v>0</v>
      </c>
      <c r="M137" s="20">
        <v>364.94</v>
      </c>
      <c r="N137" s="13">
        <v>7</v>
      </c>
      <c r="O137" s="25">
        <f>M137*0.75</f>
        <v>273.70499999999998</v>
      </c>
      <c r="P137" s="25">
        <v>9.4291599999999995</v>
      </c>
      <c r="Q137" s="25">
        <f>N137*P137</f>
        <v>66.00412</v>
      </c>
      <c r="R137" s="25">
        <f>O137-Q137</f>
        <v>207.70087999999998</v>
      </c>
    </row>
    <row r="138" spans="1:18" s="1" customFormat="1">
      <c r="A138" s="3" t="s">
        <v>1031</v>
      </c>
      <c r="B138" s="3" t="s">
        <v>1363</v>
      </c>
      <c r="C138" s="3" t="s">
        <v>676</v>
      </c>
      <c r="D138" s="3">
        <v>3</v>
      </c>
      <c r="E138" s="3" t="s">
        <v>1364</v>
      </c>
      <c r="F138" s="27">
        <v>9781619695368</v>
      </c>
      <c r="G138" s="3" t="s">
        <v>23</v>
      </c>
      <c r="H138" s="3" t="s">
        <v>578</v>
      </c>
      <c r="I138" s="20">
        <v>32.99</v>
      </c>
      <c r="J138" s="13">
        <v>1</v>
      </c>
      <c r="K138" s="20">
        <v>0</v>
      </c>
      <c r="L138" s="13">
        <v>0</v>
      </c>
      <c r="M138" s="20">
        <v>32.99</v>
      </c>
      <c r="N138" s="13">
        <v>1</v>
      </c>
      <c r="O138" s="25">
        <f>M138*0.75</f>
        <v>24.7425</v>
      </c>
      <c r="P138" s="25">
        <v>8.1103100000000001</v>
      </c>
      <c r="Q138" s="25">
        <f>N138*P138</f>
        <v>8.1103100000000001</v>
      </c>
      <c r="R138" s="25">
        <f>O138-Q138</f>
        <v>16.632190000000001</v>
      </c>
    </row>
    <row r="139" spans="1:18" s="1" customFormat="1">
      <c r="A139" s="3" t="s">
        <v>781</v>
      </c>
      <c r="B139" s="3" t="s">
        <v>1273</v>
      </c>
      <c r="C139" s="3" t="s">
        <v>676</v>
      </c>
      <c r="D139" s="3">
        <v>8</v>
      </c>
      <c r="E139" s="3" t="s">
        <v>1274</v>
      </c>
      <c r="F139" s="27">
        <v>9781478925828</v>
      </c>
      <c r="G139" s="3" t="s">
        <v>149</v>
      </c>
      <c r="H139" s="3" t="s">
        <v>578</v>
      </c>
      <c r="I139" s="20">
        <v>527</v>
      </c>
      <c r="J139" s="13">
        <v>11</v>
      </c>
      <c r="K139" s="20">
        <v>0</v>
      </c>
      <c r="L139" s="13">
        <v>0</v>
      </c>
      <c r="M139" s="20">
        <v>527</v>
      </c>
      <c r="N139" s="13">
        <v>11</v>
      </c>
      <c r="O139" s="25">
        <f>M139*0.75</f>
        <v>395.25</v>
      </c>
      <c r="P139" s="25">
        <v>9.4291599999999995</v>
      </c>
      <c r="Q139" s="25">
        <f>N139*P139</f>
        <v>103.72076</v>
      </c>
      <c r="R139" s="25">
        <f>O139-Q139</f>
        <v>291.52924000000002</v>
      </c>
    </row>
    <row r="140" spans="1:18" s="1" customFormat="1">
      <c r="A140" s="3" t="s">
        <v>691</v>
      </c>
      <c r="B140" s="3" t="s">
        <v>1230</v>
      </c>
      <c r="C140" s="3" t="s">
        <v>676</v>
      </c>
      <c r="D140" s="3">
        <v>3</v>
      </c>
      <c r="E140" s="3" t="s">
        <v>1231</v>
      </c>
      <c r="F140" s="27">
        <v>9781619695498</v>
      </c>
      <c r="G140" s="3" t="s">
        <v>43</v>
      </c>
      <c r="H140" s="3" t="s">
        <v>578</v>
      </c>
      <c r="I140" s="20">
        <v>164.99</v>
      </c>
      <c r="J140" s="13">
        <v>7</v>
      </c>
      <c r="K140" s="20">
        <v>-180</v>
      </c>
      <c r="L140" s="13">
        <v>-8</v>
      </c>
      <c r="M140" s="20">
        <v>344.99</v>
      </c>
      <c r="N140" s="13">
        <v>15</v>
      </c>
      <c r="O140" s="25">
        <f>M140*0.75</f>
        <v>258.74250000000001</v>
      </c>
      <c r="P140" s="25">
        <v>8.1103100000000001</v>
      </c>
      <c r="Q140" s="25">
        <f>N140*P140</f>
        <v>121.65465</v>
      </c>
      <c r="R140" s="25">
        <f>O140-Q140</f>
        <v>137.08785</v>
      </c>
    </row>
    <row r="141" spans="1:18" s="1" customFormat="1">
      <c r="A141" s="3" t="s">
        <v>784</v>
      </c>
      <c r="B141" s="3" t="s">
        <v>1275</v>
      </c>
      <c r="C141" s="3" t="s">
        <v>676</v>
      </c>
      <c r="D141" s="3">
        <v>5</v>
      </c>
      <c r="E141" s="3" t="s">
        <v>1276</v>
      </c>
      <c r="F141" s="27">
        <v>9781478951261</v>
      </c>
      <c r="G141" s="3" t="s">
        <v>43</v>
      </c>
      <c r="H141" s="3" t="s">
        <v>578</v>
      </c>
      <c r="I141" s="20">
        <v>573.4</v>
      </c>
      <c r="J141" s="13">
        <v>14</v>
      </c>
      <c r="K141" s="20">
        <v>0</v>
      </c>
      <c r="L141" s="13">
        <v>0</v>
      </c>
      <c r="M141" s="20">
        <v>573.4</v>
      </c>
      <c r="N141" s="13">
        <v>14</v>
      </c>
      <c r="O141" s="25">
        <f>M141*0.75</f>
        <v>430.04999999999995</v>
      </c>
      <c r="P141" s="25">
        <v>8.6534499999999994</v>
      </c>
      <c r="Q141" s="25">
        <f>N141*P141</f>
        <v>121.14829999999999</v>
      </c>
      <c r="R141" s="25">
        <f>O141-Q141</f>
        <v>308.90169999999995</v>
      </c>
    </row>
    <row r="142" spans="1:18" s="1" customFormat="1">
      <c r="A142" s="3" t="s">
        <v>793</v>
      </c>
      <c r="B142" s="3" t="s">
        <v>1095</v>
      </c>
      <c r="C142" s="3" t="s">
        <v>676</v>
      </c>
      <c r="D142" s="3">
        <v>1</v>
      </c>
      <c r="E142" s="3" t="s">
        <v>1096</v>
      </c>
      <c r="F142" s="27">
        <v>9781611136432</v>
      </c>
      <c r="G142" s="3" t="s">
        <v>537</v>
      </c>
      <c r="H142" s="3" t="s">
        <v>538</v>
      </c>
      <c r="I142" s="20">
        <v>12</v>
      </c>
      <c r="J142" s="13">
        <v>1</v>
      </c>
      <c r="K142" s="20">
        <v>0</v>
      </c>
      <c r="L142" s="13">
        <v>0</v>
      </c>
      <c r="M142" s="20">
        <v>12</v>
      </c>
      <c r="N142" s="13">
        <v>1</v>
      </c>
      <c r="O142" s="25">
        <f>M142*0.75</f>
        <v>9</v>
      </c>
      <c r="P142" s="25">
        <v>0</v>
      </c>
      <c r="Q142" s="25">
        <f>N142*P142</f>
        <v>0</v>
      </c>
      <c r="R142" s="25">
        <f>O142-Q142</f>
        <v>9</v>
      </c>
    </row>
    <row r="143" spans="1:18" s="1" customFormat="1">
      <c r="A143" s="3" t="s">
        <v>1069</v>
      </c>
      <c r="B143" s="3" t="s">
        <v>1070</v>
      </c>
      <c r="C143" s="3" t="s">
        <v>676</v>
      </c>
      <c r="D143" s="3">
        <v>1</v>
      </c>
      <c r="E143" s="3" t="s">
        <v>1071</v>
      </c>
      <c r="F143" s="27">
        <v>9781478950998</v>
      </c>
      <c r="G143" s="3" t="s">
        <v>585</v>
      </c>
      <c r="H143" s="3" t="s">
        <v>538</v>
      </c>
      <c r="I143" s="20">
        <v>45.49</v>
      </c>
      <c r="J143" s="13">
        <v>1</v>
      </c>
      <c r="K143" s="20">
        <v>0</v>
      </c>
      <c r="L143" s="13">
        <v>0</v>
      </c>
      <c r="M143" s="20">
        <v>45.49</v>
      </c>
      <c r="N143" s="13">
        <v>1</v>
      </c>
      <c r="O143" s="25">
        <f>M143*0.75</f>
        <v>34.1175</v>
      </c>
      <c r="P143" s="25">
        <v>17.100000000000001</v>
      </c>
      <c r="Q143" s="25">
        <f>N143*P143</f>
        <v>17.100000000000001</v>
      </c>
      <c r="R143" s="25">
        <f>O143-Q143</f>
        <v>17.017499999999998</v>
      </c>
    </row>
    <row r="144" spans="1:18" s="1" customFormat="1">
      <c r="A144" s="3" t="s">
        <v>697</v>
      </c>
      <c r="B144" s="3" t="s">
        <v>1060</v>
      </c>
      <c r="C144" s="3" t="s">
        <v>676</v>
      </c>
      <c r="D144" s="3">
        <v>1</v>
      </c>
      <c r="E144" s="3" t="s">
        <v>1061</v>
      </c>
      <c r="F144" s="27">
        <v>9781619698949</v>
      </c>
      <c r="G144" s="3" t="s">
        <v>585</v>
      </c>
      <c r="H144" s="3" t="s">
        <v>538</v>
      </c>
      <c r="I144" s="20">
        <v>3.6</v>
      </c>
      <c r="J144" s="13">
        <v>1</v>
      </c>
      <c r="K144" s="20">
        <v>0</v>
      </c>
      <c r="L144" s="13">
        <v>0</v>
      </c>
      <c r="M144" s="20">
        <v>3.6</v>
      </c>
      <c r="N144" s="13">
        <v>1</v>
      </c>
      <c r="O144" s="25">
        <f>M144*0.75</f>
        <v>2.7</v>
      </c>
      <c r="P144" s="25">
        <v>0</v>
      </c>
      <c r="Q144" s="25">
        <f>N144*P144</f>
        <v>0</v>
      </c>
      <c r="R144" s="25">
        <f>O144-Q144</f>
        <v>2.7</v>
      </c>
    </row>
    <row r="145" spans="1:18" s="1" customFormat="1">
      <c r="A145" s="3" t="s">
        <v>1049</v>
      </c>
      <c r="B145" s="3" t="s">
        <v>1050</v>
      </c>
      <c r="C145" s="3" t="s">
        <v>676</v>
      </c>
      <c r="D145" s="3">
        <v>1</v>
      </c>
      <c r="E145" s="3" t="s">
        <v>1051</v>
      </c>
      <c r="F145" s="27">
        <v>9781619699311</v>
      </c>
      <c r="G145" s="3" t="s">
        <v>149</v>
      </c>
      <c r="H145" s="3" t="s">
        <v>538</v>
      </c>
      <c r="I145" s="20">
        <v>132.59</v>
      </c>
      <c r="J145" s="13">
        <v>17</v>
      </c>
      <c r="K145" s="20">
        <v>0</v>
      </c>
      <c r="L145" s="13">
        <v>0</v>
      </c>
      <c r="M145" s="20">
        <v>132.59</v>
      </c>
      <c r="N145" s="13">
        <v>17</v>
      </c>
      <c r="O145" s="25">
        <f>M145*0.75</f>
        <v>99.442499999999995</v>
      </c>
      <c r="P145" s="25">
        <v>0</v>
      </c>
      <c r="Q145" s="25">
        <f>N145*P145</f>
        <v>0</v>
      </c>
      <c r="R145" s="25">
        <f>O145-Q145</f>
        <v>99.442499999999995</v>
      </c>
    </row>
    <row r="146" spans="1:18" s="1" customFormat="1">
      <c r="A146" s="3" t="s">
        <v>1072</v>
      </c>
      <c r="B146" s="3" t="s">
        <v>1073</v>
      </c>
      <c r="C146" s="3" t="s">
        <v>676</v>
      </c>
      <c r="D146" s="3">
        <v>1</v>
      </c>
      <c r="E146" s="3" t="s">
        <v>1074</v>
      </c>
      <c r="F146" s="27">
        <v>9781478951148</v>
      </c>
      <c r="G146" s="3" t="s">
        <v>1075</v>
      </c>
      <c r="H146" s="3" t="s">
        <v>538</v>
      </c>
      <c r="I146" s="20">
        <v>112.99</v>
      </c>
      <c r="J146" s="13">
        <v>1</v>
      </c>
      <c r="K146" s="20">
        <v>0</v>
      </c>
      <c r="L146" s="13">
        <v>0</v>
      </c>
      <c r="M146" s="20">
        <v>112.99</v>
      </c>
      <c r="N146" s="13">
        <v>1</v>
      </c>
      <c r="O146" s="25">
        <f>M146*0.75</f>
        <v>84.742499999999993</v>
      </c>
      <c r="P146" s="25">
        <v>17.100000000000001</v>
      </c>
      <c r="Q146" s="25">
        <f>N146*P146</f>
        <v>17.100000000000001</v>
      </c>
      <c r="R146" s="25">
        <f>O146-Q146</f>
        <v>67.642499999999984</v>
      </c>
    </row>
    <row r="147" spans="1:18" s="1" customFormat="1">
      <c r="A147" s="3" t="s">
        <v>1076</v>
      </c>
      <c r="B147" s="3" t="s">
        <v>1077</v>
      </c>
      <c r="C147" s="3" t="s">
        <v>676</v>
      </c>
      <c r="D147" s="3">
        <v>1</v>
      </c>
      <c r="E147" s="3" t="s">
        <v>1078</v>
      </c>
      <c r="F147" s="27">
        <v>9781478950950</v>
      </c>
      <c r="G147" s="3" t="s">
        <v>537</v>
      </c>
      <c r="H147" s="3" t="s">
        <v>538</v>
      </c>
      <c r="I147" s="20">
        <v>199.97</v>
      </c>
      <c r="J147" s="13">
        <v>3</v>
      </c>
      <c r="K147" s="20">
        <v>0</v>
      </c>
      <c r="L147" s="13">
        <v>0</v>
      </c>
      <c r="M147" s="20">
        <v>199.97</v>
      </c>
      <c r="N147" s="13">
        <v>3</v>
      </c>
      <c r="O147" s="25">
        <f>M147*0.75</f>
        <v>149.97749999999999</v>
      </c>
      <c r="P147" s="25">
        <v>17.100000000000001</v>
      </c>
      <c r="Q147" s="25">
        <f>N147*P147</f>
        <v>51.300000000000004</v>
      </c>
      <c r="R147" s="25">
        <f>O147-Q147</f>
        <v>98.677499999999981</v>
      </c>
    </row>
    <row r="148" spans="1:18" s="1" customFormat="1">
      <c r="A148" s="3" t="s">
        <v>1097</v>
      </c>
      <c r="B148" s="3" t="s">
        <v>1098</v>
      </c>
      <c r="C148" s="3" t="s">
        <v>676</v>
      </c>
      <c r="D148" s="3">
        <v>1</v>
      </c>
      <c r="E148" s="3" t="s">
        <v>1099</v>
      </c>
      <c r="F148" s="27">
        <v>9781619699212</v>
      </c>
      <c r="G148" s="3" t="s">
        <v>602</v>
      </c>
      <c r="H148" s="3" t="s">
        <v>538</v>
      </c>
      <c r="I148" s="20">
        <v>40.5</v>
      </c>
      <c r="J148" s="13">
        <v>5</v>
      </c>
      <c r="K148" s="20">
        <v>215.97</v>
      </c>
      <c r="L148" s="13">
        <v>0</v>
      </c>
      <c r="M148" s="20">
        <v>-175.47</v>
      </c>
      <c r="N148" s="13">
        <v>5</v>
      </c>
      <c r="O148" s="25">
        <f>M148*0.75</f>
        <v>-131.60249999999999</v>
      </c>
      <c r="P148" s="25">
        <v>0</v>
      </c>
      <c r="Q148" s="25">
        <f>N148*P148</f>
        <v>0</v>
      </c>
      <c r="R148" s="25">
        <f>O148-Q148</f>
        <v>-131.60249999999999</v>
      </c>
    </row>
    <row r="149" spans="1:18" s="1" customFormat="1">
      <c r="A149" s="3" t="s">
        <v>1100</v>
      </c>
      <c r="B149" s="3" t="s">
        <v>1101</v>
      </c>
      <c r="C149" s="3" t="s">
        <v>676</v>
      </c>
      <c r="D149" s="3">
        <v>1</v>
      </c>
      <c r="E149" s="3" t="s">
        <v>1102</v>
      </c>
      <c r="F149" s="27">
        <v>9781619699144</v>
      </c>
      <c r="G149" s="3" t="s">
        <v>1075</v>
      </c>
      <c r="H149" s="3" t="s">
        <v>538</v>
      </c>
      <c r="I149" s="20">
        <v>4.8</v>
      </c>
      <c r="J149" s="13">
        <v>1</v>
      </c>
      <c r="K149" s="20">
        <v>0</v>
      </c>
      <c r="L149" s="13">
        <v>0</v>
      </c>
      <c r="M149" s="20">
        <v>4.8</v>
      </c>
      <c r="N149" s="13">
        <v>1</v>
      </c>
      <c r="O149" s="25">
        <f>M149*0.75</f>
        <v>3.5999999999999996</v>
      </c>
      <c r="P149" s="25">
        <v>0</v>
      </c>
      <c r="Q149" s="25">
        <f>N149*P149</f>
        <v>0</v>
      </c>
      <c r="R149" s="25">
        <f>O149-Q149</f>
        <v>3.5999999999999996</v>
      </c>
    </row>
    <row r="150" spans="1:18" s="1" customFormat="1">
      <c r="A150" s="3" t="s">
        <v>1052</v>
      </c>
      <c r="B150" s="3" t="s">
        <v>1053</v>
      </c>
      <c r="C150" s="3" t="s">
        <v>676</v>
      </c>
      <c r="D150" s="3">
        <v>1</v>
      </c>
      <c r="E150" s="3" t="s">
        <v>1054</v>
      </c>
      <c r="F150" s="27">
        <v>9781619699175</v>
      </c>
      <c r="G150" s="3" t="s">
        <v>537</v>
      </c>
      <c r="H150" s="3" t="s">
        <v>538</v>
      </c>
      <c r="I150" s="20">
        <v>138</v>
      </c>
      <c r="J150" s="13">
        <v>31</v>
      </c>
      <c r="K150" s="20">
        <v>0</v>
      </c>
      <c r="L150" s="13">
        <v>0</v>
      </c>
      <c r="M150" s="20">
        <v>138</v>
      </c>
      <c r="N150" s="13">
        <v>31</v>
      </c>
      <c r="O150" s="25">
        <f>M150*0.75</f>
        <v>103.5</v>
      </c>
      <c r="P150" s="25">
        <v>0</v>
      </c>
      <c r="Q150" s="25">
        <f>N150*P150</f>
        <v>0</v>
      </c>
      <c r="R150" s="25">
        <f>O150-Q150</f>
        <v>103.5</v>
      </c>
    </row>
    <row r="151" spans="1:18" s="1" customFormat="1">
      <c r="A151" s="3" t="s">
        <v>733</v>
      </c>
      <c r="B151" s="3" t="s">
        <v>1079</v>
      </c>
      <c r="C151" s="3" t="s">
        <v>676</v>
      </c>
      <c r="D151" s="3">
        <v>1</v>
      </c>
      <c r="E151" s="3" t="s">
        <v>1080</v>
      </c>
      <c r="F151" s="27">
        <v>9781611131895</v>
      </c>
      <c r="G151" s="3" t="s">
        <v>149</v>
      </c>
      <c r="H151" s="3" t="s">
        <v>538</v>
      </c>
      <c r="I151" s="20">
        <v>22.5</v>
      </c>
      <c r="J151" s="13">
        <v>2</v>
      </c>
      <c r="K151" s="20">
        <v>0</v>
      </c>
      <c r="L151" s="13">
        <v>0</v>
      </c>
      <c r="M151" s="20">
        <v>22.5</v>
      </c>
      <c r="N151" s="13">
        <v>2</v>
      </c>
      <c r="O151" s="25">
        <f>M151*0.75</f>
        <v>16.875</v>
      </c>
      <c r="P151" s="25">
        <v>0</v>
      </c>
      <c r="Q151" s="25">
        <f>N151*P151</f>
        <v>0</v>
      </c>
      <c r="R151" s="25">
        <f>O151-Q151</f>
        <v>16.875</v>
      </c>
    </row>
    <row r="152" spans="1:18" s="1" customFormat="1">
      <c r="A152" s="3" t="s">
        <v>1081</v>
      </c>
      <c r="B152" s="3" t="s">
        <v>1082</v>
      </c>
      <c r="C152" s="3" t="s">
        <v>676</v>
      </c>
      <c r="D152" s="3">
        <v>1</v>
      </c>
      <c r="E152" s="3" t="s">
        <v>1083</v>
      </c>
      <c r="F152" s="27">
        <v>9781478925903</v>
      </c>
      <c r="G152" s="3" t="s">
        <v>602</v>
      </c>
      <c r="H152" s="3" t="s">
        <v>538</v>
      </c>
      <c r="I152" s="20">
        <v>215.97</v>
      </c>
      <c r="J152" s="13">
        <v>3</v>
      </c>
      <c r="K152" s="20">
        <v>0</v>
      </c>
      <c r="L152" s="13">
        <v>0</v>
      </c>
      <c r="M152" s="20">
        <v>215.97</v>
      </c>
      <c r="N152" s="13">
        <v>3</v>
      </c>
      <c r="O152" s="25">
        <f>M152*0.75</f>
        <v>161.97749999999999</v>
      </c>
      <c r="P152" s="25">
        <v>17.100000000000001</v>
      </c>
      <c r="Q152" s="25">
        <f>N152*P152</f>
        <v>51.300000000000004</v>
      </c>
      <c r="R152" s="25">
        <f>O152-Q152</f>
        <v>110.67749999999998</v>
      </c>
    </row>
    <row r="153" spans="1:18" s="1" customFormat="1">
      <c r="A153" s="3" t="s">
        <v>1084</v>
      </c>
      <c r="B153" s="3" t="s">
        <v>1085</v>
      </c>
      <c r="C153" s="3" t="s">
        <v>676</v>
      </c>
      <c r="D153" s="3">
        <v>1</v>
      </c>
      <c r="E153" s="3" t="s">
        <v>1086</v>
      </c>
      <c r="F153" s="27">
        <v>9781478925811</v>
      </c>
      <c r="G153" s="3" t="s">
        <v>537</v>
      </c>
      <c r="H153" s="3" t="s">
        <v>538</v>
      </c>
      <c r="I153" s="20">
        <v>323.95</v>
      </c>
      <c r="J153" s="13">
        <v>5</v>
      </c>
      <c r="K153" s="20">
        <v>0</v>
      </c>
      <c r="L153" s="13">
        <v>0</v>
      </c>
      <c r="M153" s="20">
        <v>323.95</v>
      </c>
      <c r="N153" s="13">
        <v>5</v>
      </c>
      <c r="O153" s="25">
        <f>M153*0.75</f>
        <v>242.96249999999998</v>
      </c>
      <c r="P153" s="25">
        <v>17.100000000000001</v>
      </c>
      <c r="Q153" s="25">
        <f>N153*P153</f>
        <v>85.5</v>
      </c>
      <c r="R153" s="25">
        <f>O153-Q153</f>
        <v>157.46249999999998</v>
      </c>
    </row>
    <row r="154" spans="1:18" s="1" customFormat="1">
      <c r="A154" s="3" t="s">
        <v>959</v>
      </c>
      <c r="B154" s="3" t="s">
        <v>1108</v>
      </c>
      <c r="C154" s="3" t="s">
        <v>676</v>
      </c>
      <c r="D154" s="3">
        <v>1</v>
      </c>
      <c r="E154" s="3" t="s">
        <v>1109</v>
      </c>
      <c r="F154" s="27">
        <v>9781619691186</v>
      </c>
      <c r="G154" s="3" t="s">
        <v>577</v>
      </c>
      <c r="H154" s="3" t="s">
        <v>538</v>
      </c>
      <c r="I154" s="20">
        <v>15</v>
      </c>
      <c r="J154" s="13">
        <v>1</v>
      </c>
      <c r="K154" s="20">
        <v>0</v>
      </c>
      <c r="L154" s="13">
        <v>0</v>
      </c>
      <c r="M154" s="20">
        <v>15</v>
      </c>
      <c r="N154" s="13">
        <v>1</v>
      </c>
      <c r="O154" s="25">
        <f>M154*0.75</f>
        <v>11.25</v>
      </c>
      <c r="P154" s="25">
        <v>0</v>
      </c>
      <c r="Q154" s="25">
        <f>N154*P154</f>
        <v>0</v>
      </c>
      <c r="R154" s="25">
        <f>O154-Q154</f>
        <v>11.25</v>
      </c>
    </row>
    <row r="155" spans="1:18" s="1" customFormat="1">
      <c r="A155" s="3" t="s">
        <v>968</v>
      </c>
      <c r="B155" s="3" t="s">
        <v>1110</v>
      </c>
      <c r="C155" s="3" t="s">
        <v>676</v>
      </c>
      <c r="D155" s="3">
        <v>1</v>
      </c>
      <c r="E155" s="3" t="s">
        <v>1111</v>
      </c>
      <c r="F155" s="27">
        <v>9781611131802</v>
      </c>
      <c r="G155" s="3" t="s">
        <v>23</v>
      </c>
      <c r="H155" s="3" t="s">
        <v>538</v>
      </c>
      <c r="I155" s="20">
        <v>4.2</v>
      </c>
      <c r="J155" s="13">
        <v>1</v>
      </c>
      <c r="K155" s="20">
        <v>0</v>
      </c>
      <c r="L155" s="13">
        <v>0</v>
      </c>
      <c r="M155" s="20">
        <v>4.2</v>
      </c>
      <c r="N155" s="13">
        <v>1</v>
      </c>
      <c r="O155" s="25">
        <f>M155*0.75</f>
        <v>3.1500000000000004</v>
      </c>
      <c r="P155" s="25">
        <v>0</v>
      </c>
      <c r="Q155" s="25">
        <f>N155*P155</f>
        <v>0</v>
      </c>
      <c r="R155" s="25">
        <f>O155-Q155</f>
        <v>3.1500000000000004</v>
      </c>
    </row>
    <row r="156" spans="1:18" s="1" customFormat="1">
      <c r="A156" s="3" t="s">
        <v>745</v>
      </c>
      <c r="B156" s="3" t="s">
        <v>1087</v>
      </c>
      <c r="C156" s="3" t="s">
        <v>676</v>
      </c>
      <c r="D156" s="3">
        <v>1</v>
      </c>
      <c r="E156" s="3" t="s">
        <v>1088</v>
      </c>
      <c r="F156" s="27">
        <v>9781478925774</v>
      </c>
      <c r="G156" s="3" t="s">
        <v>577</v>
      </c>
      <c r="H156" s="3" t="s">
        <v>538</v>
      </c>
      <c r="I156" s="20">
        <v>179.98</v>
      </c>
      <c r="J156" s="13">
        <v>2</v>
      </c>
      <c r="K156" s="20">
        <v>0</v>
      </c>
      <c r="L156" s="13">
        <v>0</v>
      </c>
      <c r="M156" s="20">
        <v>179.98</v>
      </c>
      <c r="N156" s="13">
        <v>2</v>
      </c>
      <c r="O156" s="25">
        <f>M156*0.75</f>
        <v>134.98499999999999</v>
      </c>
      <c r="P156" s="25">
        <v>17.100000000000001</v>
      </c>
      <c r="Q156" s="25">
        <f>N156*P156</f>
        <v>34.200000000000003</v>
      </c>
      <c r="R156" s="25">
        <f>O156-Q156</f>
        <v>100.78499999999998</v>
      </c>
    </row>
    <row r="157" spans="1:18" s="1" customFormat="1">
      <c r="A157" s="3" t="s">
        <v>1055</v>
      </c>
      <c r="B157" s="3" t="s">
        <v>1056</v>
      </c>
      <c r="C157" s="3" t="s">
        <v>676</v>
      </c>
      <c r="D157" s="3">
        <v>1</v>
      </c>
      <c r="E157" s="3" t="s">
        <v>1057</v>
      </c>
      <c r="F157" s="27">
        <v>9781619699694</v>
      </c>
      <c r="G157" s="3" t="s">
        <v>585</v>
      </c>
      <c r="H157" s="3" t="s">
        <v>538</v>
      </c>
      <c r="I157" s="20">
        <v>9.75</v>
      </c>
      <c r="J157" s="13">
        <v>1</v>
      </c>
      <c r="K157" s="20">
        <v>0</v>
      </c>
      <c r="L157" s="13">
        <v>0</v>
      </c>
      <c r="M157" s="20">
        <v>9.75</v>
      </c>
      <c r="N157" s="13">
        <v>1</v>
      </c>
      <c r="O157" s="25">
        <f>M157*0.75</f>
        <v>7.3125</v>
      </c>
      <c r="P157" s="25">
        <v>0</v>
      </c>
      <c r="Q157" s="25">
        <f>N157*P157</f>
        <v>0</v>
      </c>
      <c r="R157" s="25">
        <f>O157-Q157</f>
        <v>7.3125</v>
      </c>
    </row>
    <row r="158" spans="1:18" s="1" customFormat="1">
      <c r="A158" s="3" t="s">
        <v>1089</v>
      </c>
      <c r="B158" s="3" t="s">
        <v>1090</v>
      </c>
      <c r="C158" s="3" t="s">
        <v>676</v>
      </c>
      <c r="D158" s="3">
        <v>1</v>
      </c>
      <c r="E158" s="3" t="s">
        <v>1091</v>
      </c>
      <c r="F158" s="27">
        <v>9781611131529</v>
      </c>
      <c r="G158" s="3" t="s">
        <v>149</v>
      </c>
      <c r="H158" s="3" t="s">
        <v>538</v>
      </c>
      <c r="I158" s="20">
        <v>442.43</v>
      </c>
      <c r="J158" s="13">
        <v>7</v>
      </c>
      <c r="K158" s="20">
        <v>0</v>
      </c>
      <c r="L158" s="13">
        <v>0</v>
      </c>
      <c r="M158" s="20">
        <v>442.43</v>
      </c>
      <c r="N158" s="13">
        <v>7</v>
      </c>
      <c r="O158" s="25">
        <f>M158*0.75</f>
        <v>331.82249999999999</v>
      </c>
      <c r="P158" s="25">
        <v>17.100000000000001</v>
      </c>
      <c r="Q158" s="25">
        <f>N158*P158</f>
        <v>119.70000000000002</v>
      </c>
      <c r="R158" s="25">
        <f>O158-Q158</f>
        <v>212.12249999999997</v>
      </c>
    </row>
    <row r="159" spans="1:18" s="1" customFormat="1">
      <c r="A159" s="3" t="s">
        <v>983</v>
      </c>
      <c r="B159" s="3" t="s">
        <v>1112</v>
      </c>
      <c r="C159" s="3" t="s">
        <v>676</v>
      </c>
      <c r="D159" s="3">
        <v>1</v>
      </c>
      <c r="E159" s="3" t="s">
        <v>1113</v>
      </c>
      <c r="F159" s="27">
        <v>9781619695177</v>
      </c>
      <c r="G159" s="3" t="s">
        <v>577</v>
      </c>
      <c r="H159" s="3" t="s">
        <v>538</v>
      </c>
      <c r="I159" s="20">
        <v>4.2</v>
      </c>
      <c r="J159" s="13">
        <v>1</v>
      </c>
      <c r="K159" s="20">
        <v>0</v>
      </c>
      <c r="L159" s="13">
        <v>0</v>
      </c>
      <c r="M159" s="20">
        <v>4.2</v>
      </c>
      <c r="N159" s="13">
        <v>1</v>
      </c>
      <c r="O159" s="25">
        <f>M159*0.75</f>
        <v>3.1500000000000004</v>
      </c>
      <c r="P159" s="25">
        <v>0</v>
      </c>
      <c r="Q159" s="25">
        <f>N159*P159</f>
        <v>0</v>
      </c>
      <c r="R159" s="25">
        <f>O159-Q159</f>
        <v>3.1500000000000004</v>
      </c>
    </row>
    <row r="160" spans="1:18" s="1" customFormat="1">
      <c r="A160" s="3" t="s">
        <v>989</v>
      </c>
      <c r="B160" s="3" t="s">
        <v>1114</v>
      </c>
      <c r="C160" s="3" t="s">
        <v>676</v>
      </c>
      <c r="D160" s="3">
        <v>1</v>
      </c>
      <c r="E160" s="3" t="s">
        <v>1115</v>
      </c>
      <c r="F160" s="27">
        <v>9781619690707</v>
      </c>
      <c r="G160" s="3" t="s">
        <v>585</v>
      </c>
      <c r="H160" s="3" t="s">
        <v>538</v>
      </c>
      <c r="I160" s="20">
        <v>9.75</v>
      </c>
      <c r="J160" s="13">
        <v>1</v>
      </c>
      <c r="K160" s="20">
        <v>0</v>
      </c>
      <c r="L160" s="13">
        <v>0</v>
      </c>
      <c r="M160" s="20">
        <v>9.75</v>
      </c>
      <c r="N160" s="13">
        <v>1</v>
      </c>
      <c r="O160" s="25">
        <f>M160*0.75</f>
        <v>7.3125</v>
      </c>
      <c r="P160" s="25">
        <v>0</v>
      </c>
      <c r="Q160" s="25">
        <f>N160*P160</f>
        <v>0</v>
      </c>
      <c r="R160" s="25">
        <f>O160-Q160</f>
        <v>7.3125</v>
      </c>
    </row>
    <row r="161" spans="1:18" s="1" customFormat="1">
      <c r="A161" s="3" t="s">
        <v>992</v>
      </c>
      <c r="B161" s="3" t="s">
        <v>1116</v>
      </c>
      <c r="C161" s="3" t="s">
        <v>676</v>
      </c>
      <c r="D161" s="3">
        <v>1</v>
      </c>
      <c r="E161" s="3" t="s">
        <v>1117</v>
      </c>
      <c r="F161" s="27">
        <v>9781611133240</v>
      </c>
      <c r="G161" s="3" t="s">
        <v>458</v>
      </c>
      <c r="H161" s="3" t="s">
        <v>538</v>
      </c>
      <c r="I161" s="20">
        <v>12.75</v>
      </c>
      <c r="J161" s="13">
        <v>1</v>
      </c>
      <c r="K161" s="20">
        <v>0</v>
      </c>
      <c r="L161" s="13">
        <v>0</v>
      </c>
      <c r="M161" s="20">
        <v>12.75</v>
      </c>
      <c r="N161" s="13">
        <v>1</v>
      </c>
      <c r="O161" s="25">
        <f>M161*0.75</f>
        <v>9.5625</v>
      </c>
      <c r="P161" s="25">
        <v>0</v>
      </c>
      <c r="Q161" s="25">
        <f>N161*P161</f>
        <v>0</v>
      </c>
      <c r="R161" s="25">
        <f>O161-Q161</f>
        <v>9.5625</v>
      </c>
    </row>
    <row r="162" spans="1:18" s="1" customFormat="1">
      <c r="A162" s="3" t="s">
        <v>1092</v>
      </c>
      <c r="B162" s="3" t="s">
        <v>1093</v>
      </c>
      <c r="C162" s="3" t="s">
        <v>676</v>
      </c>
      <c r="D162" s="3">
        <v>1</v>
      </c>
      <c r="E162" s="3" t="s">
        <v>1094</v>
      </c>
      <c r="F162" s="27">
        <v>9781478950882</v>
      </c>
      <c r="G162" s="3" t="s">
        <v>149</v>
      </c>
      <c r="H162" s="3" t="s">
        <v>538</v>
      </c>
      <c r="I162" s="20">
        <v>134.97999999999999</v>
      </c>
      <c r="J162" s="13">
        <v>2</v>
      </c>
      <c r="K162" s="20">
        <v>0</v>
      </c>
      <c r="L162" s="13">
        <v>0</v>
      </c>
      <c r="M162" s="20">
        <v>134.97999999999999</v>
      </c>
      <c r="N162" s="13">
        <v>2</v>
      </c>
      <c r="O162" s="25">
        <f>M162*0.75</f>
        <v>101.23499999999999</v>
      </c>
      <c r="P162" s="25">
        <v>17.100000000000001</v>
      </c>
      <c r="Q162" s="25">
        <f>N162*P162</f>
        <v>34.200000000000003</v>
      </c>
      <c r="R162" s="25">
        <f>O162-Q162</f>
        <v>67.034999999999982</v>
      </c>
    </row>
    <row r="163" spans="1:18" s="1" customFormat="1">
      <c r="A163" s="3" t="s">
        <v>1103</v>
      </c>
      <c r="B163" s="3" t="s">
        <v>1104</v>
      </c>
      <c r="C163" s="3" t="s">
        <v>676</v>
      </c>
      <c r="D163" s="3">
        <v>1</v>
      </c>
      <c r="E163" s="3" t="s">
        <v>1105</v>
      </c>
      <c r="F163" s="27">
        <v>9781619698970</v>
      </c>
      <c r="G163" s="3" t="s">
        <v>577</v>
      </c>
      <c r="H163" s="3" t="s">
        <v>538</v>
      </c>
      <c r="I163" s="20">
        <v>49.2</v>
      </c>
      <c r="J163" s="13">
        <v>4</v>
      </c>
      <c r="K163" s="20">
        <v>0</v>
      </c>
      <c r="L163" s="13">
        <v>0</v>
      </c>
      <c r="M163" s="20">
        <v>49.2</v>
      </c>
      <c r="N163" s="13">
        <v>4</v>
      </c>
      <c r="O163" s="25">
        <f>M163*0.75</f>
        <v>36.900000000000006</v>
      </c>
      <c r="P163" s="25">
        <v>0</v>
      </c>
      <c r="Q163" s="25">
        <f>N163*P163</f>
        <v>0</v>
      </c>
      <c r="R163" s="25">
        <f>O163-Q163</f>
        <v>36.900000000000006</v>
      </c>
    </row>
    <row r="164" spans="1:18" s="1" customFormat="1">
      <c r="A164" s="3" t="s">
        <v>1062</v>
      </c>
      <c r="B164" s="3" t="s">
        <v>1063</v>
      </c>
      <c r="C164" s="3" t="s">
        <v>676</v>
      </c>
      <c r="D164" s="3">
        <v>1</v>
      </c>
      <c r="E164" s="3" t="s">
        <v>1064</v>
      </c>
      <c r="F164" s="27">
        <v>9781611131178</v>
      </c>
      <c r="G164" s="3" t="s">
        <v>1065</v>
      </c>
      <c r="H164" s="3" t="s">
        <v>538</v>
      </c>
      <c r="I164" s="20">
        <v>12.6</v>
      </c>
      <c r="J164" s="13">
        <v>3</v>
      </c>
      <c r="K164" s="20">
        <v>0</v>
      </c>
      <c r="L164" s="13">
        <v>0</v>
      </c>
      <c r="M164" s="20">
        <v>12.6</v>
      </c>
      <c r="N164" s="13">
        <v>3</v>
      </c>
      <c r="O164" s="25">
        <f>M164*0.75</f>
        <v>9.4499999999999993</v>
      </c>
      <c r="P164" s="25">
        <v>0</v>
      </c>
      <c r="Q164" s="25">
        <f>N164*P164</f>
        <v>0</v>
      </c>
      <c r="R164" s="25">
        <f>O164-Q164</f>
        <v>9.4499999999999993</v>
      </c>
    </row>
    <row r="165" spans="1:18" s="1" customFormat="1">
      <c r="A165" s="3" t="s">
        <v>956</v>
      </c>
      <c r="B165" s="3" t="s">
        <v>1106</v>
      </c>
      <c r="C165" s="3" t="s">
        <v>676</v>
      </c>
      <c r="D165" s="3">
        <v>1</v>
      </c>
      <c r="E165" s="3" t="s">
        <v>1107</v>
      </c>
      <c r="F165" s="27">
        <v>9781619695214</v>
      </c>
      <c r="G165" s="3" t="s">
        <v>537</v>
      </c>
      <c r="H165" s="3" t="s">
        <v>538</v>
      </c>
      <c r="I165" s="20">
        <v>12</v>
      </c>
      <c r="J165" s="13">
        <v>1</v>
      </c>
      <c r="K165" s="20">
        <v>0</v>
      </c>
      <c r="L165" s="13">
        <v>0</v>
      </c>
      <c r="M165" s="20">
        <v>12</v>
      </c>
      <c r="N165" s="13">
        <v>1</v>
      </c>
      <c r="O165" s="25">
        <f>M165*0.75</f>
        <v>9</v>
      </c>
      <c r="P165" s="25">
        <v>0</v>
      </c>
      <c r="Q165" s="25">
        <f>N165*P165</f>
        <v>0</v>
      </c>
      <c r="R165" s="25">
        <f>O165-Q165</f>
        <v>9</v>
      </c>
    </row>
    <row r="166" spans="1:18" s="1" customFormat="1">
      <c r="A166" s="3" t="s">
        <v>1028</v>
      </c>
      <c r="B166" s="3" t="s">
        <v>1118</v>
      </c>
      <c r="C166" s="3" t="s">
        <v>676</v>
      </c>
      <c r="D166" s="3">
        <v>1</v>
      </c>
      <c r="E166" s="3" t="s">
        <v>1119</v>
      </c>
      <c r="F166" s="27">
        <v>9781619691124</v>
      </c>
      <c r="G166" s="3" t="s">
        <v>50</v>
      </c>
      <c r="H166" s="3" t="s">
        <v>538</v>
      </c>
      <c r="I166" s="20">
        <v>4.2</v>
      </c>
      <c r="J166" s="13">
        <v>1</v>
      </c>
      <c r="K166" s="20">
        <v>0</v>
      </c>
      <c r="L166" s="13">
        <v>0</v>
      </c>
      <c r="M166" s="20">
        <v>4.2</v>
      </c>
      <c r="N166" s="13">
        <v>1</v>
      </c>
      <c r="O166" s="25">
        <f>M166*0.75</f>
        <v>3.1500000000000004</v>
      </c>
      <c r="P166" s="25">
        <v>0</v>
      </c>
      <c r="Q166" s="25">
        <f>N166*P166</f>
        <v>0</v>
      </c>
      <c r="R166" s="25">
        <f>O166-Q166</f>
        <v>3.1500000000000004</v>
      </c>
    </row>
    <row r="167" spans="1:18" s="1" customFormat="1">
      <c r="A167" s="3" t="s">
        <v>1034</v>
      </c>
      <c r="B167" s="3" t="s">
        <v>1120</v>
      </c>
      <c r="C167" s="3" t="s">
        <v>676</v>
      </c>
      <c r="D167" s="3">
        <v>1</v>
      </c>
      <c r="E167" s="3" t="s">
        <v>1121</v>
      </c>
      <c r="F167" s="27">
        <v>9781611130027</v>
      </c>
      <c r="G167" s="3" t="s">
        <v>585</v>
      </c>
      <c r="H167" s="3" t="s">
        <v>538</v>
      </c>
      <c r="I167" s="20">
        <v>9.75</v>
      </c>
      <c r="J167" s="13">
        <v>1</v>
      </c>
      <c r="K167" s="20">
        <v>0</v>
      </c>
      <c r="L167" s="13">
        <v>0</v>
      </c>
      <c r="M167" s="20">
        <v>9.75</v>
      </c>
      <c r="N167" s="13">
        <v>1</v>
      </c>
      <c r="O167" s="25">
        <f>M167*0.75</f>
        <v>7.3125</v>
      </c>
      <c r="P167" s="25">
        <v>0</v>
      </c>
      <c r="Q167" s="25">
        <f>N167*P167</f>
        <v>0</v>
      </c>
      <c r="R167" s="25">
        <f>O167-Q167</f>
        <v>7.3125</v>
      </c>
    </row>
    <row r="168" spans="1:18" s="1" customFormat="1">
      <c r="A168" s="3" t="s">
        <v>691</v>
      </c>
      <c r="B168" s="3" t="s">
        <v>1058</v>
      </c>
      <c r="C168" s="3" t="s">
        <v>676</v>
      </c>
      <c r="D168" s="3">
        <v>1</v>
      </c>
      <c r="E168" s="3" t="s">
        <v>1059</v>
      </c>
      <c r="F168" s="27">
        <v>9781619695511</v>
      </c>
      <c r="G168" s="3" t="s">
        <v>585</v>
      </c>
      <c r="H168" s="3" t="s">
        <v>538</v>
      </c>
      <c r="I168" s="20">
        <v>9.6199999999999992</v>
      </c>
      <c r="J168" s="13">
        <v>1</v>
      </c>
      <c r="K168" s="20">
        <v>0</v>
      </c>
      <c r="L168" s="13">
        <v>0</v>
      </c>
      <c r="M168" s="20">
        <v>9.6199999999999992</v>
      </c>
      <c r="N168" s="13">
        <v>1</v>
      </c>
      <c r="O168" s="25">
        <f>M168*0.75</f>
        <v>7.2149999999999999</v>
      </c>
      <c r="P168" s="25">
        <v>0</v>
      </c>
      <c r="Q168" s="25">
        <f>N168*P168</f>
        <v>0</v>
      </c>
      <c r="R168" s="25">
        <f>O168-Q168</f>
        <v>7.2149999999999999</v>
      </c>
    </row>
    <row r="169" spans="1:18" s="1" customFormat="1">
      <c r="A169" s="3" t="s">
        <v>1066</v>
      </c>
      <c r="B169" s="3" t="s">
        <v>1067</v>
      </c>
      <c r="C169" s="3" t="s">
        <v>676</v>
      </c>
      <c r="D169" s="3">
        <v>1</v>
      </c>
      <c r="E169" s="3" t="s">
        <v>1068</v>
      </c>
      <c r="F169" s="27">
        <v>9781619699649</v>
      </c>
      <c r="G169" s="3" t="s">
        <v>585</v>
      </c>
      <c r="H169" s="3" t="s">
        <v>538</v>
      </c>
      <c r="I169" s="20">
        <v>354.85</v>
      </c>
      <c r="J169" s="13">
        <v>17</v>
      </c>
      <c r="K169" s="20">
        <v>0</v>
      </c>
      <c r="L169" s="13">
        <v>0</v>
      </c>
      <c r="M169" s="20">
        <v>354.85</v>
      </c>
      <c r="N169" s="13">
        <v>17</v>
      </c>
      <c r="O169" s="25">
        <f>M169*0.75</f>
        <v>266.13750000000005</v>
      </c>
      <c r="P169" s="25">
        <v>0</v>
      </c>
      <c r="Q169" s="25">
        <f>N169*P169</f>
        <v>0</v>
      </c>
      <c r="R169" s="25">
        <f>O169-Q169</f>
        <v>266.13750000000005</v>
      </c>
    </row>
    <row r="170" spans="1:18" s="1" customFormat="1">
      <c r="A170" s="3" t="s">
        <v>1122</v>
      </c>
      <c r="B170" s="3" t="s">
        <v>1123</v>
      </c>
      <c r="C170" s="3" t="s">
        <v>676</v>
      </c>
      <c r="D170" s="3">
        <v>1</v>
      </c>
      <c r="E170" s="3" t="s">
        <v>1124</v>
      </c>
      <c r="F170" s="27">
        <v>9781619699007</v>
      </c>
      <c r="G170" s="3" t="s">
        <v>585</v>
      </c>
      <c r="H170" s="3" t="s">
        <v>538</v>
      </c>
      <c r="I170" s="20">
        <v>133.1</v>
      </c>
      <c r="J170" s="13">
        <v>3</v>
      </c>
      <c r="K170" s="20">
        <v>0</v>
      </c>
      <c r="L170" s="13">
        <v>0</v>
      </c>
      <c r="M170" s="20">
        <v>133.1</v>
      </c>
      <c r="N170" s="13">
        <v>3</v>
      </c>
      <c r="O170" s="25">
        <f>M170*0.75</f>
        <v>99.824999999999989</v>
      </c>
      <c r="P170" s="25">
        <v>0</v>
      </c>
      <c r="Q170" s="25">
        <f>N170*P170</f>
        <v>0</v>
      </c>
      <c r="R170" s="25">
        <f>O170-Q170</f>
        <v>99.824999999999989</v>
      </c>
    </row>
    <row r="171" spans="1:18" s="1" customFormat="1">
      <c r="A171" s="3" t="s">
        <v>793</v>
      </c>
      <c r="B171" s="3" t="s">
        <v>1173</v>
      </c>
      <c r="C171" s="3" t="s">
        <v>676</v>
      </c>
      <c r="D171" s="3">
        <v>12</v>
      </c>
      <c r="E171" s="3" t="s">
        <v>1174</v>
      </c>
      <c r="F171" s="27">
        <v>9781611135022</v>
      </c>
      <c r="G171" s="3" t="s">
        <v>72</v>
      </c>
      <c r="H171" s="3" t="s">
        <v>1128</v>
      </c>
      <c r="I171" s="20">
        <v>27</v>
      </c>
      <c r="J171" s="13">
        <v>2</v>
      </c>
      <c r="K171" s="20">
        <v>-48</v>
      </c>
      <c r="L171" s="13">
        <v>-4</v>
      </c>
      <c r="M171" s="20">
        <v>75</v>
      </c>
      <c r="N171" s="13">
        <v>6</v>
      </c>
      <c r="O171" s="25">
        <f>M171*0.75</f>
        <v>56.25</v>
      </c>
      <c r="P171" s="25">
        <v>8.7019399999999987</v>
      </c>
      <c r="Q171" s="25">
        <f>N171*P171</f>
        <v>52.211639999999989</v>
      </c>
      <c r="R171" s="25">
        <f>O171-Q171</f>
        <v>4.0383600000000115</v>
      </c>
    </row>
    <row r="172" spans="1:18" s="1" customFormat="1">
      <c r="A172" s="3" t="s">
        <v>1137</v>
      </c>
      <c r="B172" s="3" t="s">
        <v>1138</v>
      </c>
      <c r="C172" s="3" t="s">
        <v>676</v>
      </c>
      <c r="D172" s="3">
        <v>7</v>
      </c>
      <c r="E172" s="3" t="s">
        <v>1139</v>
      </c>
      <c r="F172" s="27">
        <v>9781478977254</v>
      </c>
      <c r="G172" s="3" t="s">
        <v>1140</v>
      </c>
      <c r="H172" s="3" t="s">
        <v>1128</v>
      </c>
      <c r="I172" s="20">
        <v>0</v>
      </c>
      <c r="J172" s="13">
        <v>0</v>
      </c>
      <c r="K172" s="20">
        <v>-187.2</v>
      </c>
      <c r="L172" s="13">
        <v>-20</v>
      </c>
      <c r="M172" s="20">
        <v>187.2</v>
      </c>
      <c r="N172" s="13">
        <v>20</v>
      </c>
      <c r="O172" s="25">
        <f>M172*0.75</f>
        <v>140.39999999999998</v>
      </c>
      <c r="P172" s="25">
        <v>7.1100899999999996</v>
      </c>
      <c r="Q172" s="25">
        <f>N172*P172</f>
        <v>142.20179999999999</v>
      </c>
      <c r="R172" s="25">
        <f>O172-Q172</f>
        <v>-1.8018000000000143</v>
      </c>
    </row>
    <row r="173" spans="1:18" s="1" customFormat="1">
      <c r="A173" s="3" t="s">
        <v>715</v>
      </c>
      <c r="B173" s="3" t="s">
        <v>1147</v>
      </c>
      <c r="C173" s="3" t="s">
        <v>676</v>
      </c>
      <c r="D173" s="3">
        <v>6</v>
      </c>
      <c r="E173" s="3" t="s">
        <v>1148</v>
      </c>
      <c r="F173" s="27">
        <v>9781478951001</v>
      </c>
      <c r="G173" s="3" t="s">
        <v>1131</v>
      </c>
      <c r="H173" s="3" t="s">
        <v>1128</v>
      </c>
      <c r="I173" s="20">
        <v>1266.5</v>
      </c>
      <c r="J173" s="13">
        <v>70</v>
      </c>
      <c r="K173" s="20">
        <v>0</v>
      </c>
      <c r="L173" s="13">
        <v>0</v>
      </c>
      <c r="M173" s="20">
        <v>1266.5</v>
      </c>
      <c r="N173" s="13">
        <v>70</v>
      </c>
      <c r="O173" s="25">
        <f>M173*0.75</f>
        <v>949.875</v>
      </c>
      <c r="P173" s="25">
        <v>6.8775199999999996</v>
      </c>
      <c r="Q173" s="25">
        <f>N173*P173</f>
        <v>481.4264</v>
      </c>
      <c r="R173" s="25">
        <f>O173-Q173</f>
        <v>468.4486</v>
      </c>
    </row>
    <row r="174" spans="1:18" s="1" customFormat="1">
      <c r="A174" s="3" t="s">
        <v>805</v>
      </c>
      <c r="B174" s="3" t="s">
        <v>1175</v>
      </c>
      <c r="C174" s="3" t="s">
        <v>676</v>
      </c>
      <c r="D174" s="3">
        <v>14</v>
      </c>
      <c r="E174" s="3" t="s">
        <v>1176</v>
      </c>
      <c r="F174" s="27">
        <v>9781619691575</v>
      </c>
      <c r="G174" s="3" t="s">
        <v>72</v>
      </c>
      <c r="H174" s="3" t="s">
        <v>1128</v>
      </c>
      <c r="I174" s="20">
        <v>108</v>
      </c>
      <c r="J174" s="13">
        <v>8</v>
      </c>
      <c r="K174" s="20">
        <v>0</v>
      </c>
      <c r="L174" s="13">
        <v>0</v>
      </c>
      <c r="M174" s="20">
        <v>108</v>
      </c>
      <c r="N174" s="13">
        <v>8</v>
      </c>
      <c r="O174" s="25">
        <f>M174*0.75</f>
        <v>81</v>
      </c>
      <c r="P174" s="25">
        <v>9.1670800000000003</v>
      </c>
      <c r="Q174" s="25">
        <f>N174*P174</f>
        <v>73.336640000000003</v>
      </c>
      <c r="R174" s="25">
        <f>O174-Q174</f>
        <v>7.6633599999999973</v>
      </c>
    </row>
    <row r="175" spans="1:18" s="1" customFormat="1">
      <c r="A175" s="3" t="s">
        <v>921</v>
      </c>
      <c r="B175" s="3" t="s">
        <v>1188</v>
      </c>
      <c r="C175" s="3" t="s">
        <v>676</v>
      </c>
      <c r="D175" s="3">
        <v>10</v>
      </c>
      <c r="E175" s="3" t="s">
        <v>1189</v>
      </c>
      <c r="F175" s="27">
        <v>9781611132496</v>
      </c>
      <c r="G175" s="3" t="s">
        <v>35</v>
      </c>
      <c r="H175" s="3" t="s">
        <v>1128</v>
      </c>
      <c r="I175" s="20">
        <v>269.85000000000002</v>
      </c>
      <c r="J175" s="13">
        <v>17</v>
      </c>
      <c r="K175" s="20">
        <v>0</v>
      </c>
      <c r="L175" s="13">
        <v>0</v>
      </c>
      <c r="M175" s="20">
        <v>269.85000000000002</v>
      </c>
      <c r="N175" s="13">
        <v>17</v>
      </c>
      <c r="O175" s="25">
        <f>M175*0.75</f>
        <v>202.38750000000002</v>
      </c>
      <c r="P175" s="25">
        <v>8.2368000000000006</v>
      </c>
      <c r="Q175" s="25">
        <f>N175*P175</f>
        <v>140.0256</v>
      </c>
      <c r="R175" s="25">
        <f>O175-Q175</f>
        <v>62.36190000000002</v>
      </c>
    </row>
    <row r="176" spans="1:18" s="1" customFormat="1">
      <c r="A176" s="3" t="s">
        <v>718</v>
      </c>
      <c r="B176" s="3" t="s">
        <v>1149</v>
      </c>
      <c r="C176" s="3" t="s">
        <v>676</v>
      </c>
      <c r="D176" s="3">
        <v>10</v>
      </c>
      <c r="E176" s="3" t="s">
        <v>1150</v>
      </c>
      <c r="F176" s="27">
        <v>9781478952169</v>
      </c>
      <c r="G176" s="3" t="s">
        <v>1127</v>
      </c>
      <c r="H176" s="3" t="s">
        <v>1128</v>
      </c>
      <c r="I176" s="20">
        <v>299.06</v>
      </c>
      <c r="J176" s="13">
        <v>19</v>
      </c>
      <c r="K176" s="20">
        <v>0</v>
      </c>
      <c r="L176" s="13">
        <v>0</v>
      </c>
      <c r="M176" s="20">
        <v>299.06</v>
      </c>
      <c r="N176" s="13">
        <v>19</v>
      </c>
      <c r="O176" s="25">
        <f>M176*0.75</f>
        <v>224.29500000000002</v>
      </c>
      <c r="P176" s="25">
        <v>8.2368000000000006</v>
      </c>
      <c r="Q176" s="25">
        <f>N176*P176</f>
        <v>156.4992</v>
      </c>
      <c r="R176" s="25">
        <f>O176-Q176</f>
        <v>67.795800000000014</v>
      </c>
    </row>
    <row r="177" spans="1:18" s="1" customFormat="1">
      <c r="A177" s="3" t="s">
        <v>697</v>
      </c>
      <c r="B177" s="3" t="s">
        <v>1141</v>
      </c>
      <c r="C177" s="3" t="s">
        <v>676</v>
      </c>
      <c r="D177" s="3">
        <v>4</v>
      </c>
      <c r="E177" s="3" t="s">
        <v>1142</v>
      </c>
      <c r="F177" s="27">
        <v>9781619699731</v>
      </c>
      <c r="G177" s="3" t="s">
        <v>1134</v>
      </c>
      <c r="H177" s="3" t="s">
        <v>1128</v>
      </c>
      <c r="I177" s="20">
        <v>0</v>
      </c>
      <c r="J177" s="13">
        <v>0</v>
      </c>
      <c r="K177" s="20">
        <v>377.72</v>
      </c>
      <c r="L177" s="13">
        <v>28</v>
      </c>
      <c r="M177" s="20">
        <v>-377.72</v>
      </c>
      <c r="N177" s="13">
        <v>-28</v>
      </c>
      <c r="O177" s="25">
        <f>M177*0.75</f>
        <v>-283.29000000000002</v>
      </c>
      <c r="P177" s="25">
        <v>6.54758</v>
      </c>
      <c r="Q177" s="25">
        <v>0</v>
      </c>
      <c r="R177" s="25">
        <f>O177-Q177</f>
        <v>-283.29000000000002</v>
      </c>
    </row>
    <row r="178" spans="1:18" s="1" customFormat="1">
      <c r="A178" s="3" t="s">
        <v>818</v>
      </c>
      <c r="B178" s="3" t="s">
        <v>1177</v>
      </c>
      <c r="C178" s="3" t="s">
        <v>676</v>
      </c>
      <c r="D178" s="3">
        <v>8</v>
      </c>
      <c r="E178" s="3" t="s">
        <v>1178</v>
      </c>
      <c r="F178" s="27">
        <v>9781619691650</v>
      </c>
      <c r="G178" s="3" t="s">
        <v>72</v>
      </c>
      <c r="H178" s="3" t="s">
        <v>1128</v>
      </c>
      <c r="I178" s="20">
        <v>81</v>
      </c>
      <c r="J178" s="13">
        <v>6</v>
      </c>
      <c r="K178" s="20">
        <v>13.5</v>
      </c>
      <c r="L178" s="13">
        <v>1</v>
      </c>
      <c r="M178" s="20">
        <v>67.5</v>
      </c>
      <c r="N178" s="13">
        <v>5</v>
      </c>
      <c r="O178" s="25">
        <f>M178*0.75</f>
        <v>50.625</v>
      </c>
      <c r="P178" s="25">
        <v>7.7716600000000007</v>
      </c>
      <c r="Q178" s="25">
        <f>N178*P178</f>
        <v>38.8583</v>
      </c>
      <c r="R178" s="25">
        <f>O178-Q178</f>
        <v>11.7667</v>
      </c>
    </row>
    <row r="179" spans="1:18" s="1" customFormat="1">
      <c r="A179" s="3" t="s">
        <v>927</v>
      </c>
      <c r="B179" s="3" t="s">
        <v>1190</v>
      </c>
      <c r="C179" s="3" t="s">
        <v>676</v>
      </c>
      <c r="D179" s="3">
        <v>16</v>
      </c>
      <c r="E179" s="3" t="s">
        <v>1191</v>
      </c>
      <c r="F179" s="27">
        <v>9781619695849</v>
      </c>
      <c r="G179" s="3" t="s">
        <v>35</v>
      </c>
      <c r="H179" s="3" t="s">
        <v>1128</v>
      </c>
      <c r="I179" s="20">
        <v>252</v>
      </c>
      <c r="J179" s="13">
        <v>16</v>
      </c>
      <c r="K179" s="20">
        <v>15.75</v>
      </c>
      <c r="L179" s="13">
        <v>1</v>
      </c>
      <c r="M179" s="20">
        <v>236.25</v>
      </c>
      <c r="N179" s="13">
        <v>15</v>
      </c>
      <c r="O179" s="25">
        <f>M179*0.75</f>
        <v>177.1875</v>
      </c>
      <c r="P179" s="25">
        <v>10.061219999999999</v>
      </c>
      <c r="Q179" s="25">
        <f>N179*P179</f>
        <v>150.91829999999999</v>
      </c>
      <c r="R179" s="25">
        <f>O179-Q179</f>
        <v>26.269200000000012</v>
      </c>
    </row>
    <row r="180" spans="1:18" s="1" customFormat="1">
      <c r="A180" s="3" t="s">
        <v>824</v>
      </c>
      <c r="B180" s="3" t="s">
        <v>1179</v>
      </c>
      <c r="C180" s="3" t="s">
        <v>676</v>
      </c>
      <c r="D180" s="3">
        <v>8</v>
      </c>
      <c r="E180" s="3" t="s">
        <v>1180</v>
      </c>
      <c r="F180" s="27">
        <v>9781619691629</v>
      </c>
      <c r="G180" s="3" t="s">
        <v>72</v>
      </c>
      <c r="H180" s="3" t="s">
        <v>1128</v>
      </c>
      <c r="I180" s="20">
        <v>13.5</v>
      </c>
      <c r="J180" s="13">
        <v>1</v>
      </c>
      <c r="K180" s="20">
        <v>-446.96</v>
      </c>
      <c r="L180" s="13">
        <v>-37</v>
      </c>
      <c r="M180" s="20">
        <v>460.46</v>
      </c>
      <c r="N180" s="13">
        <v>38</v>
      </c>
      <c r="O180" s="25">
        <f>M180*0.75</f>
        <v>345.34499999999997</v>
      </c>
      <c r="P180" s="25">
        <v>7.7716600000000007</v>
      </c>
      <c r="Q180" s="25">
        <f>N180*P180</f>
        <v>295.32308</v>
      </c>
      <c r="R180" s="25">
        <f>O180-Q180</f>
        <v>50.021919999999966</v>
      </c>
    </row>
    <row r="181" spans="1:18" s="1" customFormat="1">
      <c r="A181" s="3" t="s">
        <v>827</v>
      </c>
      <c r="B181" s="3" t="s">
        <v>1181</v>
      </c>
      <c r="C181" s="3" t="s">
        <v>676</v>
      </c>
      <c r="D181" s="3">
        <v>6</v>
      </c>
      <c r="E181" s="3" t="s">
        <v>1182</v>
      </c>
      <c r="F181" s="27">
        <v>9781611132366</v>
      </c>
      <c r="G181" s="3" t="s">
        <v>145</v>
      </c>
      <c r="H181" s="3" t="s">
        <v>1128</v>
      </c>
      <c r="I181" s="20">
        <v>0</v>
      </c>
      <c r="J181" s="13">
        <v>0</v>
      </c>
      <c r="K181" s="20">
        <v>144</v>
      </c>
      <c r="L181" s="13">
        <v>16</v>
      </c>
      <c r="M181" s="20">
        <v>-144</v>
      </c>
      <c r="N181" s="13">
        <v>-16</v>
      </c>
      <c r="O181" s="25">
        <f>M181*0.75</f>
        <v>-108</v>
      </c>
      <c r="P181" s="25">
        <v>6.8775199999999996</v>
      </c>
      <c r="Q181" s="25">
        <v>0</v>
      </c>
      <c r="R181" s="25">
        <f>O181-Q181</f>
        <v>-108</v>
      </c>
    </row>
    <row r="182" spans="1:18" s="1" customFormat="1">
      <c r="A182" s="3" t="s">
        <v>542</v>
      </c>
      <c r="B182" s="3" t="s">
        <v>1125</v>
      </c>
      <c r="C182" s="3" t="s">
        <v>676</v>
      </c>
      <c r="D182" s="3">
        <v>5</v>
      </c>
      <c r="E182" s="3" t="s">
        <v>1126</v>
      </c>
      <c r="F182" s="27">
        <v>9781619699328</v>
      </c>
      <c r="G182" s="3" t="s">
        <v>1127</v>
      </c>
      <c r="H182" s="3" t="s">
        <v>1128</v>
      </c>
      <c r="I182" s="20">
        <v>737.41</v>
      </c>
      <c r="J182" s="13">
        <v>57</v>
      </c>
      <c r="K182" s="20">
        <v>-1598.3</v>
      </c>
      <c r="L182" s="13">
        <v>-110</v>
      </c>
      <c r="M182" s="20">
        <v>2335.71</v>
      </c>
      <c r="N182" s="13">
        <v>167</v>
      </c>
      <c r="O182" s="25">
        <f>M182*0.75</f>
        <v>1751.7825</v>
      </c>
      <c r="P182" s="25">
        <v>6.6449499999999997</v>
      </c>
      <c r="Q182" s="25">
        <f>N182*P182</f>
        <v>1109.7066499999999</v>
      </c>
      <c r="R182" s="25">
        <f>O182-Q182</f>
        <v>642.07585000000017</v>
      </c>
    </row>
    <row r="183" spans="1:18" s="1" customFormat="1">
      <c r="A183" s="3" t="s">
        <v>724</v>
      </c>
      <c r="B183" s="3" t="s">
        <v>1151</v>
      </c>
      <c r="C183" s="3" t="s">
        <v>676</v>
      </c>
      <c r="D183" s="3">
        <v>14</v>
      </c>
      <c r="E183" s="3" t="s">
        <v>1152</v>
      </c>
      <c r="F183" s="27">
        <v>9781478951155</v>
      </c>
      <c r="G183" s="3" t="s">
        <v>1131</v>
      </c>
      <c r="H183" s="3" t="s">
        <v>1128</v>
      </c>
      <c r="I183" s="20">
        <v>135.13</v>
      </c>
      <c r="J183" s="13">
        <v>7</v>
      </c>
      <c r="K183" s="20">
        <v>0</v>
      </c>
      <c r="L183" s="13">
        <v>0</v>
      </c>
      <c r="M183" s="20">
        <v>135.13</v>
      </c>
      <c r="N183" s="13">
        <v>7</v>
      </c>
      <c r="O183" s="25">
        <f>M183*0.75</f>
        <v>101.3475</v>
      </c>
      <c r="P183" s="25">
        <v>9.1670800000000003</v>
      </c>
      <c r="Q183" s="25">
        <f>N183*P183</f>
        <v>64.169560000000004</v>
      </c>
      <c r="R183" s="25">
        <f>O183-Q183</f>
        <v>37.177939999999992</v>
      </c>
    </row>
    <row r="184" spans="1:18" s="1" customFormat="1">
      <c r="A184" s="3" t="s">
        <v>727</v>
      </c>
      <c r="B184" s="3" t="s">
        <v>1153</v>
      </c>
      <c r="C184" s="3" t="s">
        <v>676</v>
      </c>
      <c r="D184" s="3">
        <v>8</v>
      </c>
      <c r="E184" s="3" t="s">
        <v>1154</v>
      </c>
      <c r="F184" s="27">
        <v>9781478950967</v>
      </c>
      <c r="G184" s="3" t="s">
        <v>1131</v>
      </c>
      <c r="H184" s="3" t="s">
        <v>1128</v>
      </c>
      <c r="I184" s="20">
        <v>991.86</v>
      </c>
      <c r="J184" s="13">
        <v>54</v>
      </c>
      <c r="K184" s="20">
        <v>0</v>
      </c>
      <c r="L184" s="13">
        <v>0</v>
      </c>
      <c r="M184" s="20">
        <v>991.86</v>
      </c>
      <c r="N184" s="13">
        <v>54</v>
      </c>
      <c r="O184" s="25">
        <f>M184*0.75</f>
        <v>743.89499999999998</v>
      </c>
      <c r="P184" s="25">
        <v>7.7716600000000007</v>
      </c>
      <c r="Q184" s="25">
        <f>N184*P184</f>
        <v>419.66964000000002</v>
      </c>
      <c r="R184" s="25">
        <f>O184-Q184</f>
        <v>324.22535999999997</v>
      </c>
    </row>
    <row r="185" spans="1:18" s="1" customFormat="1">
      <c r="A185" s="3" t="s">
        <v>763</v>
      </c>
      <c r="B185" s="3" t="s">
        <v>1167</v>
      </c>
      <c r="C185" s="3" t="s">
        <v>676</v>
      </c>
      <c r="D185" s="3">
        <v>9</v>
      </c>
      <c r="E185" s="3" t="s">
        <v>1168</v>
      </c>
      <c r="F185" s="27">
        <v>9781478977261</v>
      </c>
      <c r="G185" s="3" t="s">
        <v>1131</v>
      </c>
      <c r="H185" s="3" t="s">
        <v>1128</v>
      </c>
      <c r="I185" s="20">
        <v>1336.47</v>
      </c>
      <c r="J185" s="13">
        <v>73</v>
      </c>
      <c r="K185" s="20">
        <v>0</v>
      </c>
      <c r="L185" s="13">
        <v>0</v>
      </c>
      <c r="M185" s="20">
        <v>1336.47</v>
      </c>
      <c r="N185" s="13">
        <v>73</v>
      </c>
      <c r="O185" s="25">
        <f>M185*0.75</f>
        <v>1002.3525</v>
      </c>
      <c r="P185" s="25">
        <v>8.0042299999999997</v>
      </c>
      <c r="Q185" s="25">
        <f>N185*P185</f>
        <v>584.30878999999993</v>
      </c>
      <c r="R185" s="25">
        <f>O185-Q185</f>
        <v>418.04371000000003</v>
      </c>
    </row>
    <row r="186" spans="1:18" s="1" customFormat="1">
      <c r="A186" s="3" t="s">
        <v>939</v>
      </c>
      <c r="B186" s="3" t="s">
        <v>1192</v>
      </c>
      <c r="C186" s="3" t="s">
        <v>676</v>
      </c>
      <c r="D186" s="3">
        <v>12</v>
      </c>
      <c r="E186" s="3" t="s">
        <v>1193</v>
      </c>
      <c r="F186" s="27">
        <v>9781619691780</v>
      </c>
      <c r="G186" s="3" t="s">
        <v>1194</v>
      </c>
      <c r="H186" s="3" t="s">
        <v>1128</v>
      </c>
      <c r="I186" s="20">
        <v>121.32</v>
      </c>
      <c r="J186" s="13">
        <v>9</v>
      </c>
      <c r="K186" s="20">
        <v>0</v>
      </c>
      <c r="L186" s="13">
        <v>0</v>
      </c>
      <c r="M186" s="20">
        <v>121.32</v>
      </c>
      <c r="N186" s="13">
        <v>9</v>
      </c>
      <c r="O186" s="25">
        <f>M186*0.75</f>
        <v>90.99</v>
      </c>
      <c r="P186" s="25">
        <v>8.7019399999999987</v>
      </c>
      <c r="Q186" s="25">
        <f>N186*P186</f>
        <v>78.317459999999983</v>
      </c>
      <c r="R186" s="25">
        <f>O186-Q186</f>
        <v>12.672540000000012</v>
      </c>
    </row>
    <row r="187" spans="1:18" s="1" customFormat="1">
      <c r="A187" s="3" t="s">
        <v>545</v>
      </c>
      <c r="B187" s="3" t="s">
        <v>1129</v>
      </c>
      <c r="C187" s="3" t="s">
        <v>676</v>
      </c>
      <c r="D187" s="3">
        <v>9</v>
      </c>
      <c r="E187" s="3" t="s">
        <v>1130</v>
      </c>
      <c r="F187" s="27">
        <v>9781619699182</v>
      </c>
      <c r="G187" s="3" t="s">
        <v>1131</v>
      </c>
      <c r="H187" s="3" t="s">
        <v>1128</v>
      </c>
      <c r="I187" s="20">
        <v>135.93</v>
      </c>
      <c r="J187" s="13">
        <v>7</v>
      </c>
      <c r="K187" s="20">
        <v>-411.62</v>
      </c>
      <c r="L187" s="13">
        <v>-25</v>
      </c>
      <c r="M187" s="20">
        <v>547.54999999999995</v>
      </c>
      <c r="N187" s="13">
        <v>32</v>
      </c>
      <c r="O187" s="25">
        <f>M187*0.75</f>
        <v>410.66249999999997</v>
      </c>
      <c r="P187" s="25">
        <v>8.0042299999999997</v>
      </c>
      <c r="Q187" s="25">
        <f>N187*P187</f>
        <v>256.13535999999999</v>
      </c>
      <c r="R187" s="25">
        <f>O187-Q187</f>
        <v>154.52713999999997</v>
      </c>
    </row>
    <row r="188" spans="1:18" s="1" customFormat="1">
      <c r="A188" s="3" t="s">
        <v>712</v>
      </c>
      <c r="B188" s="3" t="s">
        <v>1145</v>
      </c>
      <c r="C188" s="3" t="s">
        <v>676</v>
      </c>
      <c r="D188" s="3">
        <v>8</v>
      </c>
      <c r="E188" s="3" t="s">
        <v>1146</v>
      </c>
      <c r="F188" s="27">
        <v>9781478925712</v>
      </c>
      <c r="G188" s="3" t="s">
        <v>1127</v>
      </c>
      <c r="H188" s="3" t="s">
        <v>1128</v>
      </c>
      <c r="I188" s="20">
        <v>3457.56</v>
      </c>
      <c r="J188" s="13">
        <v>216</v>
      </c>
      <c r="K188" s="20">
        <v>0</v>
      </c>
      <c r="L188" s="13">
        <v>0</v>
      </c>
      <c r="M188" s="20">
        <v>3457.56</v>
      </c>
      <c r="N188" s="13">
        <v>216</v>
      </c>
      <c r="O188" s="25">
        <f>M188*0.75</f>
        <v>2593.17</v>
      </c>
      <c r="P188" s="25">
        <v>7.7716600000000007</v>
      </c>
      <c r="Q188" s="25">
        <f>N188*P188</f>
        <v>1678.6785600000001</v>
      </c>
      <c r="R188" s="25">
        <f>O188-Q188</f>
        <v>914.49144000000001</v>
      </c>
    </row>
    <row r="189" spans="1:18" s="1" customFormat="1">
      <c r="A189" s="3" t="s">
        <v>948</v>
      </c>
      <c r="B189" s="3" t="s">
        <v>1195</v>
      </c>
      <c r="C189" s="3" t="s">
        <v>676</v>
      </c>
      <c r="D189" s="3">
        <v>14</v>
      </c>
      <c r="E189" s="3" t="s">
        <v>1196</v>
      </c>
      <c r="F189" s="27">
        <v>9781619695481</v>
      </c>
      <c r="G189" s="3" t="s">
        <v>35</v>
      </c>
      <c r="H189" s="3" t="s">
        <v>1128</v>
      </c>
      <c r="I189" s="20">
        <v>220.5</v>
      </c>
      <c r="J189" s="13">
        <v>14</v>
      </c>
      <c r="K189" s="20">
        <v>0</v>
      </c>
      <c r="L189" s="13">
        <v>0</v>
      </c>
      <c r="M189" s="20">
        <v>220.5</v>
      </c>
      <c r="N189" s="13">
        <v>14</v>
      </c>
      <c r="O189" s="25">
        <f>M189*0.75</f>
        <v>165.375</v>
      </c>
      <c r="P189" s="25">
        <v>9.1670800000000003</v>
      </c>
      <c r="Q189" s="25">
        <f>N189*P189</f>
        <v>128.33912000000001</v>
      </c>
      <c r="R189" s="25">
        <f>O189-Q189</f>
        <v>37.035879999999992</v>
      </c>
    </row>
    <row r="190" spans="1:18" s="1" customFormat="1">
      <c r="A190" s="3" t="s">
        <v>736</v>
      </c>
      <c r="B190" s="3" t="s">
        <v>1155</v>
      </c>
      <c r="C190" s="3" t="s">
        <v>676</v>
      </c>
      <c r="D190" s="3">
        <v>8</v>
      </c>
      <c r="E190" s="3" t="s">
        <v>1156</v>
      </c>
      <c r="F190" s="27">
        <v>9781478952107</v>
      </c>
      <c r="G190" s="3" t="s">
        <v>72</v>
      </c>
      <c r="H190" s="3" t="s">
        <v>1128</v>
      </c>
      <c r="I190" s="20">
        <v>69.3</v>
      </c>
      <c r="J190" s="13">
        <v>5</v>
      </c>
      <c r="K190" s="20">
        <v>-405</v>
      </c>
      <c r="L190" s="13">
        <v>-30</v>
      </c>
      <c r="M190" s="20">
        <v>474.3</v>
      </c>
      <c r="N190" s="13">
        <v>35</v>
      </c>
      <c r="O190" s="25">
        <f>M190*0.75</f>
        <v>355.72500000000002</v>
      </c>
      <c r="P190" s="25">
        <v>7.7716600000000007</v>
      </c>
      <c r="Q190" s="25">
        <f>N190*P190</f>
        <v>272.00810000000001</v>
      </c>
      <c r="R190" s="25">
        <f>O190-Q190</f>
        <v>83.71690000000001</v>
      </c>
    </row>
    <row r="191" spans="1:18" s="1" customFormat="1">
      <c r="A191" s="3" t="s">
        <v>866</v>
      </c>
      <c r="B191" s="3" t="s">
        <v>1183</v>
      </c>
      <c r="C191" s="3" t="s">
        <v>676</v>
      </c>
      <c r="D191" s="3">
        <v>6</v>
      </c>
      <c r="E191" s="3" t="s">
        <v>1184</v>
      </c>
      <c r="F191" s="27">
        <v>9781619696006</v>
      </c>
      <c r="G191" s="3" t="s">
        <v>1185</v>
      </c>
      <c r="H191" s="3" t="s">
        <v>1128</v>
      </c>
      <c r="I191" s="20">
        <v>36.42</v>
      </c>
      <c r="J191" s="13">
        <v>3</v>
      </c>
      <c r="K191" s="20">
        <v>0</v>
      </c>
      <c r="L191" s="13">
        <v>0</v>
      </c>
      <c r="M191" s="20">
        <v>36.42</v>
      </c>
      <c r="N191" s="13">
        <v>3</v>
      </c>
      <c r="O191" s="25">
        <f>M191*0.75</f>
        <v>27.315000000000001</v>
      </c>
      <c r="P191" s="25">
        <v>6.8775199999999996</v>
      </c>
      <c r="Q191" s="25">
        <f>N191*P191</f>
        <v>20.632559999999998</v>
      </c>
      <c r="R191" s="25">
        <f>O191-Q191</f>
        <v>6.6824400000000033</v>
      </c>
    </row>
    <row r="192" spans="1:18" s="1" customFormat="1">
      <c r="A192" s="3" t="s">
        <v>739</v>
      </c>
      <c r="B192" s="3" t="s">
        <v>1157</v>
      </c>
      <c r="C192" s="3" t="s">
        <v>676</v>
      </c>
      <c r="D192" s="3">
        <v>8</v>
      </c>
      <c r="E192" s="3" t="s">
        <v>1158</v>
      </c>
      <c r="F192" s="27">
        <v>9781478952138</v>
      </c>
      <c r="G192" s="3" t="s">
        <v>1127</v>
      </c>
      <c r="H192" s="3" t="s">
        <v>1128</v>
      </c>
      <c r="I192" s="20">
        <v>362.02</v>
      </c>
      <c r="J192" s="13">
        <v>23</v>
      </c>
      <c r="K192" s="20">
        <v>0</v>
      </c>
      <c r="L192" s="13">
        <v>0</v>
      </c>
      <c r="M192" s="20">
        <v>362.02</v>
      </c>
      <c r="N192" s="13">
        <v>23</v>
      </c>
      <c r="O192" s="25">
        <f>M192*0.75</f>
        <v>271.51499999999999</v>
      </c>
      <c r="P192" s="25">
        <v>7.7716600000000007</v>
      </c>
      <c r="Q192" s="25">
        <f>N192*P192</f>
        <v>178.74818000000002</v>
      </c>
      <c r="R192" s="25">
        <f>O192-Q192</f>
        <v>92.766819999999967</v>
      </c>
    </row>
    <row r="193" spans="1:18" s="1" customFormat="1">
      <c r="A193" s="3" t="s">
        <v>959</v>
      </c>
      <c r="B193" s="3" t="s">
        <v>1197</v>
      </c>
      <c r="C193" s="3" t="s">
        <v>676</v>
      </c>
      <c r="D193" s="3">
        <v>13</v>
      </c>
      <c r="E193" s="3" t="s">
        <v>1198</v>
      </c>
      <c r="F193" s="27">
        <v>9781619691636</v>
      </c>
      <c r="G193" s="3" t="s">
        <v>72</v>
      </c>
      <c r="H193" s="3" t="s">
        <v>1128</v>
      </c>
      <c r="I193" s="20">
        <v>323.99</v>
      </c>
      <c r="J193" s="13">
        <v>23</v>
      </c>
      <c r="K193" s="20">
        <v>0</v>
      </c>
      <c r="L193" s="13">
        <v>0</v>
      </c>
      <c r="M193" s="20">
        <v>323.99</v>
      </c>
      <c r="N193" s="13">
        <v>23</v>
      </c>
      <c r="O193" s="25">
        <f>M193*0.75</f>
        <v>242.99250000000001</v>
      </c>
      <c r="P193" s="25">
        <v>8.9345099999999995</v>
      </c>
      <c r="Q193" s="25">
        <f>N193*P193</f>
        <v>205.49373</v>
      </c>
      <c r="R193" s="25">
        <f>O193-Q193</f>
        <v>37.498770000000007</v>
      </c>
    </row>
    <row r="194" spans="1:18" s="1" customFormat="1">
      <c r="A194" s="3" t="s">
        <v>965</v>
      </c>
      <c r="B194" s="3" t="s">
        <v>1199</v>
      </c>
      <c r="C194" s="3" t="s">
        <v>676</v>
      </c>
      <c r="D194" s="3">
        <v>5</v>
      </c>
      <c r="E194" s="3" t="s">
        <v>1200</v>
      </c>
      <c r="F194" s="27">
        <v>9781619691605</v>
      </c>
      <c r="G194" s="3" t="s">
        <v>1201</v>
      </c>
      <c r="H194" s="3" t="s">
        <v>1128</v>
      </c>
      <c r="I194" s="20">
        <v>48.6</v>
      </c>
      <c r="J194" s="13">
        <v>4</v>
      </c>
      <c r="K194" s="20">
        <v>0</v>
      </c>
      <c r="L194" s="13">
        <v>0</v>
      </c>
      <c r="M194" s="20">
        <v>48.6</v>
      </c>
      <c r="N194" s="13">
        <v>4</v>
      </c>
      <c r="O194" s="25">
        <f>M194*0.75</f>
        <v>36.450000000000003</v>
      </c>
      <c r="P194" s="25">
        <v>6.6449499999999997</v>
      </c>
      <c r="Q194" s="25">
        <f>N194*P194</f>
        <v>26.579799999999999</v>
      </c>
      <c r="R194" s="25">
        <f>O194-Q194</f>
        <v>9.8702000000000041</v>
      </c>
    </row>
    <row r="195" spans="1:18" s="1" customFormat="1">
      <c r="A195" s="3" t="s">
        <v>968</v>
      </c>
      <c r="B195" s="3" t="s">
        <v>1202</v>
      </c>
      <c r="C195" s="3" t="s">
        <v>676</v>
      </c>
      <c r="D195" s="3">
        <v>7</v>
      </c>
      <c r="E195" s="3" t="s">
        <v>1203</v>
      </c>
      <c r="F195" s="27">
        <v>9781611132489</v>
      </c>
      <c r="G195" s="3" t="s">
        <v>27</v>
      </c>
      <c r="H195" s="3" t="s">
        <v>1128</v>
      </c>
      <c r="I195" s="20">
        <v>67.5</v>
      </c>
      <c r="J195" s="13">
        <v>6</v>
      </c>
      <c r="K195" s="20">
        <v>0</v>
      </c>
      <c r="L195" s="13">
        <v>0</v>
      </c>
      <c r="M195" s="20">
        <v>67.5</v>
      </c>
      <c r="N195" s="13">
        <v>6</v>
      </c>
      <c r="O195" s="25">
        <f>M195*0.75</f>
        <v>50.625</v>
      </c>
      <c r="P195" s="25">
        <v>7.1100899999999996</v>
      </c>
      <c r="Q195" s="25">
        <f>N195*P195</f>
        <v>42.660539999999997</v>
      </c>
      <c r="R195" s="25">
        <f>O195-Q195</f>
        <v>7.9644600000000025</v>
      </c>
    </row>
    <row r="196" spans="1:18" s="1" customFormat="1">
      <c r="A196" s="3" t="s">
        <v>742</v>
      </c>
      <c r="B196" s="3" t="s">
        <v>1159</v>
      </c>
      <c r="C196" s="3" t="s">
        <v>676</v>
      </c>
      <c r="D196" s="3">
        <v>7</v>
      </c>
      <c r="E196" s="3" t="s">
        <v>1160</v>
      </c>
      <c r="F196" s="27">
        <v>9781478952145</v>
      </c>
      <c r="G196" s="3" t="s">
        <v>1127</v>
      </c>
      <c r="H196" s="3" t="s">
        <v>1128</v>
      </c>
      <c r="I196" s="20">
        <v>362.02</v>
      </c>
      <c r="J196" s="13">
        <v>23</v>
      </c>
      <c r="K196" s="20">
        <v>0</v>
      </c>
      <c r="L196" s="13">
        <v>0</v>
      </c>
      <c r="M196" s="20">
        <v>362.02</v>
      </c>
      <c r="N196" s="13">
        <v>23</v>
      </c>
      <c r="O196" s="25">
        <f>M196*0.75</f>
        <v>271.51499999999999</v>
      </c>
      <c r="P196" s="25">
        <v>7.1100899999999996</v>
      </c>
      <c r="Q196" s="25">
        <f>N196*P196</f>
        <v>163.53206999999998</v>
      </c>
      <c r="R196" s="25">
        <f>O196-Q196</f>
        <v>107.98293000000001</v>
      </c>
    </row>
    <row r="197" spans="1:18" s="1" customFormat="1">
      <c r="A197" s="3" t="s">
        <v>971</v>
      </c>
      <c r="B197" s="3" t="s">
        <v>1204</v>
      </c>
      <c r="C197" s="3" t="s">
        <v>676</v>
      </c>
      <c r="D197" s="3">
        <v>6</v>
      </c>
      <c r="E197" s="3" t="s">
        <v>1205</v>
      </c>
      <c r="F197" s="27">
        <v>9781619695412</v>
      </c>
      <c r="G197" s="3" t="s">
        <v>72</v>
      </c>
      <c r="H197" s="3" t="s">
        <v>1128</v>
      </c>
      <c r="I197" s="20">
        <v>27</v>
      </c>
      <c r="J197" s="13">
        <v>2</v>
      </c>
      <c r="K197" s="20">
        <v>-550.79999999999995</v>
      </c>
      <c r="L197" s="13">
        <v>-45</v>
      </c>
      <c r="M197" s="20">
        <v>577.79999999999995</v>
      </c>
      <c r="N197" s="13">
        <v>47</v>
      </c>
      <c r="O197" s="25">
        <f>M197*0.75</f>
        <v>433.34999999999997</v>
      </c>
      <c r="P197" s="25">
        <v>6.8775199999999996</v>
      </c>
      <c r="Q197" s="25">
        <f>N197*P197</f>
        <v>323.24343999999996</v>
      </c>
      <c r="R197" s="25">
        <f>O197-Q197</f>
        <v>110.10656</v>
      </c>
    </row>
    <row r="198" spans="1:18" s="1" customFormat="1">
      <c r="A198" s="3" t="s">
        <v>745</v>
      </c>
      <c r="B198" s="3" t="s">
        <v>1161</v>
      </c>
      <c r="C198" s="3" t="s">
        <v>676</v>
      </c>
      <c r="D198" s="3">
        <v>11</v>
      </c>
      <c r="E198" s="3" t="s">
        <v>1162</v>
      </c>
      <c r="F198" s="27">
        <v>9781478925781</v>
      </c>
      <c r="G198" s="3" t="s">
        <v>1131</v>
      </c>
      <c r="H198" s="3" t="s">
        <v>1128</v>
      </c>
      <c r="I198" s="20">
        <v>211.88</v>
      </c>
      <c r="J198" s="13">
        <v>11</v>
      </c>
      <c r="K198" s="20">
        <v>0</v>
      </c>
      <c r="L198" s="13">
        <v>0</v>
      </c>
      <c r="M198" s="20">
        <v>211.88</v>
      </c>
      <c r="N198" s="13">
        <v>11</v>
      </c>
      <c r="O198" s="25">
        <f>M198*0.75</f>
        <v>158.91</v>
      </c>
      <c r="P198" s="25">
        <v>8.4693699999999996</v>
      </c>
      <c r="Q198" s="25">
        <f>N198*P198</f>
        <v>93.163069999999991</v>
      </c>
      <c r="R198" s="25">
        <f>O198-Q198</f>
        <v>65.746930000000006</v>
      </c>
    </row>
    <row r="199" spans="1:18" s="1" customFormat="1">
      <c r="A199" s="3" t="s">
        <v>700</v>
      </c>
      <c r="B199" s="3" t="s">
        <v>1143</v>
      </c>
      <c r="C199" s="3" t="s">
        <v>676</v>
      </c>
      <c r="D199" s="3">
        <v>5</v>
      </c>
      <c r="E199" s="3" t="s">
        <v>1144</v>
      </c>
      <c r="F199" s="27">
        <v>9781619698918</v>
      </c>
      <c r="G199" s="3" t="s">
        <v>1134</v>
      </c>
      <c r="H199" s="3" t="s">
        <v>1128</v>
      </c>
      <c r="I199" s="20">
        <v>242.8</v>
      </c>
      <c r="J199" s="13">
        <v>20</v>
      </c>
      <c r="K199" s="20">
        <v>242.82</v>
      </c>
      <c r="L199" s="13">
        <v>18</v>
      </c>
      <c r="M199" s="20">
        <v>-1.99999999999818E-2</v>
      </c>
      <c r="N199" s="13">
        <v>2</v>
      </c>
      <c r="O199" s="25">
        <f>M199*0.75</f>
        <v>-1.4999999999986351E-2</v>
      </c>
      <c r="P199" s="25">
        <v>6.6449499999999997</v>
      </c>
      <c r="Q199" s="25">
        <f>N199*P199</f>
        <v>13.289899999999999</v>
      </c>
      <c r="R199" s="25">
        <f>O199-Q199</f>
        <v>-13.304899999999986</v>
      </c>
    </row>
    <row r="200" spans="1:18" s="1" customFormat="1">
      <c r="A200" s="3" t="s">
        <v>685</v>
      </c>
      <c r="B200" s="3" t="s">
        <v>1132</v>
      </c>
      <c r="C200" s="3" t="s">
        <v>676</v>
      </c>
      <c r="D200" s="3">
        <v>3</v>
      </c>
      <c r="E200" s="3" t="s">
        <v>1133</v>
      </c>
      <c r="F200" s="27">
        <v>9781619699700</v>
      </c>
      <c r="G200" s="3" t="s">
        <v>1134</v>
      </c>
      <c r="H200" s="3" t="s">
        <v>1128</v>
      </c>
      <c r="I200" s="20">
        <v>165.48</v>
      </c>
      <c r="J200" s="13">
        <v>12</v>
      </c>
      <c r="K200" s="20">
        <v>0</v>
      </c>
      <c r="L200" s="13">
        <v>0</v>
      </c>
      <c r="M200" s="20">
        <v>165.48</v>
      </c>
      <c r="N200" s="13">
        <v>12</v>
      </c>
      <c r="O200" s="25">
        <f>M200*0.75</f>
        <v>124.10999999999999</v>
      </c>
      <c r="P200" s="25">
        <v>6.3150099999999991</v>
      </c>
      <c r="Q200" s="25">
        <f>N200*P200</f>
        <v>75.780119999999982</v>
      </c>
      <c r="R200" s="25">
        <f>O200-Q200</f>
        <v>48.329880000000003</v>
      </c>
    </row>
    <row r="201" spans="1:18" s="1" customFormat="1">
      <c r="A201" s="3" t="s">
        <v>748</v>
      </c>
      <c r="B201" s="3" t="s">
        <v>1163</v>
      </c>
      <c r="C201" s="3" t="s">
        <v>676</v>
      </c>
      <c r="D201" s="3">
        <v>7</v>
      </c>
      <c r="E201" s="3" t="s">
        <v>1164</v>
      </c>
      <c r="F201" s="27">
        <v>9781611132526</v>
      </c>
      <c r="G201" s="3" t="s">
        <v>1127</v>
      </c>
      <c r="H201" s="3" t="s">
        <v>1128</v>
      </c>
      <c r="I201" s="20">
        <v>173.14</v>
      </c>
      <c r="J201" s="13">
        <v>11</v>
      </c>
      <c r="K201" s="20">
        <v>-15.74</v>
      </c>
      <c r="L201" s="13">
        <v>-1</v>
      </c>
      <c r="M201" s="20">
        <v>188.88</v>
      </c>
      <c r="N201" s="13">
        <v>12</v>
      </c>
      <c r="O201" s="25">
        <f>M201*0.75</f>
        <v>141.66</v>
      </c>
      <c r="P201" s="25">
        <v>7.1100899999999996</v>
      </c>
      <c r="Q201" s="25">
        <f>N201*P201</f>
        <v>85.321079999999995</v>
      </c>
      <c r="R201" s="25">
        <f>O201-Q201</f>
        <v>56.338920000000002</v>
      </c>
    </row>
    <row r="202" spans="1:18" s="1" customFormat="1">
      <c r="A202" s="3" t="s">
        <v>989</v>
      </c>
      <c r="B202" s="3" t="s">
        <v>1206</v>
      </c>
      <c r="C202" s="3" t="s">
        <v>676</v>
      </c>
      <c r="D202" s="3">
        <v>6</v>
      </c>
      <c r="E202" s="3" t="s">
        <v>1207</v>
      </c>
      <c r="F202" s="27">
        <v>9781619691599</v>
      </c>
      <c r="G202" s="3" t="s">
        <v>1194</v>
      </c>
      <c r="H202" s="3" t="s">
        <v>1128</v>
      </c>
      <c r="I202" s="20">
        <v>118.32</v>
      </c>
      <c r="J202" s="13">
        <v>9</v>
      </c>
      <c r="K202" s="20">
        <v>0</v>
      </c>
      <c r="L202" s="13">
        <v>0</v>
      </c>
      <c r="M202" s="20">
        <v>118.32</v>
      </c>
      <c r="N202" s="13">
        <v>9</v>
      </c>
      <c r="O202" s="25">
        <f>M202*0.75</f>
        <v>88.74</v>
      </c>
      <c r="P202" s="25">
        <v>6.8775199999999996</v>
      </c>
      <c r="Q202" s="25">
        <f>N202*P202</f>
        <v>61.897679999999994</v>
      </c>
      <c r="R202" s="25">
        <f>O202-Q202</f>
        <v>26.842320000000001</v>
      </c>
    </row>
    <row r="203" spans="1:18" s="1" customFormat="1">
      <c r="A203" s="3" t="s">
        <v>772</v>
      </c>
      <c r="B203" s="3" t="s">
        <v>1169</v>
      </c>
      <c r="C203" s="3" t="s">
        <v>676</v>
      </c>
      <c r="D203" s="3">
        <v>8</v>
      </c>
      <c r="E203" s="3" t="s">
        <v>1170</v>
      </c>
      <c r="F203" s="27">
        <v>9781478952152</v>
      </c>
      <c r="G203" s="3" t="s">
        <v>1127</v>
      </c>
      <c r="H203" s="3" t="s">
        <v>1128</v>
      </c>
      <c r="I203" s="20">
        <v>2466.29</v>
      </c>
      <c r="J203" s="13">
        <v>156</v>
      </c>
      <c r="K203" s="20">
        <v>0</v>
      </c>
      <c r="L203" s="13">
        <v>0</v>
      </c>
      <c r="M203" s="20">
        <v>2466.29</v>
      </c>
      <c r="N203" s="13">
        <v>156</v>
      </c>
      <c r="O203" s="25">
        <f>M203*0.75</f>
        <v>1849.7175</v>
      </c>
      <c r="P203" s="25">
        <v>7.7716600000000007</v>
      </c>
      <c r="Q203" s="25">
        <f>N203*P203</f>
        <v>1212.37896</v>
      </c>
      <c r="R203" s="25">
        <f>O203-Q203</f>
        <v>637.33853999999997</v>
      </c>
    </row>
    <row r="204" spans="1:18" s="1" customFormat="1">
      <c r="A204" s="3" t="s">
        <v>760</v>
      </c>
      <c r="B204" s="3" t="s">
        <v>1165</v>
      </c>
      <c r="C204" s="3" t="s">
        <v>676</v>
      </c>
      <c r="D204" s="3">
        <v>11</v>
      </c>
      <c r="E204" s="3" t="s">
        <v>1166</v>
      </c>
      <c r="F204" s="27">
        <v>9781478952176</v>
      </c>
      <c r="G204" s="3" t="s">
        <v>1127</v>
      </c>
      <c r="H204" s="3" t="s">
        <v>1128</v>
      </c>
      <c r="I204" s="20">
        <v>201.48</v>
      </c>
      <c r="J204" s="13">
        <v>12</v>
      </c>
      <c r="K204" s="20">
        <v>0</v>
      </c>
      <c r="L204" s="13">
        <v>0</v>
      </c>
      <c r="M204" s="20">
        <v>201.48</v>
      </c>
      <c r="N204" s="13">
        <v>12</v>
      </c>
      <c r="O204" s="25">
        <f>M204*0.75</f>
        <v>151.10999999999999</v>
      </c>
      <c r="P204" s="25">
        <v>8.4693699999999996</v>
      </c>
      <c r="Q204" s="25">
        <f>N204*P204</f>
        <v>101.63244</v>
      </c>
      <c r="R204" s="25">
        <f>O204-Q204</f>
        <v>49.477559999999983</v>
      </c>
    </row>
    <row r="205" spans="1:18" s="1" customFormat="1">
      <c r="A205" s="3" t="s">
        <v>906</v>
      </c>
      <c r="B205" s="3" t="s">
        <v>1186</v>
      </c>
      <c r="C205" s="3" t="s">
        <v>676</v>
      </c>
      <c r="D205" s="3">
        <v>9</v>
      </c>
      <c r="E205" s="3" t="s">
        <v>1187</v>
      </c>
      <c r="F205" s="27">
        <v>9781619691582</v>
      </c>
      <c r="G205" s="3" t="s">
        <v>72</v>
      </c>
      <c r="H205" s="3" t="s">
        <v>1128</v>
      </c>
      <c r="I205" s="20">
        <v>54</v>
      </c>
      <c r="J205" s="13">
        <v>4</v>
      </c>
      <c r="K205" s="20">
        <v>-10.5</v>
      </c>
      <c r="L205" s="13">
        <v>-1</v>
      </c>
      <c r="M205" s="20">
        <v>64.5</v>
      </c>
      <c r="N205" s="13">
        <v>5</v>
      </c>
      <c r="O205" s="25">
        <f>M205*0.75</f>
        <v>48.375</v>
      </c>
      <c r="P205" s="25">
        <v>8.0042299999999997</v>
      </c>
      <c r="Q205" s="25">
        <f>N205*P205</f>
        <v>40.021149999999999</v>
      </c>
      <c r="R205" s="25">
        <f>O205-Q205</f>
        <v>8.3538500000000013</v>
      </c>
    </row>
    <row r="206" spans="1:18" s="1" customFormat="1">
      <c r="A206" s="3" t="s">
        <v>1013</v>
      </c>
      <c r="B206" s="3" t="s">
        <v>1208</v>
      </c>
      <c r="C206" s="3" t="s">
        <v>676</v>
      </c>
      <c r="D206" s="3">
        <v>10</v>
      </c>
      <c r="E206" s="3" t="s">
        <v>1209</v>
      </c>
      <c r="F206" s="27">
        <v>9781611132533</v>
      </c>
      <c r="G206" s="3" t="s">
        <v>72</v>
      </c>
      <c r="H206" s="3" t="s">
        <v>1128</v>
      </c>
      <c r="I206" s="20">
        <v>0</v>
      </c>
      <c r="J206" s="13">
        <v>0</v>
      </c>
      <c r="K206" s="20">
        <v>13.5</v>
      </c>
      <c r="L206" s="13">
        <v>1</v>
      </c>
      <c r="M206" s="20">
        <v>-13.5</v>
      </c>
      <c r="N206" s="13">
        <v>-1</v>
      </c>
      <c r="O206" s="25">
        <f>M206*0.75</f>
        <v>-10.125</v>
      </c>
      <c r="P206" s="25">
        <v>8.2368000000000006</v>
      </c>
      <c r="Q206" s="25">
        <v>0</v>
      </c>
      <c r="R206" s="25">
        <f>O206-Q206</f>
        <v>-10.125</v>
      </c>
    </row>
    <row r="207" spans="1:18" s="1" customFormat="1">
      <c r="A207" s="3" t="s">
        <v>1022</v>
      </c>
      <c r="B207" s="3" t="s">
        <v>1210</v>
      </c>
      <c r="C207" s="3" t="s">
        <v>676</v>
      </c>
      <c r="D207" s="3">
        <v>9</v>
      </c>
      <c r="E207" s="3" t="s">
        <v>1211</v>
      </c>
      <c r="F207" s="27">
        <v>9781619691643</v>
      </c>
      <c r="G207" s="3" t="s">
        <v>72</v>
      </c>
      <c r="H207" s="3" t="s">
        <v>1128</v>
      </c>
      <c r="I207" s="20">
        <v>144</v>
      </c>
      <c r="J207" s="13">
        <v>11</v>
      </c>
      <c r="K207" s="20">
        <v>0</v>
      </c>
      <c r="L207" s="13">
        <v>0</v>
      </c>
      <c r="M207" s="20">
        <v>144</v>
      </c>
      <c r="N207" s="13">
        <v>11</v>
      </c>
      <c r="O207" s="25">
        <f>M207*0.75</f>
        <v>108</v>
      </c>
      <c r="P207" s="25">
        <v>8.0042299999999997</v>
      </c>
      <c r="Q207" s="25">
        <f>N207*P207</f>
        <v>88.04652999999999</v>
      </c>
      <c r="R207" s="25">
        <f>O207-Q207</f>
        <v>19.95347000000001</v>
      </c>
    </row>
    <row r="208" spans="1:18" s="1" customFormat="1">
      <c r="A208" s="3" t="s">
        <v>1025</v>
      </c>
      <c r="B208" s="3" t="s">
        <v>1212</v>
      </c>
      <c r="C208" s="3" t="s">
        <v>676</v>
      </c>
      <c r="D208" s="3">
        <v>6</v>
      </c>
      <c r="E208" s="3" t="s">
        <v>1213</v>
      </c>
      <c r="F208" s="27">
        <v>9781611132540</v>
      </c>
      <c r="G208" s="3" t="s">
        <v>72</v>
      </c>
      <c r="H208" s="3" t="s">
        <v>1128</v>
      </c>
      <c r="I208" s="20">
        <v>108</v>
      </c>
      <c r="J208" s="13">
        <v>8</v>
      </c>
      <c r="K208" s="20">
        <v>0</v>
      </c>
      <c r="L208" s="13">
        <v>0</v>
      </c>
      <c r="M208" s="20">
        <v>108</v>
      </c>
      <c r="N208" s="13">
        <v>8</v>
      </c>
      <c r="O208" s="25">
        <f>M208*0.75</f>
        <v>81</v>
      </c>
      <c r="P208" s="25">
        <v>6.8775199999999996</v>
      </c>
      <c r="Q208" s="25">
        <f>N208*P208</f>
        <v>55.020159999999997</v>
      </c>
      <c r="R208" s="25">
        <f>O208-Q208</f>
        <v>25.979840000000003</v>
      </c>
    </row>
    <row r="209" spans="1:18" s="1" customFormat="1">
      <c r="A209" s="3" t="s">
        <v>781</v>
      </c>
      <c r="B209" s="3" t="s">
        <v>1171</v>
      </c>
      <c r="C209" s="3" t="s">
        <v>676</v>
      </c>
      <c r="D209" s="3">
        <v>8</v>
      </c>
      <c r="E209" s="3" t="s">
        <v>1172</v>
      </c>
      <c r="F209" s="27">
        <v>9781478952121</v>
      </c>
      <c r="G209" s="3" t="s">
        <v>1127</v>
      </c>
      <c r="H209" s="3" t="s">
        <v>1128</v>
      </c>
      <c r="I209" s="20">
        <v>409.24</v>
      </c>
      <c r="J209" s="13">
        <v>26</v>
      </c>
      <c r="K209" s="20">
        <v>0</v>
      </c>
      <c r="L209" s="13">
        <v>0</v>
      </c>
      <c r="M209" s="20">
        <v>409.24</v>
      </c>
      <c r="N209" s="13">
        <v>26</v>
      </c>
      <c r="O209" s="25">
        <f>M209*0.75</f>
        <v>306.93</v>
      </c>
      <c r="P209" s="25">
        <v>7.7716600000000007</v>
      </c>
      <c r="Q209" s="25">
        <f>N209*P209</f>
        <v>202.06316000000001</v>
      </c>
      <c r="R209" s="25">
        <f>O209-Q209</f>
        <v>104.86684</v>
      </c>
    </row>
    <row r="210" spans="1:18" s="1" customFormat="1">
      <c r="A210" s="3" t="s">
        <v>1043</v>
      </c>
      <c r="B210" s="3" t="s">
        <v>1214</v>
      </c>
      <c r="C210" s="3" t="s">
        <v>676</v>
      </c>
      <c r="D210" s="3">
        <v>5</v>
      </c>
      <c r="E210" s="3" t="s">
        <v>1215</v>
      </c>
      <c r="F210" s="27">
        <v>9781611132502</v>
      </c>
      <c r="G210" s="3" t="s">
        <v>72</v>
      </c>
      <c r="H210" s="3" t="s">
        <v>1128</v>
      </c>
      <c r="I210" s="20">
        <v>54</v>
      </c>
      <c r="J210" s="13">
        <v>4</v>
      </c>
      <c r="K210" s="20">
        <v>0</v>
      </c>
      <c r="L210" s="13">
        <v>0</v>
      </c>
      <c r="M210" s="20">
        <v>54</v>
      </c>
      <c r="N210" s="13">
        <v>4</v>
      </c>
      <c r="O210" s="25">
        <f>M210*0.75</f>
        <v>40.5</v>
      </c>
      <c r="P210" s="25">
        <v>6.6449499999999997</v>
      </c>
      <c r="Q210" s="25">
        <f>N210*P210</f>
        <v>26.579799999999999</v>
      </c>
      <c r="R210" s="25">
        <f>O210-Q210</f>
        <v>13.920200000000001</v>
      </c>
    </row>
    <row r="211" spans="1:18" s="1" customFormat="1">
      <c r="A211" s="3" t="s">
        <v>691</v>
      </c>
      <c r="B211" s="3" t="s">
        <v>1135</v>
      </c>
      <c r="C211" s="3" t="s">
        <v>676</v>
      </c>
      <c r="D211" s="3">
        <v>3</v>
      </c>
      <c r="E211" s="3" t="s">
        <v>1136</v>
      </c>
      <c r="F211" s="27">
        <v>9781478924432</v>
      </c>
      <c r="G211" s="3" t="s">
        <v>72</v>
      </c>
      <c r="H211" s="3" t="s">
        <v>1128</v>
      </c>
      <c r="I211" s="20">
        <v>337.5</v>
      </c>
      <c r="J211" s="13">
        <v>27</v>
      </c>
      <c r="K211" s="20">
        <v>-236.93</v>
      </c>
      <c r="L211" s="13">
        <v>-19</v>
      </c>
      <c r="M211" s="20">
        <v>574.42999999999995</v>
      </c>
      <c r="N211" s="13">
        <v>46</v>
      </c>
      <c r="O211" s="25">
        <f>M211*0.75</f>
        <v>430.82249999999999</v>
      </c>
      <c r="P211" s="25">
        <v>6.3150099999999991</v>
      </c>
      <c r="Q211" s="25">
        <f>N211*P211</f>
        <v>290.49045999999998</v>
      </c>
      <c r="R211" s="25">
        <f>O211-Q211</f>
        <v>140.33204000000001</v>
      </c>
    </row>
    <row r="212" spans="1:18" s="1" customFormat="1">
      <c r="A212" s="3" t="s">
        <v>1216</v>
      </c>
      <c r="B212" s="3" t="s">
        <v>1217</v>
      </c>
      <c r="C212" s="3" t="s">
        <v>676</v>
      </c>
      <c r="D212" s="3">
        <v>3</v>
      </c>
      <c r="E212" s="3" t="s">
        <v>1218</v>
      </c>
      <c r="F212" s="27">
        <v>9781619699014</v>
      </c>
      <c r="G212" s="3" t="s">
        <v>1219</v>
      </c>
      <c r="H212" s="3" t="s">
        <v>1128</v>
      </c>
      <c r="I212" s="20">
        <v>124.9</v>
      </c>
      <c r="J212" s="13">
        <v>5</v>
      </c>
      <c r="K212" s="20">
        <v>202.32</v>
      </c>
      <c r="L212" s="13">
        <v>18</v>
      </c>
      <c r="M212" s="20">
        <v>-77.42</v>
      </c>
      <c r="N212" s="13">
        <v>-13</v>
      </c>
      <c r="O212" s="25">
        <f>M212*0.75</f>
        <v>-58.064999999999998</v>
      </c>
      <c r="P212" s="25">
        <v>6.3150099999999991</v>
      </c>
      <c r="Q212" s="25">
        <v>0</v>
      </c>
      <c r="R212" s="25">
        <f>O212-Q212</f>
        <v>-58.064999999999998</v>
      </c>
    </row>
    <row r="213" spans="1:18" s="1" customFormat="1">
      <c r="A213" s="8" t="s">
        <v>1369</v>
      </c>
      <c r="B213" s="8"/>
      <c r="C213" s="8"/>
      <c r="D213" s="8"/>
      <c r="E213" s="8"/>
      <c r="F213" s="8"/>
      <c r="G213" s="8"/>
      <c r="H213" s="8"/>
      <c r="I213" s="21">
        <f>SUM(I72:I212)</f>
        <v>47298.259999999995</v>
      </c>
      <c r="J213" s="14">
        <f>SUM(J72:J212)</f>
        <v>1726</v>
      </c>
      <c r="K213" s="21">
        <f>SUM(K72:K212)</f>
        <v>-3520.309999999999</v>
      </c>
      <c r="L213" s="14">
        <f>SUM(L72:L212)</f>
        <v>-265</v>
      </c>
      <c r="M213" s="21">
        <f>SUM(M72:M212)</f>
        <v>50818.569999999992</v>
      </c>
      <c r="N213" s="14">
        <f>SUM(N72:N212)</f>
        <v>1991</v>
      </c>
      <c r="O213" s="21">
        <f>SUM(O72:O212)</f>
        <v>38113.927500000027</v>
      </c>
      <c r="P213" s="14">
        <f>SUM(P72:P212)</f>
        <v>1136.9600700000015</v>
      </c>
      <c r="Q213" s="21">
        <f>SUM(Q72:Q212)</f>
        <v>16570.080680000003</v>
      </c>
      <c r="R213" s="14">
        <f>SUM(R72:R212)</f>
        <v>21543.846820000006</v>
      </c>
    </row>
    <row r="215" spans="1:18" s="1" customFormat="1">
      <c r="A215" s="23" t="s">
        <v>1370</v>
      </c>
      <c r="B215" s="23"/>
      <c r="C215" s="23"/>
      <c r="D215" s="23"/>
      <c r="E215" s="23"/>
      <c r="F215" s="23"/>
      <c r="G215" s="23"/>
      <c r="H215" s="23"/>
      <c r="I215" s="24">
        <f>I69+I213</f>
        <v>97976.57</v>
      </c>
      <c r="J215" s="24">
        <f>J69+J213</f>
        <v>2806</v>
      </c>
      <c r="K215" s="24">
        <f>K69+K213</f>
        <v>-3517.309999999999</v>
      </c>
      <c r="L215" s="24">
        <f>L69+L213</f>
        <v>-276</v>
      </c>
      <c r="M215" s="24">
        <f>M69+M213</f>
        <v>101493.87999999998</v>
      </c>
      <c r="N215" s="24">
        <f>N69+N213</f>
        <v>3082</v>
      </c>
      <c r="O215" s="24">
        <f>O69+O213</f>
        <v>77133.916200000007</v>
      </c>
      <c r="P215" s="24"/>
      <c r="Q215" s="24">
        <f>Q69+Q213</f>
        <v>26432.641179999999</v>
      </c>
      <c r="R215" s="24">
        <f>R69+R213</f>
        <v>50701.275020000008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08"/>
  <sheetViews>
    <sheetView workbookViewId="0">
      <pane ySplit="4" topLeftCell="A495" activePane="bottomLeft" state="frozen"/>
      <selection pane="bottomLeft" activeCell="A495" sqref="A495"/>
    </sheetView>
  </sheetViews>
  <sheetFormatPr defaultRowHeight="15"/>
  <cols>
    <col min="1" max="1" width="38.5703125" style="4" bestFit="1" customWidth="1"/>
    <col min="2" max="2" width="9.7109375" style="4" bestFit="1" customWidth="1"/>
    <col min="3" max="3" width="15.28515625" style="28" customWidth="1"/>
    <col min="4" max="4" width="6.85546875" style="28" customWidth="1"/>
    <col min="5" max="5" width="15.140625" style="4" customWidth="1"/>
    <col min="6" max="6" width="14.140625" style="4" bestFit="1" customWidth="1"/>
    <col min="7" max="7" width="7.42578125" style="4" customWidth="1"/>
    <col min="8" max="8" width="13.5703125" style="4" customWidth="1"/>
    <col min="9" max="9" width="12.28515625" style="22" hidden="1" customWidth="1"/>
    <col min="10" max="10" width="10.7109375" style="15" hidden="1" customWidth="1"/>
    <col min="11" max="11" width="12.5703125" style="22" hidden="1" customWidth="1"/>
    <col min="12" max="12" width="12.140625" style="15" hidden="1" customWidth="1"/>
    <col min="13" max="13" width="15" style="22" customWidth="1"/>
    <col min="14" max="14" width="9.42578125" style="15" customWidth="1"/>
    <col min="15" max="15" width="27.28515625" customWidth="1"/>
    <col min="16" max="16" width="13.7109375" style="26" customWidth="1"/>
    <col min="17" max="17" width="11.140625" style="26" bestFit="1" customWidth="1"/>
    <col min="18" max="18" width="19.42578125" style="26" bestFit="1" customWidth="1"/>
  </cols>
  <sheetData>
    <row r="1" spans="1:18">
      <c r="A1" s="4" t="s">
        <v>1376</v>
      </c>
    </row>
    <row r="2" spans="1:18" s="1" customFormat="1">
      <c r="A2" s="5" t="s">
        <v>0</v>
      </c>
      <c r="B2" s="5"/>
      <c r="C2" s="5"/>
      <c r="D2" s="5"/>
      <c r="E2" s="5"/>
      <c r="F2" s="5"/>
      <c r="G2" s="5"/>
      <c r="H2" s="5"/>
      <c r="I2" s="16"/>
      <c r="J2" s="9"/>
      <c r="K2" s="16"/>
      <c r="L2" s="9"/>
      <c r="M2" s="16" t="s">
        <v>1</v>
      </c>
      <c r="N2" s="9"/>
      <c r="O2" s="9"/>
      <c r="P2" s="9"/>
      <c r="Q2" s="9"/>
      <c r="R2" s="9"/>
    </row>
    <row r="3" spans="1:18" s="1" customFormat="1">
      <c r="A3" s="6"/>
      <c r="B3" s="6"/>
      <c r="C3" s="6"/>
      <c r="D3" s="6"/>
      <c r="E3" s="6"/>
      <c r="F3" s="6"/>
      <c r="G3" s="6"/>
      <c r="H3" s="6"/>
      <c r="I3" s="17"/>
      <c r="J3" s="10"/>
      <c r="K3" s="17"/>
      <c r="L3" s="10"/>
      <c r="M3" s="17"/>
      <c r="N3" s="10"/>
      <c r="P3" s="25"/>
      <c r="Q3" s="25"/>
      <c r="R3" s="25"/>
    </row>
    <row r="4" spans="1:18" s="1" customFormat="1">
      <c r="A4" s="2" t="s">
        <v>2</v>
      </c>
      <c r="B4" s="2" t="s">
        <v>3</v>
      </c>
      <c r="C4" s="2" t="s">
        <v>4</v>
      </c>
      <c r="D4" s="2" t="s">
        <v>1365</v>
      </c>
      <c r="E4" s="2" t="s">
        <v>1378</v>
      </c>
      <c r="F4" s="2" t="s">
        <v>1377</v>
      </c>
      <c r="G4" s="2" t="s">
        <v>5</v>
      </c>
      <c r="H4" s="2" t="s">
        <v>6</v>
      </c>
      <c r="I4" s="18" t="s">
        <v>7</v>
      </c>
      <c r="J4" s="11" t="s">
        <v>8</v>
      </c>
      <c r="K4" s="18" t="s">
        <v>9</v>
      </c>
      <c r="L4" s="11" t="s">
        <v>10</v>
      </c>
      <c r="M4" s="18" t="s">
        <v>11</v>
      </c>
      <c r="N4" s="11" t="s">
        <v>12</v>
      </c>
      <c r="O4" s="11" t="s">
        <v>1371</v>
      </c>
      <c r="P4" s="18" t="s">
        <v>1372</v>
      </c>
      <c r="Q4" s="18" t="s">
        <v>13</v>
      </c>
      <c r="R4" s="18" t="s">
        <v>1373</v>
      </c>
    </row>
    <row r="5" spans="1:18" s="1" customFormat="1">
      <c r="A5" s="6"/>
      <c r="B5" s="6"/>
      <c r="C5" s="6"/>
      <c r="D5" s="6"/>
      <c r="E5" s="6"/>
      <c r="F5" s="6"/>
      <c r="G5" s="6"/>
      <c r="H5" s="6"/>
      <c r="I5" s="17"/>
      <c r="J5" s="10"/>
      <c r="K5" s="17"/>
      <c r="L5" s="10"/>
      <c r="M5" s="17"/>
      <c r="N5" s="10"/>
      <c r="P5" s="25"/>
      <c r="Q5" s="25"/>
      <c r="R5" s="25"/>
    </row>
    <row r="6" spans="1:18" s="1" customFormat="1">
      <c r="A6" s="7" t="s">
        <v>1366</v>
      </c>
      <c r="B6" s="7"/>
      <c r="C6" s="7"/>
      <c r="D6" s="7"/>
      <c r="E6" s="7"/>
      <c r="F6" s="7"/>
      <c r="G6" s="7"/>
      <c r="H6" s="7"/>
      <c r="I6" s="19"/>
      <c r="J6" s="12"/>
      <c r="K6" s="19"/>
      <c r="L6" s="12"/>
      <c r="M6" s="19"/>
      <c r="N6" s="12"/>
      <c r="O6" s="12" t="s">
        <v>1374</v>
      </c>
      <c r="P6" s="19"/>
      <c r="Q6" s="19"/>
      <c r="R6" s="19"/>
    </row>
    <row r="7" spans="1:18" s="1" customFormat="1">
      <c r="A7" s="3" t="s">
        <v>106</v>
      </c>
      <c r="B7" s="3" t="s">
        <v>107</v>
      </c>
      <c r="C7" s="3" t="s">
        <v>16</v>
      </c>
      <c r="D7" s="3">
        <v>0</v>
      </c>
      <c r="E7" s="3" t="s">
        <v>108</v>
      </c>
      <c r="F7" s="27">
        <v>9781611135848</v>
      </c>
      <c r="G7" s="3" t="s">
        <v>18</v>
      </c>
      <c r="H7" s="3" t="s">
        <v>19</v>
      </c>
      <c r="I7" s="20">
        <v>139.33000000000001</v>
      </c>
      <c r="J7" s="13">
        <v>8</v>
      </c>
      <c r="K7" s="20">
        <v>0</v>
      </c>
      <c r="L7" s="13">
        <v>0</v>
      </c>
      <c r="M7" s="20">
        <v>139.33000000000001</v>
      </c>
      <c r="N7" s="13">
        <v>8</v>
      </c>
      <c r="O7" s="25">
        <f t="shared" ref="O7:O38" si="0">M7*0.88</f>
        <v>122.61040000000001</v>
      </c>
      <c r="P7" s="25">
        <v>0</v>
      </c>
      <c r="Q7" s="25">
        <f t="shared" ref="Q7:Q38" si="1">N7*P7</f>
        <v>0</v>
      </c>
      <c r="R7" s="25">
        <f t="shared" ref="R7:R70" si="2">O7-Q7</f>
        <v>122.61040000000001</v>
      </c>
    </row>
    <row r="8" spans="1:18" s="1" customFormat="1">
      <c r="A8" s="3" t="s">
        <v>109</v>
      </c>
      <c r="B8" s="3" t="s">
        <v>110</v>
      </c>
      <c r="C8" s="3" t="s">
        <v>16</v>
      </c>
      <c r="D8" s="3">
        <v>0</v>
      </c>
      <c r="E8" s="3" t="s">
        <v>111</v>
      </c>
      <c r="F8" s="27">
        <v>9781619690486</v>
      </c>
      <c r="G8" s="3" t="s">
        <v>18</v>
      </c>
      <c r="H8" s="3" t="s">
        <v>19</v>
      </c>
      <c r="I8" s="20">
        <v>217.71</v>
      </c>
      <c r="J8" s="13">
        <v>12</v>
      </c>
      <c r="K8" s="20">
        <v>0</v>
      </c>
      <c r="L8" s="13">
        <v>0</v>
      </c>
      <c r="M8" s="20">
        <v>217.71</v>
      </c>
      <c r="N8" s="13">
        <v>12</v>
      </c>
      <c r="O8" s="25">
        <f t="shared" si="0"/>
        <v>191.5848</v>
      </c>
      <c r="P8" s="25">
        <v>0</v>
      </c>
      <c r="Q8" s="25">
        <f t="shared" si="1"/>
        <v>0</v>
      </c>
      <c r="R8" s="25">
        <f t="shared" si="2"/>
        <v>191.5848</v>
      </c>
    </row>
    <row r="9" spans="1:18" s="1" customFormat="1">
      <c r="A9" s="3" t="s">
        <v>60</v>
      </c>
      <c r="B9" s="3" t="s">
        <v>61</v>
      </c>
      <c r="C9" s="3" t="s">
        <v>16</v>
      </c>
      <c r="D9" s="3">
        <v>0</v>
      </c>
      <c r="E9" s="3" t="s">
        <v>62</v>
      </c>
      <c r="F9" s="27">
        <v>9781478977599</v>
      </c>
      <c r="G9" s="3" t="s">
        <v>18</v>
      </c>
      <c r="H9" s="3" t="s">
        <v>19</v>
      </c>
      <c r="I9" s="20">
        <v>4630.7700000000004</v>
      </c>
      <c r="J9" s="13">
        <v>263</v>
      </c>
      <c r="K9" s="20">
        <v>0</v>
      </c>
      <c r="L9" s="13">
        <v>0</v>
      </c>
      <c r="M9" s="20">
        <v>4630.7700000000004</v>
      </c>
      <c r="N9" s="13">
        <v>263</v>
      </c>
      <c r="O9" s="25">
        <f t="shared" si="0"/>
        <v>4075.0776000000005</v>
      </c>
      <c r="P9" s="25">
        <v>0</v>
      </c>
      <c r="Q9" s="25">
        <f t="shared" si="1"/>
        <v>0</v>
      </c>
      <c r="R9" s="25">
        <f t="shared" si="2"/>
        <v>4075.0776000000005</v>
      </c>
    </row>
    <row r="10" spans="1:18" s="1" customFormat="1">
      <c r="A10" s="3" t="s">
        <v>379</v>
      </c>
      <c r="B10" s="3" t="s">
        <v>380</v>
      </c>
      <c r="C10" s="3" t="s">
        <v>16</v>
      </c>
      <c r="D10" s="3">
        <v>0</v>
      </c>
      <c r="E10" s="3" t="s">
        <v>381</v>
      </c>
      <c r="F10" s="27">
        <v>9781607883531</v>
      </c>
      <c r="G10" s="3" t="s">
        <v>43</v>
      </c>
      <c r="H10" s="3" t="s">
        <v>19</v>
      </c>
      <c r="I10" s="20">
        <v>82.97</v>
      </c>
      <c r="J10" s="13">
        <v>3</v>
      </c>
      <c r="K10" s="20">
        <v>0</v>
      </c>
      <c r="L10" s="13">
        <v>0</v>
      </c>
      <c r="M10" s="20">
        <v>82.97</v>
      </c>
      <c r="N10" s="13">
        <v>3</v>
      </c>
      <c r="O10" s="25">
        <f t="shared" si="0"/>
        <v>73.013599999999997</v>
      </c>
      <c r="P10" s="25">
        <v>0</v>
      </c>
      <c r="Q10" s="25">
        <f t="shared" si="1"/>
        <v>0</v>
      </c>
      <c r="R10" s="25">
        <f t="shared" si="2"/>
        <v>73.013599999999997</v>
      </c>
    </row>
    <row r="11" spans="1:18" s="1" customFormat="1">
      <c r="A11" s="3" t="s">
        <v>121</v>
      </c>
      <c r="B11" s="3" t="s">
        <v>122</v>
      </c>
      <c r="C11" s="3" t="s">
        <v>16</v>
      </c>
      <c r="D11" s="3">
        <v>0</v>
      </c>
      <c r="E11" s="3" t="s">
        <v>123</v>
      </c>
      <c r="F11" s="27">
        <v>9781607883555</v>
      </c>
      <c r="G11" s="3" t="s">
        <v>43</v>
      </c>
      <c r="H11" s="3" t="s">
        <v>19</v>
      </c>
      <c r="I11" s="20">
        <v>80.47</v>
      </c>
      <c r="J11" s="13">
        <v>3</v>
      </c>
      <c r="K11" s="20">
        <v>0</v>
      </c>
      <c r="L11" s="13">
        <v>0</v>
      </c>
      <c r="M11" s="20">
        <v>80.47</v>
      </c>
      <c r="N11" s="13">
        <v>3</v>
      </c>
      <c r="O11" s="25">
        <f t="shared" si="0"/>
        <v>70.813599999999994</v>
      </c>
      <c r="P11" s="25">
        <v>0</v>
      </c>
      <c r="Q11" s="25">
        <f t="shared" si="1"/>
        <v>0</v>
      </c>
      <c r="R11" s="25">
        <f t="shared" si="2"/>
        <v>70.813599999999994</v>
      </c>
    </row>
    <row r="12" spans="1:18" s="1" customFormat="1">
      <c r="A12" s="3" t="s">
        <v>124</v>
      </c>
      <c r="B12" s="3" t="s">
        <v>125</v>
      </c>
      <c r="C12" s="3" t="s">
        <v>16</v>
      </c>
      <c r="D12" s="3">
        <v>0</v>
      </c>
      <c r="E12" s="3" t="s">
        <v>126</v>
      </c>
      <c r="F12" s="27">
        <v>9781607887614</v>
      </c>
      <c r="G12" s="3" t="s">
        <v>31</v>
      </c>
      <c r="H12" s="3" t="s">
        <v>19</v>
      </c>
      <c r="I12" s="20">
        <v>251.35</v>
      </c>
      <c r="J12" s="13">
        <v>8</v>
      </c>
      <c r="K12" s="20">
        <v>0</v>
      </c>
      <c r="L12" s="13">
        <v>0</v>
      </c>
      <c r="M12" s="20">
        <v>251.35</v>
      </c>
      <c r="N12" s="13">
        <v>8</v>
      </c>
      <c r="O12" s="25">
        <f t="shared" si="0"/>
        <v>221.18799999999999</v>
      </c>
      <c r="P12" s="25">
        <v>0</v>
      </c>
      <c r="Q12" s="25">
        <f t="shared" si="1"/>
        <v>0</v>
      </c>
      <c r="R12" s="25">
        <f t="shared" si="2"/>
        <v>221.18799999999999</v>
      </c>
    </row>
    <row r="13" spans="1:18" s="1" customFormat="1">
      <c r="A13" s="3" t="s">
        <v>382</v>
      </c>
      <c r="B13" s="3" t="s">
        <v>383</v>
      </c>
      <c r="C13" s="3" t="s">
        <v>16</v>
      </c>
      <c r="D13" s="3">
        <v>0</v>
      </c>
      <c r="E13" s="3" t="s">
        <v>384</v>
      </c>
      <c r="F13" s="27">
        <v>9781611133523</v>
      </c>
      <c r="G13" s="3" t="s">
        <v>385</v>
      </c>
      <c r="H13" s="3" t="s">
        <v>19</v>
      </c>
      <c r="I13" s="20">
        <v>5.56</v>
      </c>
      <c r="J13" s="13">
        <v>1</v>
      </c>
      <c r="K13" s="20">
        <v>0</v>
      </c>
      <c r="L13" s="13">
        <v>0</v>
      </c>
      <c r="M13" s="20">
        <v>5.56</v>
      </c>
      <c r="N13" s="13">
        <v>1</v>
      </c>
      <c r="O13" s="25">
        <f t="shared" si="0"/>
        <v>4.8927999999999994</v>
      </c>
      <c r="P13" s="25">
        <v>0</v>
      </c>
      <c r="Q13" s="25">
        <f t="shared" si="1"/>
        <v>0</v>
      </c>
      <c r="R13" s="25">
        <f t="shared" si="2"/>
        <v>4.8927999999999994</v>
      </c>
    </row>
    <row r="14" spans="1:18" s="1" customFormat="1">
      <c r="A14" s="3" t="s">
        <v>127</v>
      </c>
      <c r="B14" s="3" t="s">
        <v>128</v>
      </c>
      <c r="C14" s="3" t="s">
        <v>16</v>
      </c>
      <c r="D14" s="3">
        <v>0</v>
      </c>
      <c r="E14" s="3" t="s">
        <v>129</v>
      </c>
      <c r="F14" s="27">
        <v>9781611131024</v>
      </c>
      <c r="G14" s="3" t="s">
        <v>50</v>
      </c>
      <c r="H14" s="3" t="s">
        <v>19</v>
      </c>
      <c r="I14" s="20">
        <v>51.92</v>
      </c>
      <c r="J14" s="13">
        <v>2</v>
      </c>
      <c r="K14" s="20">
        <v>0</v>
      </c>
      <c r="L14" s="13">
        <v>0</v>
      </c>
      <c r="M14" s="20">
        <v>51.92</v>
      </c>
      <c r="N14" s="13">
        <v>2</v>
      </c>
      <c r="O14" s="25">
        <f t="shared" si="0"/>
        <v>45.689599999999999</v>
      </c>
      <c r="P14" s="25">
        <v>0</v>
      </c>
      <c r="Q14" s="25">
        <f t="shared" si="1"/>
        <v>0</v>
      </c>
      <c r="R14" s="25">
        <f t="shared" si="2"/>
        <v>45.689599999999999</v>
      </c>
    </row>
    <row r="15" spans="1:18" s="1" customFormat="1">
      <c r="A15" s="3" t="s">
        <v>130</v>
      </c>
      <c r="B15" s="3" t="s">
        <v>131</v>
      </c>
      <c r="C15" s="3" t="s">
        <v>16</v>
      </c>
      <c r="D15" s="3">
        <v>0</v>
      </c>
      <c r="E15" s="3" t="s">
        <v>132</v>
      </c>
      <c r="F15" s="27">
        <v>9781619695276</v>
      </c>
      <c r="G15" s="3" t="s">
        <v>50</v>
      </c>
      <c r="H15" s="3" t="s">
        <v>19</v>
      </c>
      <c r="I15" s="20">
        <v>1302.45</v>
      </c>
      <c r="J15" s="13">
        <v>45</v>
      </c>
      <c r="K15" s="20">
        <v>0</v>
      </c>
      <c r="L15" s="13">
        <v>0</v>
      </c>
      <c r="M15" s="20">
        <v>1302.45</v>
      </c>
      <c r="N15" s="13">
        <v>45</v>
      </c>
      <c r="O15" s="25">
        <f t="shared" si="0"/>
        <v>1146.1559999999999</v>
      </c>
      <c r="P15" s="25">
        <v>0</v>
      </c>
      <c r="Q15" s="25">
        <f t="shared" si="1"/>
        <v>0</v>
      </c>
      <c r="R15" s="25">
        <f t="shared" si="2"/>
        <v>1146.1559999999999</v>
      </c>
    </row>
    <row r="16" spans="1:18" s="1" customFormat="1">
      <c r="A16" s="3" t="s">
        <v>133</v>
      </c>
      <c r="B16" s="3" t="s">
        <v>134</v>
      </c>
      <c r="C16" s="3" t="s">
        <v>16</v>
      </c>
      <c r="D16" s="3">
        <v>0</v>
      </c>
      <c r="E16" s="3" t="s">
        <v>135</v>
      </c>
      <c r="F16" s="27">
        <v>9781607880127</v>
      </c>
      <c r="G16" s="3" t="s">
        <v>43</v>
      </c>
      <c r="H16" s="3" t="s">
        <v>19</v>
      </c>
      <c r="I16" s="20">
        <v>209.46</v>
      </c>
      <c r="J16" s="13">
        <v>8</v>
      </c>
      <c r="K16" s="20">
        <v>0</v>
      </c>
      <c r="L16" s="13">
        <v>0</v>
      </c>
      <c r="M16" s="20">
        <v>209.46</v>
      </c>
      <c r="N16" s="13">
        <v>8</v>
      </c>
      <c r="O16" s="25">
        <f t="shared" si="0"/>
        <v>184.32480000000001</v>
      </c>
      <c r="P16" s="25">
        <v>0</v>
      </c>
      <c r="Q16" s="25">
        <f t="shared" si="1"/>
        <v>0</v>
      </c>
      <c r="R16" s="25">
        <f t="shared" si="2"/>
        <v>184.32480000000001</v>
      </c>
    </row>
    <row r="17" spans="1:18" s="1" customFormat="1">
      <c r="A17" s="3" t="s">
        <v>136</v>
      </c>
      <c r="B17" s="3" t="s">
        <v>137</v>
      </c>
      <c r="C17" s="3" t="s">
        <v>16</v>
      </c>
      <c r="D17" s="3">
        <v>0</v>
      </c>
      <c r="E17" s="3" t="s">
        <v>138</v>
      </c>
      <c r="F17" s="27">
        <v>9781619699113</v>
      </c>
      <c r="G17" s="3" t="s">
        <v>43</v>
      </c>
      <c r="H17" s="3" t="s">
        <v>19</v>
      </c>
      <c r="I17" s="20">
        <v>80.62</v>
      </c>
      <c r="J17" s="13">
        <v>4</v>
      </c>
      <c r="K17" s="20">
        <v>0</v>
      </c>
      <c r="L17" s="13">
        <v>0</v>
      </c>
      <c r="M17" s="20">
        <v>80.62</v>
      </c>
      <c r="N17" s="13">
        <v>4</v>
      </c>
      <c r="O17" s="25">
        <f t="shared" si="0"/>
        <v>70.945599999999999</v>
      </c>
      <c r="P17" s="25">
        <v>0</v>
      </c>
      <c r="Q17" s="25">
        <f t="shared" si="1"/>
        <v>0</v>
      </c>
      <c r="R17" s="25">
        <f t="shared" si="2"/>
        <v>70.945599999999999</v>
      </c>
    </row>
    <row r="18" spans="1:18" s="1" customFormat="1">
      <c r="A18" s="3" t="s">
        <v>36</v>
      </c>
      <c r="B18" s="3" t="s">
        <v>37</v>
      </c>
      <c r="C18" s="3" t="s">
        <v>16</v>
      </c>
      <c r="D18" s="3">
        <v>0</v>
      </c>
      <c r="E18" s="3" t="s">
        <v>38</v>
      </c>
      <c r="F18" s="27">
        <v>9781609416140</v>
      </c>
      <c r="G18" s="3" t="s">
        <v>39</v>
      </c>
      <c r="H18" s="3" t="s">
        <v>19</v>
      </c>
      <c r="I18" s="20">
        <v>65.680000000000007</v>
      </c>
      <c r="J18" s="13">
        <v>4</v>
      </c>
      <c r="K18" s="20">
        <v>0</v>
      </c>
      <c r="L18" s="13">
        <v>0</v>
      </c>
      <c r="M18" s="20">
        <v>65.680000000000007</v>
      </c>
      <c r="N18" s="13">
        <v>4</v>
      </c>
      <c r="O18" s="25">
        <f t="shared" si="0"/>
        <v>57.798400000000008</v>
      </c>
      <c r="P18" s="25">
        <v>0</v>
      </c>
      <c r="Q18" s="25">
        <f t="shared" si="1"/>
        <v>0</v>
      </c>
      <c r="R18" s="25">
        <f t="shared" si="2"/>
        <v>57.798400000000008</v>
      </c>
    </row>
    <row r="19" spans="1:18" s="1" customFormat="1">
      <c r="A19" s="3" t="s">
        <v>63</v>
      </c>
      <c r="B19" s="3" t="s">
        <v>64</v>
      </c>
      <c r="C19" s="3" t="s">
        <v>16</v>
      </c>
      <c r="D19" s="3">
        <v>0</v>
      </c>
      <c r="E19" s="3" t="s">
        <v>65</v>
      </c>
      <c r="F19" s="27">
        <v>9781478925675</v>
      </c>
      <c r="G19" s="3" t="s">
        <v>31</v>
      </c>
      <c r="H19" s="3" t="s">
        <v>19</v>
      </c>
      <c r="I19" s="20">
        <v>1984.83</v>
      </c>
      <c r="J19" s="13">
        <v>88</v>
      </c>
      <c r="K19" s="20">
        <v>0</v>
      </c>
      <c r="L19" s="13">
        <v>0</v>
      </c>
      <c r="M19" s="20">
        <v>1984.83</v>
      </c>
      <c r="N19" s="13">
        <v>88</v>
      </c>
      <c r="O19" s="25">
        <f t="shared" si="0"/>
        <v>1746.6504</v>
      </c>
      <c r="P19" s="25">
        <v>0</v>
      </c>
      <c r="Q19" s="25">
        <f t="shared" si="1"/>
        <v>0</v>
      </c>
      <c r="R19" s="25">
        <f t="shared" si="2"/>
        <v>1746.6504</v>
      </c>
    </row>
    <row r="20" spans="1:18" s="1" customFormat="1">
      <c r="A20" s="3" t="s">
        <v>177</v>
      </c>
      <c r="B20" s="3" t="s">
        <v>178</v>
      </c>
      <c r="C20" s="3" t="s">
        <v>16</v>
      </c>
      <c r="D20" s="3">
        <v>0</v>
      </c>
      <c r="E20" s="3" t="s">
        <v>179</v>
      </c>
      <c r="F20" s="27">
        <v>9781619695351</v>
      </c>
      <c r="G20" s="3" t="s">
        <v>39</v>
      </c>
      <c r="H20" s="3" t="s">
        <v>19</v>
      </c>
      <c r="I20" s="20">
        <v>147.28</v>
      </c>
      <c r="J20" s="13">
        <v>8</v>
      </c>
      <c r="K20" s="20">
        <v>0</v>
      </c>
      <c r="L20" s="13">
        <v>0</v>
      </c>
      <c r="M20" s="20">
        <v>147.28</v>
      </c>
      <c r="N20" s="13">
        <v>8</v>
      </c>
      <c r="O20" s="25">
        <f t="shared" si="0"/>
        <v>129.60640000000001</v>
      </c>
      <c r="P20" s="25">
        <v>0</v>
      </c>
      <c r="Q20" s="25">
        <f t="shared" si="1"/>
        <v>0</v>
      </c>
      <c r="R20" s="25">
        <f t="shared" si="2"/>
        <v>129.60640000000001</v>
      </c>
    </row>
    <row r="21" spans="1:18" s="1" customFormat="1">
      <c r="A21" s="3" t="s">
        <v>142</v>
      </c>
      <c r="B21" s="3" t="s">
        <v>143</v>
      </c>
      <c r="C21" s="3" t="s">
        <v>16</v>
      </c>
      <c r="D21" s="3">
        <v>0</v>
      </c>
      <c r="E21" s="3" t="s">
        <v>144</v>
      </c>
      <c r="F21" s="27">
        <v>9781607887782</v>
      </c>
      <c r="G21" s="3" t="s">
        <v>145</v>
      </c>
      <c r="H21" s="3" t="s">
        <v>19</v>
      </c>
      <c r="I21" s="20">
        <v>40.380000000000003</v>
      </c>
      <c r="J21" s="13">
        <v>4</v>
      </c>
      <c r="K21" s="20">
        <v>0</v>
      </c>
      <c r="L21" s="13">
        <v>0</v>
      </c>
      <c r="M21" s="20">
        <v>40.380000000000003</v>
      </c>
      <c r="N21" s="13">
        <v>4</v>
      </c>
      <c r="O21" s="25">
        <f t="shared" si="0"/>
        <v>35.534400000000005</v>
      </c>
      <c r="P21" s="25">
        <v>0</v>
      </c>
      <c r="Q21" s="25">
        <f t="shared" si="1"/>
        <v>0</v>
      </c>
      <c r="R21" s="25">
        <f t="shared" si="2"/>
        <v>35.534400000000005</v>
      </c>
    </row>
    <row r="22" spans="1:18" s="1" customFormat="1">
      <c r="A22" s="3" t="s">
        <v>146</v>
      </c>
      <c r="B22" s="3" t="s">
        <v>147</v>
      </c>
      <c r="C22" s="3" t="s">
        <v>16</v>
      </c>
      <c r="D22" s="3">
        <v>0</v>
      </c>
      <c r="E22" s="3" t="s">
        <v>148</v>
      </c>
      <c r="F22" s="27">
        <v>9781619695306</v>
      </c>
      <c r="G22" s="3" t="s">
        <v>149</v>
      </c>
      <c r="H22" s="3" t="s">
        <v>19</v>
      </c>
      <c r="I22" s="20">
        <v>512.67999999999995</v>
      </c>
      <c r="J22" s="13">
        <v>18</v>
      </c>
      <c r="K22" s="20">
        <v>0</v>
      </c>
      <c r="L22" s="13">
        <v>0</v>
      </c>
      <c r="M22" s="20">
        <v>512.67999999999995</v>
      </c>
      <c r="N22" s="13">
        <v>18</v>
      </c>
      <c r="O22" s="25">
        <f t="shared" si="0"/>
        <v>451.15839999999997</v>
      </c>
      <c r="P22" s="25">
        <v>0</v>
      </c>
      <c r="Q22" s="25">
        <f t="shared" si="1"/>
        <v>0</v>
      </c>
      <c r="R22" s="25">
        <f t="shared" si="2"/>
        <v>451.15839999999997</v>
      </c>
    </row>
    <row r="23" spans="1:18" s="1" customFormat="1">
      <c r="A23" s="3" t="s">
        <v>150</v>
      </c>
      <c r="B23" s="3" t="s">
        <v>151</v>
      </c>
      <c r="C23" s="3" t="s">
        <v>16</v>
      </c>
      <c r="D23" s="3">
        <v>0</v>
      </c>
      <c r="E23" s="3" t="s">
        <v>152</v>
      </c>
      <c r="F23" s="27">
        <v>9781609417727</v>
      </c>
      <c r="G23" s="3" t="s">
        <v>27</v>
      </c>
      <c r="H23" s="3" t="s">
        <v>19</v>
      </c>
      <c r="I23" s="20">
        <v>87.4</v>
      </c>
      <c r="J23" s="13">
        <v>9</v>
      </c>
      <c r="K23" s="20">
        <v>0</v>
      </c>
      <c r="L23" s="13">
        <v>0</v>
      </c>
      <c r="M23" s="20">
        <v>87.4</v>
      </c>
      <c r="N23" s="13">
        <v>9</v>
      </c>
      <c r="O23" s="25">
        <f t="shared" si="0"/>
        <v>76.912000000000006</v>
      </c>
      <c r="P23" s="25">
        <v>0</v>
      </c>
      <c r="Q23" s="25">
        <f t="shared" si="1"/>
        <v>0</v>
      </c>
      <c r="R23" s="25">
        <f t="shared" si="2"/>
        <v>76.912000000000006</v>
      </c>
    </row>
    <row r="24" spans="1:18" s="1" customFormat="1">
      <c r="A24" s="3" t="s">
        <v>66</v>
      </c>
      <c r="B24" s="3" t="s">
        <v>67</v>
      </c>
      <c r="C24" s="3" t="s">
        <v>16</v>
      </c>
      <c r="D24" s="3">
        <v>0</v>
      </c>
      <c r="E24" s="3" t="s">
        <v>68</v>
      </c>
      <c r="F24" s="27">
        <v>9781478950806</v>
      </c>
      <c r="G24" s="3" t="s">
        <v>31</v>
      </c>
      <c r="H24" s="3" t="s">
        <v>19</v>
      </c>
      <c r="I24" s="20">
        <v>6889.48</v>
      </c>
      <c r="J24" s="13">
        <v>217</v>
      </c>
      <c r="K24" s="20">
        <v>0</v>
      </c>
      <c r="L24" s="13">
        <v>0</v>
      </c>
      <c r="M24" s="20">
        <v>6889.48</v>
      </c>
      <c r="N24" s="13">
        <v>217</v>
      </c>
      <c r="O24" s="25">
        <f t="shared" si="0"/>
        <v>6062.7424000000001</v>
      </c>
      <c r="P24" s="25">
        <v>0</v>
      </c>
      <c r="Q24" s="25">
        <f t="shared" si="1"/>
        <v>0</v>
      </c>
      <c r="R24" s="25">
        <f t="shared" si="2"/>
        <v>6062.7424000000001</v>
      </c>
    </row>
    <row r="25" spans="1:18" s="1" customFormat="1">
      <c r="A25" s="3" t="s">
        <v>386</v>
      </c>
      <c r="B25" s="3" t="s">
        <v>387</v>
      </c>
      <c r="C25" s="3" t="s">
        <v>16</v>
      </c>
      <c r="D25" s="3">
        <v>0</v>
      </c>
      <c r="E25" s="3" t="s">
        <v>388</v>
      </c>
      <c r="F25" s="27">
        <v>9781611138016</v>
      </c>
      <c r="G25" s="3" t="s">
        <v>31</v>
      </c>
      <c r="H25" s="3" t="s">
        <v>19</v>
      </c>
      <c r="I25" s="20">
        <v>209.79</v>
      </c>
      <c r="J25" s="13">
        <v>9</v>
      </c>
      <c r="K25" s="20">
        <v>0</v>
      </c>
      <c r="L25" s="13">
        <v>0</v>
      </c>
      <c r="M25" s="20">
        <v>209.79</v>
      </c>
      <c r="N25" s="13">
        <v>9</v>
      </c>
      <c r="O25" s="25">
        <f t="shared" si="0"/>
        <v>184.61519999999999</v>
      </c>
      <c r="P25" s="25">
        <v>0</v>
      </c>
      <c r="Q25" s="25">
        <f t="shared" si="1"/>
        <v>0</v>
      </c>
      <c r="R25" s="25">
        <f t="shared" si="2"/>
        <v>184.61519999999999</v>
      </c>
    </row>
    <row r="26" spans="1:18" s="1" customFormat="1">
      <c r="A26" s="3" t="s">
        <v>389</v>
      </c>
      <c r="B26" s="3" t="s">
        <v>390</v>
      </c>
      <c r="C26" s="3" t="s">
        <v>16</v>
      </c>
      <c r="D26" s="3">
        <v>0</v>
      </c>
      <c r="E26" s="3" t="s">
        <v>391</v>
      </c>
      <c r="F26" s="27">
        <v>9781619695603</v>
      </c>
      <c r="G26" s="3" t="s">
        <v>23</v>
      </c>
      <c r="H26" s="3" t="s">
        <v>19</v>
      </c>
      <c r="I26" s="20">
        <v>645.82000000000005</v>
      </c>
      <c r="J26" s="13">
        <v>27</v>
      </c>
      <c r="K26" s="20">
        <v>0</v>
      </c>
      <c r="L26" s="13">
        <v>0</v>
      </c>
      <c r="M26" s="20">
        <v>645.82000000000005</v>
      </c>
      <c r="N26" s="13">
        <v>27</v>
      </c>
      <c r="O26" s="25">
        <f t="shared" si="0"/>
        <v>568.3216000000001</v>
      </c>
      <c r="P26" s="25">
        <v>0</v>
      </c>
      <c r="Q26" s="25">
        <f t="shared" si="1"/>
        <v>0</v>
      </c>
      <c r="R26" s="25">
        <f t="shared" si="2"/>
        <v>568.3216000000001</v>
      </c>
    </row>
    <row r="27" spans="1:18" s="1" customFormat="1">
      <c r="A27" s="3" t="s">
        <v>153</v>
      </c>
      <c r="B27" s="3" t="s">
        <v>154</v>
      </c>
      <c r="C27" s="3" t="s">
        <v>16</v>
      </c>
      <c r="D27" s="3">
        <v>0</v>
      </c>
      <c r="E27" s="3" t="s">
        <v>155</v>
      </c>
      <c r="F27" s="27">
        <v>9781609417529</v>
      </c>
      <c r="G27" s="3" t="s">
        <v>23</v>
      </c>
      <c r="H27" s="3" t="s">
        <v>19</v>
      </c>
      <c r="I27" s="20">
        <v>29.14</v>
      </c>
      <c r="J27" s="13">
        <v>1</v>
      </c>
      <c r="K27" s="20">
        <v>0</v>
      </c>
      <c r="L27" s="13">
        <v>0</v>
      </c>
      <c r="M27" s="20">
        <v>29.14</v>
      </c>
      <c r="N27" s="13">
        <v>1</v>
      </c>
      <c r="O27" s="25">
        <f t="shared" si="0"/>
        <v>25.6432</v>
      </c>
      <c r="P27" s="25">
        <v>0</v>
      </c>
      <c r="Q27" s="25">
        <f t="shared" si="1"/>
        <v>0</v>
      </c>
      <c r="R27" s="25">
        <f t="shared" si="2"/>
        <v>25.6432</v>
      </c>
    </row>
    <row r="28" spans="1:18" s="1" customFormat="1">
      <c r="A28" s="3" t="s">
        <v>156</v>
      </c>
      <c r="B28" s="3" t="s">
        <v>157</v>
      </c>
      <c r="C28" s="3" t="s">
        <v>16</v>
      </c>
      <c r="D28" s="3">
        <v>0</v>
      </c>
      <c r="E28" s="3" t="s">
        <v>158</v>
      </c>
      <c r="F28" s="27">
        <v>9781619690424</v>
      </c>
      <c r="G28" s="3" t="s">
        <v>149</v>
      </c>
      <c r="H28" s="3" t="s">
        <v>19</v>
      </c>
      <c r="I28" s="20">
        <v>83.46</v>
      </c>
      <c r="J28" s="13">
        <v>3</v>
      </c>
      <c r="K28" s="20">
        <v>0</v>
      </c>
      <c r="L28" s="13">
        <v>0</v>
      </c>
      <c r="M28" s="20">
        <v>83.46</v>
      </c>
      <c r="N28" s="13">
        <v>3</v>
      </c>
      <c r="O28" s="25">
        <f t="shared" si="0"/>
        <v>73.444800000000001</v>
      </c>
      <c r="P28" s="25">
        <v>0</v>
      </c>
      <c r="Q28" s="25">
        <f t="shared" si="1"/>
        <v>0</v>
      </c>
      <c r="R28" s="25">
        <f t="shared" si="2"/>
        <v>73.444800000000001</v>
      </c>
    </row>
    <row r="29" spans="1:18" s="1" customFormat="1">
      <c r="A29" s="3" t="s">
        <v>159</v>
      </c>
      <c r="B29" s="3" t="s">
        <v>160</v>
      </c>
      <c r="C29" s="3" t="s">
        <v>16</v>
      </c>
      <c r="D29" s="3">
        <v>0</v>
      </c>
      <c r="E29" s="3" t="s">
        <v>161</v>
      </c>
      <c r="F29" s="27">
        <v>9781609417208</v>
      </c>
      <c r="G29" s="3" t="s">
        <v>18</v>
      </c>
      <c r="H29" s="3" t="s">
        <v>19</v>
      </c>
      <c r="I29" s="20">
        <v>424.57</v>
      </c>
      <c r="J29" s="13">
        <v>23</v>
      </c>
      <c r="K29" s="20">
        <v>0</v>
      </c>
      <c r="L29" s="13">
        <v>0</v>
      </c>
      <c r="M29" s="20">
        <v>424.57</v>
      </c>
      <c r="N29" s="13">
        <v>23</v>
      </c>
      <c r="O29" s="25">
        <f t="shared" si="0"/>
        <v>373.6216</v>
      </c>
      <c r="P29" s="25">
        <v>0</v>
      </c>
      <c r="Q29" s="25">
        <f t="shared" si="1"/>
        <v>0</v>
      </c>
      <c r="R29" s="25">
        <f t="shared" si="2"/>
        <v>373.6216</v>
      </c>
    </row>
    <row r="30" spans="1:18" s="1" customFormat="1">
      <c r="A30" s="3" t="s">
        <v>392</v>
      </c>
      <c r="B30" s="3" t="s">
        <v>393</v>
      </c>
      <c r="C30" s="3" t="s">
        <v>16</v>
      </c>
      <c r="D30" s="3">
        <v>0</v>
      </c>
      <c r="E30" s="3" t="s">
        <v>394</v>
      </c>
      <c r="F30" s="27">
        <v>9781607889304</v>
      </c>
      <c r="G30" s="3" t="s">
        <v>23</v>
      </c>
      <c r="H30" s="3" t="s">
        <v>19</v>
      </c>
      <c r="I30" s="20">
        <v>29.14</v>
      </c>
      <c r="J30" s="13">
        <v>1</v>
      </c>
      <c r="K30" s="20">
        <v>0</v>
      </c>
      <c r="L30" s="13">
        <v>0</v>
      </c>
      <c r="M30" s="20">
        <v>29.14</v>
      </c>
      <c r="N30" s="13">
        <v>1</v>
      </c>
      <c r="O30" s="25">
        <f t="shared" si="0"/>
        <v>25.6432</v>
      </c>
      <c r="P30" s="25">
        <v>0</v>
      </c>
      <c r="Q30" s="25">
        <f t="shared" si="1"/>
        <v>0</v>
      </c>
      <c r="R30" s="25">
        <f t="shared" si="2"/>
        <v>25.6432</v>
      </c>
    </row>
    <row r="31" spans="1:18" s="1" customFormat="1">
      <c r="A31" s="3" t="s">
        <v>395</v>
      </c>
      <c r="B31" s="3" t="s">
        <v>396</v>
      </c>
      <c r="C31" s="3" t="s">
        <v>16</v>
      </c>
      <c r="D31" s="3">
        <v>0</v>
      </c>
      <c r="E31" s="3" t="s">
        <v>397</v>
      </c>
      <c r="F31" s="27">
        <v>9781607883579</v>
      </c>
      <c r="G31" s="3" t="s">
        <v>23</v>
      </c>
      <c r="H31" s="3" t="s">
        <v>19</v>
      </c>
      <c r="I31" s="20">
        <v>29.14</v>
      </c>
      <c r="J31" s="13">
        <v>1</v>
      </c>
      <c r="K31" s="20">
        <v>0</v>
      </c>
      <c r="L31" s="13">
        <v>0</v>
      </c>
      <c r="M31" s="20">
        <v>29.14</v>
      </c>
      <c r="N31" s="13">
        <v>1</v>
      </c>
      <c r="O31" s="25">
        <f t="shared" si="0"/>
        <v>25.6432</v>
      </c>
      <c r="P31" s="25">
        <v>0</v>
      </c>
      <c r="Q31" s="25">
        <f t="shared" si="1"/>
        <v>0</v>
      </c>
      <c r="R31" s="25">
        <f t="shared" si="2"/>
        <v>25.6432</v>
      </c>
    </row>
    <row r="32" spans="1:18" s="1" customFormat="1">
      <c r="A32" s="3" t="s">
        <v>398</v>
      </c>
      <c r="B32" s="3" t="s">
        <v>399</v>
      </c>
      <c r="C32" s="3" t="s">
        <v>16</v>
      </c>
      <c r="D32" s="3">
        <v>0</v>
      </c>
      <c r="E32" s="3" t="s">
        <v>400</v>
      </c>
      <c r="F32" s="27">
        <v>9781607885405</v>
      </c>
      <c r="G32" s="3" t="s">
        <v>50</v>
      </c>
      <c r="H32" s="3" t="s">
        <v>19</v>
      </c>
      <c r="I32" s="20">
        <v>74.180000000000007</v>
      </c>
      <c r="J32" s="13">
        <v>2</v>
      </c>
      <c r="K32" s="20">
        <v>0</v>
      </c>
      <c r="L32" s="13">
        <v>0</v>
      </c>
      <c r="M32" s="20">
        <v>74.180000000000007</v>
      </c>
      <c r="N32" s="13">
        <v>2</v>
      </c>
      <c r="O32" s="25">
        <f t="shared" si="0"/>
        <v>65.278400000000005</v>
      </c>
      <c r="P32" s="25">
        <v>0</v>
      </c>
      <c r="Q32" s="25">
        <f t="shared" si="1"/>
        <v>0</v>
      </c>
      <c r="R32" s="25">
        <f t="shared" si="2"/>
        <v>65.278400000000005</v>
      </c>
    </row>
    <row r="33" spans="1:18" s="1" customFormat="1">
      <c r="A33" s="3" t="s">
        <v>162</v>
      </c>
      <c r="B33" s="3" t="s">
        <v>163</v>
      </c>
      <c r="C33" s="3" t="s">
        <v>16</v>
      </c>
      <c r="D33" s="3">
        <v>0</v>
      </c>
      <c r="E33" s="3" t="s">
        <v>164</v>
      </c>
      <c r="F33" s="27">
        <v>9781607885542</v>
      </c>
      <c r="G33" s="3" t="s">
        <v>43</v>
      </c>
      <c r="H33" s="3" t="s">
        <v>19</v>
      </c>
      <c r="I33" s="20">
        <v>18.54</v>
      </c>
      <c r="J33" s="13">
        <v>1</v>
      </c>
      <c r="K33" s="20">
        <v>0</v>
      </c>
      <c r="L33" s="13">
        <v>0</v>
      </c>
      <c r="M33" s="20">
        <v>18.54</v>
      </c>
      <c r="N33" s="13">
        <v>1</v>
      </c>
      <c r="O33" s="25">
        <f t="shared" si="0"/>
        <v>16.315200000000001</v>
      </c>
      <c r="P33" s="25">
        <v>0</v>
      </c>
      <c r="Q33" s="25">
        <f t="shared" si="1"/>
        <v>0</v>
      </c>
      <c r="R33" s="25">
        <f t="shared" si="2"/>
        <v>16.315200000000001</v>
      </c>
    </row>
    <row r="34" spans="1:18" s="1" customFormat="1">
      <c r="A34" s="3" t="s">
        <v>401</v>
      </c>
      <c r="B34" s="3" t="s">
        <v>402</v>
      </c>
      <c r="C34" s="3" t="s">
        <v>16</v>
      </c>
      <c r="D34" s="3">
        <v>0</v>
      </c>
      <c r="E34" s="3" t="s">
        <v>403</v>
      </c>
      <c r="F34" s="27">
        <v>9781611138054</v>
      </c>
      <c r="G34" s="3" t="s">
        <v>72</v>
      </c>
      <c r="H34" s="3" t="s">
        <v>19</v>
      </c>
      <c r="I34" s="20">
        <v>33.36</v>
      </c>
      <c r="J34" s="13">
        <v>3</v>
      </c>
      <c r="K34" s="20">
        <v>0</v>
      </c>
      <c r="L34" s="13">
        <v>0</v>
      </c>
      <c r="M34" s="20">
        <v>33.36</v>
      </c>
      <c r="N34" s="13">
        <v>3</v>
      </c>
      <c r="O34" s="25">
        <f t="shared" si="0"/>
        <v>29.3568</v>
      </c>
      <c r="P34" s="25">
        <v>0</v>
      </c>
      <c r="Q34" s="25">
        <f t="shared" si="1"/>
        <v>0</v>
      </c>
      <c r="R34" s="25">
        <f t="shared" si="2"/>
        <v>29.3568</v>
      </c>
    </row>
    <row r="35" spans="1:18" s="1" customFormat="1">
      <c r="A35" s="3" t="s">
        <v>165</v>
      </c>
      <c r="B35" s="3" t="s">
        <v>166</v>
      </c>
      <c r="C35" s="3" t="s">
        <v>16</v>
      </c>
      <c r="D35" s="3">
        <v>0</v>
      </c>
      <c r="E35" s="3" t="s">
        <v>167</v>
      </c>
      <c r="F35" s="27">
        <v>9781611136142</v>
      </c>
      <c r="G35" s="3" t="s">
        <v>50</v>
      </c>
      <c r="H35" s="3" t="s">
        <v>19</v>
      </c>
      <c r="I35" s="20">
        <v>112.88</v>
      </c>
      <c r="J35" s="13">
        <v>4</v>
      </c>
      <c r="K35" s="20">
        <v>0</v>
      </c>
      <c r="L35" s="13">
        <v>0</v>
      </c>
      <c r="M35" s="20">
        <v>112.88</v>
      </c>
      <c r="N35" s="13">
        <v>4</v>
      </c>
      <c r="O35" s="25">
        <f t="shared" si="0"/>
        <v>99.334400000000002</v>
      </c>
      <c r="P35" s="25">
        <v>0</v>
      </c>
      <c r="Q35" s="25">
        <f t="shared" si="1"/>
        <v>0</v>
      </c>
      <c r="R35" s="25">
        <f t="shared" si="2"/>
        <v>99.334400000000002</v>
      </c>
    </row>
    <row r="36" spans="1:18" s="1" customFormat="1">
      <c r="A36" s="3" t="s">
        <v>404</v>
      </c>
      <c r="B36" s="3" t="s">
        <v>405</v>
      </c>
      <c r="C36" s="3" t="s">
        <v>16</v>
      </c>
      <c r="D36" s="3">
        <v>0</v>
      </c>
      <c r="E36" s="3" t="s">
        <v>406</v>
      </c>
      <c r="F36" s="27">
        <v>9781609416553</v>
      </c>
      <c r="G36" s="3" t="s">
        <v>31</v>
      </c>
      <c r="H36" s="3" t="s">
        <v>19</v>
      </c>
      <c r="I36" s="20">
        <v>63.58</v>
      </c>
      <c r="J36" s="13">
        <v>2</v>
      </c>
      <c r="K36" s="20">
        <v>0</v>
      </c>
      <c r="L36" s="13">
        <v>0</v>
      </c>
      <c r="M36" s="20">
        <v>63.58</v>
      </c>
      <c r="N36" s="13">
        <v>2</v>
      </c>
      <c r="O36" s="25">
        <f t="shared" si="0"/>
        <v>55.950400000000002</v>
      </c>
      <c r="P36" s="25">
        <v>0</v>
      </c>
      <c r="Q36" s="25">
        <f t="shared" si="1"/>
        <v>0</v>
      </c>
      <c r="R36" s="25">
        <f t="shared" si="2"/>
        <v>55.950400000000002</v>
      </c>
    </row>
    <row r="37" spans="1:18" s="1" customFormat="1">
      <c r="A37" s="3" t="s">
        <v>168</v>
      </c>
      <c r="B37" s="3" t="s">
        <v>169</v>
      </c>
      <c r="C37" s="3" t="s">
        <v>16</v>
      </c>
      <c r="D37" s="3">
        <v>0</v>
      </c>
      <c r="E37" s="3" t="s">
        <v>170</v>
      </c>
      <c r="F37" s="27">
        <v>9781619695146</v>
      </c>
      <c r="G37" s="3" t="s">
        <v>39</v>
      </c>
      <c r="H37" s="3" t="s">
        <v>19</v>
      </c>
      <c r="I37" s="20">
        <v>500.92</v>
      </c>
      <c r="J37" s="13">
        <v>33</v>
      </c>
      <c r="K37" s="20">
        <v>0</v>
      </c>
      <c r="L37" s="13">
        <v>0</v>
      </c>
      <c r="M37" s="20">
        <v>500.92</v>
      </c>
      <c r="N37" s="13">
        <v>33</v>
      </c>
      <c r="O37" s="25">
        <f t="shared" si="0"/>
        <v>440.80959999999999</v>
      </c>
      <c r="P37" s="25">
        <v>0</v>
      </c>
      <c r="Q37" s="25">
        <f t="shared" si="1"/>
        <v>0</v>
      </c>
      <c r="R37" s="25">
        <f t="shared" si="2"/>
        <v>440.80959999999999</v>
      </c>
    </row>
    <row r="38" spans="1:18" s="1" customFormat="1">
      <c r="A38" s="3" t="s">
        <v>171</v>
      </c>
      <c r="B38" s="3" t="s">
        <v>172</v>
      </c>
      <c r="C38" s="3" t="s">
        <v>16</v>
      </c>
      <c r="D38" s="3">
        <v>0</v>
      </c>
      <c r="E38" s="3" t="s">
        <v>173</v>
      </c>
      <c r="F38" s="27">
        <v>9781607889441</v>
      </c>
      <c r="G38" s="3" t="s">
        <v>18</v>
      </c>
      <c r="H38" s="3" t="s">
        <v>19</v>
      </c>
      <c r="I38" s="20">
        <v>96.73</v>
      </c>
      <c r="J38" s="13">
        <v>4</v>
      </c>
      <c r="K38" s="20">
        <v>0</v>
      </c>
      <c r="L38" s="13">
        <v>0</v>
      </c>
      <c r="M38" s="20">
        <v>96.73</v>
      </c>
      <c r="N38" s="13">
        <v>4</v>
      </c>
      <c r="O38" s="25">
        <f t="shared" si="0"/>
        <v>85.122399999999999</v>
      </c>
      <c r="P38" s="25">
        <v>0</v>
      </c>
      <c r="Q38" s="25">
        <f t="shared" si="1"/>
        <v>0</v>
      </c>
      <c r="R38" s="25">
        <f t="shared" si="2"/>
        <v>85.122399999999999</v>
      </c>
    </row>
    <row r="39" spans="1:18" s="1" customFormat="1">
      <c r="A39" s="3" t="s">
        <v>174</v>
      </c>
      <c r="B39" s="3" t="s">
        <v>175</v>
      </c>
      <c r="C39" s="3" t="s">
        <v>16</v>
      </c>
      <c r="D39" s="3">
        <v>0</v>
      </c>
      <c r="E39" s="3" t="s">
        <v>176</v>
      </c>
      <c r="F39" s="27">
        <v>9781619697201</v>
      </c>
      <c r="G39" s="3" t="s">
        <v>43</v>
      </c>
      <c r="H39" s="3" t="s">
        <v>19</v>
      </c>
      <c r="I39" s="20">
        <v>216.85</v>
      </c>
      <c r="J39" s="13">
        <v>11</v>
      </c>
      <c r="K39" s="20">
        <v>0</v>
      </c>
      <c r="L39" s="13">
        <v>0</v>
      </c>
      <c r="M39" s="20">
        <v>216.85</v>
      </c>
      <c r="N39" s="13">
        <v>11</v>
      </c>
      <c r="O39" s="25">
        <f t="shared" ref="O39:O70" si="3">M39*0.88</f>
        <v>190.828</v>
      </c>
      <c r="P39" s="25">
        <v>0</v>
      </c>
      <c r="Q39" s="25">
        <f t="shared" ref="Q39:Q70" si="4">N39*P39</f>
        <v>0</v>
      </c>
      <c r="R39" s="25">
        <f t="shared" si="2"/>
        <v>190.828</v>
      </c>
    </row>
    <row r="40" spans="1:18" s="1" customFormat="1">
      <c r="A40" s="3" t="s">
        <v>407</v>
      </c>
      <c r="B40" s="3" t="s">
        <v>408</v>
      </c>
      <c r="C40" s="3" t="s">
        <v>16</v>
      </c>
      <c r="D40" s="3">
        <v>0</v>
      </c>
      <c r="E40" s="3" t="s">
        <v>409</v>
      </c>
      <c r="F40" s="27">
        <v>9781609415884</v>
      </c>
      <c r="G40" s="3" t="s">
        <v>23</v>
      </c>
      <c r="H40" s="3" t="s">
        <v>19</v>
      </c>
      <c r="I40" s="20">
        <v>40.799999999999997</v>
      </c>
      <c r="J40" s="13">
        <v>2</v>
      </c>
      <c r="K40" s="20">
        <v>0</v>
      </c>
      <c r="L40" s="13">
        <v>0</v>
      </c>
      <c r="M40" s="20">
        <v>40.799999999999997</v>
      </c>
      <c r="N40" s="13">
        <v>2</v>
      </c>
      <c r="O40" s="25">
        <f t="shared" si="3"/>
        <v>35.903999999999996</v>
      </c>
      <c r="P40" s="25">
        <v>0</v>
      </c>
      <c r="Q40" s="25">
        <f t="shared" si="4"/>
        <v>0</v>
      </c>
      <c r="R40" s="25">
        <f t="shared" si="2"/>
        <v>35.903999999999996</v>
      </c>
    </row>
    <row r="41" spans="1:18" s="1" customFormat="1">
      <c r="A41" s="3" t="s">
        <v>186</v>
      </c>
      <c r="B41" s="3" t="s">
        <v>187</v>
      </c>
      <c r="C41" s="3" t="s">
        <v>16</v>
      </c>
      <c r="D41" s="3">
        <v>0</v>
      </c>
      <c r="E41" s="3" t="s">
        <v>188</v>
      </c>
      <c r="F41" s="27">
        <v>9781611137743</v>
      </c>
      <c r="G41" s="3" t="s">
        <v>31</v>
      </c>
      <c r="H41" s="3" t="s">
        <v>19</v>
      </c>
      <c r="I41" s="20">
        <v>409.65</v>
      </c>
      <c r="J41" s="13">
        <v>16</v>
      </c>
      <c r="K41" s="20">
        <v>0</v>
      </c>
      <c r="L41" s="13">
        <v>0</v>
      </c>
      <c r="M41" s="20">
        <v>409.65</v>
      </c>
      <c r="N41" s="13">
        <v>16</v>
      </c>
      <c r="O41" s="25">
        <f t="shared" si="3"/>
        <v>360.49199999999996</v>
      </c>
      <c r="P41" s="25">
        <v>0</v>
      </c>
      <c r="Q41" s="25">
        <f t="shared" si="4"/>
        <v>0</v>
      </c>
      <c r="R41" s="25">
        <f t="shared" si="2"/>
        <v>360.49199999999996</v>
      </c>
    </row>
    <row r="42" spans="1:18" s="1" customFormat="1">
      <c r="A42" s="3" t="s">
        <v>416</v>
      </c>
      <c r="B42" s="3" t="s">
        <v>417</v>
      </c>
      <c r="C42" s="3" t="s">
        <v>16</v>
      </c>
      <c r="D42" s="3">
        <v>0</v>
      </c>
      <c r="E42" s="3" t="s">
        <v>418</v>
      </c>
      <c r="F42" s="27">
        <v>9781609410001</v>
      </c>
      <c r="G42" s="3" t="s">
        <v>18</v>
      </c>
      <c r="H42" s="3" t="s">
        <v>19</v>
      </c>
      <c r="I42" s="20">
        <v>66.17</v>
      </c>
      <c r="J42" s="13">
        <v>3</v>
      </c>
      <c r="K42" s="20">
        <v>0</v>
      </c>
      <c r="L42" s="13">
        <v>0</v>
      </c>
      <c r="M42" s="20">
        <v>66.17</v>
      </c>
      <c r="N42" s="13">
        <v>3</v>
      </c>
      <c r="O42" s="25">
        <f t="shared" si="3"/>
        <v>58.229600000000005</v>
      </c>
      <c r="P42" s="25">
        <v>0</v>
      </c>
      <c r="Q42" s="25">
        <f t="shared" si="4"/>
        <v>0</v>
      </c>
      <c r="R42" s="25">
        <f t="shared" si="2"/>
        <v>58.229600000000005</v>
      </c>
    </row>
    <row r="43" spans="1:18" s="1" customFormat="1">
      <c r="A43" s="3" t="s">
        <v>413</v>
      </c>
      <c r="B43" s="3" t="s">
        <v>414</v>
      </c>
      <c r="C43" s="3" t="s">
        <v>16</v>
      </c>
      <c r="D43" s="3">
        <v>0</v>
      </c>
      <c r="E43" s="3" t="s">
        <v>415</v>
      </c>
      <c r="F43" s="27">
        <v>9781607887706</v>
      </c>
      <c r="G43" s="3" t="s">
        <v>39</v>
      </c>
      <c r="H43" s="3" t="s">
        <v>19</v>
      </c>
      <c r="I43" s="20">
        <v>58.81</v>
      </c>
      <c r="J43" s="13">
        <v>3</v>
      </c>
      <c r="K43" s="20">
        <v>0</v>
      </c>
      <c r="L43" s="13">
        <v>0</v>
      </c>
      <c r="M43" s="20">
        <v>58.81</v>
      </c>
      <c r="N43" s="13">
        <v>3</v>
      </c>
      <c r="O43" s="25">
        <f t="shared" si="3"/>
        <v>51.752800000000001</v>
      </c>
      <c r="P43" s="25">
        <v>0</v>
      </c>
      <c r="Q43" s="25">
        <f t="shared" si="4"/>
        <v>0</v>
      </c>
      <c r="R43" s="25">
        <f t="shared" si="2"/>
        <v>51.752800000000001</v>
      </c>
    </row>
    <row r="44" spans="1:18" s="1" customFormat="1">
      <c r="A44" s="3" t="s">
        <v>189</v>
      </c>
      <c r="B44" s="3" t="s">
        <v>190</v>
      </c>
      <c r="C44" s="3" t="s">
        <v>16</v>
      </c>
      <c r="D44" s="3">
        <v>0</v>
      </c>
      <c r="E44" s="3" t="s">
        <v>191</v>
      </c>
      <c r="F44" s="27">
        <v>9781609417857</v>
      </c>
      <c r="G44" s="3" t="s">
        <v>145</v>
      </c>
      <c r="H44" s="3" t="s">
        <v>19</v>
      </c>
      <c r="I44" s="20">
        <v>113.68</v>
      </c>
      <c r="J44" s="13">
        <v>14</v>
      </c>
      <c r="K44" s="20">
        <v>0</v>
      </c>
      <c r="L44" s="13">
        <v>0</v>
      </c>
      <c r="M44" s="20">
        <v>113.68</v>
      </c>
      <c r="N44" s="13">
        <v>14</v>
      </c>
      <c r="O44" s="25">
        <f t="shared" si="3"/>
        <v>100.03840000000001</v>
      </c>
      <c r="P44" s="25">
        <v>0</v>
      </c>
      <c r="Q44" s="25">
        <f t="shared" si="4"/>
        <v>0</v>
      </c>
      <c r="R44" s="25">
        <f t="shared" si="2"/>
        <v>100.03840000000001</v>
      </c>
    </row>
    <row r="45" spans="1:18" s="1" customFormat="1">
      <c r="A45" s="3" t="s">
        <v>192</v>
      </c>
      <c r="B45" s="3" t="s">
        <v>193</v>
      </c>
      <c r="C45" s="3" t="s">
        <v>16</v>
      </c>
      <c r="D45" s="3">
        <v>0</v>
      </c>
      <c r="E45" s="3" t="s">
        <v>194</v>
      </c>
      <c r="F45" s="27">
        <v>9781607883517</v>
      </c>
      <c r="G45" s="3" t="s">
        <v>31</v>
      </c>
      <c r="H45" s="3" t="s">
        <v>19</v>
      </c>
      <c r="I45" s="20">
        <v>99.57</v>
      </c>
      <c r="J45" s="13">
        <v>3</v>
      </c>
      <c r="K45" s="20">
        <v>0</v>
      </c>
      <c r="L45" s="13">
        <v>0</v>
      </c>
      <c r="M45" s="20">
        <v>99.57</v>
      </c>
      <c r="N45" s="13">
        <v>3</v>
      </c>
      <c r="O45" s="25">
        <f t="shared" si="3"/>
        <v>87.621600000000001</v>
      </c>
      <c r="P45" s="25">
        <v>0</v>
      </c>
      <c r="Q45" s="25">
        <f t="shared" si="4"/>
        <v>0</v>
      </c>
      <c r="R45" s="25">
        <f t="shared" si="2"/>
        <v>87.621600000000001</v>
      </c>
    </row>
    <row r="46" spans="1:18" s="1" customFormat="1">
      <c r="A46" s="3" t="s">
        <v>180</v>
      </c>
      <c r="B46" s="3" t="s">
        <v>181</v>
      </c>
      <c r="C46" s="3" t="s">
        <v>16</v>
      </c>
      <c r="D46" s="3">
        <v>0</v>
      </c>
      <c r="E46" s="3" t="s">
        <v>182</v>
      </c>
      <c r="F46" s="27">
        <v>9781607885528</v>
      </c>
      <c r="G46" s="3" t="s">
        <v>35</v>
      </c>
      <c r="H46" s="3" t="s">
        <v>19</v>
      </c>
      <c r="I46" s="20">
        <v>90.4</v>
      </c>
      <c r="J46" s="13">
        <v>6</v>
      </c>
      <c r="K46" s="20">
        <v>0</v>
      </c>
      <c r="L46" s="13">
        <v>0</v>
      </c>
      <c r="M46" s="20">
        <v>90.4</v>
      </c>
      <c r="N46" s="13">
        <v>6</v>
      </c>
      <c r="O46" s="25">
        <f t="shared" si="3"/>
        <v>79.552000000000007</v>
      </c>
      <c r="P46" s="25">
        <v>0</v>
      </c>
      <c r="Q46" s="25">
        <f t="shared" si="4"/>
        <v>0</v>
      </c>
      <c r="R46" s="25">
        <f t="shared" si="2"/>
        <v>79.552000000000007</v>
      </c>
    </row>
    <row r="47" spans="1:18" s="1" customFormat="1">
      <c r="A47" s="3" t="s">
        <v>195</v>
      </c>
      <c r="B47" s="3" t="s">
        <v>196</v>
      </c>
      <c r="C47" s="3" t="s">
        <v>16</v>
      </c>
      <c r="D47" s="3">
        <v>0</v>
      </c>
      <c r="E47" s="3" t="s">
        <v>197</v>
      </c>
      <c r="F47" s="27">
        <v>9781607887720</v>
      </c>
      <c r="G47" s="3" t="s">
        <v>145</v>
      </c>
      <c r="H47" s="3" t="s">
        <v>19</v>
      </c>
      <c r="I47" s="20">
        <v>17.41</v>
      </c>
      <c r="J47" s="13">
        <v>2</v>
      </c>
      <c r="K47" s="20">
        <v>0</v>
      </c>
      <c r="L47" s="13">
        <v>0</v>
      </c>
      <c r="M47" s="20">
        <v>17.41</v>
      </c>
      <c r="N47" s="13">
        <v>2</v>
      </c>
      <c r="O47" s="25">
        <f t="shared" si="3"/>
        <v>15.3208</v>
      </c>
      <c r="P47" s="25">
        <v>0</v>
      </c>
      <c r="Q47" s="25">
        <f t="shared" si="4"/>
        <v>0</v>
      </c>
      <c r="R47" s="25">
        <f t="shared" si="2"/>
        <v>15.3208</v>
      </c>
    </row>
    <row r="48" spans="1:18" s="1" customFormat="1">
      <c r="A48" s="3" t="s">
        <v>198</v>
      </c>
      <c r="B48" s="3" t="s">
        <v>199</v>
      </c>
      <c r="C48" s="3" t="s">
        <v>16</v>
      </c>
      <c r="D48" s="3">
        <v>0</v>
      </c>
      <c r="E48" s="3" t="s">
        <v>200</v>
      </c>
      <c r="F48" s="27">
        <v>9781607889250</v>
      </c>
      <c r="G48" s="3" t="s">
        <v>18</v>
      </c>
      <c r="H48" s="3" t="s">
        <v>19</v>
      </c>
      <c r="I48" s="20">
        <v>29.99</v>
      </c>
      <c r="J48" s="13">
        <v>1</v>
      </c>
      <c r="K48" s="20">
        <v>0</v>
      </c>
      <c r="L48" s="13">
        <v>0</v>
      </c>
      <c r="M48" s="20">
        <v>29.99</v>
      </c>
      <c r="N48" s="13">
        <v>1</v>
      </c>
      <c r="O48" s="25">
        <f t="shared" si="3"/>
        <v>26.391199999999998</v>
      </c>
      <c r="P48" s="25">
        <v>0</v>
      </c>
      <c r="Q48" s="25">
        <f t="shared" si="4"/>
        <v>0</v>
      </c>
      <c r="R48" s="25">
        <f t="shared" si="2"/>
        <v>26.391199999999998</v>
      </c>
    </row>
    <row r="49" spans="1:18" s="1" customFormat="1">
      <c r="A49" s="3" t="s">
        <v>201</v>
      </c>
      <c r="B49" s="3" t="s">
        <v>202</v>
      </c>
      <c r="C49" s="3" t="s">
        <v>16</v>
      </c>
      <c r="D49" s="3">
        <v>0</v>
      </c>
      <c r="E49" s="3" t="s">
        <v>203</v>
      </c>
      <c r="F49" s="27">
        <v>9781600246166</v>
      </c>
      <c r="G49" s="3" t="s">
        <v>43</v>
      </c>
      <c r="H49" s="3" t="s">
        <v>19</v>
      </c>
      <c r="I49" s="20">
        <v>317.04000000000002</v>
      </c>
      <c r="J49" s="13">
        <v>16</v>
      </c>
      <c r="K49" s="20">
        <v>0</v>
      </c>
      <c r="L49" s="13">
        <v>0</v>
      </c>
      <c r="M49" s="20">
        <v>317.04000000000002</v>
      </c>
      <c r="N49" s="13">
        <v>16</v>
      </c>
      <c r="O49" s="25">
        <f t="shared" si="3"/>
        <v>278.99520000000001</v>
      </c>
      <c r="P49" s="25">
        <v>0</v>
      </c>
      <c r="Q49" s="25">
        <f t="shared" si="4"/>
        <v>0</v>
      </c>
      <c r="R49" s="25">
        <f t="shared" si="2"/>
        <v>278.99520000000001</v>
      </c>
    </row>
    <row r="50" spans="1:18" s="1" customFormat="1">
      <c r="A50" s="3" t="s">
        <v>419</v>
      </c>
      <c r="B50" s="3" t="s">
        <v>420</v>
      </c>
      <c r="C50" s="3" t="s">
        <v>16</v>
      </c>
      <c r="D50" s="3">
        <v>0</v>
      </c>
      <c r="E50" s="3" t="s">
        <v>421</v>
      </c>
      <c r="F50" s="27">
        <v>9781611132878</v>
      </c>
      <c r="G50" s="3" t="s">
        <v>31</v>
      </c>
      <c r="H50" s="3" t="s">
        <v>19</v>
      </c>
      <c r="I50" s="20">
        <v>185.75</v>
      </c>
      <c r="J50" s="13">
        <v>8</v>
      </c>
      <c r="K50" s="20">
        <v>0</v>
      </c>
      <c r="L50" s="13">
        <v>0</v>
      </c>
      <c r="M50" s="20">
        <v>185.75</v>
      </c>
      <c r="N50" s="13">
        <v>8</v>
      </c>
      <c r="O50" s="25">
        <f t="shared" si="3"/>
        <v>163.46</v>
      </c>
      <c r="P50" s="25">
        <v>0</v>
      </c>
      <c r="Q50" s="25">
        <f t="shared" si="4"/>
        <v>0</v>
      </c>
      <c r="R50" s="25">
        <f t="shared" si="2"/>
        <v>163.46</v>
      </c>
    </row>
    <row r="51" spans="1:18" s="1" customFormat="1">
      <c r="A51" s="3" t="s">
        <v>410</v>
      </c>
      <c r="B51" s="3" t="s">
        <v>411</v>
      </c>
      <c r="C51" s="3" t="s">
        <v>16</v>
      </c>
      <c r="D51" s="3">
        <v>0</v>
      </c>
      <c r="E51" s="3" t="s">
        <v>412</v>
      </c>
      <c r="F51" s="27">
        <v>9781607889199</v>
      </c>
      <c r="G51" s="3" t="s">
        <v>27</v>
      </c>
      <c r="H51" s="3" t="s">
        <v>19</v>
      </c>
      <c r="I51" s="20">
        <v>13.24</v>
      </c>
      <c r="J51" s="13">
        <v>1</v>
      </c>
      <c r="K51" s="20">
        <v>0</v>
      </c>
      <c r="L51" s="13">
        <v>0</v>
      </c>
      <c r="M51" s="20">
        <v>13.24</v>
      </c>
      <c r="N51" s="13">
        <v>1</v>
      </c>
      <c r="O51" s="25">
        <f t="shared" si="3"/>
        <v>11.651200000000001</v>
      </c>
      <c r="P51" s="25">
        <v>0</v>
      </c>
      <c r="Q51" s="25">
        <f t="shared" si="4"/>
        <v>0</v>
      </c>
      <c r="R51" s="25">
        <f t="shared" si="2"/>
        <v>11.651200000000001</v>
      </c>
    </row>
    <row r="52" spans="1:18" s="1" customFormat="1">
      <c r="A52" s="3" t="s">
        <v>204</v>
      </c>
      <c r="B52" s="3" t="s">
        <v>205</v>
      </c>
      <c r="C52" s="3" t="s">
        <v>16</v>
      </c>
      <c r="D52" s="3">
        <v>0</v>
      </c>
      <c r="E52" s="3" t="s">
        <v>206</v>
      </c>
      <c r="F52" s="27">
        <v>9781611137637</v>
      </c>
      <c r="G52" s="3" t="s">
        <v>43</v>
      </c>
      <c r="H52" s="3" t="s">
        <v>19</v>
      </c>
      <c r="I52" s="20">
        <v>218.2</v>
      </c>
      <c r="J52" s="13">
        <v>10</v>
      </c>
      <c r="K52" s="20">
        <v>0</v>
      </c>
      <c r="L52" s="13">
        <v>0</v>
      </c>
      <c r="M52" s="20">
        <v>218.2</v>
      </c>
      <c r="N52" s="13">
        <v>10</v>
      </c>
      <c r="O52" s="25">
        <f t="shared" si="3"/>
        <v>192.01599999999999</v>
      </c>
      <c r="P52" s="25">
        <v>0</v>
      </c>
      <c r="Q52" s="25">
        <f t="shared" si="4"/>
        <v>0</v>
      </c>
      <c r="R52" s="25">
        <f t="shared" si="2"/>
        <v>192.01599999999999</v>
      </c>
    </row>
    <row r="53" spans="1:18" s="1" customFormat="1">
      <c r="A53" s="3" t="s">
        <v>422</v>
      </c>
      <c r="B53" s="3" t="s">
        <v>423</v>
      </c>
      <c r="C53" s="3" t="s">
        <v>16</v>
      </c>
      <c r="D53" s="3">
        <v>0</v>
      </c>
      <c r="E53" s="3" t="s">
        <v>424</v>
      </c>
      <c r="F53" s="27">
        <v>9781619690455</v>
      </c>
      <c r="G53" s="3" t="s">
        <v>31</v>
      </c>
      <c r="H53" s="3" t="s">
        <v>19</v>
      </c>
      <c r="I53" s="20">
        <v>187.54</v>
      </c>
      <c r="J53" s="13">
        <v>8</v>
      </c>
      <c r="K53" s="20">
        <v>0</v>
      </c>
      <c r="L53" s="13">
        <v>0</v>
      </c>
      <c r="M53" s="20">
        <v>187.54</v>
      </c>
      <c r="N53" s="13">
        <v>8</v>
      </c>
      <c r="O53" s="25">
        <f t="shared" si="3"/>
        <v>165.0352</v>
      </c>
      <c r="P53" s="25">
        <v>0</v>
      </c>
      <c r="Q53" s="25">
        <f t="shared" si="4"/>
        <v>0</v>
      </c>
      <c r="R53" s="25">
        <f t="shared" si="2"/>
        <v>165.0352</v>
      </c>
    </row>
    <row r="54" spans="1:18" s="1" customFormat="1">
      <c r="A54" s="3" t="s">
        <v>32</v>
      </c>
      <c r="B54" s="3" t="s">
        <v>33</v>
      </c>
      <c r="C54" s="3" t="s">
        <v>16</v>
      </c>
      <c r="D54" s="3">
        <v>0</v>
      </c>
      <c r="E54" s="3" t="s">
        <v>34</v>
      </c>
      <c r="F54" s="27">
        <v>9781607883142</v>
      </c>
      <c r="G54" s="3" t="s">
        <v>35</v>
      </c>
      <c r="H54" s="3" t="s">
        <v>19</v>
      </c>
      <c r="I54" s="20">
        <v>93.4</v>
      </c>
      <c r="J54" s="13">
        <v>5</v>
      </c>
      <c r="K54" s="20">
        <v>0</v>
      </c>
      <c r="L54" s="13">
        <v>0</v>
      </c>
      <c r="M54" s="20">
        <v>93.4</v>
      </c>
      <c r="N54" s="13">
        <v>5</v>
      </c>
      <c r="O54" s="25">
        <f t="shared" si="3"/>
        <v>82.192000000000007</v>
      </c>
      <c r="P54" s="25">
        <v>0</v>
      </c>
      <c r="Q54" s="25">
        <f t="shared" si="4"/>
        <v>0</v>
      </c>
      <c r="R54" s="25">
        <f t="shared" si="2"/>
        <v>82.192000000000007</v>
      </c>
    </row>
    <row r="55" spans="1:18" s="1" customFormat="1">
      <c r="A55" s="3" t="s">
        <v>207</v>
      </c>
      <c r="B55" s="3" t="s">
        <v>208</v>
      </c>
      <c r="C55" s="3" t="s">
        <v>16</v>
      </c>
      <c r="D55" s="3">
        <v>0</v>
      </c>
      <c r="E55" s="3" t="s">
        <v>209</v>
      </c>
      <c r="F55" s="27">
        <v>9781607885337</v>
      </c>
      <c r="G55" s="3" t="s">
        <v>50</v>
      </c>
      <c r="H55" s="3" t="s">
        <v>19</v>
      </c>
      <c r="I55" s="20">
        <v>74.180000000000007</v>
      </c>
      <c r="J55" s="13">
        <v>2</v>
      </c>
      <c r="K55" s="20">
        <v>0</v>
      </c>
      <c r="L55" s="13">
        <v>0</v>
      </c>
      <c r="M55" s="20">
        <v>74.180000000000007</v>
      </c>
      <c r="N55" s="13">
        <v>2</v>
      </c>
      <c r="O55" s="25">
        <f t="shared" si="3"/>
        <v>65.278400000000005</v>
      </c>
      <c r="P55" s="25">
        <v>0</v>
      </c>
      <c r="Q55" s="25">
        <f t="shared" si="4"/>
        <v>0</v>
      </c>
      <c r="R55" s="25">
        <f t="shared" si="2"/>
        <v>65.278400000000005</v>
      </c>
    </row>
    <row r="56" spans="1:18" s="1" customFormat="1">
      <c r="A56" s="3" t="s">
        <v>425</v>
      </c>
      <c r="B56" s="3" t="s">
        <v>426</v>
      </c>
      <c r="C56" s="3" t="s">
        <v>16</v>
      </c>
      <c r="D56" s="3">
        <v>0</v>
      </c>
      <c r="E56" s="3" t="s">
        <v>427</v>
      </c>
      <c r="F56" s="27">
        <v>9781619698819</v>
      </c>
      <c r="G56" s="3" t="s">
        <v>50</v>
      </c>
      <c r="H56" s="3" t="s">
        <v>19</v>
      </c>
      <c r="I56" s="20">
        <v>807.8</v>
      </c>
      <c r="J56" s="13">
        <v>29</v>
      </c>
      <c r="K56" s="20">
        <v>0</v>
      </c>
      <c r="L56" s="13">
        <v>0</v>
      </c>
      <c r="M56" s="20">
        <v>807.8</v>
      </c>
      <c r="N56" s="13">
        <v>29</v>
      </c>
      <c r="O56" s="25">
        <f t="shared" si="3"/>
        <v>710.86399999999992</v>
      </c>
      <c r="P56" s="25">
        <v>0</v>
      </c>
      <c r="Q56" s="25">
        <f t="shared" si="4"/>
        <v>0</v>
      </c>
      <c r="R56" s="25">
        <f t="shared" si="2"/>
        <v>710.86399999999992</v>
      </c>
    </row>
    <row r="57" spans="1:18" s="1" customFormat="1">
      <c r="A57" s="3" t="s">
        <v>428</v>
      </c>
      <c r="B57" s="3" t="s">
        <v>429</v>
      </c>
      <c r="C57" s="3" t="s">
        <v>16</v>
      </c>
      <c r="D57" s="3">
        <v>0</v>
      </c>
      <c r="E57" s="3" t="s">
        <v>430</v>
      </c>
      <c r="F57" s="27">
        <v>9781611138207</v>
      </c>
      <c r="G57" s="3" t="s">
        <v>50</v>
      </c>
      <c r="H57" s="3" t="s">
        <v>19</v>
      </c>
      <c r="I57" s="20">
        <v>76.989999999999995</v>
      </c>
      <c r="J57" s="13">
        <v>2</v>
      </c>
      <c r="K57" s="20">
        <v>0</v>
      </c>
      <c r="L57" s="13">
        <v>0</v>
      </c>
      <c r="M57" s="20">
        <v>76.989999999999995</v>
      </c>
      <c r="N57" s="13">
        <v>2</v>
      </c>
      <c r="O57" s="25">
        <f t="shared" si="3"/>
        <v>67.751199999999997</v>
      </c>
      <c r="P57" s="25">
        <v>0</v>
      </c>
      <c r="Q57" s="25">
        <f t="shared" si="4"/>
        <v>0</v>
      </c>
      <c r="R57" s="25">
        <f t="shared" si="2"/>
        <v>67.751199999999997</v>
      </c>
    </row>
    <row r="58" spans="1:18" s="1" customFormat="1">
      <c r="A58" s="3" t="s">
        <v>520</v>
      </c>
      <c r="B58" s="3" t="s">
        <v>521</v>
      </c>
      <c r="C58" s="3" t="s">
        <v>16</v>
      </c>
      <c r="D58" s="3">
        <v>0</v>
      </c>
      <c r="E58" s="3" t="s">
        <v>522</v>
      </c>
      <c r="F58" s="27">
        <v>9781611133059</v>
      </c>
      <c r="G58" s="3" t="s">
        <v>39</v>
      </c>
      <c r="H58" s="3" t="s">
        <v>19</v>
      </c>
      <c r="I58" s="20">
        <v>88.47</v>
      </c>
      <c r="J58" s="13">
        <v>5</v>
      </c>
      <c r="K58" s="20">
        <v>0</v>
      </c>
      <c r="L58" s="13">
        <v>0</v>
      </c>
      <c r="M58" s="20">
        <v>88.47</v>
      </c>
      <c r="N58" s="13">
        <v>5</v>
      </c>
      <c r="O58" s="25">
        <f t="shared" si="3"/>
        <v>77.8536</v>
      </c>
      <c r="P58" s="25">
        <v>0</v>
      </c>
      <c r="Q58" s="25">
        <f t="shared" si="4"/>
        <v>0</v>
      </c>
      <c r="R58" s="25">
        <f t="shared" si="2"/>
        <v>77.8536</v>
      </c>
    </row>
    <row r="59" spans="1:18" s="1" customFormat="1">
      <c r="A59" s="3" t="s">
        <v>210</v>
      </c>
      <c r="B59" s="3" t="s">
        <v>211</v>
      </c>
      <c r="C59" s="3" t="s">
        <v>16</v>
      </c>
      <c r="D59" s="3">
        <v>0</v>
      </c>
      <c r="E59" s="3" t="s">
        <v>212</v>
      </c>
      <c r="F59" s="27">
        <v>9781611137651</v>
      </c>
      <c r="G59" s="3" t="s">
        <v>31</v>
      </c>
      <c r="H59" s="3" t="s">
        <v>19</v>
      </c>
      <c r="I59" s="20">
        <v>89</v>
      </c>
      <c r="J59" s="13">
        <v>4</v>
      </c>
      <c r="K59" s="20">
        <v>0</v>
      </c>
      <c r="L59" s="13">
        <v>0</v>
      </c>
      <c r="M59" s="20">
        <v>89</v>
      </c>
      <c r="N59" s="13">
        <v>4</v>
      </c>
      <c r="O59" s="25">
        <f t="shared" si="3"/>
        <v>78.320000000000007</v>
      </c>
      <c r="P59" s="25">
        <v>0</v>
      </c>
      <c r="Q59" s="25">
        <f t="shared" si="4"/>
        <v>0</v>
      </c>
      <c r="R59" s="25">
        <f t="shared" si="2"/>
        <v>78.320000000000007</v>
      </c>
    </row>
    <row r="60" spans="1:18" s="1" customFormat="1">
      <c r="A60" s="3" t="s">
        <v>431</v>
      </c>
      <c r="B60" s="3" t="s">
        <v>432</v>
      </c>
      <c r="C60" s="3" t="s">
        <v>16</v>
      </c>
      <c r="D60" s="3">
        <v>0</v>
      </c>
      <c r="E60" s="3" t="s">
        <v>433</v>
      </c>
      <c r="F60" s="27">
        <v>9781619695535</v>
      </c>
      <c r="G60" s="3" t="s">
        <v>50</v>
      </c>
      <c r="H60" s="3" t="s">
        <v>19</v>
      </c>
      <c r="I60" s="20">
        <v>1373.59</v>
      </c>
      <c r="J60" s="13">
        <v>46</v>
      </c>
      <c r="K60" s="20">
        <v>0</v>
      </c>
      <c r="L60" s="13">
        <v>0</v>
      </c>
      <c r="M60" s="20">
        <v>1373.59</v>
      </c>
      <c r="N60" s="13">
        <v>46</v>
      </c>
      <c r="O60" s="25">
        <f t="shared" si="3"/>
        <v>1208.7592</v>
      </c>
      <c r="P60" s="25">
        <v>0</v>
      </c>
      <c r="Q60" s="25">
        <f t="shared" si="4"/>
        <v>0</v>
      </c>
      <c r="R60" s="25">
        <f t="shared" si="2"/>
        <v>1208.7592</v>
      </c>
    </row>
    <row r="61" spans="1:18" s="1" customFormat="1">
      <c r="A61" s="3" t="s">
        <v>183</v>
      </c>
      <c r="B61" s="3" t="s">
        <v>184</v>
      </c>
      <c r="C61" s="3" t="s">
        <v>16</v>
      </c>
      <c r="D61" s="3">
        <v>0</v>
      </c>
      <c r="E61" s="3" t="s">
        <v>185</v>
      </c>
      <c r="F61" s="27">
        <v>9781611137699</v>
      </c>
      <c r="G61" s="3" t="s">
        <v>72</v>
      </c>
      <c r="H61" s="3" t="s">
        <v>19</v>
      </c>
      <c r="I61" s="20">
        <v>99.32</v>
      </c>
      <c r="J61" s="13">
        <v>7</v>
      </c>
      <c r="K61" s="20">
        <v>0</v>
      </c>
      <c r="L61" s="13">
        <v>0</v>
      </c>
      <c r="M61" s="20">
        <v>99.32</v>
      </c>
      <c r="N61" s="13">
        <v>7</v>
      </c>
      <c r="O61" s="25">
        <f t="shared" si="3"/>
        <v>87.401599999999988</v>
      </c>
      <c r="P61" s="25">
        <v>0</v>
      </c>
      <c r="Q61" s="25">
        <f t="shared" si="4"/>
        <v>0</v>
      </c>
      <c r="R61" s="25">
        <f t="shared" si="2"/>
        <v>87.401599999999988</v>
      </c>
    </row>
    <row r="62" spans="1:18" s="1" customFormat="1">
      <c r="A62" s="3" t="s">
        <v>279</v>
      </c>
      <c r="B62" s="3" t="s">
        <v>280</v>
      </c>
      <c r="C62" s="3" t="s">
        <v>16</v>
      </c>
      <c r="D62" s="3">
        <v>0</v>
      </c>
      <c r="E62" s="3" t="s">
        <v>281</v>
      </c>
      <c r="F62" s="27">
        <v>9781619690585</v>
      </c>
      <c r="G62" s="3" t="s">
        <v>72</v>
      </c>
      <c r="H62" s="3" t="s">
        <v>19</v>
      </c>
      <c r="I62" s="20">
        <v>16.489999999999998</v>
      </c>
      <c r="J62" s="13">
        <v>1</v>
      </c>
      <c r="K62" s="20">
        <v>0</v>
      </c>
      <c r="L62" s="13">
        <v>0</v>
      </c>
      <c r="M62" s="20">
        <v>16.489999999999998</v>
      </c>
      <c r="N62" s="13">
        <v>1</v>
      </c>
      <c r="O62" s="25">
        <f t="shared" si="3"/>
        <v>14.511199999999999</v>
      </c>
      <c r="P62" s="25">
        <v>0</v>
      </c>
      <c r="Q62" s="25">
        <f t="shared" si="4"/>
        <v>0</v>
      </c>
      <c r="R62" s="25">
        <f t="shared" si="2"/>
        <v>14.511199999999999</v>
      </c>
    </row>
    <row r="63" spans="1:18" s="1" customFormat="1">
      <c r="A63" s="3" t="s">
        <v>213</v>
      </c>
      <c r="B63" s="3" t="s">
        <v>214</v>
      </c>
      <c r="C63" s="3" t="s">
        <v>16</v>
      </c>
      <c r="D63" s="3">
        <v>0</v>
      </c>
      <c r="E63" s="3" t="s">
        <v>215</v>
      </c>
      <c r="F63" s="27">
        <v>9781611130997</v>
      </c>
      <c r="G63" s="3" t="s">
        <v>50</v>
      </c>
      <c r="H63" s="3" t="s">
        <v>19</v>
      </c>
      <c r="I63" s="20">
        <v>77.88</v>
      </c>
      <c r="J63" s="13">
        <v>3</v>
      </c>
      <c r="K63" s="20">
        <v>0</v>
      </c>
      <c r="L63" s="13">
        <v>0</v>
      </c>
      <c r="M63" s="20">
        <v>77.88</v>
      </c>
      <c r="N63" s="13">
        <v>3</v>
      </c>
      <c r="O63" s="25">
        <f t="shared" si="3"/>
        <v>68.534399999999991</v>
      </c>
      <c r="P63" s="25">
        <v>0</v>
      </c>
      <c r="Q63" s="25">
        <f t="shared" si="4"/>
        <v>0</v>
      </c>
      <c r="R63" s="25">
        <f t="shared" si="2"/>
        <v>68.534399999999991</v>
      </c>
    </row>
    <row r="64" spans="1:18" s="1" customFormat="1">
      <c r="A64" s="3" t="s">
        <v>216</v>
      </c>
      <c r="B64" s="3" t="s">
        <v>217</v>
      </c>
      <c r="C64" s="3" t="s">
        <v>16</v>
      </c>
      <c r="D64" s="3">
        <v>0</v>
      </c>
      <c r="E64" s="3" t="s">
        <v>218</v>
      </c>
      <c r="F64" s="27">
        <v>9781609415969</v>
      </c>
      <c r="G64" s="3" t="s">
        <v>23</v>
      </c>
      <c r="H64" s="3" t="s">
        <v>19</v>
      </c>
      <c r="I64" s="20">
        <v>211.1</v>
      </c>
      <c r="J64" s="13">
        <v>10</v>
      </c>
      <c r="K64" s="20">
        <v>0</v>
      </c>
      <c r="L64" s="13">
        <v>0</v>
      </c>
      <c r="M64" s="20">
        <v>211.1</v>
      </c>
      <c r="N64" s="13">
        <v>10</v>
      </c>
      <c r="O64" s="25">
        <f t="shared" si="3"/>
        <v>185.768</v>
      </c>
      <c r="P64" s="25">
        <v>0</v>
      </c>
      <c r="Q64" s="25">
        <f t="shared" si="4"/>
        <v>0</v>
      </c>
      <c r="R64" s="25">
        <f t="shared" si="2"/>
        <v>185.768</v>
      </c>
    </row>
    <row r="65" spans="1:18" s="1" customFormat="1">
      <c r="A65" s="3" t="s">
        <v>523</v>
      </c>
      <c r="B65" s="3" t="s">
        <v>524</v>
      </c>
      <c r="C65" s="3" t="s">
        <v>16</v>
      </c>
      <c r="D65" s="3">
        <v>0</v>
      </c>
      <c r="E65" s="3" t="s">
        <v>525</v>
      </c>
      <c r="F65" s="27">
        <v>9781607889489</v>
      </c>
      <c r="G65" s="3" t="s">
        <v>72</v>
      </c>
      <c r="H65" s="3" t="s">
        <v>19</v>
      </c>
      <c r="I65" s="20">
        <v>112.43</v>
      </c>
      <c r="J65" s="13">
        <v>7</v>
      </c>
      <c r="K65" s="20">
        <v>0</v>
      </c>
      <c r="L65" s="13">
        <v>0</v>
      </c>
      <c r="M65" s="20">
        <v>112.43</v>
      </c>
      <c r="N65" s="13">
        <v>7</v>
      </c>
      <c r="O65" s="25">
        <f t="shared" si="3"/>
        <v>98.938400000000001</v>
      </c>
      <c r="P65" s="25">
        <v>0</v>
      </c>
      <c r="Q65" s="25">
        <f t="shared" si="4"/>
        <v>0</v>
      </c>
      <c r="R65" s="25">
        <f t="shared" si="2"/>
        <v>98.938400000000001</v>
      </c>
    </row>
    <row r="66" spans="1:18" s="1" customFormat="1">
      <c r="A66" s="3" t="s">
        <v>219</v>
      </c>
      <c r="B66" s="3" t="s">
        <v>220</v>
      </c>
      <c r="C66" s="3" t="s">
        <v>16</v>
      </c>
      <c r="D66" s="3">
        <v>0</v>
      </c>
      <c r="E66" s="3" t="s">
        <v>221</v>
      </c>
      <c r="F66" s="27">
        <v>9781607889625</v>
      </c>
      <c r="G66" s="3" t="s">
        <v>50</v>
      </c>
      <c r="H66" s="3" t="s">
        <v>19</v>
      </c>
      <c r="I66" s="20">
        <v>181.72</v>
      </c>
      <c r="J66" s="13">
        <v>7</v>
      </c>
      <c r="K66" s="20">
        <v>0</v>
      </c>
      <c r="L66" s="13">
        <v>0</v>
      </c>
      <c r="M66" s="20">
        <v>181.72</v>
      </c>
      <c r="N66" s="13">
        <v>7</v>
      </c>
      <c r="O66" s="25">
        <f t="shared" si="3"/>
        <v>159.9136</v>
      </c>
      <c r="P66" s="25">
        <v>0</v>
      </c>
      <c r="Q66" s="25">
        <f t="shared" si="4"/>
        <v>0</v>
      </c>
      <c r="R66" s="25">
        <f t="shared" si="2"/>
        <v>159.9136</v>
      </c>
    </row>
    <row r="67" spans="1:18" s="1" customFormat="1">
      <c r="A67" s="3" t="s">
        <v>88</v>
      </c>
      <c r="B67" s="3" t="s">
        <v>89</v>
      </c>
      <c r="C67" s="3" t="s">
        <v>16</v>
      </c>
      <c r="D67" s="3">
        <v>0</v>
      </c>
      <c r="E67" s="3" t="s">
        <v>90</v>
      </c>
      <c r="F67" s="27">
        <v>9781478951315</v>
      </c>
      <c r="G67" s="3" t="s">
        <v>43</v>
      </c>
      <c r="H67" s="3" t="s">
        <v>19</v>
      </c>
      <c r="I67" s="20">
        <v>264.89999999999998</v>
      </c>
      <c r="J67" s="13">
        <v>10</v>
      </c>
      <c r="K67" s="20">
        <v>0</v>
      </c>
      <c r="L67" s="13">
        <v>0</v>
      </c>
      <c r="M67" s="20">
        <v>264.89999999999998</v>
      </c>
      <c r="N67" s="13">
        <v>10</v>
      </c>
      <c r="O67" s="25">
        <f t="shared" si="3"/>
        <v>233.11199999999999</v>
      </c>
      <c r="P67" s="25">
        <v>0</v>
      </c>
      <c r="Q67" s="25">
        <f t="shared" si="4"/>
        <v>0</v>
      </c>
      <c r="R67" s="25">
        <f t="shared" si="2"/>
        <v>233.11199999999999</v>
      </c>
    </row>
    <row r="68" spans="1:18" s="1" customFormat="1">
      <c r="A68" s="3" t="s">
        <v>222</v>
      </c>
      <c r="B68" s="3" t="s">
        <v>223</v>
      </c>
      <c r="C68" s="3" t="s">
        <v>16</v>
      </c>
      <c r="D68" s="3">
        <v>0</v>
      </c>
      <c r="E68" s="3" t="s">
        <v>224</v>
      </c>
      <c r="F68" s="27">
        <v>9781609415563</v>
      </c>
      <c r="G68" s="3" t="s">
        <v>72</v>
      </c>
      <c r="H68" s="3" t="s">
        <v>19</v>
      </c>
      <c r="I68" s="20">
        <v>44.48</v>
      </c>
      <c r="J68" s="13">
        <v>4</v>
      </c>
      <c r="K68" s="20">
        <v>0</v>
      </c>
      <c r="L68" s="13">
        <v>0</v>
      </c>
      <c r="M68" s="20">
        <v>44.48</v>
      </c>
      <c r="N68" s="13">
        <v>4</v>
      </c>
      <c r="O68" s="25">
        <f t="shared" si="3"/>
        <v>39.142399999999995</v>
      </c>
      <c r="P68" s="25">
        <v>0</v>
      </c>
      <c r="Q68" s="25">
        <f t="shared" si="4"/>
        <v>0</v>
      </c>
      <c r="R68" s="25">
        <f t="shared" si="2"/>
        <v>39.142399999999995</v>
      </c>
    </row>
    <row r="69" spans="1:18" s="1" customFormat="1">
      <c r="A69" s="3" t="s">
        <v>112</v>
      </c>
      <c r="B69" s="3" t="s">
        <v>113</v>
      </c>
      <c r="C69" s="3" t="s">
        <v>16</v>
      </c>
      <c r="D69" s="3">
        <v>0</v>
      </c>
      <c r="E69" s="3" t="s">
        <v>114</v>
      </c>
      <c r="F69" s="27">
        <v>9781611131086</v>
      </c>
      <c r="G69" s="3" t="s">
        <v>43</v>
      </c>
      <c r="H69" s="3" t="s">
        <v>19</v>
      </c>
      <c r="I69" s="20">
        <v>166.86</v>
      </c>
      <c r="J69" s="13">
        <v>9</v>
      </c>
      <c r="K69" s="20">
        <v>0</v>
      </c>
      <c r="L69" s="13">
        <v>0</v>
      </c>
      <c r="M69" s="20">
        <v>166.86</v>
      </c>
      <c r="N69" s="13">
        <v>9</v>
      </c>
      <c r="O69" s="25">
        <f t="shared" si="3"/>
        <v>146.83680000000001</v>
      </c>
      <c r="P69" s="25">
        <v>0</v>
      </c>
      <c r="Q69" s="25">
        <f t="shared" si="4"/>
        <v>0</v>
      </c>
      <c r="R69" s="25">
        <f t="shared" si="2"/>
        <v>146.83680000000001</v>
      </c>
    </row>
    <row r="70" spans="1:18" s="1" customFormat="1">
      <c r="A70" s="3" t="s">
        <v>225</v>
      </c>
      <c r="B70" s="3" t="s">
        <v>226</v>
      </c>
      <c r="C70" s="3" t="s">
        <v>16</v>
      </c>
      <c r="D70" s="3">
        <v>0</v>
      </c>
      <c r="E70" s="3" t="s">
        <v>227</v>
      </c>
      <c r="F70" s="27">
        <v>9781611131499</v>
      </c>
      <c r="G70" s="3" t="s">
        <v>43</v>
      </c>
      <c r="H70" s="3" t="s">
        <v>19</v>
      </c>
      <c r="I70" s="20">
        <v>198.32</v>
      </c>
      <c r="J70" s="13">
        <v>10</v>
      </c>
      <c r="K70" s="20">
        <v>0</v>
      </c>
      <c r="L70" s="13">
        <v>0</v>
      </c>
      <c r="M70" s="20">
        <v>198.32</v>
      </c>
      <c r="N70" s="13">
        <v>10</v>
      </c>
      <c r="O70" s="25">
        <f t="shared" si="3"/>
        <v>174.52160000000001</v>
      </c>
      <c r="P70" s="25">
        <v>0</v>
      </c>
      <c r="Q70" s="25">
        <f t="shared" si="4"/>
        <v>0</v>
      </c>
      <c r="R70" s="25">
        <f t="shared" si="2"/>
        <v>174.52160000000001</v>
      </c>
    </row>
    <row r="71" spans="1:18" s="1" customFormat="1">
      <c r="A71" s="3" t="s">
        <v>228</v>
      </c>
      <c r="B71" s="3" t="s">
        <v>229</v>
      </c>
      <c r="C71" s="3" t="s">
        <v>16</v>
      </c>
      <c r="D71" s="3">
        <v>0</v>
      </c>
      <c r="E71" s="3" t="s">
        <v>230</v>
      </c>
      <c r="F71" s="27">
        <v>9781607889397</v>
      </c>
      <c r="G71" s="3" t="s">
        <v>50</v>
      </c>
      <c r="H71" s="3" t="s">
        <v>19</v>
      </c>
      <c r="I71" s="20">
        <v>146.27000000000001</v>
      </c>
      <c r="J71" s="13">
        <v>4</v>
      </c>
      <c r="K71" s="20">
        <v>0</v>
      </c>
      <c r="L71" s="13">
        <v>0</v>
      </c>
      <c r="M71" s="20">
        <v>146.27000000000001</v>
      </c>
      <c r="N71" s="13">
        <v>4</v>
      </c>
      <c r="O71" s="25">
        <f t="shared" ref="O71:O102" si="5">M71*0.88</f>
        <v>128.7176</v>
      </c>
      <c r="P71" s="25">
        <v>0</v>
      </c>
      <c r="Q71" s="25">
        <f t="shared" ref="Q71:Q102" si="6">N71*P71</f>
        <v>0</v>
      </c>
      <c r="R71" s="25">
        <f t="shared" ref="R71:R134" si="7">O71-Q71</f>
        <v>128.7176</v>
      </c>
    </row>
    <row r="72" spans="1:18" s="1" customFormat="1">
      <c r="A72" s="3" t="s">
        <v>91</v>
      </c>
      <c r="B72" s="3" t="s">
        <v>92</v>
      </c>
      <c r="C72" s="3" t="s">
        <v>16</v>
      </c>
      <c r="D72" s="3">
        <v>0</v>
      </c>
      <c r="E72" s="3" t="s">
        <v>93</v>
      </c>
      <c r="F72" s="27">
        <v>9781619699458</v>
      </c>
      <c r="G72" s="3" t="s">
        <v>31</v>
      </c>
      <c r="H72" s="3" t="s">
        <v>19</v>
      </c>
      <c r="I72" s="20">
        <v>8599.1200000000008</v>
      </c>
      <c r="J72" s="13">
        <v>373</v>
      </c>
      <c r="K72" s="20">
        <v>0</v>
      </c>
      <c r="L72" s="13">
        <v>0</v>
      </c>
      <c r="M72" s="20">
        <v>8599.1200000000008</v>
      </c>
      <c r="N72" s="13">
        <v>373</v>
      </c>
      <c r="O72" s="25">
        <f t="shared" si="5"/>
        <v>7567.2256000000007</v>
      </c>
      <c r="P72" s="25">
        <v>0</v>
      </c>
      <c r="Q72" s="25">
        <f t="shared" si="6"/>
        <v>0</v>
      </c>
      <c r="R72" s="25">
        <f t="shared" si="7"/>
        <v>7567.2256000000007</v>
      </c>
    </row>
    <row r="73" spans="1:18" s="1" customFormat="1">
      <c r="A73" s="3" t="s">
        <v>231</v>
      </c>
      <c r="B73" s="3" t="s">
        <v>232</v>
      </c>
      <c r="C73" s="3" t="s">
        <v>16</v>
      </c>
      <c r="D73" s="3">
        <v>0</v>
      </c>
      <c r="E73" s="3" t="s">
        <v>233</v>
      </c>
      <c r="F73" s="27">
        <v>9781609417789</v>
      </c>
      <c r="G73" s="3" t="s">
        <v>72</v>
      </c>
      <c r="H73" s="3" t="s">
        <v>19</v>
      </c>
      <c r="I73" s="20">
        <v>127.32</v>
      </c>
      <c r="J73" s="13">
        <v>10</v>
      </c>
      <c r="K73" s="20">
        <v>0</v>
      </c>
      <c r="L73" s="13">
        <v>0</v>
      </c>
      <c r="M73" s="20">
        <v>127.32</v>
      </c>
      <c r="N73" s="13">
        <v>10</v>
      </c>
      <c r="O73" s="25">
        <f t="shared" si="5"/>
        <v>112.04159999999999</v>
      </c>
      <c r="P73" s="25">
        <v>0</v>
      </c>
      <c r="Q73" s="25">
        <f t="shared" si="6"/>
        <v>0</v>
      </c>
      <c r="R73" s="25">
        <f t="shared" si="7"/>
        <v>112.04159999999999</v>
      </c>
    </row>
    <row r="74" spans="1:18" s="1" customFormat="1">
      <c r="A74" s="3" t="s">
        <v>234</v>
      </c>
      <c r="B74" s="3" t="s">
        <v>235</v>
      </c>
      <c r="C74" s="3" t="s">
        <v>16</v>
      </c>
      <c r="D74" s="3">
        <v>0</v>
      </c>
      <c r="E74" s="3" t="s">
        <v>236</v>
      </c>
      <c r="F74" s="27">
        <v>9781607889786</v>
      </c>
      <c r="G74" s="3" t="s">
        <v>31</v>
      </c>
      <c r="H74" s="3" t="s">
        <v>19</v>
      </c>
      <c r="I74" s="20">
        <v>31.79</v>
      </c>
      <c r="J74" s="13">
        <v>1</v>
      </c>
      <c r="K74" s="20">
        <v>0</v>
      </c>
      <c r="L74" s="13">
        <v>0</v>
      </c>
      <c r="M74" s="20">
        <v>31.79</v>
      </c>
      <c r="N74" s="13">
        <v>1</v>
      </c>
      <c r="O74" s="25">
        <f t="shared" si="5"/>
        <v>27.975200000000001</v>
      </c>
      <c r="P74" s="25">
        <v>0</v>
      </c>
      <c r="Q74" s="25">
        <f t="shared" si="6"/>
        <v>0</v>
      </c>
      <c r="R74" s="25">
        <f t="shared" si="7"/>
        <v>27.975200000000001</v>
      </c>
    </row>
    <row r="75" spans="1:18" s="1" customFormat="1">
      <c r="A75" s="3" t="s">
        <v>237</v>
      </c>
      <c r="B75" s="3" t="s">
        <v>238</v>
      </c>
      <c r="C75" s="3" t="s">
        <v>16</v>
      </c>
      <c r="D75" s="3">
        <v>0</v>
      </c>
      <c r="E75" s="3" t="s">
        <v>239</v>
      </c>
      <c r="F75" s="27">
        <v>9781607880233</v>
      </c>
      <c r="G75" s="3" t="s">
        <v>31</v>
      </c>
      <c r="H75" s="3" t="s">
        <v>19</v>
      </c>
      <c r="I75" s="20">
        <v>30</v>
      </c>
      <c r="J75" s="13">
        <v>1</v>
      </c>
      <c r="K75" s="20">
        <v>0</v>
      </c>
      <c r="L75" s="13">
        <v>0</v>
      </c>
      <c r="M75" s="20">
        <v>30</v>
      </c>
      <c r="N75" s="13">
        <v>1</v>
      </c>
      <c r="O75" s="25">
        <f t="shared" si="5"/>
        <v>26.4</v>
      </c>
      <c r="P75" s="25">
        <v>0</v>
      </c>
      <c r="Q75" s="25">
        <f t="shared" si="6"/>
        <v>0</v>
      </c>
      <c r="R75" s="25">
        <f t="shared" si="7"/>
        <v>26.4</v>
      </c>
    </row>
    <row r="76" spans="1:18" s="1" customFormat="1">
      <c r="A76" s="3" t="s">
        <v>434</v>
      </c>
      <c r="B76" s="3" t="s">
        <v>435</v>
      </c>
      <c r="C76" s="3" t="s">
        <v>16</v>
      </c>
      <c r="D76" s="3">
        <v>0</v>
      </c>
      <c r="E76" s="3" t="s">
        <v>436</v>
      </c>
      <c r="F76" s="27">
        <v>9781609411732</v>
      </c>
      <c r="G76" s="3" t="s">
        <v>145</v>
      </c>
      <c r="H76" s="3" t="s">
        <v>19</v>
      </c>
      <c r="I76" s="20">
        <v>44.46</v>
      </c>
      <c r="J76" s="13">
        <v>6</v>
      </c>
      <c r="K76" s="20">
        <v>0</v>
      </c>
      <c r="L76" s="13">
        <v>0</v>
      </c>
      <c r="M76" s="20">
        <v>44.46</v>
      </c>
      <c r="N76" s="13">
        <v>6</v>
      </c>
      <c r="O76" s="25">
        <f t="shared" si="5"/>
        <v>39.1248</v>
      </c>
      <c r="P76" s="25">
        <v>0</v>
      </c>
      <c r="Q76" s="25">
        <f t="shared" si="6"/>
        <v>0</v>
      </c>
      <c r="R76" s="25">
        <f t="shared" si="7"/>
        <v>39.1248</v>
      </c>
    </row>
    <row r="77" spans="1:18" s="1" customFormat="1">
      <c r="A77" s="3" t="s">
        <v>240</v>
      </c>
      <c r="B77" s="3" t="s">
        <v>241</v>
      </c>
      <c r="C77" s="3" t="s">
        <v>16</v>
      </c>
      <c r="D77" s="3">
        <v>0</v>
      </c>
      <c r="E77" s="3" t="s">
        <v>242</v>
      </c>
      <c r="F77" s="27">
        <v>9781619690912</v>
      </c>
      <c r="G77" s="3" t="s">
        <v>18</v>
      </c>
      <c r="H77" s="3" t="s">
        <v>19</v>
      </c>
      <c r="I77" s="20">
        <v>107.29</v>
      </c>
      <c r="J77" s="13">
        <v>6</v>
      </c>
      <c r="K77" s="20">
        <v>0</v>
      </c>
      <c r="L77" s="13">
        <v>0</v>
      </c>
      <c r="M77" s="20">
        <v>107.29</v>
      </c>
      <c r="N77" s="13">
        <v>6</v>
      </c>
      <c r="O77" s="25">
        <f t="shared" si="5"/>
        <v>94.415200000000013</v>
      </c>
      <c r="P77" s="25">
        <v>0</v>
      </c>
      <c r="Q77" s="25">
        <f t="shared" si="6"/>
        <v>0</v>
      </c>
      <c r="R77" s="25">
        <f t="shared" si="7"/>
        <v>94.415200000000013</v>
      </c>
    </row>
    <row r="78" spans="1:18" s="1" customFormat="1">
      <c r="A78" s="3" t="s">
        <v>76</v>
      </c>
      <c r="B78" s="3" t="s">
        <v>77</v>
      </c>
      <c r="C78" s="3" t="s">
        <v>16</v>
      </c>
      <c r="D78" s="3">
        <v>0</v>
      </c>
      <c r="E78" s="3" t="s">
        <v>78</v>
      </c>
      <c r="F78" s="27">
        <v>9781478950851</v>
      </c>
      <c r="G78" s="3" t="s">
        <v>27</v>
      </c>
      <c r="H78" s="3" t="s">
        <v>19</v>
      </c>
      <c r="I78" s="20">
        <v>377.94</v>
      </c>
      <c r="J78" s="13">
        <v>27</v>
      </c>
      <c r="K78" s="20">
        <v>0</v>
      </c>
      <c r="L78" s="13">
        <v>0</v>
      </c>
      <c r="M78" s="20">
        <v>377.94</v>
      </c>
      <c r="N78" s="13">
        <v>27</v>
      </c>
      <c r="O78" s="25">
        <f t="shared" si="5"/>
        <v>332.5872</v>
      </c>
      <c r="P78" s="25">
        <v>0</v>
      </c>
      <c r="Q78" s="25">
        <f t="shared" si="6"/>
        <v>0</v>
      </c>
      <c r="R78" s="25">
        <f t="shared" si="7"/>
        <v>332.5872</v>
      </c>
    </row>
    <row r="79" spans="1:18" s="1" customFormat="1">
      <c r="A79" s="3" t="s">
        <v>69</v>
      </c>
      <c r="B79" s="3" t="s">
        <v>70</v>
      </c>
      <c r="C79" s="3" t="s">
        <v>16</v>
      </c>
      <c r="D79" s="3">
        <v>0</v>
      </c>
      <c r="E79" s="3" t="s">
        <v>71</v>
      </c>
      <c r="F79" s="27">
        <v>9781619695788</v>
      </c>
      <c r="G79" s="3" t="s">
        <v>72</v>
      </c>
      <c r="H79" s="3" t="s">
        <v>19</v>
      </c>
      <c r="I79" s="20">
        <v>322.48</v>
      </c>
      <c r="J79" s="13">
        <v>29</v>
      </c>
      <c r="K79" s="20">
        <v>0</v>
      </c>
      <c r="L79" s="13">
        <v>0</v>
      </c>
      <c r="M79" s="20">
        <v>322.48</v>
      </c>
      <c r="N79" s="13">
        <v>29</v>
      </c>
      <c r="O79" s="25">
        <f t="shared" si="5"/>
        <v>283.7824</v>
      </c>
      <c r="P79" s="25">
        <v>0</v>
      </c>
      <c r="Q79" s="25">
        <f t="shared" si="6"/>
        <v>0</v>
      </c>
      <c r="R79" s="25">
        <f t="shared" si="7"/>
        <v>283.7824</v>
      </c>
    </row>
    <row r="80" spans="1:18" s="1" customFormat="1">
      <c r="A80" s="3" t="s">
        <v>243</v>
      </c>
      <c r="B80" s="3" t="s">
        <v>244</v>
      </c>
      <c r="C80" s="3" t="s">
        <v>16</v>
      </c>
      <c r="D80" s="3">
        <v>0</v>
      </c>
      <c r="E80" s="3" t="s">
        <v>245</v>
      </c>
      <c r="F80" s="27">
        <v>9781607880202</v>
      </c>
      <c r="G80" s="3" t="s">
        <v>43</v>
      </c>
      <c r="H80" s="3" t="s">
        <v>19</v>
      </c>
      <c r="I80" s="20">
        <v>40</v>
      </c>
      <c r="J80" s="13">
        <v>2</v>
      </c>
      <c r="K80" s="20">
        <v>0</v>
      </c>
      <c r="L80" s="13">
        <v>0</v>
      </c>
      <c r="M80" s="20">
        <v>40</v>
      </c>
      <c r="N80" s="13">
        <v>2</v>
      </c>
      <c r="O80" s="25">
        <f t="shared" si="5"/>
        <v>35.200000000000003</v>
      </c>
      <c r="P80" s="25">
        <v>0</v>
      </c>
      <c r="Q80" s="25">
        <f t="shared" si="6"/>
        <v>0</v>
      </c>
      <c r="R80" s="25">
        <f t="shared" si="7"/>
        <v>35.200000000000003</v>
      </c>
    </row>
    <row r="81" spans="1:18" s="1" customFormat="1">
      <c r="A81" s="3" t="s">
        <v>246</v>
      </c>
      <c r="B81" s="3" t="s">
        <v>247</v>
      </c>
      <c r="C81" s="3" t="s">
        <v>16</v>
      </c>
      <c r="D81" s="3">
        <v>0</v>
      </c>
      <c r="E81" s="3" t="s">
        <v>248</v>
      </c>
      <c r="F81" s="27">
        <v>9781619691087</v>
      </c>
      <c r="G81" s="3" t="s">
        <v>39</v>
      </c>
      <c r="H81" s="3" t="s">
        <v>19</v>
      </c>
      <c r="I81" s="20">
        <v>168.98</v>
      </c>
      <c r="J81" s="13">
        <v>10</v>
      </c>
      <c r="K81" s="20">
        <v>0</v>
      </c>
      <c r="L81" s="13">
        <v>0</v>
      </c>
      <c r="M81" s="20">
        <v>168.98</v>
      </c>
      <c r="N81" s="13">
        <v>10</v>
      </c>
      <c r="O81" s="25">
        <f t="shared" si="5"/>
        <v>148.70239999999998</v>
      </c>
      <c r="P81" s="25">
        <v>0</v>
      </c>
      <c r="Q81" s="25">
        <f t="shared" si="6"/>
        <v>0</v>
      </c>
      <c r="R81" s="25">
        <f t="shared" si="7"/>
        <v>148.70239999999998</v>
      </c>
    </row>
    <row r="82" spans="1:18" s="1" customFormat="1">
      <c r="A82" s="3" t="s">
        <v>437</v>
      </c>
      <c r="B82" s="3" t="s">
        <v>438</v>
      </c>
      <c r="C82" s="3" t="s">
        <v>16</v>
      </c>
      <c r="D82" s="3">
        <v>0</v>
      </c>
      <c r="E82" s="3" t="s">
        <v>439</v>
      </c>
      <c r="F82" s="27">
        <v>9781607889502</v>
      </c>
      <c r="G82" s="3" t="s">
        <v>43</v>
      </c>
      <c r="H82" s="3" t="s">
        <v>19</v>
      </c>
      <c r="I82" s="20">
        <v>79.47</v>
      </c>
      <c r="J82" s="13">
        <v>3</v>
      </c>
      <c r="K82" s="20">
        <v>0</v>
      </c>
      <c r="L82" s="13">
        <v>0</v>
      </c>
      <c r="M82" s="20">
        <v>79.47</v>
      </c>
      <c r="N82" s="13">
        <v>3</v>
      </c>
      <c r="O82" s="25">
        <f t="shared" si="5"/>
        <v>69.933599999999998</v>
      </c>
      <c r="P82" s="25">
        <v>0</v>
      </c>
      <c r="Q82" s="25">
        <f t="shared" si="6"/>
        <v>0</v>
      </c>
      <c r="R82" s="25">
        <f t="shared" si="7"/>
        <v>69.933599999999998</v>
      </c>
    </row>
    <row r="83" spans="1:18" s="1" customFormat="1">
      <c r="A83" s="3" t="s">
        <v>249</v>
      </c>
      <c r="B83" s="3" t="s">
        <v>250</v>
      </c>
      <c r="C83" s="3" t="s">
        <v>16</v>
      </c>
      <c r="D83" s="3">
        <v>0</v>
      </c>
      <c r="E83" s="3" t="s">
        <v>251</v>
      </c>
      <c r="F83" s="27">
        <v>9781607889588</v>
      </c>
      <c r="G83" s="3" t="s">
        <v>43</v>
      </c>
      <c r="H83" s="3" t="s">
        <v>19</v>
      </c>
      <c r="I83" s="20">
        <v>18.54</v>
      </c>
      <c r="J83" s="13">
        <v>1</v>
      </c>
      <c r="K83" s="20">
        <v>0</v>
      </c>
      <c r="L83" s="13">
        <v>0</v>
      </c>
      <c r="M83" s="20">
        <v>18.54</v>
      </c>
      <c r="N83" s="13">
        <v>1</v>
      </c>
      <c r="O83" s="25">
        <f t="shared" si="5"/>
        <v>16.315200000000001</v>
      </c>
      <c r="P83" s="25">
        <v>0</v>
      </c>
      <c r="Q83" s="25">
        <f t="shared" si="6"/>
        <v>0</v>
      </c>
      <c r="R83" s="25">
        <f t="shared" si="7"/>
        <v>16.315200000000001</v>
      </c>
    </row>
    <row r="84" spans="1:18" s="1" customFormat="1">
      <c r="A84" s="3" t="s">
        <v>440</v>
      </c>
      <c r="B84" s="3" t="s">
        <v>441</v>
      </c>
      <c r="C84" s="3" t="s">
        <v>16</v>
      </c>
      <c r="D84" s="3">
        <v>0</v>
      </c>
      <c r="E84" s="3" t="s">
        <v>442</v>
      </c>
      <c r="F84" s="27">
        <v>9781609415631</v>
      </c>
      <c r="G84" s="3" t="s">
        <v>50</v>
      </c>
      <c r="H84" s="3" t="s">
        <v>19</v>
      </c>
      <c r="I84" s="20">
        <v>37.090000000000003</v>
      </c>
      <c r="J84" s="13">
        <v>1</v>
      </c>
      <c r="K84" s="20">
        <v>0</v>
      </c>
      <c r="L84" s="13">
        <v>0</v>
      </c>
      <c r="M84" s="20">
        <v>37.090000000000003</v>
      </c>
      <c r="N84" s="13">
        <v>1</v>
      </c>
      <c r="O84" s="25">
        <f t="shared" si="5"/>
        <v>32.639200000000002</v>
      </c>
      <c r="P84" s="25">
        <v>0</v>
      </c>
      <c r="Q84" s="25">
        <f t="shared" si="6"/>
        <v>0</v>
      </c>
      <c r="R84" s="25">
        <f t="shared" si="7"/>
        <v>32.639200000000002</v>
      </c>
    </row>
    <row r="85" spans="1:18" s="1" customFormat="1">
      <c r="A85" s="3" t="s">
        <v>252</v>
      </c>
      <c r="B85" s="3" t="s">
        <v>253</v>
      </c>
      <c r="C85" s="3" t="s">
        <v>16</v>
      </c>
      <c r="D85" s="3">
        <v>0</v>
      </c>
      <c r="E85" s="3" t="s">
        <v>254</v>
      </c>
      <c r="F85" s="27">
        <v>9781607885306</v>
      </c>
      <c r="G85" s="3" t="s">
        <v>50</v>
      </c>
      <c r="H85" s="3" t="s">
        <v>19</v>
      </c>
      <c r="I85" s="20">
        <v>37.090000000000003</v>
      </c>
      <c r="J85" s="13">
        <v>1</v>
      </c>
      <c r="K85" s="20">
        <v>0</v>
      </c>
      <c r="L85" s="13">
        <v>0</v>
      </c>
      <c r="M85" s="20">
        <v>37.090000000000003</v>
      </c>
      <c r="N85" s="13">
        <v>1</v>
      </c>
      <c r="O85" s="25">
        <f t="shared" si="5"/>
        <v>32.639200000000002</v>
      </c>
      <c r="P85" s="25">
        <v>0</v>
      </c>
      <c r="Q85" s="25">
        <f t="shared" si="6"/>
        <v>0</v>
      </c>
      <c r="R85" s="25">
        <f t="shared" si="7"/>
        <v>32.639200000000002</v>
      </c>
    </row>
    <row r="86" spans="1:18" s="1" customFormat="1">
      <c r="A86" s="3" t="s">
        <v>443</v>
      </c>
      <c r="B86" s="3" t="s">
        <v>444</v>
      </c>
      <c r="C86" s="3" t="s">
        <v>16</v>
      </c>
      <c r="D86" s="3">
        <v>0</v>
      </c>
      <c r="E86" s="3" t="s">
        <v>445</v>
      </c>
      <c r="F86" s="27">
        <v>9781611131703</v>
      </c>
      <c r="G86" s="3" t="s">
        <v>50</v>
      </c>
      <c r="H86" s="3" t="s">
        <v>19</v>
      </c>
      <c r="I86" s="20">
        <v>416.52</v>
      </c>
      <c r="J86" s="13">
        <v>15</v>
      </c>
      <c r="K86" s="20">
        <v>0</v>
      </c>
      <c r="L86" s="13">
        <v>0</v>
      </c>
      <c r="M86" s="20">
        <v>416.52</v>
      </c>
      <c r="N86" s="13">
        <v>15</v>
      </c>
      <c r="O86" s="25">
        <f t="shared" si="5"/>
        <v>366.5376</v>
      </c>
      <c r="P86" s="25">
        <v>0</v>
      </c>
      <c r="Q86" s="25">
        <f t="shared" si="6"/>
        <v>0</v>
      </c>
      <c r="R86" s="25">
        <f t="shared" si="7"/>
        <v>366.5376</v>
      </c>
    </row>
    <row r="87" spans="1:18" s="1" customFormat="1">
      <c r="A87" s="3" t="s">
        <v>446</v>
      </c>
      <c r="B87" s="3" t="s">
        <v>447</v>
      </c>
      <c r="C87" s="3" t="s">
        <v>16</v>
      </c>
      <c r="D87" s="3">
        <v>0</v>
      </c>
      <c r="E87" s="3" t="s">
        <v>448</v>
      </c>
      <c r="F87" s="27">
        <v>9781607885504</v>
      </c>
      <c r="G87" s="3" t="s">
        <v>31</v>
      </c>
      <c r="H87" s="3" t="s">
        <v>19</v>
      </c>
      <c r="I87" s="20">
        <v>413.27</v>
      </c>
      <c r="J87" s="13">
        <v>13</v>
      </c>
      <c r="K87" s="20">
        <v>0</v>
      </c>
      <c r="L87" s="13">
        <v>0</v>
      </c>
      <c r="M87" s="20">
        <v>413.27</v>
      </c>
      <c r="N87" s="13">
        <v>13</v>
      </c>
      <c r="O87" s="25">
        <f t="shared" si="5"/>
        <v>363.67759999999998</v>
      </c>
      <c r="P87" s="25">
        <v>0</v>
      </c>
      <c r="Q87" s="25">
        <f t="shared" si="6"/>
        <v>0</v>
      </c>
      <c r="R87" s="25">
        <f t="shared" si="7"/>
        <v>363.67759999999998</v>
      </c>
    </row>
    <row r="88" spans="1:18" s="1" customFormat="1">
      <c r="A88" s="3" t="s">
        <v>255</v>
      </c>
      <c r="B88" s="3" t="s">
        <v>256</v>
      </c>
      <c r="C88" s="3" t="s">
        <v>16</v>
      </c>
      <c r="D88" s="3">
        <v>0</v>
      </c>
      <c r="E88" s="3" t="s">
        <v>257</v>
      </c>
      <c r="F88" s="27">
        <v>9781611132854</v>
      </c>
      <c r="G88" s="3" t="s">
        <v>18</v>
      </c>
      <c r="H88" s="3" t="s">
        <v>19</v>
      </c>
      <c r="I88" s="20">
        <v>61.69</v>
      </c>
      <c r="J88" s="13">
        <v>3</v>
      </c>
      <c r="K88" s="20">
        <v>0</v>
      </c>
      <c r="L88" s="13">
        <v>0</v>
      </c>
      <c r="M88" s="20">
        <v>61.69</v>
      </c>
      <c r="N88" s="13">
        <v>3</v>
      </c>
      <c r="O88" s="25">
        <f t="shared" si="5"/>
        <v>54.287199999999999</v>
      </c>
      <c r="P88" s="25">
        <v>0</v>
      </c>
      <c r="Q88" s="25">
        <f t="shared" si="6"/>
        <v>0</v>
      </c>
      <c r="R88" s="25">
        <f t="shared" si="7"/>
        <v>54.287199999999999</v>
      </c>
    </row>
    <row r="89" spans="1:18" s="1" customFormat="1">
      <c r="A89" s="3" t="s">
        <v>258</v>
      </c>
      <c r="B89" s="3" t="s">
        <v>259</v>
      </c>
      <c r="C89" s="3" t="s">
        <v>16</v>
      </c>
      <c r="D89" s="3">
        <v>0</v>
      </c>
      <c r="E89" s="3" t="s">
        <v>260</v>
      </c>
      <c r="F89" s="27">
        <v>9781611136098</v>
      </c>
      <c r="G89" s="3" t="s">
        <v>18</v>
      </c>
      <c r="H89" s="3" t="s">
        <v>19</v>
      </c>
      <c r="I89" s="20">
        <v>39.19</v>
      </c>
      <c r="J89" s="13">
        <v>2</v>
      </c>
      <c r="K89" s="20">
        <v>0</v>
      </c>
      <c r="L89" s="13">
        <v>0</v>
      </c>
      <c r="M89" s="20">
        <v>39.19</v>
      </c>
      <c r="N89" s="13">
        <v>2</v>
      </c>
      <c r="O89" s="25">
        <f t="shared" si="5"/>
        <v>34.487200000000001</v>
      </c>
      <c r="P89" s="25">
        <v>0</v>
      </c>
      <c r="Q89" s="25">
        <f t="shared" si="6"/>
        <v>0</v>
      </c>
      <c r="R89" s="25">
        <f t="shared" si="7"/>
        <v>34.487200000000001</v>
      </c>
    </row>
    <row r="90" spans="1:18" s="1" customFormat="1">
      <c r="A90" s="3" t="s">
        <v>94</v>
      </c>
      <c r="B90" s="3" t="s">
        <v>95</v>
      </c>
      <c r="C90" s="3" t="s">
        <v>16</v>
      </c>
      <c r="D90" s="3">
        <v>0</v>
      </c>
      <c r="E90" s="3" t="s">
        <v>96</v>
      </c>
      <c r="F90" s="27">
        <v>9781478950745</v>
      </c>
      <c r="G90" s="3" t="s">
        <v>50</v>
      </c>
      <c r="H90" s="3" t="s">
        <v>19</v>
      </c>
      <c r="I90" s="20">
        <v>6057.51</v>
      </c>
      <c r="J90" s="13">
        <v>223</v>
      </c>
      <c r="K90" s="20">
        <v>0</v>
      </c>
      <c r="L90" s="13">
        <v>0</v>
      </c>
      <c r="M90" s="20">
        <v>6057.51</v>
      </c>
      <c r="N90" s="13">
        <v>223</v>
      </c>
      <c r="O90" s="25">
        <f t="shared" si="5"/>
        <v>5330.6088</v>
      </c>
      <c r="P90" s="25">
        <v>0</v>
      </c>
      <c r="Q90" s="25">
        <f t="shared" si="6"/>
        <v>0</v>
      </c>
      <c r="R90" s="25">
        <f t="shared" si="7"/>
        <v>5330.6088</v>
      </c>
    </row>
    <row r="91" spans="1:18" s="1" customFormat="1">
      <c r="A91" s="3" t="s">
        <v>526</v>
      </c>
      <c r="B91" s="3" t="s">
        <v>527</v>
      </c>
      <c r="C91" s="3" t="s">
        <v>16</v>
      </c>
      <c r="D91" s="3">
        <v>0</v>
      </c>
      <c r="E91" s="3" t="s">
        <v>528</v>
      </c>
      <c r="F91" s="27">
        <v>9781619699090</v>
      </c>
      <c r="G91" s="3" t="s">
        <v>39</v>
      </c>
      <c r="H91" s="3" t="s">
        <v>19</v>
      </c>
      <c r="I91" s="20">
        <v>339.84</v>
      </c>
      <c r="J91" s="13">
        <v>16</v>
      </c>
      <c r="K91" s="20">
        <v>0</v>
      </c>
      <c r="L91" s="13">
        <v>0</v>
      </c>
      <c r="M91" s="20">
        <v>339.84</v>
      </c>
      <c r="N91" s="13">
        <v>16</v>
      </c>
      <c r="O91" s="25">
        <f t="shared" si="5"/>
        <v>299.05919999999998</v>
      </c>
      <c r="P91" s="25">
        <v>0</v>
      </c>
      <c r="Q91" s="25">
        <f t="shared" si="6"/>
        <v>0</v>
      </c>
      <c r="R91" s="25">
        <f t="shared" si="7"/>
        <v>299.05919999999998</v>
      </c>
    </row>
    <row r="92" spans="1:18" s="1" customFormat="1">
      <c r="A92" s="3" t="s">
        <v>40</v>
      </c>
      <c r="B92" s="3" t="s">
        <v>41</v>
      </c>
      <c r="C92" s="3" t="s">
        <v>16</v>
      </c>
      <c r="D92" s="3">
        <v>0</v>
      </c>
      <c r="E92" s="3" t="s">
        <v>42</v>
      </c>
      <c r="F92" s="27">
        <v>9781619691261</v>
      </c>
      <c r="G92" s="3" t="s">
        <v>43</v>
      </c>
      <c r="H92" s="3" t="s">
        <v>19</v>
      </c>
      <c r="I92" s="20">
        <v>119.19</v>
      </c>
      <c r="J92" s="13">
        <v>6</v>
      </c>
      <c r="K92" s="20">
        <v>0</v>
      </c>
      <c r="L92" s="13">
        <v>0</v>
      </c>
      <c r="M92" s="20">
        <v>119.19</v>
      </c>
      <c r="N92" s="13">
        <v>6</v>
      </c>
      <c r="O92" s="25">
        <f t="shared" si="5"/>
        <v>104.88719999999999</v>
      </c>
      <c r="P92" s="25">
        <v>0</v>
      </c>
      <c r="Q92" s="25">
        <f t="shared" si="6"/>
        <v>0</v>
      </c>
      <c r="R92" s="25">
        <f t="shared" si="7"/>
        <v>104.88719999999999</v>
      </c>
    </row>
    <row r="93" spans="1:18" s="1" customFormat="1">
      <c r="A93" s="3" t="s">
        <v>449</v>
      </c>
      <c r="B93" s="3" t="s">
        <v>450</v>
      </c>
      <c r="C93" s="3" t="s">
        <v>16</v>
      </c>
      <c r="D93" s="3">
        <v>0</v>
      </c>
      <c r="E93" s="3" t="s">
        <v>451</v>
      </c>
      <c r="F93" s="27">
        <v>9781607880141</v>
      </c>
      <c r="G93" s="3" t="s">
        <v>31</v>
      </c>
      <c r="H93" s="3" t="s">
        <v>19</v>
      </c>
      <c r="I93" s="20">
        <v>31.79</v>
      </c>
      <c r="J93" s="13">
        <v>1</v>
      </c>
      <c r="K93" s="20">
        <v>0</v>
      </c>
      <c r="L93" s="13">
        <v>0</v>
      </c>
      <c r="M93" s="20">
        <v>31.79</v>
      </c>
      <c r="N93" s="13">
        <v>1</v>
      </c>
      <c r="O93" s="25">
        <f t="shared" si="5"/>
        <v>27.975200000000001</v>
      </c>
      <c r="P93" s="25">
        <v>0</v>
      </c>
      <c r="Q93" s="25">
        <f t="shared" si="6"/>
        <v>0</v>
      </c>
      <c r="R93" s="25">
        <f t="shared" si="7"/>
        <v>27.975200000000001</v>
      </c>
    </row>
    <row r="94" spans="1:18" s="1" customFormat="1">
      <c r="A94" s="3" t="s">
        <v>261</v>
      </c>
      <c r="B94" s="3" t="s">
        <v>262</v>
      </c>
      <c r="C94" s="3" t="s">
        <v>16</v>
      </c>
      <c r="D94" s="3">
        <v>0</v>
      </c>
      <c r="E94" s="3" t="s">
        <v>263</v>
      </c>
      <c r="F94" s="27">
        <v>9781611137590</v>
      </c>
      <c r="G94" s="3" t="s">
        <v>43</v>
      </c>
      <c r="H94" s="3" t="s">
        <v>19</v>
      </c>
      <c r="I94" s="20">
        <v>92.7</v>
      </c>
      <c r="J94" s="13">
        <v>5</v>
      </c>
      <c r="K94" s="20">
        <v>0</v>
      </c>
      <c r="L94" s="13">
        <v>0</v>
      </c>
      <c r="M94" s="20">
        <v>92.7</v>
      </c>
      <c r="N94" s="13">
        <v>5</v>
      </c>
      <c r="O94" s="25">
        <f t="shared" si="5"/>
        <v>81.576000000000008</v>
      </c>
      <c r="P94" s="25">
        <v>0</v>
      </c>
      <c r="Q94" s="25">
        <f t="shared" si="6"/>
        <v>0</v>
      </c>
      <c r="R94" s="25">
        <f t="shared" si="7"/>
        <v>81.576000000000008</v>
      </c>
    </row>
    <row r="95" spans="1:18" s="1" customFormat="1">
      <c r="A95" s="3" t="s">
        <v>73</v>
      </c>
      <c r="B95" s="3" t="s">
        <v>74</v>
      </c>
      <c r="C95" s="3" t="s">
        <v>16</v>
      </c>
      <c r="D95" s="3">
        <v>0</v>
      </c>
      <c r="E95" s="3" t="s">
        <v>75</v>
      </c>
      <c r="F95" s="27">
        <v>9781478924456</v>
      </c>
      <c r="G95" s="3" t="s">
        <v>18</v>
      </c>
      <c r="H95" s="3" t="s">
        <v>19</v>
      </c>
      <c r="I95" s="20">
        <v>4710.54</v>
      </c>
      <c r="J95" s="13">
        <v>270</v>
      </c>
      <c r="K95" s="20">
        <v>0</v>
      </c>
      <c r="L95" s="13">
        <v>0</v>
      </c>
      <c r="M95" s="20">
        <v>4710.54</v>
      </c>
      <c r="N95" s="13">
        <v>270</v>
      </c>
      <c r="O95" s="25">
        <f t="shared" si="5"/>
        <v>4145.2752</v>
      </c>
      <c r="P95" s="25">
        <v>0</v>
      </c>
      <c r="Q95" s="25">
        <f t="shared" si="6"/>
        <v>0</v>
      </c>
      <c r="R95" s="25">
        <f t="shared" si="7"/>
        <v>4145.2752</v>
      </c>
    </row>
    <row r="96" spans="1:18" s="1" customFormat="1">
      <c r="A96" s="3" t="s">
        <v>54</v>
      </c>
      <c r="B96" s="3" t="s">
        <v>55</v>
      </c>
      <c r="C96" s="3" t="s">
        <v>16</v>
      </c>
      <c r="D96" s="3">
        <v>0</v>
      </c>
      <c r="E96" s="3" t="s">
        <v>56</v>
      </c>
      <c r="F96" s="27">
        <v>9781619699557</v>
      </c>
      <c r="G96" s="3" t="s">
        <v>31</v>
      </c>
      <c r="H96" s="3" t="s">
        <v>19</v>
      </c>
      <c r="I96" s="20">
        <v>2379.1999999999998</v>
      </c>
      <c r="J96" s="13">
        <v>102</v>
      </c>
      <c r="K96" s="20">
        <v>0</v>
      </c>
      <c r="L96" s="13">
        <v>0</v>
      </c>
      <c r="M96" s="20">
        <v>2379.1999999999998</v>
      </c>
      <c r="N96" s="13">
        <v>102</v>
      </c>
      <c r="O96" s="25">
        <f t="shared" si="5"/>
        <v>2093.6959999999999</v>
      </c>
      <c r="P96" s="25">
        <v>0</v>
      </c>
      <c r="Q96" s="25">
        <f t="shared" si="6"/>
        <v>0</v>
      </c>
      <c r="R96" s="25">
        <f t="shared" si="7"/>
        <v>2093.6959999999999</v>
      </c>
    </row>
    <row r="97" spans="1:18" s="1" customFormat="1">
      <c r="A97" s="3" t="s">
        <v>264</v>
      </c>
      <c r="B97" s="3" t="s">
        <v>265</v>
      </c>
      <c r="C97" s="3" t="s">
        <v>16</v>
      </c>
      <c r="D97" s="3">
        <v>0</v>
      </c>
      <c r="E97" s="3" t="s">
        <v>266</v>
      </c>
      <c r="F97" s="27">
        <v>9781611132717</v>
      </c>
      <c r="G97" s="3" t="s">
        <v>18</v>
      </c>
      <c r="H97" s="3" t="s">
        <v>19</v>
      </c>
      <c r="I97" s="20">
        <v>82.86</v>
      </c>
      <c r="J97" s="13">
        <v>4</v>
      </c>
      <c r="K97" s="20">
        <v>0</v>
      </c>
      <c r="L97" s="13">
        <v>0</v>
      </c>
      <c r="M97" s="20">
        <v>82.86</v>
      </c>
      <c r="N97" s="13">
        <v>4</v>
      </c>
      <c r="O97" s="25">
        <f t="shared" si="5"/>
        <v>72.916799999999995</v>
      </c>
      <c r="P97" s="25">
        <v>0</v>
      </c>
      <c r="Q97" s="25">
        <f t="shared" si="6"/>
        <v>0</v>
      </c>
      <c r="R97" s="25">
        <f t="shared" si="7"/>
        <v>72.916799999999995</v>
      </c>
    </row>
    <row r="98" spans="1:18" s="1" customFormat="1">
      <c r="A98" s="3" t="s">
        <v>267</v>
      </c>
      <c r="B98" s="3" t="s">
        <v>268</v>
      </c>
      <c r="C98" s="3" t="s">
        <v>16</v>
      </c>
      <c r="D98" s="3">
        <v>0</v>
      </c>
      <c r="E98" s="3" t="s">
        <v>269</v>
      </c>
      <c r="F98" s="27">
        <v>9781609415815</v>
      </c>
      <c r="G98" s="3" t="s">
        <v>18</v>
      </c>
      <c r="H98" s="3" t="s">
        <v>19</v>
      </c>
      <c r="I98" s="20">
        <v>33.380000000000003</v>
      </c>
      <c r="J98" s="13">
        <v>2</v>
      </c>
      <c r="K98" s="20">
        <v>0</v>
      </c>
      <c r="L98" s="13">
        <v>0</v>
      </c>
      <c r="M98" s="20">
        <v>33.380000000000003</v>
      </c>
      <c r="N98" s="13">
        <v>2</v>
      </c>
      <c r="O98" s="25">
        <f t="shared" si="5"/>
        <v>29.374400000000001</v>
      </c>
      <c r="P98" s="25">
        <v>0</v>
      </c>
      <c r="Q98" s="25">
        <f t="shared" si="6"/>
        <v>0</v>
      </c>
      <c r="R98" s="25">
        <f t="shared" si="7"/>
        <v>29.374400000000001</v>
      </c>
    </row>
    <row r="99" spans="1:18" s="1" customFormat="1">
      <c r="A99" s="3" t="s">
        <v>270</v>
      </c>
      <c r="B99" s="3" t="s">
        <v>271</v>
      </c>
      <c r="C99" s="3" t="s">
        <v>16</v>
      </c>
      <c r="D99" s="3">
        <v>0</v>
      </c>
      <c r="E99" s="3" t="s">
        <v>272</v>
      </c>
      <c r="F99" s="27">
        <v>9781619695054</v>
      </c>
      <c r="G99" s="3" t="s">
        <v>31</v>
      </c>
      <c r="H99" s="3" t="s">
        <v>19</v>
      </c>
      <c r="I99" s="20">
        <v>614.87</v>
      </c>
      <c r="J99" s="13">
        <v>26</v>
      </c>
      <c r="K99" s="20">
        <v>0</v>
      </c>
      <c r="L99" s="13">
        <v>0</v>
      </c>
      <c r="M99" s="20">
        <v>614.87</v>
      </c>
      <c r="N99" s="13">
        <v>26</v>
      </c>
      <c r="O99" s="25">
        <f t="shared" si="5"/>
        <v>541.0856</v>
      </c>
      <c r="P99" s="25">
        <v>0</v>
      </c>
      <c r="Q99" s="25">
        <f t="shared" si="6"/>
        <v>0</v>
      </c>
      <c r="R99" s="25">
        <f t="shared" si="7"/>
        <v>541.0856</v>
      </c>
    </row>
    <row r="100" spans="1:18" s="1" customFormat="1">
      <c r="A100" s="3" t="s">
        <v>273</v>
      </c>
      <c r="B100" s="3" t="s">
        <v>274</v>
      </c>
      <c r="C100" s="3" t="s">
        <v>16</v>
      </c>
      <c r="D100" s="3">
        <v>0</v>
      </c>
      <c r="E100" s="3" t="s">
        <v>275</v>
      </c>
      <c r="F100" s="27">
        <v>9781619695573</v>
      </c>
      <c r="G100" s="3" t="s">
        <v>18</v>
      </c>
      <c r="H100" s="3" t="s">
        <v>19</v>
      </c>
      <c r="I100" s="20">
        <v>167.64</v>
      </c>
      <c r="J100" s="13">
        <v>9</v>
      </c>
      <c r="K100" s="20">
        <v>0</v>
      </c>
      <c r="L100" s="13">
        <v>0</v>
      </c>
      <c r="M100" s="20">
        <v>167.64</v>
      </c>
      <c r="N100" s="13">
        <v>9</v>
      </c>
      <c r="O100" s="25">
        <f t="shared" si="5"/>
        <v>147.5232</v>
      </c>
      <c r="P100" s="25">
        <v>0</v>
      </c>
      <c r="Q100" s="25">
        <f t="shared" si="6"/>
        <v>0</v>
      </c>
      <c r="R100" s="25">
        <f t="shared" si="7"/>
        <v>147.5232</v>
      </c>
    </row>
    <row r="101" spans="1:18" s="1" customFormat="1">
      <c r="A101" s="3" t="s">
        <v>452</v>
      </c>
      <c r="B101" s="3" t="s">
        <v>453</v>
      </c>
      <c r="C101" s="3" t="s">
        <v>16</v>
      </c>
      <c r="D101" s="3">
        <v>0</v>
      </c>
      <c r="E101" s="3" t="s">
        <v>454</v>
      </c>
      <c r="F101" s="27">
        <v>9781611135886</v>
      </c>
      <c r="G101" s="3" t="s">
        <v>18</v>
      </c>
      <c r="H101" s="3" t="s">
        <v>19</v>
      </c>
      <c r="I101" s="20">
        <v>33.380000000000003</v>
      </c>
      <c r="J101" s="13">
        <v>2</v>
      </c>
      <c r="K101" s="20">
        <v>0</v>
      </c>
      <c r="L101" s="13">
        <v>0</v>
      </c>
      <c r="M101" s="20">
        <v>33.380000000000003</v>
      </c>
      <c r="N101" s="13">
        <v>2</v>
      </c>
      <c r="O101" s="25">
        <f t="shared" si="5"/>
        <v>29.374400000000001</v>
      </c>
      <c r="P101" s="25">
        <v>0</v>
      </c>
      <c r="Q101" s="25">
        <f t="shared" si="6"/>
        <v>0</v>
      </c>
      <c r="R101" s="25">
        <f t="shared" si="7"/>
        <v>29.374400000000001</v>
      </c>
    </row>
    <row r="102" spans="1:18" s="1" customFormat="1">
      <c r="A102" s="3" t="s">
        <v>79</v>
      </c>
      <c r="B102" s="3" t="s">
        <v>80</v>
      </c>
      <c r="C102" s="3" t="s">
        <v>16</v>
      </c>
      <c r="D102" s="3">
        <v>0</v>
      </c>
      <c r="E102" s="3" t="s">
        <v>81</v>
      </c>
      <c r="F102" s="27">
        <v>9781619699533</v>
      </c>
      <c r="G102" s="3" t="s">
        <v>23</v>
      </c>
      <c r="H102" s="3" t="s">
        <v>19</v>
      </c>
      <c r="I102" s="20">
        <v>845.06</v>
      </c>
      <c r="J102" s="13">
        <v>29</v>
      </c>
      <c r="K102" s="20">
        <v>0</v>
      </c>
      <c r="L102" s="13">
        <v>0</v>
      </c>
      <c r="M102" s="20">
        <v>845.06</v>
      </c>
      <c r="N102" s="13">
        <v>29</v>
      </c>
      <c r="O102" s="25">
        <f t="shared" si="5"/>
        <v>743.65279999999996</v>
      </c>
      <c r="P102" s="25">
        <v>0</v>
      </c>
      <c r="Q102" s="25">
        <f t="shared" si="6"/>
        <v>0</v>
      </c>
      <c r="R102" s="25">
        <f t="shared" si="7"/>
        <v>743.65279999999996</v>
      </c>
    </row>
    <row r="103" spans="1:18" s="1" customFormat="1">
      <c r="A103" s="3" t="s">
        <v>282</v>
      </c>
      <c r="B103" s="3" t="s">
        <v>283</v>
      </c>
      <c r="C103" s="3" t="s">
        <v>16</v>
      </c>
      <c r="D103" s="3">
        <v>0</v>
      </c>
      <c r="E103" s="3" t="s">
        <v>284</v>
      </c>
      <c r="F103" s="27">
        <v>9781611131468</v>
      </c>
      <c r="G103" s="3" t="s">
        <v>18</v>
      </c>
      <c r="H103" s="3" t="s">
        <v>19</v>
      </c>
      <c r="I103" s="20">
        <v>83.45</v>
      </c>
      <c r="J103" s="13">
        <v>5</v>
      </c>
      <c r="K103" s="20">
        <v>0</v>
      </c>
      <c r="L103" s="13">
        <v>0</v>
      </c>
      <c r="M103" s="20">
        <v>83.45</v>
      </c>
      <c r="N103" s="13">
        <v>5</v>
      </c>
      <c r="O103" s="25">
        <f t="shared" ref="O103:O134" si="8">M103*0.88</f>
        <v>73.436000000000007</v>
      </c>
      <c r="P103" s="25">
        <v>0</v>
      </c>
      <c r="Q103" s="25">
        <f t="shared" ref="Q103:Q134" si="9">N103*P103</f>
        <v>0</v>
      </c>
      <c r="R103" s="25">
        <f t="shared" si="7"/>
        <v>73.436000000000007</v>
      </c>
    </row>
    <row r="104" spans="1:18" s="1" customFormat="1">
      <c r="A104" s="3" t="s">
        <v>285</v>
      </c>
      <c r="B104" s="3" t="s">
        <v>286</v>
      </c>
      <c r="C104" s="3" t="s">
        <v>16</v>
      </c>
      <c r="D104" s="3">
        <v>0</v>
      </c>
      <c r="E104" s="3" t="s">
        <v>287</v>
      </c>
      <c r="F104" s="27">
        <v>9781607889564</v>
      </c>
      <c r="G104" s="3" t="s">
        <v>18</v>
      </c>
      <c r="H104" s="3" t="s">
        <v>19</v>
      </c>
      <c r="I104" s="20">
        <v>16.690000000000001</v>
      </c>
      <c r="J104" s="13">
        <v>1</v>
      </c>
      <c r="K104" s="20">
        <v>0</v>
      </c>
      <c r="L104" s="13">
        <v>0</v>
      </c>
      <c r="M104" s="20">
        <v>16.690000000000001</v>
      </c>
      <c r="N104" s="13">
        <v>1</v>
      </c>
      <c r="O104" s="25">
        <f t="shared" si="8"/>
        <v>14.687200000000001</v>
      </c>
      <c r="P104" s="25">
        <v>0</v>
      </c>
      <c r="Q104" s="25">
        <f t="shared" si="9"/>
        <v>0</v>
      </c>
      <c r="R104" s="25">
        <f t="shared" si="7"/>
        <v>14.687200000000001</v>
      </c>
    </row>
    <row r="105" spans="1:18" s="1" customFormat="1">
      <c r="A105" s="3" t="s">
        <v>28</v>
      </c>
      <c r="B105" s="3" t="s">
        <v>29</v>
      </c>
      <c r="C105" s="3" t="s">
        <v>16</v>
      </c>
      <c r="D105" s="3">
        <v>0</v>
      </c>
      <c r="E105" s="3" t="s">
        <v>30</v>
      </c>
      <c r="F105" s="27">
        <v>9781619690943</v>
      </c>
      <c r="G105" s="3" t="s">
        <v>31</v>
      </c>
      <c r="H105" s="3" t="s">
        <v>19</v>
      </c>
      <c r="I105" s="20">
        <v>219.33</v>
      </c>
      <c r="J105" s="13">
        <v>9</v>
      </c>
      <c r="K105" s="20">
        <v>0</v>
      </c>
      <c r="L105" s="13">
        <v>0</v>
      </c>
      <c r="M105" s="20">
        <v>219.33</v>
      </c>
      <c r="N105" s="13">
        <v>9</v>
      </c>
      <c r="O105" s="25">
        <f t="shared" si="8"/>
        <v>193.0104</v>
      </c>
      <c r="P105" s="25">
        <v>0</v>
      </c>
      <c r="Q105" s="25">
        <f t="shared" si="9"/>
        <v>0</v>
      </c>
      <c r="R105" s="25">
        <f t="shared" si="7"/>
        <v>193.0104</v>
      </c>
    </row>
    <row r="106" spans="1:18" s="1" customFormat="1">
      <c r="A106" s="3" t="s">
        <v>44</v>
      </c>
      <c r="B106" s="3" t="s">
        <v>45</v>
      </c>
      <c r="C106" s="3" t="s">
        <v>16</v>
      </c>
      <c r="D106" s="3">
        <v>0</v>
      </c>
      <c r="E106" s="3" t="s">
        <v>46</v>
      </c>
      <c r="F106" s="27">
        <v>9781619699281</v>
      </c>
      <c r="G106" s="3" t="s">
        <v>27</v>
      </c>
      <c r="H106" s="3" t="s">
        <v>19</v>
      </c>
      <c r="I106" s="20">
        <v>145.63999999999999</v>
      </c>
      <c r="J106" s="13">
        <v>11</v>
      </c>
      <c r="K106" s="20">
        <v>0</v>
      </c>
      <c r="L106" s="13">
        <v>0</v>
      </c>
      <c r="M106" s="20">
        <v>145.63999999999999</v>
      </c>
      <c r="N106" s="13">
        <v>11</v>
      </c>
      <c r="O106" s="25">
        <f t="shared" si="8"/>
        <v>128.16319999999999</v>
      </c>
      <c r="P106" s="25">
        <v>0</v>
      </c>
      <c r="Q106" s="25">
        <f t="shared" si="9"/>
        <v>0</v>
      </c>
      <c r="R106" s="25">
        <f t="shared" si="7"/>
        <v>128.16319999999999</v>
      </c>
    </row>
    <row r="107" spans="1:18" s="1" customFormat="1">
      <c r="A107" s="3" t="s">
        <v>291</v>
      </c>
      <c r="B107" s="3" t="s">
        <v>292</v>
      </c>
      <c r="C107" s="3" t="s">
        <v>16</v>
      </c>
      <c r="D107" s="3">
        <v>0</v>
      </c>
      <c r="E107" s="3" t="s">
        <v>293</v>
      </c>
      <c r="F107" s="27">
        <v>9781619691285</v>
      </c>
      <c r="G107" s="3" t="s">
        <v>39</v>
      </c>
      <c r="H107" s="3" t="s">
        <v>19</v>
      </c>
      <c r="I107" s="20">
        <v>59.32</v>
      </c>
      <c r="J107" s="13">
        <v>4</v>
      </c>
      <c r="K107" s="20">
        <v>0</v>
      </c>
      <c r="L107" s="13">
        <v>0</v>
      </c>
      <c r="M107" s="20">
        <v>59.32</v>
      </c>
      <c r="N107" s="13">
        <v>4</v>
      </c>
      <c r="O107" s="25">
        <f t="shared" si="8"/>
        <v>52.201599999999999</v>
      </c>
      <c r="P107" s="25">
        <v>0</v>
      </c>
      <c r="Q107" s="25">
        <f t="shared" si="9"/>
        <v>0</v>
      </c>
      <c r="R107" s="25">
        <f t="shared" si="7"/>
        <v>52.201599999999999</v>
      </c>
    </row>
    <row r="108" spans="1:18" s="1" customFormat="1">
      <c r="A108" s="3" t="s">
        <v>47</v>
      </c>
      <c r="B108" s="3" t="s">
        <v>48</v>
      </c>
      <c r="C108" s="3" t="s">
        <v>16</v>
      </c>
      <c r="D108" s="3">
        <v>0</v>
      </c>
      <c r="E108" s="3" t="s">
        <v>49</v>
      </c>
      <c r="F108" s="27">
        <v>9781619699267</v>
      </c>
      <c r="G108" s="3" t="s">
        <v>50</v>
      </c>
      <c r="H108" s="3" t="s">
        <v>19</v>
      </c>
      <c r="I108" s="20">
        <v>758.18</v>
      </c>
      <c r="J108" s="13">
        <v>28</v>
      </c>
      <c r="K108" s="20">
        <v>0</v>
      </c>
      <c r="L108" s="13">
        <v>0</v>
      </c>
      <c r="M108" s="20">
        <v>758.18</v>
      </c>
      <c r="N108" s="13">
        <v>28</v>
      </c>
      <c r="O108" s="25">
        <f t="shared" si="8"/>
        <v>667.19839999999999</v>
      </c>
      <c r="P108" s="25">
        <v>0</v>
      </c>
      <c r="Q108" s="25">
        <f t="shared" si="9"/>
        <v>0</v>
      </c>
      <c r="R108" s="25">
        <f t="shared" si="7"/>
        <v>667.19839999999999</v>
      </c>
    </row>
    <row r="109" spans="1:18" s="1" customFormat="1">
      <c r="A109" s="3" t="s">
        <v>24</v>
      </c>
      <c r="B109" s="3" t="s">
        <v>25</v>
      </c>
      <c r="C109" s="3" t="s">
        <v>16</v>
      </c>
      <c r="D109" s="3">
        <v>0</v>
      </c>
      <c r="E109" s="3" t="s">
        <v>26</v>
      </c>
      <c r="F109" s="27">
        <v>9781609417659</v>
      </c>
      <c r="G109" s="3" t="s">
        <v>27</v>
      </c>
      <c r="H109" s="3" t="s">
        <v>19</v>
      </c>
      <c r="I109" s="20">
        <v>120.1</v>
      </c>
      <c r="J109" s="13">
        <v>11</v>
      </c>
      <c r="K109" s="20">
        <v>0</v>
      </c>
      <c r="L109" s="13">
        <v>0</v>
      </c>
      <c r="M109" s="20">
        <v>120.1</v>
      </c>
      <c r="N109" s="13">
        <v>11</v>
      </c>
      <c r="O109" s="25">
        <f t="shared" si="8"/>
        <v>105.688</v>
      </c>
      <c r="P109" s="25">
        <v>0</v>
      </c>
      <c r="Q109" s="25">
        <f t="shared" si="9"/>
        <v>0</v>
      </c>
      <c r="R109" s="25">
        <f t="shared" si="7"/>
        <v>105.688</v>
      </c>
    </row>
    <row r="110" spans="1:18" s="1" customFormat="1">
      <c r="A110" s="3" t="s">
        <v>115</v>
      </c>
      <c r="B110" s="3" t="s">
        <v>116</v>
      </c>
      <c r="C110" s="3" t="s">
        <v>16</v>
      </c>
      <c r="D110" s="3">
        <v>0</v>
      </c>
      <c r="E110" s="3" t="s">
        <v>117</v>
      </c>
      <c r="F110" s="27">
        <v>9781611131727</v>
      </c>
      <c r="G110" s="3" t="s">
        <v>50</v>
      </c>
      <c r="H110" s="3" t="s">
        <v>19</v>
      </c>
      <c r="I110" s="20">
        <v>181.72</v>
      </c>
      <c r="J110" s="13">
        <v>7</v>
      </c>
      <c r="K110" s="20">
        <v>0</v>
      </c>
      <c r="L110" s="13">
        <v>0</v>
      </c>
      <c r="M110" s="20">
        <v>181.72</v>
      </c>
      <c r="N110" s="13">
        <v>7</v>
      </c>
      <c r="O110" s="25">
        <f t="shared" si="8"/>
        <v>159.9136</v>
      </c>
      <c r="P110" s="25">
        <v>0</v>
      </c>
      <c r="Q110" s="25">
        <f t="shared" si="9"/>
        <v>0</v>
      </c>
      <c r="R110" s="25">
        <f t="shared" si="7"/>
        <v>159.9136</v>
      </c>
    </row>
    <row r="111" spans="1:18" s="1" customFormat="1">
      <c r="A111" s="3" t="s">
        <v>294</v>
      </c>
      <c r="B111" s="3" t="s">
        <v>295</v>
      </c>
      <c r="C111" s="3" t="s">
        <v>16</v>
      </c>
      <c r="D111" s="3">
        <v>0</v>
      </c>
      <c r="E111" s="3" t="s">
        <v>296</v>
      </c>
      <c r="F111" s="27">
        <v>9781619691247</v>
      </c>
      <c r="G111" s="3" t="s">
        <v>39</v>
      </c>
      <c r="H111" s="3" t="s">
        <v>19</v>
      </c>
      <c r="I111" s="20">
        <v>14.83</v>
      </c>
      <c r="J111" s="13">
        <v>1</v>
      </c>
      <c r="K111" s="20">
        <v>0</v>
      </c>
      <c r="L111" s="13">
        <v>0</v>
      </c>
      <c r="M111" s="20">
        <v>14.83</v>
      </c>
      <c r="N111" s="13">
        <v>1</v>
      </c>
      <c r="O111" s="25">
        <f t="shared" si="8"/>
        <v>13.0504</v>
      </c>
      <c r="P111" s="25">
        <v>0</v>
      </c>
      <c r="Q111" s="25">
        <f t="shared" si="9"/>
        <v>0</v>
      </c>
      <c r="R111" s="25">
        <f t="shared" si="7"/>
        <v>13.0504</v>
      </c>
    </row>
    <row r="112" spans="1:18" s="1" customFormat="1">
      <c r="A112" s="3" t="s">
        <v>297</v>
      </c>
      <c r="B112" s="3" t="s">
        <v>298</v>
      </c>
      <c r="C112" s="3" t="s">
        <v>16</v>
      </c>
      <c r="D112" s="3">
        <v>0</v>
      </c>
      <c r="E112" s="3" t="s">
        <v>299</v>
      </c>
      <c r="F112" s="27">
        <v>9781607880158</v>
      </c>
      <c r="G112" s="3" t="s">
        <v>31</v>
      </c>
      <c r="H112" s="3" t="s">
        <v>19</v>
      </c>
      <c r="I112" s="20">
        <v>129.57</v>
      </c>
      <c r="J112" s="13">
        <v>4</v>
      </c>
      <c r="K112" s="20">
        <v>0</v>
      </c>
      <c r="L112" s="13">
        <v>0</v>
      </c>
      <c r="M112" s="20">
        <v>129.57</v>
      </c>
      <c r="N112" s="13">
        <v>4</v>
      </c>
      <c r="O112" s="25">
        <f t="shared" si="8"/>
        <v>114.02159999999999</v>
      </c>
      <c r="P112" s="25">
        <v>0</v>
      </c>
      <c r="Q112" s="25">
        <f t="shared" si="9"/>
        <v>0</v>
      </c>
      <c r="R112" s="25">
        <f t="shared" si="7"/>
        <v>114.02159999999999</v>
      </c>
    </row>
    <row r="113" spans="1:18" s="1" customFormat="1">
      <c r="A113" s="3" t="s">
        <v>300</v>
      </c>
      <c r="B113" s="3" t="s">
        <v>301</v>
      </c>
      <c r="C113" s="3" t="s">
        <v>16</v>
      </c>
      <c r="D113" s="3">
        <v>0</v>
      </c>
      <c r="E113" s="3" t="s">
        <v>302</v>
      </c>
      <c r="F113" s="27">
        <v>9781611135930</v>
      </c>
      <c r="G113" s="3" t="s">
        <v>18</v>
      </c>
      <c r="H113" s="3" t="s">
        <v>19</v>
      </c>
      <c r="I113" s="20">
        <v>60.37</v>
      </c>
      <c r="J113" s="13">
        <v>3</v>
      </c>
      <c r="K113" s="20">
        <v>0</v>
      </c>
      <c r="L113" s="13">
        <v>0</v>
      </c>
      <c r="M113" s="20">
        <v>60.37</v>
      </c>
      <c r="N113" s="13">
        <v>3</v>
      </c>
      <c r="O113" s="25">
        <f t="shared" si="8"/>
        <v>53.125599999999999</v>
      </c>
      <c r="P113" s="25">
        <v>0</v>
      </c>
      <c r="Q113" s="25">
        <f t="shared" si="9"/>
        <v>0</v>
      </c>
      <c r="R113" s="25">
        <f t="shared" si="7"/>
        <v>53.125599999999999</v>
      </c>
    </row>
    <row r="114" spans="1:18" s="1" customFormat="1">
      <c r="A114" s="3" t="s">
        <v>303</v>
      </c>
      <c r="B114" s="3" t="s">
        <v>304</v>
      </c>
      <c r="C114" s="3" t="s">
        <v>16</v>
      </c>
      <c r="D114" s="3">
        <v>0</v>
      </c>
      <c r="E114" s="3" t="s">
        <v>305</v>
      </c>
      <c r="F114" s="27">
        <v>9781619696150</v>
      </c>
      <c r="G114" s="3" t="s">
        <v>18</v>
      </c>
      <c r="H114" s="3" t="s">
        <v>19</v>
      </c>
      <c r="I114" s="20">
        <v>255.11</v>
      </c>
      <c r="J114" s="13">
        <v>14</v>
      </c>
      <c r="K114" s="20">
        <v>0</v>
      </c>
      <c r="L114" s="13">
        <v>0</v>
      </c>
      <c r="M114" s="20">
        <v>255.11</v>
      </c>
      <c r="N114" s="13">
        <v>14</v>
      </c>
      <c r="O114" s="25">
        <f t="shared" si="8"/>
        <v>224.49680000000001</v>
      </c>
      <c r="P114" s="25">
        <v>0</v>
      </c>
      <c r="Q114" s="25">
        <f t="shared" si="9"/>
        <v>0</v>
      </c>
      <c r="R114" s="25">
        <f t="shared" si="7"/>
        <v>224.49680000000001</v>
      </c>
    </row>
    <row r="115" spans="1:18" s="1" customFormat="1">
      <c r="A115" s="3" t="s">
        <v>139</v>
      </c>
      <c r="B115" s="3" t="s">
        <v>140</v>
      </c>
      <c r="C115" s="3" t="s">
        <v>16</v>
      </c>
      <c r="D115" s="3">
        <v>0</v>
      </c>
      <c r="E115" s="3" t="s">
        <v>141</v>
      </c>
      <c r="F115" s="27">
        <v>9781607889410</v>
      </c>
      <c r="G115" s="3" t="s">
        <v>23</v>
      </c>
      <c r="H115" s="3" t="s">
        <v>19</v>
      </c>
      <c r="I115" s="20">
        <v>235.33</v>
      </c>
      <c r="J115" s="13">
        <v>8</v>
      </c>
      <c r="K115" s="20">
        <v>0</v>
      </c>
      <c r="L115" s="13">
        <v>0</v>
      </c>
      <c r="M115" s="20">
        <v>235.33</v>
      </c>
      <c r="N115" s="13">
        <v>8</v>
      </c>
      <c r="O115" s="25">
        <f t="shared" si="8"/>
        <v>207.09040000000002</v>
      </c>
      <c r="P115" s="25">
        <v>0</v>
      </c>
      <c r="Q115" s="25">
        <f t="shared" si="9"/>
        <v>0</v>
      </c>
      <c r="R115" s="25">
        <f t="shared" si="7"/>
        <v>207.09040000000002</v>
      </c>
    </row>
    <row r="116" spans="1:18" s="1" customFormat="1">
      <c r="A116" s="3" t="s">
        <v>306</v>
      </c>
      <c r="B116" s="3" t="s">
        <v>307</v>
      </c>
      <c r="C116" s="3" t="s">
        <v>16</v>
      </c>
      <c r="D116" s="3">
        <v>0</v>
      </c>
      <c r="E116" s="3" t="s">
        <v>308</v>
      </c>
      <c r="F116" s="27">
        <v>9781611135992</v>
      </c>
      <c r="G116" s="3" t="s">
        <v>18</v>
      </c>
      <c r="H116" s="3" t="s">
        <v>19</v>
      </c>
      <c r="I116" s="20">
        <v>189.38</v>
      </c>
      <c r="J116" s="13">
        <v>8</v>
      </c>
      <c r="K116" s="20">
        <v>0</v>
      </c>
      <c r="L116" s="13">
        <v>0</v>
      </c>
      <c r="M116" s="20">
        <v>189.38</v>
      </c>
      <c r="N116" s="13">
        <v>8</v>
      </c>
      <c r="O116" s="25">
        <f t="shared" si="8"/>
        <v>166.65440000000001</v>
      </c>
      <c r="P116" s="25">
        <v>0</v>
      </c>
      <c r="Q116" s="25">
        <f t="shared" si="9"/>
        <v>0</v>
      </c>
      <c r="R116" s="25">
        <f t="shared" si="7"/>
        <v>166.65440000000001</v>
      </c>
    </row>
    <row r="117" spans="1:18" s="1" customFormat="1">
      <c r="A117" s="3" t="s">
        <v>455</v>
      </c>
      <c r="B117" s="3" t="s">
        <v>456</v>
      </c>
      <c r="C117" s="3" t="s">
        <v>16</v>
      </c>
      <c r="D117" s="3">
        <v>0</v>
      </c>
      <c r="E117" s="3" t="s">
        <v>457</v>
      </c>
      <c r="F117" s="27">
        <v>9781609417338</v>
      </c>
      <c r="G117" s="3" t="s">
        <v>458</v>
      </c>
      <c r="H117" s="3" t="s">
        <v>19</v>
      </c>
      <c r="I117" s="20">
        <v>90.08</v>
      </c>
      <c r="J117" s="13">
        <v>2</v>
      </c>
      <c r="K117" s="20">
        <v>0</v>
      </c>
      <c r="L117" s="13">
        <v>0</v>
      </c>
      <c r="M117" s="20">
        <v>90.08</v>
      </c>
      <c r="N117" s="13">
        <v>2</v>
      </c>
      <c r="O117" s="25">
        <f t="shared" si="8"/>
        <v>79.270399999999995</v>
      </c>
      <c r="P117" s="25">
        <v>0</v>
      </c>
      <c r="Q117" s="25">
        <f t="shared" si="9"/>
        <v>0</v>
      </c>
      <c r="R117" s="25">
        <f t="shared" si="7"/>
        <v>79.270399999999995</v>
      </c>
    </row>
    <row r="118" spans="1:18" s="1" customFormat="1">
      <c r="A118" s="3" t="s">
        <v>459</v>
      </c>
      <c r="B118" s="3" t="s">
        <v>460</v>
      </c>
      <c r="C118" s="3" t="s">
        <v>16</v>
      </c>
      <c r="D118" s="3">
        <v>0</v>
      </c>
      <c r="E118" s="3" t="s">
        <v>461</v>
      </c>
      <c r="F118" s="27">
        <v>9781619695245</v>
      </c>
      <c r="G118" s="3" t="s">
        <v>458</v>
      </c>
      <c r="H118" s="3" t="s">
        <v>19</v>
      </c>
      <c r="I118" s="20">
        <v>129.59</v>
      </c>
      <c r="J118" s="13">
        <v>4</v>
      </c>
      <c r="K118" s="20">
        <v>0</v>
      </c>
      <c r="L118" s="13">
        <v>0</v>
      </c>
      <c r="M118" s="20">
        <v>129.59</v>
      </c>
      <c r="N118" s="13">
        <v>4</v>
      </c>
      <c r="O118" s="25">
        <f t="shared" si="8"/>
        <v>114.03920000000001</v>
      </c>
      <c r="P118" s="25">
        <v>0</v>
      </c>
      <c r="Q118" s="25">
        <f t="shared" si="9"/>
        <v>0</v>
      </c>
      <c r="R118" s="25">
        <f t="shared" si="7"/>
        <v>114.03920000000001</v>
      </c>
    </row>
    <row r="119" spans="1:18" s="1" customFormat="1">
      <c r="A119" s="3" t="s">
        <v>462</v>
      </c>
      <c r="B119" s="3" t="s">
        <v>463</v>
      </c>
      <c r="C119" s="3" t="s">
        <v>16</v>
      </c>
      <c r="D119" s="3">
        <v>0</v>
      </c>
      <c r="E119" s="3" t="s">
        <v>464</v>
      </c>
      <c r="F119" s="27">
        <v>9781607885573</v>
      </c>
      <c r="G119" s="3" t="s">
        <v>43</v>
      </c>
      <c r="H119" s="3" t="s">
        <v>19</v>
      </c>
      <c r="I119" s="20">
        <v>26.49</v>
      </c>
      <c r="J119" s="13">
        <v>1</v>
      </c>
      <c r="K119" s="20">
        <v>0</v>
      </c>
      <c r="L119" s="13">
        <v>0</v>
      </c>
      <c r="M119" s="20">
        <v>26.49</v>
      </c>
      <c r="N119" s="13">
        <v>1</v>
      </c>
      <c r="O119" s="25">
        <f t="shared" si="8"/>
        <v>23.311199999999999</v>
      </c>
      <c r="P119" s="25">
        <v>0</v>
      </c>
      <c r="Q119" s="25">
        <f t="shared" si="9"/>
        <v>0</v>
      </c>
      <c r="R119" s="25">
        <f t="shared" si="7"/>
        <v>23.311199999999999</v>
      </c>
    </row>
    <row r="120" spans="1:18" s="1" customFormat="1">
      <c r="A120" s="3" t="s">
        <v>465</v>
      </c>
      <c r="B120" s="3" t="s">
        <v>466</v>
      </c>
      <c r="C120" s="3" t="s">
        <v>16</v>
      </c>
      <c r="D120" s="3">
        <v>0</v>
      </c>
      <c r="E120" s="3" t="s">
        <v>467</v>
      </c>
      <c r="F120" s="27">
        <v>9781609417581</v>
      </c>
      <c r="G120" s="3" t="s">
        <v>23</v>
      </c>
      <c r="H120" s="3" t="s">
        <v>19</v>
      </c>
      <c r="I120" s="20">
        <v>40.799999999999997</v>
      </c>
      <c r="J120" s="13">
        <v>2</v>
      </c>
      <c r="K120" s="20">
        <v>0</v>
      </c>
      <c r="L120" s="13">
        <v>0</v>
      </c>
      <c r="M120" s="20">
        <v>40.799999999999997</v>
      </c>
      <c r="N120" s="13">
        <v>2</v>
      </c>
      <c r="O120" s="25">
        <f t="shared" si="8"/>
        <v>35.903999999999996</v>
      </c>
      <c r="P120" s="25">
        <v>0</v>
      </c>
      <c r="Q120" s="25">
        <f t="shared" si="9"/>
        <v>0</v>
      </c>
      <c r="R120" s="25">
        <f t="shared" si="7"/>
        <v>35.903999999999996</v>
      </c>
    </row>
    <row r="121" spans="1:18" s="1" customFormat="1">
      <c r="A121" s="3" t="s">
        <v>468</v>
      </c>
      <c r="B121" s="3" t="s">
        <v>469</v>
      </c>
      <c r="C121" s="3" t="s">
        <v>16</v>
      </c>
      <c r="D121" s="3">
        <v>0</v>
      </c>
      <c r="E121" s="3" t="s">
        <v>470</v>
      </c>
      <c r="F121" s="27">
        <v>9781607887683</v>
      </c>
      <c r="G121" s="3" t="s">
        <v>39</v>
      </c>
      <c r="H121" s="3" t="s">
        <v>19</v>
      </c>
      <c r="I121" s="20">
        <v>14.83</v>
      </c>
      <c r="J121" s="13">
        <v>1</v>
      </c>
      <c r="K121" s="20">
        <v>0</v>
      </c>
      <c r="L121" s="13">
        <v>0</v>
      </c>
      <c r="M121" s="20">
        <v>14.83</v>
      </c>
      <c r="N121" s="13">
        <v>1</v>
      </c>
      <c r="O121" s="25">
        <f t="shared" si="8"/>
        <v>13.0504</v>
      </c>
      <c r="P121" s="25">
        <v>0</v>
      </c>
      <c r="Q121" s="25">
        <f t="shared" si="9"/>
        <v>0</v>
      </c>
      <c r="R121" s="25">
        <f t="shared" si="7"/>
        <v>13.0504</v>
      </c>
    </row>
    <row r="122" spans="1:18" s="1" customFormat="1">
      <c r="A122" s="3" t="s">
        <v>309</v>
      </c>
      <c r="B122" s="3" t="s">
        <v>310</v>
      </c>
      <c r="C122" s="3" t="s">
        <v>16</v>
      </c>
      <c r="D122" s="3">
        <v>0</v>
      </c>
      <c r="E122" s="3" t="s">
        <v>311</v>
      </c>
      <c r="F122" s="27">
        <v>9781607885467</v>
      </c>
      <c r="G122" s="3" t="s">
        <v>43</v>
      </c>
      <c r="H122" s="3" t="s">
        <v>19</v>
      </c>
      <c r="I122" s="20">
        <v>52.98</v>
      </c>
      <c r="J122" s="13">
        <v>2</v>
      </c>
      <c r="K122" s="20">
        <v>0</v>
      </c>
      <c r="L122" s="13">
        <v>0</v>
      </c>
      <c r="M122" s="20">
        <v>52.98</v>
      </c>
      <c r="N122" s="13">
        <v>2</v>
      </c>
      <c r="O122" s="25">
        <f t="shared" si="8"/>
        <v>46.622399999999999</v>
      </c>
      <c r="P122" s="25">
        <v>0</v>
      </c>
      <c r="Q122" s="25">
        <f t="shared" si="9"/>
        <v>0</v>
      </c>
      <c r="R122" s="25">
        <f t="shared" si="7"/>
        <v>46.622399999999999</v>
      </c>
    </row>
    <row r="123" spans="1:18" s="1" customFormat="1">
      <c r="A123" s="3" t="s">
        <v>312</v>
      </c>
      <c r="B123" s="3" t="s">
        <v>313</v>
      </c>
      <c r="C123" s="3" t="s">
        <v>16</v>
      </c>
      <c r="D123" s="3">
        <v>0</v>
      </c>
      <c r="E123" s="3" t="s">
        <v>314</v>
      </c>
      <c r="F123" s="27">
        <v>9781619698840</v>
      </c>
      <c r="G123" s="3" t="s">
        <v>18</v>
      </c>
      <c r="H123" s="3" t="s">
        <v>19</v>
      </c>
      <c r="I123" s="20">
        <v>581.47</v>
      </c>
      <c r="J123" s="13">
        <v>32</v>
      </c>
      <c r="K123" s="20">
        <v>0</v>
      </c>
      <c r="L123" s="13">
        <v>0</v>
      </c>
      <c r="M123" s="20">
        <v>581.47</v>
      </c>
      <c r="N123" s="13">
        <v>32</v>
      </c>
      <c r="O123" s="25">
        <f t="shared" si="8"/>
        <v>511.6936</v>
      </c>
      <c r="P123" s="25">
        <v>0</v>
      </c>
      <c r="Q123" s="25">
        <f t="shared" si="9"/>
        <v>0</v>
      </c>
      <c r="R123" s="25">
        <f t="shared" si="7"/>
        <v>511.6936</v>
      </c>
    </row>
    <row r="124" spans="1:18" s="1" customFormat="1">
      <c r="A124" s="3" t="s">
        <v>315</v>
      </c>
      <c r="B124" s="3" t="s">
        <v>316</v>
      </c>
      <c r="C124" s="3" t="s">
        <v>16</v>
      </c>
      <c r="D124" s="3">
        <v>0</v>
      </c>
      <c r="E124" s="3" t="s">
        <v>317</v>
      </c>
      <c r="F124" s="27">
        <v>9781611131291</v>
      </c>
      <c r="G124" s="3" t="s">
        <v>18</v>
      </c>
      <c r="H124" s="3" t="s">
        <v>19</v>
      </c>
      <c r="I124" s="20">
        <v>83.45</v>
      </c>
      <c r="J124" s="13">
        <v>5</v>
      </c>
      <c r="K124" s="20">
        <v>0</v>
      </c>
      <c r="L124" s="13">
        <v>0</v>
      </c>
      <c r="M124" s="20">
        <v>83.45</v>
      </c>
      <c r="N124" s="13">
        <v>5</v>
      </c>
      <c r="O124" s="25">
        <f t="shared" si="8"/>
        <v>73.436000000000007</v>
      </c>
      <c r="P124" s="25">
        <v>0</v>
      </c>
      <c r="Q124" s="25">
        <f t="shared" si="9"/>
        <v>0</v>
      </c>
      <c r="R124" s="25">
        <f t="shared" si="7"/>
        <v>73.436000000000007</v>
      </c>
    </row>
    <row r="125" spans="1:18" s="1" customFormat="1">
      <c r="A125" s="3" t="s">
        <v>318</v>
      </c>
      <c r="B125" s="3" t="s">
        <v>319</v>
      </c>
      <c r="C125" s="3" t="s">
        <v>16</v>
      </c>
      <c r="D125" s="3">
        <v>0</v>
      </c>
      <c r="E125" s="3" t="s">
        <v>320</v>
      </c>
      <c r="F125" s="27">
        <v>9781619695733</v>
      </c>
      <c r="G125" s="3" t="s">
        <v>39</v>
      </c>
      <c r="H125" s="3" t="s">
        <v>19</v>
      </c>
      <c r="I125" s="20">
        <v>641.48</v>
      </c>
      <c r="J125" s="13">
        <v>38</v>
      </c>
      <c r="K125" s="20">
        <v>0</v>
      </c>
      <c r="L125" s="13">
        <v>0</v>
      </c>
      <c r="M125" s="20">
        <v>641.48</v>
      </c>
      <c r="N125" s="13">
        <v>38</v>
      </c>
      <c r="O125" s="25">
        <f t="shared" si="8"/>
        <v>564.50239999999997</v>
      </c>
      <c r="P125" s="25">
        <v>0</v>
      </c>
      <c r="Q125" s="25">
        <f t="shared" si="9"/>
        <v>0</v>
      </c>
      <c r="R125" s="25">
        <f t="shared" si="7"/>
        <v>564.50239999999997</v>
      </c>
    </row>
    <row r="126" spans="1:18" s="1" customFormat="1">
      <c r="A126" s="3" t="s">
        <v>321</v>
      </c>
      <c r="B126" s="3" t="s">
        <v>322</v>
      </c>
      <c r="C126" s="3" t="s">
        <v>16</v>
      </c>
      <c r="D126" s="3">
        <v>0</v>
      </c>
      <c r="E126" s="3" t="s">
        <v>323</v>
      </c>
      <c r="F126" s="27">
        <v>9781611131055</v>
      </c>
      <c r="G126" s="3" t="s">
        <v>18</v>
      </c>
      <c r="H126" s="3" t="s">
        <v>19</v>
      </c>
      <c r="I126" s="20">
        <v>105.95</v>
      </c>
      <c r="J126" s="13">
        <v>6</v>
      </c>
      <c r="K126" s="20">
        <v>0</v>
      </c>
      <c r="L126" s="13">
        <v>0</v>
      </c>
      <c r="M126" s="20">
        <v>105.95</v>
      </c>
      <c r="N126" s="13">
        <v>6</v>
      </c>
      <c r="O126" s="25">
        <f t="shared" si="8"/>
        <v>93.236000000000004</v>
      </c>
      <c r="P126" s="25">
        <v>0</v>
      </c>
      <c r="Q126" s="25">
        <f t="shared" si="9"/>
        <v>0</v>
      </c>
      <c r="R126" s="25">
        <f t="shared" si="7"/>
        <v>93.236000000000004</v>
      </c>
    </row>
    <row r="127" spans="1:18" s="1" customFormat="1">
      <c r="A127" s="3" t="s">
        <v>324</v>
      </c>
      <c r="B127" s="3" t="s">
        <v>325</v>
      </c>
      <c r="C127" s="3" t="s">
        <v>16</v>
      </c>
      <c r="D127" s="3">
        <v>0</v>
      </c>
      <c r="E127" s="3" t="s">
        <v>326</v>
      </c>
      <c r="F127" s="27">
        <v>9781607883128</v>
      </c>
      <c r="G127" s="3" t="s">
        <v>327</v>
      </c>
      <c r="H127" s="3" t="s">
        <v>19</v>
      </c>
      <c r="I127" s="20">
        <v>33.36</v>
      </c>
      <c r="J127" s="13">
        <v>2</v>
      </c>
      <c r="K127" s="20">
        <v>0</v>
      </c>
      <c r="L127" s="13">
        <v>0</v>
      </c>
      <c r="M127" s="20">
        <v>33.36</v>
      </c>
      <c r="N127" s="13">
        <v>2</v>
      </c>
      <c r="O127" s="25">
        <f t="shared" si="8"/>
        <v>29.3568</v>
      </c>
      <c r="P127" s="25">
        <v>0</v>
      </c>
      <c r="Q127" s="25">
        <f t="shared" si="9"/>
        <v>0</v>
      </c>
      <c r="R127" s="25">
        <f t="shared" si="7"/>
        <v>29.3568</v>
      </c>
    </row>
    <row r="128" spans="1:18" s="1" customFormat="1">
      <c r="A128" s="3" t="s">
        <v>328</v>
      </c>
      <c r="B128" s="3" t="s">
        <v>329</v>
      </c>
      <c r="C128" s="3" t="s">
        <v>16</v>
      </c>
      <c r="D128" s="3">
        <v>0</v>
      </c>
      <c r="E128" s="3" t="s">
        <v>330</v>
      </c>
      <c r="F128" s="27">
        <v>9781619690547</v>
      </c>
      <c r="G128" s="3" t="s">
        <v>31</v>
      </c>
      <c r="H128" s="3" t="s">
        <v>19</v>
      </c>
      <c r="I128" s="20">
        <v>89.01</v>
      </c>
      <c r="J128" s="13">
        <v>4</v>
      </c>
      <c r="K128" s="20">
        <v>0</v>
      </c>
      <c r="L128" s="13">
        <v>0</v>
      </c>
      <c r="M128" s="20">
        <v>89.01</v>
      </c>
      <c r="N128" s="13">
        <v>4</v>
      </c>
      <c r="O128" s="25">
        <f t="shared" si="8"/>
        <v>78.328800000000001</v>
      </c>
      <c r="P128" s="25">
        <v>0</v>
      </c>
      <c r="Q128" s="25">
        <f t="shared" si="9"/>
        <v>0</v>
      </c>
      <c r="R128" s="25">
        <f t="shared" si="7"/>
        <v>78.328800000000001</v>
      </c>
    </row>
    <row r="129" spans="1:18" s="1" customFormat="1">
      <c r="A129" s="3" t="s">
        <v>331</v>
      </c>
      <c r="B129" s="3" t="s">
        <v>332</v>
      </c>
      <c r="C129" s="3" t="s">
        <v>16</v>
      </c>
      <c r="D129" s="3">
        <v>0</v>
      </c>
      <c r="E129" s="3" t="s">
        <v>333</v>
      </c>
      <c r="F129" s="27">
        <v>9781607889465</v>
      </c>
      <c r="G129" s="3" t="s">
        <v>43</v>
      </c>
      <c r="H129" s="3" t="s">
        <v>19</v>
      </c>
      <c r="I129" s="20">
        <v>82.97</v>
      </c>
      <c r="J129" s="13">
        <v>3</v>
      </c>
      <c r="K129" s="20">
        <v>0</v>
      </c>
      <c r="L129" s="13">
        <v>0</v>
      </c>
      <c r="M129" s="20">
        <v>82.97</v>
      </c>
      <c r="N129" s="13">
        <v>3</v>
      </c>
      <c r="O129" s="25">
        <f t="shared" si="8"/>
        <v>73.013599999999997</v>
      </c>
      <c r="P129" s="25">
        <v>0</v>
      </c>
      <c r="Q129" s="25">
        <f t="shared" si="9"/>
        <v>0</v>
      </c>
      <c r="R129" s="25">
        <f t="shared" si="7"/>
        <v>73.013599999999997</v>
      </c>
    </row>
    <row r="130" spans="1:18" s="1" customFormat="1">
      <c r="A130" s="3" t="s">
        <v>471</v>
      </c>
      <c r="B130" s="3" t="s">
        <v>472</v>
      </c>
      <c r="C130" s="3" t="s">
        <v>16</v>
      </c>
      <c r="D130" s="3">
        <v>0</v>
      </c>
      <c r="E130" s="3" t="s">
        <v>473</v>
      </c>
      <c r="F130" s="27">
        <v>9781607889366</v>
      </c>
      <c r="G130" s="3" t="s">
        <v>23</v>
      </c>
      <c r="H130" s="3" t="s">
        <v>19</v>
      </c>
      <c r="I130" s="20">
        <v>118.77</v>
      </c>
      <c r="J130" s="13">
        <v>4</v>
      </c>
      <c r="K130" s="20">
        <v>0</v>
      </c>
      <c r="L130" s="13">
        <v>0</v>
      </c>
      <c r="M130" s="20">
        <v>118.77</v>
      </c>
      <c r="N130" s="13">
        <v>4</v>
      </c>
      <c r="O130" s="25">
        <f t="shared" si="8"/>
        <v>104.5176</v>
      </c>
      <c r="P130" s="25">
        <v>0</v>
      </c>
      <c r="Q130" s="25">
        <f t="shared" si="9"/>
        <v>0</v>
      </c>
      <c r="R130" s="25">
        <f t="shared" si="7"/>
        <v>104.5176</v>
      </c>
    </row>
    <row r="131" spans="1:18" s="1" customFormat="1">
      <c r="A131" s="3" t="s">
        <v>474</v>
      </c>
      <c r="B131" s="3" t="s">
        <v>475</v>
      </c>
      <c r="C131" s="3" t="s">
        <v>16</v>
      </c>
      <c r="D131" s="3">
        <v>0</v>
      </c>
      <c r="E131" s="3" t="s">
        <v>476</v>
      </c>
      <c r="F131" s="27">
        <v>9781611136012</v>
      </c>
      <c r="G131" s="3" t="s">
        <v>23</v>
      </c>
      <c r="H131" s="3" t="s">
        <v>19</v>
      </c>
      <c r="I131" s="20">
        <v>61.2</v>
      </c>
      <c r="J131" s="13">
        <v>3</v>
      </c>
      <c r="K131" s="20">
        <v>0</v>
      </c>
      <c r="L131" s="13">
        <v>0</v>
      </c>
      <c r="M131" s="20">
        <v>61.2</v>
      </c>
      <c r="N131" s="13">
        <v>3</v>
      </c>
      <c r="O131" s="25">
        <f t="shared" si="8"/>
        <v>53.856000000000002</v>
      </c>
      <c r="P131" s="25">
        <v>0</v>
      </c>
      <c r="Q131" s="25">
        <f t="shared" si="9"/>
        <v>0</v>
      </c>
      <c r="R131" s="25">
        <f t="shared" si="7"/>
        <v>53.856000000000002</v>
      </c>
    </row>
    <row r="132" spans="1:18" s="1" customFormat="1">
      <c r="A132" s="3" t="s">
        <v>334</v>
      </c>
      <c r="B132" s="3" t="s">
        <v>335</v>
      </c>
      <c r="C132" s="3" t="s">
        <v>16</v>
      </c>
      <c r="D132" s="3">
        <v>0</v>
      </c>
      <c r="E132" s="3" t="s">
        <v>336</v>
      </c>
      <c r="F132" s="27">
        <v>9781611138030</v>
      </c>
      <c r="G132" s="3" t="s">
        <v>23</v>
      </c>
      <c r="H132" s="3" t="s">
        <v>19</v>
      </c>
      <c r="I132" s="20">
        <v>20.399999999999999</v>
      </c>
      <c r="J132" s="13">
        <v>1</v>
      </c>
      <c r="K132" s="20">
        <v>0</v>
      </c>
      <c r="L132" s="13">
        <v>0</v>
      </c>
      <c r="M132" s="20">
        <v>20.399999999999999</v>
      </c>
      <c r="N132" s="13">
        <v>1</v>
      </c>
      <c r="O132" s="25">
        <f t="shared" si="8"/>
        <v>17.951999999999998</v>
      </c>
      <c r="P132" s="25">
        <v>0</v>
      </c>
      <c r="Q132" s="25">
        <f t="shared" si="9"/>
        <v>0</v>
      </c>
      <c r="R132" s="25">
        <f t="shared" si="7"/>
        <v>17.951999999999998</v>
      </c>
    </row>
    <row r="133" spans="1:18" s="1" customFormat="1">
      <c r="A133" s="3" t="s">
        <v>337</v>
      </c>
      <c r="B133" s="3" t="s">
        <v>338</v>
      </c>
      <c r="C133" s="3" t="s">
        <v>16</v>
      </c>
      <c r="D133" s="3">
        <v>0</v>
      </c>
      <c r="E133" s="3" t="s">
        <v>339</v>
      </c>
      <c r="F133" s="27">
        <v>9781611136067</v>
      </c>
      <c r="G133" s="3" t="s">
        <v>50</v>
      </c>
      <c r="H133" s="3" t="s">
        <v>19</v>
      </c>
      <c r="I133" s="20">
        <v>77.88</v>
      </c>
      <c r="J133" s="13">
        <v>3</v>
      </c>
      <c r="K133" s="20">
        <v>0</v>
      </c>
      <c r="L133" s="13">
        <v>0</v>
      </c>
      <c r="M133" s="20">
        <v>77.88</v>
      </c>
      <c r="N133" s="13">
        <v>3</v>
      </c>
      <c r="O133" s="25">
        <f t="shared" si="8"/>
        <v>68.534399999999991</v>
      </c>
      <c r="P133" s="25">
        <v>0</v>
      </c>
      <c r="Q133" s="25">
        <f t="shared" si="9"/>
        <v>0</v>
      </c>
      <c r="R133" s="25">
        <f t="shared" si="7"/>
        <v>68.534399999999991</v>
      </c>
    </row>
    <row r="134" spans="1:18" s="1" customFormat="1">
      <c r="A134" s="3" t="s">
        <v>340</v>
      </c>
      <c r="B134" s="3" t="s">
        <v>341</v>
      </c>
      <c r="C134" s="3" t="s">
        <v>16</v>
      </c>
      <c r="D134" s="3">
        <v>0</v>
      </c>
      <c r="E134" s="3" t="s">
        <v>342</v>
      </c>
      <c r="F134" s="27">
        <v>9781619690868</v>
      </c>
      <c r="G134" s="3" t="s">
        <v>50</v>
      </c>
      <c r="H134" s="3" t="s">
        <v>19</v>
      </c>
      <c r="I134" s="20">
        <v>155.76</v>
      </c>
      <c r="J134" s="13">
        <v>6</v>
      </c>
      <c r="K134" s="20">
        <v>0</v>
      </c>
      <c r="L134" s="13">
        <v>0</v>
      </c>
      <c r="M134" s="20">
        <v>155.76</v>
      </c>
      <c r="N134" s="13">
        <v>6</v>
      </c>
      <c r="O134" s="25">
        <f t="shared" si="8"/>
        <v>137.06879999999998</v>
      </c>
      <c r="P134" s="25">
        <v>0</v>
      </c>
      <c r="Q134" s="25">
        <f t="shared" si="9"/>
        <v>0</v>
      </c>
      <c r="R134" s="25">
        <f t="shared" si="7"/>
        <v>137.06879999999998</v>
      </c>
    </row>
    <row r="135" spans="1:18" s="1" customFormat="1">
      <c r="A135" s="3" t="s">
        <v>343</v>
      </c>
      <c r="B135" s="3" t="s">
        <v>344</v>
      </c>
      <c r="C135" s="3" t="s">
        <v>16</v>
      </c>
      <c r="D135" s="3">
        <v>0</v>
      </c>
      <c r="E135" s="3" t="s">
        <v>345</v>
      </c>
      <c r="F135" s="27">
        <v>9781607885382</v>
      </c>
      <c r="G135" s="3" t="s">
        <v>149</v>
      </c>
      <c r="H135" s="3" t="s">
        <v>19</v>
      </c>
      <c r="I135" s="20">
        <v>39.74</v>
      </c>
      <c r="J135" s="13">
        <v>1</v>
      </c>
      <c r="K135" s="20">
        <v>0</v>
      </c>
      <c r="L135" s="13">
        <v>0</v>
      </c>
      <c r="M135" s="20">
        <v>39.74</v>
      </c>
      <c r="N135" s="13">
        <v>1</v>
      </c>
      <c r="O135" s="25">
        <f t="shared" ref="O135:O166" si="10">M135*0.88</f>
        <v>34.971200000000003</v>
      </c>
      <c r="P135" s="25">
        <v>0</v>
      </c>
      <c r="Q135" s="25">
        <f t="shared" ref="Q135:Q166" si="11">N135*P135</f>
        <v>0</v>
      </c>
      <c r="R135" s="25">
        <f t="shared" ref="R135:R198" si="12">O135-Q135</f>
        <v>34.971200000000003</v>
      </c>
    </row>
    <row r="136" spans="1:18" s="1" customFormat="1">
      <c r="A136" s="3" t="s">
        <v>346</v>
      </c>
      <c r="B136" s="3" t="s">
        <v>347</v>
      </c>
      <c r="C136" s="3" t="s">
        <v>16</v>
      </c>
      <c r="D136" s="3">
        <v>0</v>
      </c>
      <c r="E136" s="3" t="s">
        <v>348</v>
      </c>
      <c r="F136" s="27">
        <v>9781611131260</v>
      </c>
      <c r="G136" s="3" t="s">
        <v>50</v>
      </c>
      <c r="H136" s="3" t="s">
        <v>19</v>
      </c>
      <c r="I136" s="20">
        <v>181.72</v>
      </c>
      <c r="J136" s="13">
        <v>7</v>
      </c>
      <c r="K136" s="20">
        <v>0</v>
      </c>
      <c r="L136" s="13">
        <v>0</v>
      </c>
      <c r="M136" s="20">
        <v>181.72</v>
      </c>
      <c r="N136" s="13">
        <v>7</v>
      </c>
      <c r="O136" s="25">
        <f t="shared" si="10"/>
        <v>159.9136</v>
      </c>
      <c r="P136" s="25">
        <v>0</v>
      </c>
      <c r="Q136" s="25">
        <f t="shared" si="11"/>
        <v>0</v>
      </c>
      <c r="R136" s="25">
        <f t="shared" si="12"/>
        <v>159.9136</v>
      </c>
    </row>
    <row r="137" spans="1:18" s="1" customFormat="1">
      <c r="A137" s="3" t="s">
        <v>349</v>
      </c>
      <c r="B137" s="3" t="s">
        <v>350</v>
      </c>
      <c r="C137" s="3" t="s">
        <v>16</v>
      </c>
      <c r="D137" s="3">
        <v>0</v>
      </c>
      <c r="E137" s="3" t="s">
        <v>351</v>
      </c>
      <c r="F137" s="27">
        <v>9781619695085</v>
      </c>
      <c r="G137" s="3" t="s">
        <v>31</v>
      </c>
      <c r="H137" s="3" t="s">
        <v>19</v>
      </c>
      <c r="I137" s="20">
        <v>99.74</v>
      </c>
      <c r="J137" s="13">
        <v>4</v>
      </c>
      <c r="K137" s="20">
        <v>0</v>
      </c>
      <c r="L137" s="13">
        <v>0</v>
      </c>
      <c r="M137" s="20">
        <v>99.74</v>
      </c>
      <c r="N137" s="13">
        <v>4</v>
      </c>
      <c r="O137" s="25">
        <f t="shared" si="10"/>
        <v>87.771199999999993</v>
      </c>
      <c r="P137" s="25">
        <v>0</v>
      </c>
      <c r="Q137" s="25">
        <f t="shared" si="11"/>
        <v>0</v>
      </c>
      <c r="R137" s="25">
        <f t="shared" si="12"/>
        <v>87.771199999999993</v>
      </c>
    </row>
    <row r="138" spans="1:18" s="1" customFormat="1">
      <c r="A138" s="3" t="s">
        <v>51</v>
      </c>
      <c r="B138" s="3" t="s">
        <v>52</v>
      </c>
      <c r="C138" s="3" t="s">
        <v>16</v>
      </c>
      <c r="D138" s="3">
        <v>0</v>
      </c>
      <c r="E138" s="3" t="s">
        <v>53</v>
      </c>
      <c r="F138" s="27">
        <v>9781478977629</v>
      </c>
      <c r="G138" s="3" t="s">
        <v>50</v>
      </c>
      <c r="H138" s="3" t="s">
        <v>19</v>
      </c>
      <c r="I138" s="20">
        <v>943.15</v>
      </c>
      <c r="J138" s="13">
        <v>34</v>
      </c>
      <c r="K138" s="20">
        <v>0</v>
      </c>
      <c r="L138" s="13">
        <v>0</v>
      </c>
      <c r="M138" s="20">
        <v>943.15</v>
      </c>
      <c r="N138" s="13">
        <v>34</v>
      </c>
      <c r="O138" s="25">
        <f t="shared" si="10"/>
        <v>829.97199999999998</v>
      </c>
      <c r="P138" s="25">
        <v>0</v>
      </c>
      <c r="Q138" s="25">
        <f t="shared" si="11"/>
        <v>0</v>
      </c>
      <c r="R138" s="25">
        <f t="shared" si="12"/>
        <v>829.97199999999998</v>
      </c>
    </row>
    <row r="139" spans="1:18" s="1" customFormat="1">
      <c r="A139" s="3" t="s">
        <v>20</v>
      </c>
      <c r="B139" s="3" t="s">
        <v>21</v>
      </c>
      <c r="C139" s="3" t="s">
        <v>16</v>
      </c>
      <c r="D139" s="3">
        <v>0</v>
      </c>
      <c r="E139" s="3" t="s">
        <v>22</v>
      </c>
      <c r="F139" s="27">
        <v>9781609419431</v>
      </c>
      <c r="G139" s="3" t="s">
        <v>23</v>
      </c>
      <c r="H139" s="3" t="s">
        <v>19</v>
      </c>
      <c r="I139" s="20">
        <v>283.07</v>
      </c>
      <c r="J139" s="13">
        <v>12</v>
      </c>
      <c r="K139" s="20">
        <v>0</v>
      </c>
      <c r="L139" s="13">
        <v>0</v>
      </c>
      <c r="M139" s="20">
        <v>283.07</v>
      </c>
      <c r="N139" s="13">
        <v>12</v>
      </c>
      <c r="O139" s="25">
        <f t="shared" si="10"/>
        <v>249.10159999999999</v>
      </c>
      <c r="P139" s="25">
        <v>0</v>
      </c>
      <c r="Q139" s="25">
        <f t="shared" si="11"/>
        <v>0</v>
      </c>
      <c r="R139" s="25">
        <f t="shared" si="12"/>
        <v>249.10159999999999</v>
      </c>
    </row>
    <row r="140" spans="1:18" s="1" customFormat="1">
      <c r="A140" s="3" t="s">
        <v>352</v>
      </c>
      <c r="B140" s="3" t="s">
        <v>353</v>
      </c>
      <c r="C140" s="3" t="s">
        <v>16</v>
      </c>
      <c r="D140" s="3">
        <v>0</v>
      </c>
      <c r="E140" s="3" t="s">
        <v>354</v>
      </c>
      <c r="F140" s="27">
        <v>9781607889229</v>
      </c>
      <c r="G140" s="3" t="s">
        <v>31</v>
      </c>
      <c r="H140" s="3" t="s">
        <v>19</v>
      </c>
      <c r="I140" s="20">
        <v>389.28</v>
      </c>
      <c r="J140" s="13">
        <v>12</v>
      </c>
      <c r="K140" s="20">
        <v>0</v>
      </c>
      <c r="L140" s="13">
        <v>0</v>
      </c>
      <c r="M140" s="20">
        <v>389.28</v>
      </c>
      <c r="N140" s="13">
        <v>12</v>
      </c>
      <c r="O140" s="25">
        <f t="shared" si="10"/>
        <v>342.56639999999999</v>
      </c>
      <c r="P140" s="25">
        <v>0</v>
      </c>
      <c r="Q140" s="25">
        <f t="shared" si="11"/>
        <v>0</v>
      </c>
      <c r="R140" s="25">
        <f t="shared" si="12"/>
        <v>342.56639999999999</v>
      </c>
    </row>
    <row r="141" spans="1:18" s="1" customFormat="1">
      <c r="A141" s="3" t="s">
        <v>82</v>
      </c>
      <c r="B141" s="3" t="s">
        <v>83</v>
      </c>
      <c r="C141" s="3" t="s">
        <v>16</v>
      </c>
      <c r="D141" s="3">
        <v>0</v>
      </c>
      <c r="E141" s="3" t="s">
        <v>84</v>
      </c>
      <c r="F141" s="27">
        <v>9781478950776</v>
      </c>
      <c r="G141" s="3" t="s">
        <v>43</v>
      </c>
      <c r="H141" s="3" t="s">
        <v>19</v>
      </c>
      <c r="I141" s="20">
        <v>10098.469999999999</v>
      </c>
      <c r="J141" s="13">
        <v>383</v>
      </c>
      <c r="K141" s="20">
        <v>0</v>
      </c>
      <c r="L141" s="13">
        <v>0</v>
      </c>
      <c r="M141" s="20">
        <v>10098.469999999999</v>
      </c>
      <c r="N141" s="13">
        <v>383</v>
      </c>
      <c r="O141" s="25">
        <f t="shared" si="10"/>
        <v>8886.6535999999996</v>
      </c>
      <c r="P141" s="25">
        <v>0</v>
      </c>
      <c r="Q141" s="25">
        <f t="shared" si="11"/>
        <v>0</v>
      </c>
      <c r="R141" s="25">
        <f t="shared" si="12"/>
        <v>8886.6535999999996</v>
      </c>
    </row>
    <row r="142" spans="1:18" s="1" customFormat="1">
      <c r="A142" s="3" t="s">
        <v>355</v>
      </c>
      <c r="B142" s="3" t="s">
        <v>356</v>
      </c>
      <c r="C142" s="3" t="s">
        <v>16</v>
      </c>
      <c r="D142" s="3">
        <v>0</v>
      </c>
      <c r="E142" s="3" t="s">
        <v>357</v>
      </c>
      <c r="F142" s="27">
        <v>9781611137675</v>
      </c>
      <c r="G142" s="3" t="s">
        <v>72</v>
      </c>
      <c r="H142" s="3" t="s">
        <v>19</v>
      </c>
      <c r="I142" s="20">
        <v>33.36</v>
      </c>
      <c r="J142" s="13">
        <v>3</v>
      </c>
      <c r="K142" s="20">
        <v>0</v>
      </c>
      <c r="L142" s="13">
        <v>0</v>
      </c>
      <c r="M142" s="20">
        <v>33.36</v>
      </c>
      <c r="N142" s="13">
        <v>3</v>
      </c>
      <c r="O142" s="25">
        <f t="shared" si="10"/>
        <v>29.3568</v>
      </c>
      <c r="P142" s="25">
        <v>0</v>
      </c>
      <c r="Q142" s="25">
        <f t="shared" si="11"/>
        <v>0</v>
      </c>
      <c r="R142" s="25">
        <f t="shared" si="12"/>
        <v>29.3568</v>
      </c>
    </row>
    <row r="143" spans="1:18" s="1" customFormat="1">
      <c r="A143" s="3" t="s">
        <v>57</v>
      </c>
      <c r="B143" s="3" t="s">
        <v>58</v>
      </c>
      <c r="C143" s="3" t="s">
        <v>16</v>
      </c>
      <c r="D143" s="3">
        <v>0</v>
      </c>
      <c r="E143" s="3" t="s">
        <v>59</v>
      </c>
      <c r="F143" s="27">
        <v>9781619699502</v>
      </c>
      <c r="G143" s="3" t="s">
        <v>50</v>
      </c>
      <c r="H143" s="3" t="s">
        <v>19</v>
      </c>
      <c r="I143" s="20">
        <v>74.180000000000007</v>
      </c>
      <c r="J143" s="13">
        <v>2</v>
      </c>
      <c r="K143" s="20">
        <v>0</v>
      </c>
      <c r="L143" s="13">
        <v>0</v>
      </c>
      <c r="M143" s="20">
        <v>74.180000000000007</v>
      </c>
      <c r="N143" s="13">
        <v>2</v>
      </c>
      <c r="O143" s="25">
        <f t="shared" si="10"/>
        <v>65.278400000000005</v>
      </c>
      <c r="P143" s="25">
        <v>0</v>
      </c>
      <c r="Q143" s="25">
        <f t="shared" si="11"/>
        <v>0</v>
      </c>
      <c r="R143" s="25">
        <f t="shared" si="12"/>
        <v>65.278400000000005</v>
      </c>
    </row>
    <row r="144" spans="1:18" s="1" customFormat="1">
      <c r="A144" s="3" t="s">
        <v>97</v>
      </c>
      <c r="B144" s="3" t="s">
        <v>98</v>
      </c>
      <c r="C144" s="3" t="s">
        <v>16</v>
      </c>
      <c r="D144" s="3">
        <v>0</v>
      </c>
      <c r="E144" s="3" t="s">
        <v>99</v>
      </c>
      <c r="F144" s="27">
        <v>9781478951117</v>
      </c>
      <c r="G144" s="3" t="s">
        <v>18</v>
      </c>
      <c r="H144" s="3" t="s">
        <v>19</v>
      </c>
      <c r="I144" s="20">
        <v>786.72</v>
      </c>
      <c r="J144" s="13">
        <v>33</v>
      </c>
      <c r="K144" s="20">
        <v>0</v>
      </c>
      <c r="L144" s="13">
        <v>0</v>
      </c>
      <c r="M144" s="20">
        <v>786.72</v>
      </c>
      <c r="N144" s="13">
        <v>33</v>
      </c>
      <c r="O144" s="25">
        <f t="shared" si="10"/>
        <v>692.31360000000006</v>
      </c>
      <c r="P144" s="25">
        <v>0</v>
      </c>
      <c r="Q144" s="25">
        <f t="shared" si="11"/>
        <v>0</v>
      </c>
      <c r="R144" s="25">
        <f t="shared" si="12"/>
        <v>692.31360000000006</v>
      </c>
    </row>
    <row r="145" spans="1:18" s="1" customFormat="1">
      <c r="A145" s="3" t="s">
        <v>358</v>
      </c>
      <c r="B145" s="3" t="s">
        <v>359</v>
      </c>
      <c r="C145" s="3" t="s">
        <v>16</v>
      </c>
      <c r="D145" s="3">
        <v>0</v>
      </c>
      <c r="E145" s="3" t="s">
        <v>360</v>
      </c>
      <c r="F145" s="27">
        <v>9781611135961</v>
      </c>
      <c r="G145" s="3" t="s">
        <v>31</v>
      </c>
      <c r="H145" s="3" t="s">
        <v>19</v>
      </c>
      <c r="I145" s="20">
        <v>264.49</v>
      </c>
      <c r="J145" s="13">
        <v>11</v>
      </c>
      <c r="K145" s="20">
        <v>0</v>
      </c>
      <c r="L145" s="13">
        <v>0</v>
      </c>
      <c r="M145" s="20">
        <v>264.49</v>
      </c>
      <c r="N145" s="13">
        <v>11</v>
      </c>
      <c r="O145" s="25">
        <f t="shared" si="10"/>
        <v>232.75120000000001</v>
      </c>
      <c r="P145" s="25">
        <v>0</v>
      </c>
      <c r="Q145" s="25">
        <f t="shared" si="11"/>
        <v>0</v>
      </c>
      <c r="R145" s="25">
        <f t="shared" si="12"/>
        <v>232.75120000000001</v>
      </c>
    </row>
    <row r="146" spans="1:18" s="1" customFormat="1">
      <c r="A146" s="3" t="s">
        <v>361</v>
      </c>
      <c r="B146" s="3" t="s">
        <v>362</v>
      </c>
      <c r="C146" s="3" t="s">
        <v>16</v>
      </c>
      <c r="D146" s="3">
        <v>0</v>
      </c>
      <c r="E146" s="3" t="s">
        <v>363</v>
      </c>
      <c r="F146" s="27">
        <v>9781607887768</v>
      </c>
      <c r="G146" s="3" t="s">
        <v>39</v>
      </c>
      <c r="H146" s="3" t="s">
        <v>19</v>
      </c>
      <c r="I146" s="20">
        <v>73.64</v>
      </c>
      <c r="J146" s="13">
        <v>4</v>
      </c>
      <c r="K146" s="20">
        <v>0</v>
      </c>
      <c r="L146" s="13">
        <v>0</v>
      </c>
      <c r="M146" s="20">
        <v>73.64</v>
      </c>
      <c r="N146" s="13">
        <v>4</v>
      </c>
      <c r="O146" s="25">
        <f t="shared" si="10"/>
        <v>64.803200000000004</v>
      </c>
      <c r="P146" s="25">
        <v>0</v>
      </c>
      <c r="Q146" s="25">
        <f t="shared" si="11"/>
        <v>0</v>
      </c>
      <c r="R146" s="25">
        <f t="shared" si="12"/>
        <v>64.803200000000004</v>
      </c>
    </row>
    <row r="147" spans="1:18" s="1" customFormat="1">
      <c r="A147" s="3" t="s">
        <v>477</v>
      </c>
      <c r="B147" s="3" t="s">
        <v>478</v>
      </c>
      <c r="C147" s="3" t="s">
        <v>16</v>
      </c>
      <c r="D147" s="3">
        <v>0</v>
      </c>
      <c r="E147" s="3" t="s">
        <v>479</v>
      </c>
      <c r="F147" s="27">
        <v>9781609417406</v>
      </c>
      <c r="G147" s="3" t="s">
        <v>50</v>
      </c>
      <c r="H147" s="3" t="s">
        <v>19</v>
      </c>
      <c r="I147" s="20">
        <v>264.25</v>
      </c>
      <c r="J147" s="13">
        <v>9</v>
      </c>
      <c r="K147" s="20">
        <v>0</v>
      </c>
      <c r="L147" s="13">
        <v>0</v>
      </c>
      <c r="M147" s="20">
        <v>264.25</v>
      </c>
      <c r="N147" s="13">
        <v>9</v>
      </c>
      <c r="O147" s="25">
        <f t="shared" si="10"/>
        <v>232.54</v>
      </c>
      <c r="P147" s="25">
        <v>0</v>
      </c>
      <c r="Q147" s="25">
        <f t="shared" si="11"/>
        <v>0</v>
      </c>
      <c r="R147" s="25">
        <f t="shared" si="12"/>
        <v>232.54</v>
      </c>
    </row>
    <row r="148" spans="1:18" s="1" customFormat="1">
      <c r="A148" s="3" t="s">
        <v>85</v>
      </c>
      <c r="B148" s="3" t="s">
        <v>86</v>
      </c>
      <c r="C148" s="3" t="s">
        <v>16</v>
      </c>
      <c r="D148" s="3">
        <v>0</v>
      </c>
      <c r="E148" s="3" t="s">
        <v>87</v>
      </c>
      <c r="F148" s="27">
        <v>9781478950837</v>
      </c>
      <c r="G148" s="3" t="s">
        <v>31</v>
      </c>
      <c r="H148" s="3" t="s">
        <v>19</v>
      </c>
      <c r="I148" s="20">
        <v>634.01</v>
      </c>
      <c r="J148" s="13">
        <v>20</v>
      </c>
      <c r="K148" s="20">
        <v>0</v>
      </c>
      <c r="L148" s="13">
        <v>0</v>
      </c>
      <c r="M148" s="20">
        <v>634.01</v>
      </c>
      <c r="N148" s="13">
        <v>20</v>
      </c>
      <c r="O148" s="25">
        <f t="shared" si="10"/>
        <v>557.92880000000002</v>
      </c>
      <c r="P148" s="25">
        <v>0</v>
      </c>
      <c r="Q148" s="25">
        <f t="shared" si="11"/>
        <v>0</v>
      </c>
      <c r="R148" s="25">
        <f t="shared" si="12"/>
        <v>557.92880000000002</v>
      </c>
    </row>
    <row r="149" spans="1:18" s="1" customFormat="1">
      <c r="A149" s="3" t="s">
        <v>364</v>
      </c>
      <c r="B149" s="3" t="s">
        <v>365</v>
      </c>
      <c r="C149" s="3" t="s">
        <v>16</v>
      </c>
      <c r="D149" s="3">
        <v>0</v>
      </c>
      <c r="E149" s="3" t="s">
        <v>366</v>
      </c>
      <c r="F149" s="27">
        <v>9781607889335</v>
      </c>
      <c r="G149" s="3" t="s">
        <v>27</v>
      </c>
      <c r="H149" s="3" t="s">
        <v>19</v>
      </c>
      <c r="I149" s="20">
        <v>68.45</v>
      </c>
      <c r="J149" s="13">
        <v>5</v>
      </c>
      <c r="K149" s="20">
        <v>0</v>
      </c>
      <c r="L149" s="13">
        <v>0</v>
      </c>
      <c r="M149" s="20">
        <v>68.45</v>
      </c>
      <c r="N149" s="13">
        <v>5</v>
      </c>
      <c r="O149" s="25">
        <f t="shared" si="10"/>
        <v>60.236000000000004</v>
      </c>
      <c r="P149" s="25">
        <v>0</v>
      </c>
      <c r="Q149" s="25">
        <f t="shared" si="11"/>
        <v>0</v>
      </c>
      <c r="R149" s="25">
        <f t="shared" si="12"/>
        <v>60.236000000000004</v>
      </c>
    </row>
    <row r="150" spans="1:18" s="1" customFormat="1">
      <c r="A150" s="3" t="s">
        <v>367</v>
      </c>
      <c r="B150" s="3" t="s">
        <v>368</v>
      </c>
      <c r="C150" s="3" t="s">
        <v>16</v>
      </c>
      <c r="D150" s="3">
        <v>0</v>
      </c>
      <c r="E150" s="3" t="s">
        <v>369</v>
      </c>
      <c r="F150" s="27">
        <v>9781609416492</v>
      </c>
      <c r="G150" s="3" t="s">
        <v>31</v>
      </c>
      <c r="H150" s="3" t="s">
        <v>19</v>
      </c>
      <c r="I150" s="20">
        <v>147.24</v>
      </c>
      <c r="J150" s="13">
        <v>6</v>
      </c>
      <c r="K150" s="20">
        <v>0</v>
      </c>
      <c r="L150" s="13">
        <v>0</v>
      </c>
      <c r="M150" s="20">
        <v>147.24</v>
      </c>
      <c r="N150" s="13">
        <v>6</v>
      </c>
      <c r="O150" s="25">
        <f t="shared" si="10"/>
        <v>129.5712</v>
      </c>
      <c r="P150" s="25">
        <v>0</v>
      </c>
      <c r="Q150" s="25">
        <f t="shared" si="11"/>
        <v>0</v>
      </c>
      <c r="R150" s="25">
        <f t="shared" si="12"/>
        <v>129.5712</v>
      </c>
    </row>
    <row r="151" spans="1:18" s="1" customFormat="1">
      <c r="A151" s="3" t="s">
        <v>100</v>
      </c>
      <c r="B151" s="3" t="s">
        <v>101</v>
      </c>
      <c r="C151" s="3" t="s">
        <v>16</v>
      </c>
      <c r="D151" s="3">
        <v>0</v>
      </c>
      <c r="E151" s="3" t="s">
        <v>102</v>
      </c>
      <c r="F151" s="27">
        <v>9781478951094</v>
      </c>
      <c r="G151" s="3" t="s">
        <v>39</v>
      </c>
      <c r="H151" s="3" t="s">
        <v>19</v>
      </c>
      <c r="I151" s="20">
        <v>757.61</v>
      </c>
      <c r="J151" s="13">
        <v>29</v>
      </c>
      <c r="K151" s="20">
        <v>0</v>
      </c>
      <c r="L151" s="13">
        <v>0</v>
      </c>
      <c r="M151" s="20">
        <v>757.61</v>
      </c>
      <c r="N151" s="13">
        <v>29</v>
      </c>
      <c r="O151" s="25">
        <f t="shared" si="10"/>
        <v>666.69680000000005</v>
      </c>
      <c r="P151" s="25">
        <v>0</v>
      </c>
      <c r="Q151" s="25">
        <f t="shared" si="11"/>
        <v>0</v>
      </c>
      <c r="R151" s="25">
        <f t="shared" si="12"/>
        <v>666.69680000000005</v>
      </c>
    </row>
    <row r="152" spans="1:18" s="1" customFormat="1">
      <c r="A152" s="3" t="s">
        <v>480</v>
      </c>
      <c r="B152" s="3" t="s">
        <v>481</v>
      </c>
      <c r="C152" s="3" t="s">
        <v>16</v>
      </c>
      <c r="D152" s="3">
        <v>0</v>
      </c>
      <c r="E152" s="3" t="s">
        <v>482</v>
      </c>
      <c r="F152" s="27">
        <v>9781611135909</v>
      </c>
      <c r="G152" s="3" t="s">
        <v>31</v>
      </c>
      <c r="H152" s="3" t="s">
        <v>19</v>
      </c>
      <c r="I152" s="20">
        <v>61.79</v>
      </c>
      <c r="J152" s="13">
        <v>2</v>
      </c>
      <c r="K152" s="20">
        <v>0</v>
      </c>
      <c r="L152" s="13">
        <v>0</v>
      </c>
      <c r="M152" s="20">
        <v>61.79</v>
      </c>
      <c r="N152" s="13">
        <v>2</v>
      </c>
      <c r="O152" s="25">
        <f t="shared" si="10"/>
        <v>54.3752</v>
      </c>
      <c r="P152" s="25">
        <v>0</v>
      </c>
      <c r="Q152" s="25">
        <f t="shared" si="11"/>
        <v>0</v>
      </c>
      <c r="R152" s="25">
        <f t="shared" si="12"/>
        <v>54.3752</v>
      </c>
    </row>
    <row r="153" spans="1:18" s="1" customFormat="1">
      <c r="A153" s="3" t="s">
        <v>118</v>
      </c>
      <c r="B153" s="3" t="s">
        <v>119</v>
      </c>
      <c r="C153" s="3" t="s">
        <v>16</v>
      </c>
      <c r="D153" s="3">
        <v>0</v>
      </c>
      <c r="E153" s="3" t="s">
        <v>120</v>
      </c>
      <c r="F153" s="27">
        <v>9781619698871</v>
      </c>
      <c r="G153" s="3" t="s">
        <v>31</v>
      </c>
      <c r="H153" s="3" t="s">
        <v>19</v>
      </c>
      <c r="I153" s="20">
        <v>311.5</v>
      </c>
      <c r="J153" s="13">
        <v>14</v>
      </c>
      <c r="K153" s="20">
        <v>0</v>
      </c>
      <c r="L153" s="13">
        <v>0</v>
      </c>
      <c r="M153" s="20">
        <v>311.5</v>
      </c>
      <c r="N153" s="13">
        <v>14</v>
      </c>
      <c r="O153" s="25">
        <f t="shared" si="10"/>
        <v>274.12</v>
      </c>
      <c r="P153" s="25">
        <v>0</v>
      </c>
      <c r="Q153" s="25">
        <f t="shared" si="11"/>
        <v>0</v>
      </c>
      <c r="R153" s="25">
        <f t="shared" si="12"/>
        <v>274.12</v>
      </c>
    </row>
    <row r="154" spans="1:18" s="1" customFormat="1">
      <c r="A154" s="3" t="s">
        <v>370</v>
      </c>
      <c r="B154" s="3" t="s">
        <v>371</v>
      </c>
      <c r="C154" s="3" t="s">
        <v>16</v>
      </c>
      <c r="D154" s="3">
        <v>0</v>
      </c>
      <c r="E154" s="3" t="s">
        <v>372</v>
      </c>
      <c r="F154" s="27">
        <v>9781619690769</v>
      </c>
      <c r="G154" s="3" t="s">
        <v>31</v>
      </c>
      <c r="H154" s="3" t="s">
        <v>19</v>
      </c>
      <c r="I154" s="20">
        <v>451.37</v>
      </c>
      <c r="J154" s="13">
        <v>19</v>
      </c>
      <c r="K154" s="20">
        <v>0</v>
      </c>
      <c r="L154" s="13">
        <v>0</v>
      </c>
      <c r="M154" s="20">
        <v>451.37</v>
      </c>
      <c r="N154" s="13">
        <v>19</v>
      </c>
      <c r="O154" s="25">
        <f t="shared" si="10"/>
        <v>397.2056</v>
      </c>
      <c r="P154" s="25">
        <v>0</v>
      </c>
      <c r="Q154" s="25">
        <f t="shared" si="11"/>
        <v>0</v>
      </c>
      <c r="R154" s="25">
        <f t="shared" si="12"/>
        <v>397.2056</v>
      </c>
    </row>
    <row r="155" spans="1:18" s="1" customFormat="1">
      <c r="A155" s="3" t="s">
        <v>373</v>
      </c>
      <c r="B155" s="3" t="s">
        <v>374</v>
      </c>
      <c r="C155" s="3" t="s">
        <v>16</v>
      </c>
      <c r="D155" s="3">
        <v>0</v>
      </c>
      <c r="E155" s="3" t="s">
        <v>375</v>
      </c>
      <c r="F155" s="27">
        <v>9781609416287</v>
      </c>
      <c r="G155" s="3" t="s">
        <v>149</v>
      </c>
      <c r="H155" s="3" t="s">
        <v>19</v>
      </c>
      <c r="I155" s="20">
        <v>83.43</v>
      </c>
      <c r="J155" s="13">
        <v>3</v>
      </c>
      <c r="K155" s="20">
        <v>0</v>
      </c>
      <c r="L155" s="13">
        <v>0</v>
      </c>
      <c r="M155" s="20">
        <v>83.43</v>
      </c>
      <c r="N155" s="13">
        <v>3</v>
      </c>
      <c r="O155" s="25">
        <f t="shared" si="10"/>
        <v>73.418400000000005</v>
      </c>
      <c r="P155" s="25">
        <v>0</v>
      </c>
      <c r="Q155" s="25">
        <f t="shared" si="11"/>
        <v>0</v>
      </c>
      <c r="R155" s="25">
        <f t="shared" si="12"/>
        <v>73.418400000000005</v>
      </c>
    </row>
    <row r="156" spans="1:18" s="1" customFormat="1">
      <c r="A156" s="3" t="s">
        <v>376</v>
      </c>
      <c r="B156" s="3" t="s">
        <v>377</v>
      </c>
      <c r="C156" s="3" t="s">
        <v>16</v>
      </c>
      <c r="D156" s="3">
        <v>0</v>
      </c>
      <c r="E156" s="3" t="s">
        <v>378</v>
      </c>
      <c r="F156" s="27">
        <v>9781611135862</v>
      </c>
      <c r="G156" s="3" t="s">
        <v>31</v>
      </c>
      <c r="H156" s="3" t="s">
        <v>19</v>
      </c>
      <c r="I156" s="20">
        <v>44.5</v>
      </c>
      <c r="J156" s="13">
        <v>2</v>
      </c>
      <c r="K156" s="20">
        <v>0</v>
      </c>
      <c r="L156" s="13">
        <v>0</v>
      </c>
      <c r="M156" s="20">
        <v>44.5</v>
      </c>
      <c r="N156" s="13">
        <v>2</v>
      </c>
      <c r="O156" s="25">
        <f t="shared" si="10"/>
        <v>39.160000000000004</v>
      </c>
      <c r="P156" s="25">
        <v>0</v>
      </c>
      <c r="Q156" s="25">
        <f t="shared" si="11"/>
        <v>0</v>
      </c>
      <c r="R156" s="25">
        <f t="shared" si="12"/>
        <v>39.160000000000004</v>
      </c>
    </row>
    <row r="157" spans="1:18" s="1" customFormat="1">
      <c r="A157" s="3" t="s">
        <v>486</v>
      </c>
      <c r="B157" s="3" t="s">
        <v>487</v>
      </c>
      <c r="C157" s="3" t="s">
        <v>16</v>
      </c>
      <c r="D157" s="3">
        <v>0</v>
      </c>
      <c r="E157" s="3" t="s">
        <v>488</v>
      </c>
      <c r="F157" s="27">
        <v>9781607883104</v>
      </c>
      <c r="G157" s="3" t="s">
        <v>489</v>
      </c>
      <c r="H157" s="3" t="s">
        <v>19</v>
      </c>
      <c r="I157" s="20">
        <v>51.61</v>
      </c>
      <c r="J157" s="13">
        <v>3</v>
      </c>
      <c r="K157" s="20">
        <v>0</v>
      </c>
      <c r="L157" s="13">
        <v>0</v>
      </c>
      <c r="M157" s="20">
        <v>51.61</v>
      </c>
      <c r="N157" s="13">
        <v>3</v>
      </c>
      <c r="O157" s="25">
        <f t="shared" si="10"/>
        <v>45.416800000000002</v>
      </c>
      <c r="P157" s="25">
        <v>0</v>
      </c>
      <c r="Q157" s="25">
        <f t="shared" si="11"/>
        <v>0</v>
      </c>
      <c r="R157" s="25">
        <f t="shared" si="12"/>
        <v>45.416800000000002</v>
      </c>
    </row>
    <row r="158" spans="1:18" s="1" customFormat="1">
      <c r="A158" s="3" t="s">
        <v>490</v>
      </c>
      <c r="B158" s="3" t="s">
        <v>491</v>
      </c>
      <c r="C158" s="3" t="s">
        <v>16</v>
      </c>
      <c r="D158" s="3">
        <v>0</v>
      </c>
      <c r="E158" s="3" t="s">
        <v>492</v>
      </c>
      <c r="F158" s="27">
        <v>9781607889601</v>
      </c>
      <c r="G158" s="3" t="s">
        <v>31</v>
      </c>
      <c r="H158" s="3" t="s">
        <v>19</v>
      </c>
      <c r="I158" s="20">
        <v>22.25</v>
      </c>
      <c r="J158" s="13">
        <v>1</v>
      </c>
      <c r="K158" s="20">
        <v>0</v>
      </c>
      <c r="L158" s="13">
        <v>0</v>
      </c>
      <c r="M158" s="20">
        <v>22.25</v>
      </c>
      <c r="N158" s="13">
        <v>1</v>
      </c>
      <c r="O158" s="25">
        <f t="shared" si="10"/>
        <v>19.580000000000002</v>
      </c>
      <c r="P158" s="25">
        <v>0</v>
      </c>
      <c r="Q158" s="25">
        <f t="shared" si="11"/>
        <v>0</v>
      </c>
      <c r="R158" s="25">
        <f t="shared" si="12"/>
        <v>19.580000000000002</v>
      </c>
    </row>
    <row r="159" spans="1:18" s="1" customFormat="1">
      <c r="A159" s="3" t="s">
        <v>493</v>
      </c>
      <c r="B159" s="3" t="s">
        <v>494</v>
      </c>
      <c r="C159" s="3" t="s">
        <v>16</v>
      </c>
      <c r="D159" s="3">
        <v>0</v>
      </c>
      <c r="E159" s="3" t="s">
        <v>495</v>
      </c>
      <c r="F159" s="27">
        <v>9781607889540</v>
      </c>
      <c r="G159" s="3" t="s">
        <v>43</v>
      </c>
      <c r="H159" s="3" t="s">
        <v>19</v>
      </c>
      <c r="I159" s="20">
        <v>52.98</v>
      </c>
      <c r="J159" s="13">
        <v>2</v>
      </c>
      <c r="K159" s="20">
        <v>0</v>
      </c>
      <c r="L159" s="13">
        <v>0</v>
      </c>
      <c r="M159" s="20">
        <v>52.98</v>
      </c>
      <c r="N159" s="13">
        <v>2</v>
      </c>
      <c r="O159" s="25">
        <f t="shared" si="10"/>
        <v>46.622399999999999</v>
      </c>
      <c r="P159" s="25">
        <v>0</v>
      </c>
      <c r="Q159" s="25">
        <f t="shared" si="11"/>
        <v>0</v>
      </c>
      <c r="R159" s="25">
        <f t="shared" si="12"/>
        <v>46.622399999999999</v>
      </c>
    </row>
    <row r="160" spans="1:18" s="1" customFormat="1">
      <c r="A160" s="3" t="s">
        <v>496</v>
      </c>
      <c r="B160" s="3" t="s">
        <v>497</v>
      </c>
      <c r="C160" s="3" t="s">
        <v>16</v>
      </c>
      <c r="D160" s="3">
        <v>0</v>
      </c>
      <c r="E160" s="3" t="s">
        <v>498</v>
      </c>
      <c r="F160" s="27">
        <v>9781609415754</v>
      </c>
      <c r="G160" s="3" t="s">
        <v>39</v>
      </c>
      <c r="H160" s="3" t="s">
        <v>19</v>
      </c>
      <c r="I160" s="20">
        <v>68.48</v>
      </c>
      <c r="J160" s="13">
        <v>4</v>
      </c>
      <c r="K160" s="20">
        <v>0</v>
      </c>
      <c r="L160" s="13">
        <v>0</v>
      </c>
      <c r="M160" s="20">
        <v>68.48</v>
      </c>
      <c r="N160" s="13">
        <v>4</v>
      </c>
      <c r="O160" s="25">
        <f t="shared" si="10"/>
        <v>60.262400000000007</v>
      </c>
      <c r="P160" s="25">
        <v>0</v>
      </c>
      <c r="Q160" s="25">
        <f t="shared" si="11"/>
        <v>0</v>
      </c>
      <c r="R160" s="25">
        <f t="shared" si="12"/>
        <v>60.262400000000007</v>
      </c>
    </row>
    <row r="161" spans="1:18" s="1" customFormat="1">
      <c r="A161" s="3" t="s">
        <v>499</v>
      </c>
      <c r="B161" s="3" t="s">
        <v>500</v>
      </c>
      <c r="C161" s="3" t="s">
        <v>16</v>
      </c>
      <c r="D161" s="3">
        <v>0</v>
      </c>
      <c r="E161" s="3" t="s">
        <v>501</v>
      </c>
      <c r="F161" s="27">
        <v>9781609416423</v>
      </c>
      <c r="G161" s="3" t="s">
        <v>18</v>
      </c>
      <c r="H161" s="3" t="s">
        <v>19</v>
      </c>
      <c r="I161" s="20">
        <v>66.760000000000005</v>
      </c>
      <c r="J161" s="13">
        <v>4</v>
      </c>
      <c r="K161" s="20">
        <v>0</v>
      </c>
      <c r="L161" s="13">
        <v>0</v>
      </c>
      <c r="M161" s="20">
        <v>66.760000000000005</v>
      </c>
      <c r="N161" s="13">
        <v>4</v>
      </c>
      <c r="O161" s="25">
        <f t="shared" si="10"/>
        <v>58.748800000000003</v>
      </c>
      <c r="P161" s="25">
        <v>0</v>
      </c>
      <c r="Q161" s="25">
        <f t="shared" si="11"/>
        <v>0</v>
      </c>
      <c r="R161" s="25">
        <f t="shared" si="12"/>
        <v>58.748800000000003</v>
      </c>
    </row>
    <row r="162" spans="1:18" s="1" customFormat="1">
      <c r="A162" s="3" t="s">
        <v>502</v>
      </c>
      <c r="B162" s="3" t="s">
        <v>503</v>
      </c>
      <c r="C162" s="3" t="s">
        <v>16</v>
      </c>
      <c r="D162" s="3">
        <v>0</v>
      </c>
      <c r="E162" s="3" t="s">
        <v>504</v>
      </c>
      <c r="F162" s="27">
        <v>9781607880165</v>
      </c>
      <c r="G162" s="3" t="s">
        <v>31</v>
      </c>
      <c r="H162" s="3" t="s">
        <v>19</v>
      </c>
      <c r="I162" s="20">
        <v>97.78</v>
      </c>
      <c r="J162" s="13">
        <v>3</v>
      </c>
      <c r="K162" s="20">
        <v>0</v>
      </c>
      <c r="L162" s="13">
        <v>0</v>
      </c>
      <c r="M162" s="20">
        <v>97.78</v>
      </c>
      <c r="N162" s="13">
        <v>3</v>
      </c>
      <c r="O162" s="25">
        <f t="shared" si="10"/>
        <v>86.046400000000006</v>
      </c>
      <c r="P162" s="25">
        <v>0</v>
      </c>
      <c r="Q162" s="25">
        <f t="shared" si="11"/>
        <v>0</v>
      </c>
      <c r="R162" s="25">
        <f t="shared" si="12"/>
        <v>86.046400000000006</v>
      </c>
    </row>
    <row r="163" spans="1:18" s="1" customFormat="1">
      <c r="A163" s="3" t="s">
        <v>505</v>
      </c>
      <c r="B163" s="3" t="s">
        <v>506</v>
      </c>
      <c r="C163" s="3" t="s">
        <v>16</v>
      </c>
      <c r="D163" s="3">
        <v>0</v>
      </c>
      <c r="E163" s="3" t="s">
        <v>507</v>
      </c>
      <c r="F163" s="27">
        <v>9781619690820</v>
      </c>
      <c r="G163" s="3" t="s">
        <v>149</v>
      </c>
      <c r="H163" s="3" t="s">
        <v>19</v>
      </c>
      <c r="I163" s="20">
        <v>234.48</v>
      </c>
      <c r="J163" s="13">
        <v>8</v>
      </c>
      <c r="K163" s="20">
        <v>0</v>
      </c>
      <c r="L163" s="13">
        <v>0</v>
      </c>
      <c r="M163" s="20">
        <v>234.48</v>
      </c>
      <c r="N163" s="13">
        <v>8</v>
      </c>
      <c r="O163" s="25">
        <f t="shared" si="10"/>
        <v>206.3424</v>
      </c>
      <c r="P163" s="25">
        <v>0</v>
      </c>
      <c r="Q163" s="25">
        <f t="shared" si="11"/>
        <v>0</v>
      </c>
      <c r="R163" s="25">
        <f t="shared" si="12"/>
        <v>206.3424</v>
      </c>
    </row>
    <row r="164" spans="1:18" s="1" customFormat="1">
      <c r="A164" s="3" t="s">
        <v>483</v>
      </c>
      <c r="B164" s="3" t="s">
        <v>484</v>
      </c>
      <c r="C164" s="3" t="s">
        <v>16</v>
      </c>
      <c r="D164" s="3">
        <v>0</v>
      </c>
      <c r="E164" s="3" t="s">
        <v>485</v>
      </c>
      <c r="F164" s="27">
        <v>9781609416027</v>
      </c>
      <c r="G164" s="3" t="s">
        <v>43</v>
      </c>
      <c r="H164" s="3" t="s">
        <v>19</v>
      </c>
      <c r="I164" s="20">
        <v>26.49</v>
      </c>
      <c r="J164" s="13">
        <v>1</v>
      </c>
      <c r="K164" s="20">
        <v>0</v>
      </c>
      <c r="L164" s="13">
        <v>0</v>
      </c>
      <c r="M164" s="20">
        <v>26.49</v>
      </c>
      <c r="N164" s="13">
        <v>1</v>
      </c>
      <c r="O164" s="25">
        <f t="shared" si="10"/>
        <v>23.311199999999999</v>
      </c>
      <c r="P164" s="25">
        <v>0</v>
      </c>
      <c r="Q164" s="25">
        <f t="shared" si="11"/>
        <v>0</v>
      </c>
      <c r="R164" s="25">
        <f t="shared" si="12"/>
        <v>23.311199999999999</v>
      </c>
    </row>
    <row r="165" spans="1:18" s="1" customFormat="1">
      <c r="A165" s="3" t="s">
        <v>508</v>
      </c>
      <c r="B165" s="3" t="s">
        <v>509</v>
      </c>
      <c r="C165" s="3" t="s">
        <v>16</v>
      </c>
      <c r="D165" s="3">
        <v>0</v>
      </c>
      <c r="E165" s="3" t="s">
        <v>510</v>
      </c>
      <c r="F165" s="27">
        <v>9781619695702</v>
      </c>
      <c r="G165" s="3" t="s">
        <v>50</v>
      </c>
      <c r="H165" s="3" t="s">
        <v>19</v>
      </c>
      <c r="I165" s="20">
        <v>826.32</v>
      </c>
      <c r="J165" s="13">
        <v>28</v>
      </c>
      <c r="K165" s="20">
        <v>0</v>
      </c>
      <c r="L165" s="13">
        <v>0</v>
      </c>
      <c r="M165" s="20">
        <v>826.32</v>
      </c>
      <c r="N165" s="13">
        <v>28</v>
      </c>
      <c r="O165" s="25">
        <f t="shared" si="10"/>
        <v>727.16160000000002</v>
      </c>
      <c r="P165" s="25">
        <v>0</v>
      </c>
      <c r="Q165" s="25">
        <f t="shared" si="11"/>
        <v>0</v>
      </c>
      <c r="R165" s="25">
        <f t="shared" si="12"/>
        <v>727.16160000000002</v>
      </c>
    </row>
    <row r="166" spans="1:18" s="1" customFormat="1">
      <c r="A166" s="3" t="s">
        <v>511</v>
      </c>
      <c r="B166" s="3" t="s">
        <v>512</v>
      </c>
      <c r="C166" s="3" t="s">
        <v>16</v>
      </c>
      <c r="D166" s="3">
        <v>0</v>
      </c>
      <c r="E166" s="3" t="s">
        <v>513</v>
      </c>
      <c r="F166" s="27">
        <v>9781611131741</v>
      </c>
      <c r="G166" s="3" t="s">
        <v>43</v>
      </c>
      <c r="H166" s="3" t="s">
        <v>19</v>
      </c>
      <c r="I166" s="20">
        <v>111.24</v>
      </c>
      <c r="J166" s="13">
        <v>6</v>
      </c>
      <c r="K166" s="20">
        <v>0</v>
      </c>
      <c r="L166" s="13">
        <v>0</v>
      </c>
      <c r="M166" s="20">
        <v>111.24</v>
      </c>
      <c r="N166" s="13">
        <v>6</v>
      </c>
      <c r="O166" s="25">
        <f t="shared" si="10"/>
        <v>97.891199999999998</v>
      </c>
      <c r="P166" s="25">
        <v>0</v>
      </c>
      <c r="Q166" s="25">
        <f t="shared" si="11"/>
        <v>0</v>
      </c>
      <c r="R166" s="25">
        <f t="shared" si="12"/>
        <v>97.891199999999998</v>
      </c>
    </row>
    <row r="167" spans="1:18" s="1" customFormat="1">
      <c r="A167" s="3" t="s">
        <v>103</v>
      </c>
      <c r="B167" s="3" t="s">
        <v>104</v>
      </c>
      <c r="C167" s="3" t="s">
        <v>16</v>
      </c>
      <c r="D167" s="3">
        <v>0</v>
      </c>
      <c r="E167" s="3" t="s">
        <v>105</v>
      </c>
      <c r="F167" s="27">
        <v>9781619690561</v>
      </c>
      <c r="G167" s="3" t="s">
        <v>43</v>
      </c>
      <c r="H167" s="3" t="s">
        <v>19</v>
      </c>
      <c r="I167" s="20">
        <v>264.89999999999998</v>
      </c>
      <c r="J167" s="13">
        <v>10</v>
      </c>
      <c r="K167" s="20">
        <v>0</v>
      </c>
      <c r="L167" s="13">
        <v>0</v>
      </c>
      <c r="M167" s="20">
        <v>264.89999999999998</v>
      </c>
      <c r="N167" s="13">
        <v>10</v>
      </c>
      <c r="O167" s="25">
        <f t="shared" ref="O167:O174" si="13">M167*0.88</f>
        <v>233.11199999999999</v>
      </c>
      <c r="P167" s="25">
        <v>0</v>
      </c>
      <c r="Q167" s="25">
        <f t="shared" ref="Q167:Q176" si="14">N167*P167</f>
        <v>0</v>
      </c>
      <c r="R167" s="25">
        <f t="shared" si="12"/>
        <v>233.11199999999999</v>
      </c>
    </row>
    <row r="168" spans="1:18" s="1" customFormat="1">
      <c r="A168" s="3" t="s">
        <v>514</v>
      </c>
      <c r="B168" s="3" t="s">
        <v>515</v>
      </c>
      <c r="C168" s="3" t="s">
        <v>16</v>
      </c>
      <c r="D168" s="3">
        <v>0</v>
      </c>
      <c r="E168" s="3" t="s">
        <v>516</v>
      </c>
      <c r="F168" s="27">
        <v>9781607880196</v>
      </c>
      <c r="G168" s="3" t="s">
        <v>31</v>
      </c>
      <c r="H168" s="3" t="s">
        <v>19</v>
      </c>
      <c r="I168" s="20">
        <v>35.99</v>
      </c>
      <c r="J168" s="13">
        <v>1</v>
      </c>
      <c r="K168" s="20">
        <v>0</v>
      </c>
      <c r="L168" s="13">
        <v>0</v>
      </c>
      <c r="M168" s="20">
        <v>35.99</v>
      </c>
      <c r="N168" s="13">
        <v>1</v>
      </c>
      <c r="O168" s="25">
        <f t="shared" si="13"/>
        <v>31.671200000000002</v>
      </c>
      <c r="P168" s="25">
        <v>0</v>
      </c>
      <c r="Q168" s="25">
        <f t="shared" si="14"/>
        <v>0</v>
      </c>
      <c r="R168" s="25">
        <f t="shared" si="12"/>
        <v>31.671200000000002</v>
      </c>
    </row>
    <row r="169" spans="1:18" s="1" customFormat="1">
      <c r="A169" s="3" t="s">
        <v>288</v>
      </c>
      <c r="B169" s="3" t="s">
        <v>289</v>
      </c>
      <c r="C169" s="3" t="s">
        <v>16</v>
      </c>
      <c r="D169" s="3">
        <v>0</v>
      </c>
      <c r="E169" s="3" t="s">
        <v>290</v>
      </c>
      <c r="F169" s="27">
        <v>9781611133493</v>
      </c>
      <c r="G169" s="3" t="s">
        <v>39</v>
      </c>
      <c r="H169" s="3" t="s">
        <v>19</v>
      </c>
      <c r="I169" s="20">
        <v>29.66</v>
      </c>
      <c r="J169" s="13">
        <v>2</v>
      </c>
      <c r="K169" s="20">
        <v>0</v>
      </c>
      <c r="L169" s="13">
        <v>0</v>
      </c>
      <c r="M169" s="20">
        <v>29.66</v>
      </c>
      <c r="N169" s="13">
        <v>2</v>
      </c>
      <c r="O169" s="25">
        <f t="shared" si="13"/>
        <v>26.1008</v>
      </c>
      <c r="P169" s="25">
        <v>0</v>
      </c>
      <c r="Q169" s="25">
        <f t="shared" si="14"/>
        <v>0</v>
      </c>
      <c r="R169" s="25">
        <f t="shared" si="12"/>
        <v>26.1008</v>
      </c>
    </row>
    <row r="170" spans="1:18" s="1" customFormat="1">
      <c r="A170" s="3" t="s">
        <v>517</v>
      </c>
      <c r="B170" s="3" t="s">
        <v>518</v>
      </c>
      <c r="C170" s="3" t="s">
        <v>16</v>
      </c>
      <c r="D170" s="3">
        <v>0</v>
      </c>
      <c r="E170" s="3" t="s">
        <v>519</v>
      </c>
      <c r="F170" s="27">
        <v>9781607880226</v>
      </c>
      <c r="G170" s="3" t="s">
        <v>18</v>
      </c>
      <c r="H170" s="3" t="s">
        <v>19</v>
      </c>
      <c r="I170" s="20">
        <v>196.57</v>
      </c>
      <c r="J170" s="13">
        <v>8</v>
      </c>
      <c r="K170" s="20">
        <v>0</v>
      </c>
      <c r="L170" s="13">
        <v>0</v>
      </c>
      <c r="M170" s="20">
        <v>196.57</v>
      </c>
      <c r="N170" s="13">
        <v>8</v>
      </c>
      <c r="O170" s="25">
        <f t="shared" si="13"/>
        <v>172.98159999999999</v>
      </c>
      <c r="P170" s="25">
        <v>0</v>
      </c>
      <c r="Q170" s="25">
        <f t="shared" si="14"/>
        <v>0</v>
      </c>
      <c r="R170" s="25">
        <f t="shared" si="12"/>
        <v>172.98159999999999</v>
      </c>
    </row>
    <row r="171" spans="1:18" s="1" customFormat="1">
      <c r="A171" s="3" t="s">
        <v>529</v>
      </c>
      <c r="B171" s="3" t="s">
        <v>530</v>
      </c>
      <c r="C171" s="3" t="s">
        <v>16</v>
      </c>
      <c r="D171" s="3">
        <v>0</v>
      </c>
      <c r="E171" s="3" t="s">
        <v>531</v>
      </c>
      <c r="F171" s="27">
        <v>9781607883456</v>
      </c>
      <c r="G171" s="3" t="s">
        <v>39</v>
      </c>
      <c r="H171" s="3" t="s">
        <v>19</v>
      </c>
      <c r="I171" s="20">
        <v>169.52</v>
      </c>
      <c r="J171" s="13">
        <v>8</v>
      </c>
      <c r="K171" s="20">
        <v>0</v>
      </c>
      <c r="L171" s="13">
        <v>0</v>
      </c>
      <c r="M171" s="20">
        <v>169.52</v>
      </c>
      <c r="N171" s="13">
        <v>8</v>
      </c>
      <c r="O171" s="25">
        <f t="shared" si="13"/>
        <v>149.17760000000001</v>
      </c>
      <c r="P171" s="25">
        <v>0</v>
      </c>
      <c r="Q171" s="25">
        <f t="shared" si="14"/>
        <v>0</v>
      </c>
      <c r="R171" s="25">
        <f t="shared" si="12"/>
        <v>149.17760000000001</v>
      </c>
    </row>
    <row r="172" spans="1:18" s="1" customFormat="1">
      <c r="A172" s="3" t="s">
        <v>276</v>
      </c>
      <c r="B172" s="3" t="s">
        <v>277</v>
      </c>
      <c r="C172" s="3" t="s">
        <v>16</v>
      </c>
      <c r="D172" s="3">
        <v>0</v>
      </c>
      <c r="E172" s="3" t="s">
        <v>278</v>
      </c>
      <c r="F172" s="27">
        <v>9781611136036</v>
      </c>
      <c r="G172" s="3" t="s">
        <v>27</v>
      </c>
      <c r="H172" s="3" t="s">
        <v>19</v>
      </c>
      <c r="I172" s="20">
        <v>377.84</v>
      </c>
      <c r="J172" s="13">
        <v>38</v>
      </c>
      <c r="K172" s="20">
        <v>0</v>
      </c>
      <c r="L172" s="13">
        <v>0</v>
      </c>
      <c r="M172" s="20">
        <v>377.84</v>
      </c>
      <c r="N172" s="13">
        <v>38</v>
      </c>
      <c r="O172" s="25">
        <f t="shared" si="13"/>
        <v>332.49919999999997</v>
      </c>
      <c r="P172" s="25">
        <v>0</v>
      </c>
      <c r="Q172" s="25">
        <f t="shared" si="14"/>
        <v>0</v>
      </c>
      <c r="R172" s="25">
        <f t="shared" si="12"/>
        <v>332.49919999999997</v>
      </c>
    </row>
    <row r="173" spans="1:18" s="1" customFormat="1">
      <c r="A173" s="3" t="s">
        <v>532</v>
      </c>
      <c r="B173" s="3" t="s">
        <v>533</v>
      </c>
      <c r="C173" s="3" t="s">
        <v>16</v>
      </c>
      <c r="D173" s="3">
        <v>0</v>
      </c>
      <c r="E173" s="3" t="s">
        <v>534</v>
      </c>
      <c r="F173" s="27">
        <v>9781611132830</v>
      </c>
      <c r="G173" s="3" t="s">
        <v>50</v>
      </c>
      <c r="H173" s="3" t="s">
        <v>19</v>
      </c>
      <c r="I173" s="20">
        <v>129.80000000000001</v>
      </c>
      <c r="J173" s="13">
        <v>5</v>
      </c>
      <c r="K173" s="20">
        <v>0</v>
      </c>
      <c r="L173" s="13">
        <v>0</v>
      </c>
      <c r="M173" s="20">
        <v>129.80000000000001</v>
      </c>
      <c r="N173" s="13">
        <v>5</v>
      </c>
      <c r="O173" s="25">
        <f t="shared" si="13"/>
        <v>114.224</v>
      </c>
      <c r="P173" s="25">
        <v>0</v>
      </c>
      <c r="Q173" s="25">
        <f t="shared" si="14"/>
        <v>0</v>
      </c>
      <c r="R173" s="25">
        <f t="shared" si="12"/>
        <v>114.224</v>
      </c>
    </row>
    <row r="174" spans="1:18" s="1" customFormat="1">
      <c r="A174" s="3" t="s">
        <v>14</v>
      </c>
      <c r="B174" s="3" t="s">
        <v>15</v>
      </c>
      <c r="C174" s="3" t="s">
        <v>16</v>
      </c>
      <c r="D174" s="3">
        <v>0</v>
      </c>
      <c r="E174" s="3" t="s">
        <v>17</v>
      </c>
      <c r="F174" s="27">
        <v>9781619695122</v>
      </c>
      <c r="G174" s="3" t="s">
        <v>18</v>
      </c>
      <c r="H174" s="3" t="s">
        <v>19</v>
      </c>
      <c r="I174" s="20">
        <v>313.38</v>
      </c>
      <c r="J174" s="13">
        <v>18</v>
      </c>
      <c r="K174" s="20">
        <v>0</v>
      </c>
      <c r="L174" s="13">
        <v>0</v>
      </c>
      <c r="M174" s="20">
        <v>313.38</v>
      </c>
      <c r="N174" s="13">
        <v>18</v>
      </c>
      <c r="O174" s="25">
        <f t="shared" si="13"/>
        <v>275.77440000000001</v>
      </c>
      <c r="P174" s="25">
        <v>0</v>
      </c>
      <c r="Q174" s="25">
        <f t="shared" si="14"/>
        <v>0</v>
      </c>
      <c r="R174" s="25">
        <f t="shared" si="12"/>
        <v>275.77440000000001</v>
      </c>
    </row>
    <row r="175" spans="1:18" s="1" customFormat="1">
      <c r="A175" s="3" t="s">
        <v>106</v>
      </c>
      <c r="B175" s="3" t="s">
        <v>607</v>
      </c>
      <c r="C175" s="3" t="s">
        <v>16</v>
      </c>
      <c r="D175" s="3">
        <v>7</v>
      </c>
      <c r="E175" s="3" t="s">
        <v>608</v>
      </c>
      <c r="F175" s="27">
        <v>9781611135824</v>
      </c>
      <c r="G175" s="3" t="s">
        <v>585</v>
      </c>
      <c r="H175" s="3" t="s">
        <v>578</v>
      </c>
      <c r="I175" s="20">
        <v>29.25</v>
      </c>
      <c r="J175" s="13">
        <v>1</v>
      </c>
      <c r="K175" s="20">
        <v>0</v>
      </c>
      <c r="L175" s="13">
        <v>0</v>
      </c>
      <c r="M175" s="20">
        <v>29.25</v>
      </c>
      <c r="N175" s="13">
        <v>1</v>
      </c>
      <c r="O175" s="25">
        <f t="shared" ref="O175:O206" si="15">M175*0.77</f>
        <v>22.522500000000001</v>
      </c>
      <c r="P175" s="25">
        <v>9.1965900000000005</v>
      </c>
      <c r="Q175" s="25">
        <f t="shared" si="14"/>
        <v>9.1965900000000005</v>
      </c>
      <c r="R175" s="25">
        <f t="shared" si="12"/>
        <v>13.32591</v>
      </c>
    </row>
    <row r="176" spans="1:18" s="1" customFormat="1">
      <c r="A176" s="3" t="s">
        <v>109</v>
      </c>
      <c r="B176" s="3" t="s">
        <v>609</v>
      </c>
      <c r="C176" s="3" t="s">
        <v>16</v>
      </c>
      <c r="D176" s="3">
        <v>6</v>
      </c>
      <c r="E176" s="3" t="s">
        <v>610</v>
      </c>
      <c r="F176" s="27">
        <v>9781619690479</v>
      </c>
      <c r="G176" s="3" t="s">
        <v>585</v>
      </c>
      <c r="H176" s="3" t="s">
        <v>578</v>
      </c>
      <c r="I176" s="20">
        <v>58.5</v>
      </c>
      <c r="J176" s="13">
        <v>2</v>
      </c>
      <c r="K176" s="20">
        <v>0</v>
      </c>
      <c r="L176" s="13">
        <v>0</v>
      </c>
      <c r="M176" s="20">
        <v>58.5</v>
      </c>
      <c r="N176" s="13">
        <v>2</v>
      </c>
      <c r="O176" s="25">
        <f t="shared" si="15"/>
        <v>45.045000000000002</v>
      </c>
      <c r="P176" s="25">
        <v>8.8860200000000003</v>
      </c>
      <c r="Q176" s="25">
        <f t="shared" si="14"/>
        <v>17.772040000000001</v>
      </c>
      <c r="R176" s="25">
        <f t="shared" si="12"/>
        <v>27.272960000000001</v>
      </c>
    </row>
    <row r="177" spans="1:18" s="1" customFormat="1">
      <c r="A177" s="3" t="s">
        <v>60</v>
      </c>
      <c r="B177" s="3" t="s">
        <v>583</v>
      </c>
      <c r="C177" s="3" t="s">
        <v>16</v>
      </c>
      <c r="D177" s="3">
        <v>7</v>
      </c>
      <c r="E177" s="3" t="s">
        <v>584</v>
      </c>
      <c r="F177" s="27">
        <v>9781478977575</v>
      </c>
      <c r="G177" s="3" t="s">
        <v>585</v>
      </c>
      <c r="H177" s="3" t="s">
        <v>578</v>
      </c>
      <c r="I177" s="20">
        <v>48</v>
      </c>
      <c r="J177" s="13">
        <v>1</v>
      </c>
      <c r="K177" s="20">
        <v>120.99</v>
      </c>
      <c r="L177" s="13">
        <v>2</v>
      </c>
      <c r="M177" s="20">
        <v>-72.989999999999995</v>
      </c>
      <c r="N177" s="13">
        <v>-1</v>
      </c>
      <c r="O177" s="25">
        <f t="shared" si="15"/>
        <v>-56.202299999999994</v>
      </c>
      <c r="P177" s="25">
        <v>9.1965900000000005</v>
      </c>
      <c r="Q177" s="25">
        <v>0</v>
      </c>
      <c r="R177" s="25">
        <f t="shared" si="12"/>
        <v>-56.202299999999994</v>
      </c>
    </row>
    <row r="178" spans="1:18" s="1" customFormat="1">
      <c r="A178" s="3" t="s">
        <v>648</v>
      </c>
      <c r="B178" s="3" t="s">
        <v>649</v>
      </c>
      <c r="C178" s="3" t="s">
        <v>16</v>
      </c>
      <c r="D178" s="3">
        <v>1</v>
      </c>
      <c r="E178" s="3" t="s">
        <v>650</v>
      </c>
      <c r="F178" s="27">
        <v>9781611133516</v>
      </c>
      <c r="G178" s="3" t="s">
        <v>145</v>
      </c>
      <c r="H178" s="3" t="s">
        <v>578</v>
      </c>
      <c r="I178" s="20">
        <v>18</v>
      </c>
      <c r="J178" s="13">
        <v>2</v>
      </c>
      <c r="K178" s="20">
        <v>0</v>
      </c>
      <c r="L178" s="13">
        <v>0</v>
      </c>
      <c r="M178" s="20">
        <v>18</v>
      </c>
      <c r="N178" s="13">
        <v>2</v>
      </c>
      <c r="O178" s="25">
        <f t="shared" si="15"/>
        <v>13.86</v>
      </c>
      <c r="P178" s="25">
        <v>7.5671699999999991</v>
      </c>
      <c r="Q178" s="25">
        <f t="shared" ref="Q178:Q209" si="16">N178*P178</f>
        <v>15.134339999999998</v>
      </c>
      <c r="R178" s="25">
        <f t="shared" si="12"/>
        <v>-1.2743399999999987</v>
      </c>
    </row>
    <row r="179" spans="1:18" s="1" customFormat="1">
      <c r="A179" s="3" t="s">
        <v>127</v>
      </c>
      <c r="B179" s="3" t="s">
        <v>611</v>
      </c>
      <c r="C179" s="3" t="s">
        <v>16</v>
      </c>
      <c r="D179" s="3">
        <v>11</v>
      </c>
      <c r="E179" s="3" t="s">
        <v>612</v>
      </c>
      <c r="F179" s="27">
        <v>9781611131000</v>
      </c>
      <c r="G179" s="3" t="s">
        <v>602</v>
      </c>
      <c r="H179" s="3" t="s">
        <v>578</v>
      </c>
      <c r="I179" s="20">
        <v>40.5</v>
      </c>
      <c r="J179" s="13">
        <v>1</v>
      </c>
      <c r="K179" s="20">
        <v>0</v>
      </c>
      <c r="L179" s="13">
        <v>0</v>
      </c>
      <c r="M179" s="20">
        <v>40.5</v>
      </c>
      <c r="N179" s="13">
        <v>1</v>
      </c>
      <c r="O179" s="25">
        <f t="shared" si="15"/>
        <v>31.185000000000002</v>
      </c>
      <c r="P179" s="25">
        <v>10.282870000000001</v>
      </c>
      <c r="Q179" s="25">
        <f t="shared" si="16"/>
        <v>10.282870000000001</v>
      </c>
      <c r="R179" s="25">
        <f t="shared" si="12"/>
        <v>20.90213</v>
      </c>
    </row>
    <row r="180" spans="1:18" s="1" customFormat="1">
      <c r="A180" s="3" t="s">
        <v>130</v>
      </c>
      <c r="B180" s="3" t="s">
        <v>613</v>
      </c>
      <c r="C180" s="3" t="s">
        <v>16</v>
      </c>
      <c r="D180" s="3">
        <v>7</v>
      </c>
      <c r="E180" s="3" t="s">
        <v>614</v>
      </c>
      <c r="F180" s="27">
        <v>9781619695252</v>
      </c>
      <c r="G180" s="3" t="s">
        <v>602</v>
      </c>
      <c r="H180" s="3" t="s">
        <v>578</v>
      </c>
      <c r="I180" s="20">
        <v>159.99</v>
      </c>
      <c r="J180" s="13">
        <v>3</v>
      </c>
      <c r="K180" s="20">
        <v>0</v>
      </c>
      <c r="L180" s="13">
        <v>0</v>
      </c>
      <c r="M180" s="20">
        <v>159.99</v>
      </c>
      <c r="N180" s="13">
        <v>3</v>
      </c>
      <c r="O180" s="25">
        <f t="shared" si="15"/>
        <v>123.1923</v>
      </c>
      <c r="P180" s="25">
        <v>9.1965900000000005</v>
      </c>
      <c r="Q180" s="25">
        <f t="shared" si="16"/>
        <v>27.589770000000001</v>
      </c>
      <c r="R180" s="25">
        <f t="shared" si="12"/>
        <v>95.602530000000002</v>
      </c>
    </row>
    <row r="181" spans="1:18" s="1" customFormat="1">
      <c r="A181" s="3" t="s">
        <v>136</v>
      </c>
      <c r="B181" s="3" t="s">
        <v>615</v>
      </c>
      <c r="C181" s="3" t="s">
        <v>16</v>
      </c>
      <c r="D181" s="3">
        <v>8</v>
      </c>
      <c r="E181" s="3" t="s">
        <v>616</v>
      </c>
      <c r="F181" s="27">
        <v>9781619699106</v>
      </c>
      <c r="G181" s="3" t="s">
        <v>50</v>
      </c>
      <c r="H181" s="3" t="s">
        <v>578</v>
      </c>
      <c r="I181" s="20">
        <v>0</v>
      </c>
      <c r="J181" s="13">
        <v>0</v>
      </c>
      <c r="K181" s="20">
        <v>-35</v>
      </c>
      <c r="L181" s="13">
        <v>-1</v>
      </c>
      <c r="M181" s="20">
        <v>35</v>
      </c>
      <c r="N181" s="13">
        <v>1</v>
      </c>
      <c r="O181" s="25">
        <f t="shared" si="15"/>
        <v>26.95</v>
      </c>
      <c r="P181" s="25">
        <v>9.4291599999999995</v>
      </c>
      <c r="Q181" s="25">
        <f t="shared" si="16"/>
        <v>9.4291599999999995</v>
      </c>
      <c r="R181" s="25">
        <f t="shared" si="12"/>
        <v>17.52084</v>
      </c>
    </row>
    <row r="182" spans="1:18" s="1" customFormat="1">
      <c r="A182" s="3" t="s">
        <v>63</v>
      </c>
      <c r="B182" s="3" t="s">
        <v>586</v>
      </c>
      <c r="C182" s="3" t="s">
        <v>16</v>
      </c>
      <c r="D182" s="3">
        <v>10</v>
      </c>
      <c r="E182" s="3" t="s">
        <v>587</v>
      </c>
      <c r="F182" s="27">
        <v>9781478925668</v>
      </c>
      <c r="G182" s="3" t="s">
        <v>537</v>
      </c>
      <c r="H182" s="3" t="s">
        <v>578</v>
      </c>
      <c r="I182" s="20">
        <v>600.99</v>
      </c>
      <c r="J182" s="13">
        <v>12</v>
      </c>
      <c r="K182" s="20">
        <v>0</v>
      </c>
      <c r="L182" s="13">
        <v>0</v>
      </c>
      <c r="M182" s="20">
        <v>600.99</v>
      </c>
      <c r="N182" s="13">
        <v>12</v>
      </c>
      <c r="O182" s="25">
        <f t="shared" si="15"/>
        <v>462.76230000000004</v>
      </c>
      <c r="P182" s="25">
        <v>9.9723000000000006</v>
      </c>
      <c r="Q182" s="25">
        <f t="shared" si="16"/>
        <v>119.66760000000001</v>
      </c>
      <c r="R182" s="25">
        <f t="shared" si="12"/>
        <v>343.09470000000005</v>
      </c>
    </row>
    <row r="183" spans="1:18" s="1" customFormat="1">
      <c r="A183" s="3" t="s">
        <v>177</v>
      </c>
      <c r="B183" s="3" t="s">
        <v>627</v>
      </c>
      <c r="C183" s="3" t="s">
        <v>16</v>
      </c>
      <c r="D183" s="3">
        <v>5</v>
      </c>
      <c r="E183" s="3" t="s">
        <v>628</v>
      </c>
      <c r="F183" s="27">
        <v>9781619695344</v>
      </c>
      <c r="G183" s="3" t="s">
        <v>23</v>
      </c>
      <c r="H183" s="3" t="s">
        <v>578</v>
      </c>
      <c r="I183" s="20">
        <v>49.5</v>
      </c>
      <c r="J183" s="13">
        <v>2</v>
      </c>
      <c r="K183" s="20">
        <v>0</v>
      </c>
      <c r="L183" s="13">
        <v>0</v>
      </c>
      <c r="M183" s="20">
        <v>49.5</v>
      </c>
      <c r="N183" s="13">
        <v>2</v>
      </c>
      <c r="O183" s="25">
        <f t="shared" si="15"/>
        <v>38.115000000000002</v>
      </c>
      <c r="P183" s="25">
        <v>8.6534499999999994</v>
      </c>
      <c r="Q183" s="25">
        <f t="shared" si="16"/>
        <v>17.306899999999999</v>
      </c>
      <c r="R183" s="25">
        <f t="shared" si="12"/>
        <v>20.808100000000003</v>
      </c>
    </row>
    <row r="184" spans="1:18" s="1" customFormat="1">
      <c r="A184" s="3" t="s">
        <v>146</v>
      </c>
      <c r="B184" s="3" t="s">
        <v>617</v>
      </c>
      <c r="C184" s="3" t="s">
        <v>16</v>
      </c>
      <c r="D184" s="3">
        <v>19</v>
      </c>
      <c r="E184" s="3" t="s">
        <v>618</v>
      </c>
      <c r="F184" s="27">
        <v>9781619695283</v>
      </c>
      <c r="G184" s="3" t="s">
        <v>577</v>
      </c>
      <c r="H184" s="3" t="s">
        <v>578</v>
      </c>
      <c r="I184" s="20">
        <v>312.99</v>
      </c>
      <c r="J184" s="13">
        <v>6</v>
      </c>
      <c r="K184" s="20">
        <v>0</v>
      </c>
      <c r="L184" s="13">
        <v>0</v>
      </c>
      <c r="M184" s="20">
        <v>312.99</v>
      </c>
      <c r="N184" s="13">
        <v>6</v>
      </c>
      <c r="O184" s="25">
        <f t="shared" si="15"/>
        <v>241.00230000000002</v>
      </c>
      <c r="P184" s="25">
        <v>13.053430000000001</v>
      </c>
      <c r="Q184" s="25">
        <f t="shared" si="16"/>
        <v>78.320580000000007</v>
      </c>
      <c r="R184" s="25">
        <f t="shared" si="12"/>
        <v>162.68172000000001</v>
      </c>
    </row>
    <row r="185" spans="1:18" s="1" customFormat="1">
      <c r="A185" s="3" t="s">
        <v>150</v>
      </c>
      <c r="B185" s="3" t="s">
        <v>619</v>
      </c>
      <c r="C185" s="3" t="s">
        <v>16</v>
      </c>
      <c r="D185" s="3">
        <v>3</v>
      </c>
      <c r="E185" s="3" t="s">
        <v>620</v>
      </c>
      <c r="F185" s="27">
        <v>9781609417666</v>
      </c>
      <c r="G185" s="3" t="s">
        <v>39</v>
      </c>
      <c r="H185" s="3" t="s">
        <v>578</v>
      </c>
      <c r="I185" s="20">
        <v>18</v>
      </c>
      <c r="J185" s="13">
        <v>1</v>
      </c>
      <c r="K185" s="20">
        <v>0</v>
      </c>
      <c r="L185" s="13">
        <v>0</v>
      </c>
      <c r="M185" s="20">
        <v>18</v>
      </c>
      <c r="N185" s="13">
        <v>1</v>
      </c>
      <c r="O185" s="25">
        <f t="shared" si="15"/>
        <v>13.86</v>
      </c>
      <c r="P185" s="25">
        <v>8.1103100000000001</v>
      </c>
      <c r="Q185" s="25">
        <f t="shared" si="16"/>
        <v>8.1103100000000001</v>
      </c>
      <c r="R185" s="25">
        <f t="shared" si="12"/>
        <v>5.7496899999999993</v>
      </c>
    </row>
    <row r="186" spans="1:18" s="1" customFormat="1">
      <c r="A186" s="3" t="s">
        <v>66</v>
      </c>
      <c r="B186" s="3" t="s">
        <v>588</v>
      </c>
      <c r="C186" s="3" t="s">
        <v>16</v>
      </c>
      <c r="D186" s="3">
        <v>11</v>
      </c>
      <c r="E186" s="3" t="s">
        <v>589</v>
      </c>
      <c r="F186" s="27">
        <v>9781478950783</v>
      </c>
      <c r="G186" s="3" t="s">
        <v>458</v>
      </c>
      <c r="H186" s="3" t="s">
        <v>578</v>
      </c>
      <c r="I186" s="20">
        <v>11146.1</v>
      </c>
      <c r="J186" s="13">
        <v>224</v>
      </c>
      <c r="K186" s="20">
        <v>0</v>
      </c>
      <c r="L186" s="13">
        <v>0</v>
      </c>
      <c r="M186" s="20">
        <v>11146.1</v>
      </c>
      <c r="N186" s="13">
        <v>224</v>
      </c>
      <c r="O186" s="25">
        <f t="shared" si="15"/>
        <v>8582.4970000000012</v>
      </c>
      <c r="P186" s="25">
        <v>10.282870000000001</v>
      </c>
      <c r="Q186" s="25">
        <f t="shared" si="16"/>
        <v>2303.3628800000001</v>
      </c>
      <c r="R186" s="25">
        <f t="shared" si="12"/>
        <v>6279.1341200000006</v>
      </c>
    </row>
    <row r="187" spans="1:18" s="1" customFormat="1">
      <c r="A187" s="3" t="s">
        <v>389</v>
      </c>
      <c r="B187" s="3" t="s">
        <v>651</v>
      </c>
      <c r="C187" s="3" t="s">
        <v>16</v>
      </c>
      <c r="D187" s="3">
        <v>9</v>
      </c>
      <c r="E187" s="3" t="s">
        <v>652</v>
      </c>
      <c r="F187" s="27">
        <v>9781619695580</v>
      </c>
      <c r="G187" s="3" t="s">
        <v>149</v>
      </c>
      <c r="H187" s="3" t="s">
        <v>578</v>
      </c>
      <c r="I187" s="20">
        <v>81.75</v>
      </c>
      <c r="J187" s="13">
        <v>2</v>
      </c>
      <c r="K187" s="20">
        <v>-168.75</v>
      </c>
      <c r="L187" s="13">
        <v>-5</v>
      </c>
      <c r="M187" s="20">
        <v>250.5</v>
      </c>
      <c r="N187" s="13">
        <v>7</v>
      </c>
      <c r="O187" s="25">
        <f t="shared" si="15"/>
        <v>192.88499999999999</v>
      </c>
      <c r="P187" s="25">
        <v>9.7397300000000016</v>
      </c>
      <c r="Q187" s="25">
        <f t="shared" si="16"/>
        <v>68.178110000000004</v>
      </c>
      <c r="R187" s="25">
        <f t="shared" si="12"/>
        <v>124.70688999999999</v>
      </c>
    </row>
    <row r="188" spans="1:18" s="1" customFormat="1">
      <c r="A188" s="3" t="s">
        <v>653</v>
      </c>
      <c r="B188" s="3" t="s">
        <v>654</v>
      </c>
      <c r="C188" s="3" t="s">
        <v>16</v>
      </c>
      <c r="D188" s="3">
        <v>15</v>
      </c>
      <c r="E188" s="3" t="s">
        <v>655</v>
      </c>
      <c r="F188" s="27">
        <v>9781619695948</v>
      </c>
      <c r="G188" s="3" t="s">
        <v>577</v>
      </c>
      <c r="H188" s="3" t="s">
        <v>578</v>
      </c>
      <c r="I188" s="20">
        <v>225</v>
      </c>
      <c r="J188" s="13">
        <v>5</v>
      </c>
      <c r="K188" s="20">
        <v>0</v>
      </c>
      <c r="L188" s="13">
        <v>0</v>
      </c>
      <c r="M188" s="20">
        <v>225</v>
      </c>
      <c r="N188" s="13">
        <v>5</v>
      </c>
      <c r="O188" s="25">
        <f t="shared" si="15"/>
        <v>173.25</v>
      </c>
      <c r="P188" s="25">
        <v>11.96715</v>
      </c>
      <c r="Q188" s="25">
        <f t="shared" si="16"/>
        <v>59.835750000000004</v>
      </c>
      <c r="R188" s="25">
        <f t="shared" si="12"/>
        <v>113.41425</v>
      </c>
    </row>
    <row r="189" spans="1:18" s="1" customFormat="1">
      <c r="A189" s="3" t="s">
        <v>165</v>
      </c>
      <c r="B189" s="3" t="s">
        <v>621</v>
      </c>
      <c r="C189" s="3" t="s">
        <v>16</v>
      </c>
      <c r="D189" s="3">
        <v>12</v>
      </c>
      <c r="E189" s="3" t="s">
        <v>622</v>
      </c>
      <c r="F189" s="27">
        <v>9781611136128</v>
      </c>
      <c r="G189" s="3" t="s">
        <v>602</v>
      </c>
      <c r="H189" s="3" t="s">
        <v>578</v>
      </c>
      <c r="I189" s="20">
        <v>0</v>
      </c>
      <c r="J189" s="13">
        <v>0</v>
      </c>
      <c r="K189" s="20">
        <v>-40.5</v>
      </c>
      <c r="L189" s="13">
        <v>-1</v>
      </c>
      <c r="M189" s="20">
        <v>40.5</v>
      </c>
      <c r="N189" s="13">
        <v>1</v>
      </c>
      <c r="O189" s="25">
        <f t="shared" si="15"/>
        <v>31.185000000000002</v>
      </c>
      <c r="P189" s="25">
        <v>10.515439999999998</v>
      </c>
      <c r="Q189" s="25">
        <f t="shared" si="16"/>
        <v>10.515439999999998</v>
      </c>
      <c r="R189" s="25">
        <f t="shared" si="12"/>
        <v>20.669560000000004</v>
      </c>
    </row>
    <row r="190" spans="1:18" s="1" customFormat="1">
      <c r="A190" s="3" t="s">
        <v>168</v>
      </c>
      <c r="B190" s="3" t="s">
        <v>623</v>
      </c>
      <c r="C190" s="3" t="s">
        <v>16</v>
      </c>
      <c r="D190" s="3">
        <v>5</v>
      </c>
      <c r="E190" s="3" t="s">
        <v>624</v>
      </c>
      <c r="F190" s="27">
        <v>9781619695139</v>
      </c>
      <c r="G190" s="3" t="s">
        <v>31</v>
      </c>
      <c r="H190" s="3" t="s">
        <v>578</v>
      </c>
      <c r="I190" s="20">
        <v>241.99</v>
      </c>
      <c r="J190" s="13">
        <v>7</v>
      </c>
      <c r="K190" s="20">
        <v>0</v>
      </c>
      <c r="L190" s="13">
        <v>0</v>
      </c>
      <c r="M190" s="20">
        <v>241.99</v>
      </c>
      <c r="N190" s="13">
        <v>7</v>
      </c>
      <c r="O190" s="25">
        <f t="shared" si="15"/>
        <v>186.3323</v>
      </c>
      <c r="P190" s="25">
        <v>8.6534499999999994</v>
      </c>
      <c r="Q190" s="25">
        <f t="shared" si="16"/>
        <v>60.574149999999996</v>
      </c>
      <c r="R190" s="25">
        <f t="shared" si="12"/>
        <v>125.75815</v>
      </c>
    </row>
    <row r="191" spans="1:18" s="1" customFormat="1">
      <c r="A191" s="3" t="s">
        <v>174</v>
      </c>
      <c r="B191" s="3" t="s">
        <v>625</v>
      </c>
      <c r="C191" s="3" t="s">
        <v>16</v>
      </c>
      <c r="D191" s="3">
        <v>8</v>
      </c>
      <c r="E191" s="3" t="s">
        <v>626</v>
      </c>
      <c r="F191" s="27">
        <v>9781619697188</v>
      </c>
      <c r="G191" s="3" t="s">
        <v>50</v>
      </c>
      <c r="H191" s="3" t="s">
        <v>578</v>
      </c>
      <c r="I191" s="20">
        <v>63</v>
      </c>
      <c r="J191" s="13">
        <v>2</v>
      </c>
      <c r="K191" s="20">
        <v>0</v>
      </c>
      <c r="L191" s="13">
        <v>0</v>
      </c>
      <c r="M191" s="20">
        <v>63</v>
      </c>
      <c r="N191" s="13">
        <v>2</v>
      </c>
      <c r="O191" s="25">
        <f t="shared" si="15"/>
        <v>48.51</v>
      </c>
      <c r="P191" s="25">
        <v>9.4291599999999995</v>
      </c>
      <c r="Q191" s="25">
        <f t="shared" si="16"/>
        <v>18.858319999999999</v>
      </c>
      <c r="R191" s="25">
        <f t="shared" si="12"/>
        <v>29.651679999999999</v>
      </c>
    </row>
    <row r="192" spans="1:18" s="1" customFormat="1">
      <c r="A192" s="3" t="s">
        <v>186</v>
      </c>
      <c r="B192" s="3" t="s">
        <v>629</v>
      </c>
      <c r="C192" s="3" t="s">
        <v>16</v>
      </c>
      <c r="D192" s="3">
        <v>10</v>
      </c>
      <c r="E192" s="3" t="s">
        <v>630</v>
      </c>
      <c r="F192" s="27">
        <v>9781611137705</v>
      </c>
      <c r="G192" s="3" t="s">
        <v>537</v>
      </c>
      <c r="H192" s="3" t="s">
        <v>578</v>
      </c>
      <c r="I192" s="20">
        <v>211.99</v>
      </c>
      <c r="J192" s="13">
        <v>5</v>
      </c>
      <c r="K192" s="20">
        <v>0</v>
      </c>
      <c r="L192" s="13">
        <v>0</v>
      </c>
      <c r="M192" s="20">
        <v>211.99</v>
      </c>
      <c r="N192" s="13">
        <v>5</v>
      </c>
      <c r="O192" s="25">
        <f t="shared" si="15"/>
        <v>163.23230000000001</v>
      </c>
      <c r="P192" s="25">
        <v>9.9723000000000006</v>
      </c>
      <c r="Q192" s="25">
        <f t="shared" si="16"/>
        <v>49.861500000000007</v>
      </c>
      <c r="R192" s="25">
        <f t="shared" si="12"/>
        <v>113.3708</v>
      </c>
    </row>
    <row r="193" spans="1:18" s="1" customFormat="1">
      <c r="A193" s="3" t="s">
        <v>431</v>
      </c>
      <c r="B193" s="3" t="s">
        <v>656</v>
      </c>
      <c r="C193" s="3" t="s">
        <v>16</v>
      </c>
      <c r="D193" s="3">
        <v>12</v>
      </c>
      <c r="E193" s="3" t="s">
        <v>657</v>
      </c>
      <c r="F193" s="27">
        <v>9781619695528</v>
      </c>
      <c r="G193" s="3" t="s">
        <v>602</v>
      </c>
      <c r="H193" s="3" t="s">
        <v>578</v>
      </c>
      <c r="I193" s="20">
        <v>81</v>
      </c>
      <c r="J193" s="13">
        <v>2</v>
      </c>
      <c r="K193" s="20">
        <v>0</v>
      </c>
      <c r="L193" s="13">
        <v>0</v>
      </c>
      <c r="M193" s="20">
        <v>81</v>
      </c>
      <c r="N193" s="13">
        <v>2</v>
      </c>
      <c r="O193" s="25">
        <f t="shared" si="15"/>
        <v>62.370000000000005</v>
      </c>
      <c r="P193" s="25">
        <v>10.515439999999998</v>
      </c>
      <c r="Q193" s="25">
        <f t="shared" si="16"/>
        <v>21.030879999999996</v>
      </c>
      <c r="R193" s="25">
        <f t="shared" si="12"/>
        <v>41.339120000000008</v>
      </c>
    </row>
    <row r="194" spans="1:18" s="1" customFormat="1">
      <c r="A194" s="3" t="s">
        <v>523</v>
      </c>
      <c r="B194" s="3" t="s">
        <v>668</v>
      </c>
      <c r="C194" s="3" t="s">
        <v>16</v>
      </c>
      <c r="D194" s="3">
        <v>6</v>
      </c>
      <c r="E194" s="3" t="s">
        <v>669</v>
      </c>
      <c r="F194" s="27">
        <v>9781607889472</v>
      </c>
      <c r="G194" s="3" t="s">
        <v>43</v>
      </c>
      <c r="H194" s="3" t="s">
        <v>578</v>
      </c>
      <c r="I194" s="20">
        <v>22.5</v>
      </c>
      <c r="J194" s="13">
        <v>1</v>
      </c>
      <c r="K194" s="20">
        <v>0</v>
      </c>
      <c r="L194" s="13">
        <v>0</v>
      </c>
      <c r="M194" s="20">
        <v>22.5</v>
      </c>
      <c r="N194" s="13">
        <v>1</v>
      </c>
      <c r="O194" s="25">
        <f t="shared" si="15"/>
        <v>17.324999999999999</v>
      </c>
      <c r="P194" s="25">
        <v>8.8860200000000003</v>
      </c>
      <c r="Q194" s="25">
        <f t="shared" si="16"/>
        <v>8.8860200000000003</v>
      </c>
      <c r="R194" s="25">
        <f t="shared" si="12"/>
        <v>8.438979999999999</v>
      </c>
    </row>
    <row r="195" spans="1:18" s="1" customFormat="1">
      <c r="A195" s="3" t="s">
        <v>91</v>
      </c>
      <c r="B195" s="3" t="s">
        <v>598</v>
      </c>
      <c r="C195" s="3" t="s">
        <v>16</v>
      </c>
      <c r="D195" s="3">
        <v>10</v>
      </c>
      <c r="E195" s="3" t="s">
        <v>599</v>
      </c>
      <c r="F195" s="27">
        <v>9781619699434</v>
      </c>
      <c r="G195" s="3" t="s">
        <v>537</v>
      </c>
      <c r="H195" s="3" t="s">
        <v>578</v>
      </c>
      <c r="I195" s="20">
        <v>892</v>
      </c>
      <c r="J195" s="13">
        <v>19</v>
      </c>
      <c r="K195" s="20">
        <v>6</v>
      </c>
      <c r="L195" s="13">
        <v>0</v>
      </c>
      <c r="M195" s="20">
        <v>886</v>
      </c>
      <c r="N195" s="13">
        <v>19</v>
      </c>
      <c r="O195" s="25">
        <f t="shared" si="15"/>
        <v>682.22</v>
      </c>
      <c r="P195" s="25">
        <v>9.9723000000000006</v>
      </c>
      <c r="Q195" s="25">
        <f t="shared" si="16"/>
        <v>189.47370000000001</v>
      </c>
      <c r="R195" s="25">
        <f t="shared" si="12"/>
        <v>492.74630000000002</v>
      </c>
    </row>
    <row r="196" spans="1:18" s="1" customFormat="1">
      <c r="A196" s="3" t="s">
        <v>231</v>
      </c>
      <c r="B196" s="3" t="s">
        <v>631</v>
      </c>
      <c r="C196" s="3" t="s">
        <v>16</v>
      </c>
      <c r="D196" s="3">
        <v>4</v>
      </c>
      <c r="E196" s="3" t="s">
        <v>632</v>
      </c>
      <c r="F196" s="27">
        <v>9781609417734</v>
      </c>
      <c r="G196" s="3" t="s">
        <v>43</v>
      </c>
      <c r="H196" s="3" t="s">
        <v>578</v>
      </c>
      <c r="I196" s="20">
        <v>22.5</v>
      </c>
      <c r="J196" s="13">
        <v>1</v>
      </c>
      <c r="K196" s="20">
        <v>0</v>
      </c>
      <c r="L196" s="13">
        <v>0</v>
      </c>
      <c r="M196" s="20">
        <v>22.5</v>
      </c>
      <c r="N196" s="13">
        <v>1</v>
      </c>
      <c r="O196" s="25">
        <f t="shared" si="15"/>
        <v>17.324999999999999</v>
      </c>
      <c r="P196" s="25">
        <v>8.342880000000001</v>
      </c>
      <c r="Q196" s="25">
        <f t="shared" si="16"/>
        <v>8.342880000000001</v>
      </c>
      <c r="R196" s="25">
        <f t="shared" si="12"/>
        <v>8.9821199999999983</v>
      </c>
    </row>
    <row r="197" spans="1:18" s="1" customFormat="1">
      <c r="A197" s="3" t="s">
        <v>434</v>
      </c>
      <c r="B197" s="3" t="s">
        <v>658</v>
      </c>
      <c r="C197" s="3" t="s">
        <v>16</v>
      </c>
      <c r="D197" s="3">
        <v>2</v>
      </c>
      <c r="E197" s="3" t="s">
        <v>659</v>
      </c>
      <c r="F197" s="27">
        <v>9781611136227</v>
      </c>
      <c r="G197" s="3" t="s">
        <v>72</v>
      </c>
      <c r="H197" s="3" t="s">
        <v>578</v>
      </c>
      <c r="I197" s="20">
        <v>0</v>
      </c>
      <c r="J197" s="13">
        <v>0</v>
      </c>
      <c r="K197" s="20">
        <v>-13.5</v>
      </c>
      <c r="L197" s="13">
        <v>-1</v>
      </c>
      <c r="M197" s="20">
        <v>13.5</v>
      </c>
      <c r="N197" s="13">
        <v>1</v>
      </c>
      <c r="O197" s="25">
        <f t="shared" si="15"/>
        <v>10.395</v>
      </c>
      <c r="P197" s="25">
        <v>7.7997399999999999</v>
      </c>
      <c r="Q197" s="25">
        <f t="shared" si="16"/>
        <v>7.7997399999999999</v>
      </c>
      <c r="R197" s="25">
        <f t="shared" si="12"/>
        <v>2.5952599999999997</v>
      </c>
    </row>
    <row r="198" spans="1:18" s="1" customFormat="1">
      <c r="A198" s="3" t="s">
        <v>76</v>
      </c>
      <c r="B198" s="3" t="s">
        <v>594</v>
      </c>
      <c r="C198" s="3" t="s">
        <v>16</v>
      </c>
      <c r="D198" s="3">
        <v>3</v>
      </c>
      <c r="E198" s="3" t="s">
        <v>595</v>
      </c>
      <c r="F198" s="27">
        <v>9781478950844</v>
      </c>
      <c r="G198" s="3" t="s">
        <v>39</v>
      </c>
      <c r="H198" s="3" t="s">
        <v>578</v>
      </c>
      <c r="I198" s="20">
        <v>617.79999999999995</v>
      </c>
      <c r="J198" s="13">
        <v>20</v>
      </c>
      <c r="K198" s="20">
        <v>0</v>
      </c>
      <c r="L198" s="13">
        <v>0</v>
      </c>
      <c r="M198" s="20">
        <v>617.79999999999995</v>
      </c>
      <c r="N198" s="13">
        <v>20</v>
      </c>
      <c r="O198" s="25">
        <f t="shared" si="15"/>
        <v>475.70599999999996</v>
      </c>
      <c r="P198" s="25">
        <v>8.1103100000000001</v>
      </c>
      <c r="Q198" s="25">
        <f t="shared" si="16"/>
        <v>162.2062</v>
      </c>
      <c r="R198" s="25">
        <f t="shared" si="12"/>
        <v>313.49979999999994</v>
      </c>
    </row>
    <row r="199" spans="1:18" s="1" customFormat="1">
      <c r="A199" s="3" t="s">
        <v>69</v>
      </c>
      <c r="B199" s="3" t="s">
        <v>590</v>
      </c>
      <c r="C199" s="3" t="s">
        <v>16</v>
      </c>
      <c r="D199" s="3">
        <v>3</v>
      </c>
      <c r="E199" s="3" t="s">
        <v>591</v>
      </c>
      <c r="F199" s="27">
        <v>9781619695757</v>
      </c>
      <c r="G199" s="3" t="s">
        <v>43</v>
      </c>
      <c r="H199" s="3" t="s">
        <v>578</v>
      </c>
      <c r="I199" s="20">
        <v>300.95</v>
      </c>
      <c r="J199" s="13">
        <v>8</v>
      </c>
      <c r="K199" s="20">
        <v>0</v>
      </c>
      <c r="L199" s="13">
        <v>0</v>
      </c>
      <c r="M199" s="20">
        <v>300.95</v>
      </c>
      <c r="N199" s="13">
        <v>8</v>
      </c>
      <c r="O199" s="25">
        <f t="shared" si="15"/>
        <v>231.73149999999998</v>
      </c>
      <c r="P199" s="25">
        <v>8.1103100000000001</v>
      </c>
      <c r="Q199" s="25">
        <f t="shared" si="16"/>
        <v>64.882480000000001</v>
      </c>
      <c r="R199" s="25">
        <f t="shared" ref="R199:R236" si="17">O199-Q199</f>
        <v>166.84902</v>
      </c>
    </row>
    <row r="200" spans="1:18" s="1" customFormat="1">
      <c r="A200" s="3" t="s">
        <v>94</v>
      </c>
      <c r="B200" s="3" t="s">
        <v>600</v>
      </c>
      <c r="C200" s="3" t="s">
        <v>16</v>
      </c>
      <c r="D200" s="3">
        <v>12</v>
      </c>
      <c r="E200" s="3" t="s">
        <v>601</v>
      </c>
      <c r="F200" s="27">
        <v>9781478950721</v>
      </c>
      <c r="G200" s="3" t="s">
        <v>602</v>
      </c>
      <c r="H200" s="3" t="s">
        <v>578</v>
      </c>
      <c r="I200" s="20">
        <v>4924.96</v>
      </c>
      <c r="J200" s="13">
        <v>99</v>
      </c>
      <c r="K200" s="20">
        <v>110</v>
      </c>
      <c r="L200" s="13">
        <v>0</v>
      </c>
      <c r="M200" s="20">
        <v>4814.96</v>
      </c>
      <c r="N200" s="13">
        <v>99</v>
      </c>
      <c r="O200" s="25">
        <f t="shared" si="15"/>
        <v>3707.5192000000002</v>
      </c>
      <c r="P200" s="25">
        <v>10.515439999999998</v>
      </c>
      <c r="Q200" s="25">
        <f t="shared" si="16"/>
        <v>1041.0285599999997</v>
      </c>
      <c r="R200" s="25">
        <f t="shared" si="17"/>
        <v>2666.4906400000004</v>
      </c>
    </row>
    <row r="201" spans="1:18" s="1" customFormat="1">
      <c r="A201" s="3" t="s">
        <v>526</v>
      </c>
      <c r="B201" s="3" t="s">
        <v>670</v>
      </c>
      <c r="C201" s="3" t="s">
        <v>16</v>
      </c>
      <c r="D201" s="3">
        <v>7</v>
      </c>
      <c r="E201" s="3" t="s">
        <v>671</v>
      </c>
      <c r="F201" s="27">
        <v>9781619699083</v>
      </c>
      <c r="G201" s="3" t="s">
        <v>31</v>
      </c>
      <c r="H201" s="3" t="s">
        <v>578</v>
      </c>
      <c r="I201" s="20">
        <v>149.97</v>
      </c>
      <c r="J201" s="13">
        <v>3</v>
      </c>
      <c r="K201" s="20">
        <v>11.99</v>
      </c>
      <c r="L201" s="13">
        <v>0</v>
      </c>
      <c r="M201" s="20">
        <v>137.97999999999999</v>
      </c>
      <c r="N201" s="13">
        <v>3</v>
      </c>
      <c r="O201" s="25">
        <f t="shared" si="15"/>
        <v>106.24459999999999</v>
      </c>
      <c r="P201" s="25">
        <v>9.1965900000000005</v>
      </c>
      <c r="Q201" s="25">
        <f t="shared" si="16"/>
        <v>27.589770000000001</v>
      </c>
      <c r="R201" s="25">
        <f t="shared" si="17"/>
        <v>78.65482999999999</v>
      </c>
    </row>
    <row r="202" spans="1:18" s="1" customFormat="1">
      <c r="A202" s="3" t="s">
        <v>660</v>
      </c>
      <c r="B202" s="3" t="s">
        <v>661</v>
      </c>
      <c r="C202" s="3" t="s">
        <v>16</v>
      </c>
      <c r="D202" s="3">
        <v>8</v>
      </c>
      <c r="E202" s="3" t="s">
        <v>662</v>
      </c>
      <c r="F202" s="27">
        <v>9781478979128</v>
      </c>
      <c r="G202" s="3" t="s">
        <v>50</v>
      </c>
      <c r="H202" s="3" t="s">
        <v>578</v>
      </c>
      <c r="I202" s="20">
        <v>48</v>
      </c>
      <c r="J202" s="13">
        <v>1</v>
      </c>
      <c r="K202" s="20">
        <v>0</v>
      </c>
      <c r="L202" s="13">
        <v>0</v>
      </c>
      <c r="M202" s="20">
        <v>48</v>
      </c>
      <c r="N202" s="13">
        <v>1</v>
      </c>
      <c r="O202" s="25">
        <f t="shared" si="15"/>
        <v>36.96</v>
      </c>
      <c r="P202" s="25">
        <v>9.4291599999999995</v>
      </c>
      <c r="Q202" s="25">
        <f t="shared" si="16"/>
        <v>9.4291599999999995</v>
      </c>
      <c r="R202" s="25">
        <f t="shared" si="17"/>
        <v>27.530840000000001</v>
      </c>
    </row>
    <row r="203" spans="1:18" s="1" customFormat="1">
      <c r="A203" s="3" t="s">
        <v>73</v>
      </c>
      <c r="B203" s="3" t="s">
        <v>592</v>
      </c>
      <c r="C203" s="3" t="s">
        <v>16</v>
      </c>
      <c r="D203" s="3">
        <v>7</v>
      </c>
      <c r="E203" s="3" t="s">
        <v>593</v>
      </c>
      <c r="F203" s="27">
        <v>9781478924449</v>
      </c>
      <c r="G203" s="3" t="s">
        <v>585</v>
      </c>
      <c r="H203" s="3" t="s">
        <v>578</v>
      </c>
      <c r="I203" s="20">
        <v>452.48</v>
      </c>
      <c r="J203" s="13">
        <v>9</v>
      </c>
      <c r="K203" s="20">
        <v>125.98</v>
      </c>
      <c r="L203" s="13">
        <v>2</v>
      </c>
      <c r="M203" s="20">
        <v>326.5</v>
      </c>
      <c r="N203" s="13">
        <v>7</v>
      </c>
      <c r="O203" s="25">
        <f t="shared" si="15"/>
        <v>251.405</v>
      </c>
      <c r="P203" s="25">
        <v>9.1965900000000005</v>
      </c>
      <c r="Q203" s="25">
        <f t="shared" si="16"/>
        <v>64.376130000000003</v>
      </c>
      <c r="R203" s="25">
        <f t="shared" si="17"/>
        <v>187.02886999999998</v>
      </c>
    </row>
    <row r="204" spans="1:18" s="1" customFormat="1">
      <c r="A204" s="3" t="s">
        <v>54</v>
      </c>
      <c r="B204" s="3" t="s">
        <v>581</v>
      </c>
      <c r="C204" s="3" t="s">
        <v>16</v>
      </c>
      <c r="D204" s="3">
        <v>12</v>
      </c>
      <c r="E204" s="3" t="s">
        <v>582</v>
      </c>
      <c r="F204" s="27">
        <v>9781619699540</v>
      </c>
      <c r="G204" s="3" t="s">
        <v>458</v>
      </c>
      <c r="H204" s="3" t="s">
        <v>578</v>
      </c>
      <c r="I204" s="20">
        <v>50</v>
      </c>
      <c r="J204" s="13">
        <v>1</v>
      </c>
      <c r="K204" s="20">
        <v>0</v>
      </c>
      <c r="L204" s="13">
        <v>0</v>
      </c>
      <c r="M204" s="20">
        <v>50</v>
      </c>
      <c r="N204" s="13">
        <v>1</v>
      </c>
      <c r="O204" s="25">
        <f t="shared" si="15"/>
        <v>38.5</v>
      </c>
      <c r="P204" s="25">
        <v>10.515439999999998</v>
      </c>
      <c r="Q204" s="25">
        <f t="shared" si="16"/>
        <v>10.515439999999998</v>
      </c>
      <c r="R204" s="25">
        <f t="shared" si="17"/>
        <v>27.984560000000002</v>
      </c>
    </row>
    <row r="205" spans="1:18" s="1" customFormat="1">
      <c r="A205" s="3" t="s">
        <v>264</v>
      </c>
      <c r="B205" s="3" t="s">
        <v>633</v>
      </c>
      <c r="C205" s="3" t="s">
        <v>16</v>
      </c>
      <c r="D205" s="3">
        <v>5</v>
      </c>
      <c r="E205" s="3" t="s">
        <v>634</v>
      </c>
      <c r="F205" s="27">
        <v>9781611132700</v>
      </c>
      <c r="G205" s="3" t="s">
        <v>585</v>
      </c>
      <c r="H205" s="3" t="s">
        <v>578</v>
      </c>
      <c r="I205" s="20">
        <v>0</v>
      </c>
      <c r="J205" s="13">
        <v>0</v>
      </c>
      <c r="K205" s="20">
        <v>-90.99</v>
      </c>
      <c r="L205" s="13">
        <v>-3</v>
      </c>
      <c r="M205" s="20">
        <v>90.99</v>
      </c>
      <c r="N205" s="13">
        <v>3</v>
      </c>
      <c r="O205" s="25">
        <f t="shared" si="15"/>
        <v>70.062299999999993</v>
      </c>
      <c r="P205" s="25">
        <v>8.6534499999999994</v>
      </c>
      <c r="Q205" s="25">
        <f t="shared" si="16"/>
        <v>25.960349999999998</v>
      </c>
      <c r="R205" s="25">
        <f t="shared" si="17"/>
        <v>44.101949999999995</v>
      </c>
    </row>
    <row r="206" spans="1:18" s="1" customFormat="1">
      <c r="A206" s="3" t="s">
        <v>270</v>
      </c>
      <c r="B206" s="3" t="s">
        <v>635</v>
      </c>
      <c r="C206" s="3" t="s">
        <v>16</v>
      </c>
      <c r="D206" s="3">
        <v>12</v>
      </c>
      <c r="E206" s="3" t="s">
        <v>636</v>
      </c>
      <c r="F206" s="27">
        <v>9781619695030</v>
      </c>
      <c r="G206" s="3" t="s">
        <v>458</v>
      </c>
      <c r="H206" s="3" t="s">
        <v>578</v>
      </c>
      <c r="I206" s="20">
        <v>76.5</v>
      </c>
      <c r="J206" s="13">
        <v>2</v>
      </c>
      <c r="K206" s="20">
        <v>0</v>
      </c>
      <c r="L206" s="13">
        <v>0</v>
      </c>
      <c r="M206" s="20">
        <v>76.5</v>
      </c>
      <c r="N206" s="13">
        <v>2</v>
      </c>
      <c r="O206" s="25">
        <f t="shared" si="15"/>
        <v>58.905000000000001</v>
      </c>
      <c r="P206" s="25">
        <v>10.515439999999998</v>
      </c>
      <c r="Q206" s="25">
        <f t="shared" si="16"/>
        <v>21.030879999999996</v>
      </c>
      <c r="R206" s="25">
        <f t="shared" si="17"/>
        <v>37.874120000000005</v>
      </c>
    </row>
    <row r="207" spans="1:18" s="1" customFormat="1">
      <c r="A207" s="3" t="s">
        <v>273</v>
      </c>
      <c r="B207" s="3" t="s">
        <v>637</v>
      </c>
      <c r="C207" s="3" t="s">
        <v>16</v>
      </c>
      <c r="D207" s="3">
        <v>6</v>
      </c>
      <c r="E207" s="3" t="s">
        <v>638</v>
      </c>
      <c r="F207" s="27">
        <v>9781619695559</v>
      </c>
      <c r="G207" s="3" t="s">
        <v>585</v>
      </c>
      <c r="H207" s="3" t="s">
        <v>578</v>
      </c>
      <c r="I207" s="20">
        <v>87.75</v>
      </c>
      <c r="J207" s="13">
        <v>3</v>
      </c>
      <c r="K207" s="20">
        <v>0</v>
      </c>
      <c r="L207" s="13">
        <v>0</v>
      </c>
      <c r="M207" s="20">
        <v>87.75</v>
      </c>
      <c r="N207" s="13">
        <v>3</v>
      </c>
      <c r="O207" s="25">
        <f t="shared" ref="O207:O236" si="18">M207*0.77</f>
        <v>67.567499999999995</v>
      </c>
      <c r="P207" s="25">
        <v>8.8860200000000003</v>
      </c>
      <c r="Q207" s="25">
        <f t="shared" si="16"/>
        <v>26.658059999999999</v>
      </c>
      <c r="R207" s="25">
        <f t="shared" si="17"/>
        <v>40.909439999999996</v>
      </c>
    </row>
    <row r="208" spans="1:18" s="1" customFormat="1">
      <c r="A208" s="3" t="s">
        <v>639</v>
      </c>
      <c r="B208" s="3" t="s">
        <v>640</v>
      </c>
      <c r="C208" s="3" t="s">
        <v>16</v>
      </c>
      <c r="D208" s="3">
        <v>4</v>
      </c>
      <c r="E208" s="3" t="s">
        <v>641</v>
      </c>
      <c r="F208" s="27">
        <v>9781611136029</v>
      </c>
      <c r="G208" s="3" t="s">
        <v>39</v>
      </c>
      <c r="H208" s="3" t="s">
        <v>578</v>
      </c>
      <c r="I208" s="20">
        <v>83.98</v>
      </c>
      <c r="J208" s="13">
        <v>3</v>
      </c>
      <c r="K208" s="20">
        <v>0</v>
      </c>
      <c r="L208" s="13">
        <v>0</v>
      </c>
      <c r="M208" s="20">
        <v>83.98</v>
      </c>
      <c r="N208" s="13">
        <v>3</v>
      </c>
      <c r="O208" s="25">
        <f t="shared" si="18"/>
        <v>64.664600000000007</v>
      </c>
      <c r="P208" s="25">
        <v>8.342880000000001</v>
      </c>
      <c r="Q208" s="25">
        <f t="shared" si="16"/>
        <v>25.028640000000003</v>
      </c>
      <c r="R208" s="25">
        <f t="shared" si="17"/>
        <v>39.635960000000004</v>
      </c>
    </row>
    <row r="209" spans="1:18" s="1" customFormat="1">
      <c r="A209" s="3" t="s">
        <v>47</v>
      </c>
      <c r="B209" s="3" t="s">
        <v>575</v>
      </c>
      <c r="C209" s="3" t="s">
        <v>16</v>
      </c>
      <c r="D209" s="3">
        <v>12</v>
      </c>
      <c r="E209" s="3" t="s">
        <v>576</v>
      </c>
      <c r="F209" s="27">
        <v>9781619699250</v>
      </c>
      <c r="G209" s="3" t="s">
        <v>577</v>
      </c>
      <c r="H209" s="3" t="s">
        <v>578</v>
      </c>
      <c r="I209" s="20">
        <v>0</v>
      </c>
      <c r="J209" s="13">
        <v>0</v>
      </c>
      <c r="K209" s="20">
        <v>-50</v>
      </c>
      <c r="L209" s="13">
        <v>-1</v>
      </c>
      <c r="M209" s="20">
        <v>50</v>
      </c>
      <c r="N209" s="13">
        <v>1</v>
      </c>
      <c r="O209" s="25">
        <f t="shared" si="18"/>
        <v>38.5</v>
      </c>
      <c r="P209" s="25">
        <v>10.515439999999998</v>
      </c>
      <c r="Q209" s="25">
        <f t="shared" si="16"/>
        <v>10.515439999999998</v>
      </c>
      <c r="R209" s="25">
        <f t="shared" si="17"/>
        <v>27.984560000000002</v>
      </c>
    </row>
    <row r="210" spans="1:18" s="1" customFormat="1">
      <c r="A210" s="3" t="s">
        <v>300</v>
      </c>
      <c r="B210" s="3" t="s">
        <v>642</v>
      </c>
      <c r="C210" s="3" t="s">
        <v>16</v>
      </c>
      <c r="D210" s="3">
        <v>6</v>
      </c>
      <c r="E210" s="3" t="s">
        <v>643</v>
      </c>
      <c r="F210" s="27">
        <v>9781611135916</v>
      </c>
      <c r="G210" s="3" t="s">
        <v>585</v>
      </c>
      <c r="H210" s="3" t="s">
        <v>578</v>
      </c>
      <c r="I210" s="20">
        <v>77.25</v>
      </c>
      <c r="J210" s="13">
        <v>2</v>
      </c>
      <c r="K210" s="20">
        <v>0</v>
      </c>
      <c r="L210" s="13">
        <v>0</v>
      </c>
      <c r="M210" s="20">
        <v>77.25</v>
      </c>
      <c r="N210" s="13">
        <v>2</v>
      </c>
      <c r="O210" s="25">
        <f t="shared" si="18"/>
        <v>59.482500000000002</v>
      </c>
      <c r="P210" s="25">
        <v>8.8860200000000003</v>
      </c>
      <c r="Q210" s="25">
        <f t="shared" ref="Q210:Q235" si="19">N210*P210</f>
        <v>17.772040000000001</v>
      </c>
      <c r="R210" s="25">
        <f t="shared" si="17"/>
        <v>41.710459999999998</v>
      </c>
    </row>
    <row r="211" spans="1:18" s="1" customFormat="1">
      <c r="A211" s="3" t="s">
        <v>303</v>
      </c>
      <c r="B211" s="3" t="s">
        <v>644</v>
      </c>
      <c r="C211" s="3" t="s">
        <v>16</v>
      </c>
      <c r="D211" s="3">
        <v>6</v>
      </c>
      <c r="E211" s="3" t="s">
        <v>645</v>
      </c>
      <c r="F211" s="27">
        <v>9781619696136</v>
      </c>
      <c r="G211" s="3" t="s">
        <v>585</v>
      </c>
      <c r="H211" s="3" t="s">
        <v>578</v>
      </c>
      <c r="I211" s="20">
        <v>342.5</v>
      </c>
      <c r="J211" s="13">
        <v>8</v>
      </c>
      <c r="K211" s="20">
        <v>0</v>
      </c>
      <c r="L211" s="13">
        <v>0</v>
      </c>
      <c r="M211" s="20">
        <v>342.5</v>
      </c>
      <c r="N211" s="13">
        <v>8</v>
      </c>
      <c r="O211" s="25">
        <f t="shared" si="18"/>
        <v>263.72500000000002</v>
      </c>
      <c r="P211" s="25">
        <v>8.8860200000000003</v>
      </c>
      <c r="Q211" s="25">
        <f t="shared" si="19"/>
        <v>71.088160000000002</v>
      </c>
      <c r="R211" s="25">
        <f t="shared" si="17"/>
        <v>192.63684000000001</v>
      </c>
    </row>
    <row r="212" spans="1:18" s="1" customFormat="1">
      <c r="A212" s="3" t="s">
        <v>51</v>
      </c>
      <c r="B212" s="3" t="s">
        <v>579</v>
      </c>
      <c r="C212" s="3" t="s">
        <v>16</v>
      </c>
      <c r="D212" s="3">
        <v>12</v>
      </c>
      <c r="E212" s="3" t="s">
        <v>580</v>
      </c>
      <c r="F212" s="27">
        <v>9781478977605</v>
      </c>
      <c r="G212" s="3" t="s">
        <v>50</v>
      </c>
      <c r="H212" s="3" t="s">
        <v>578</v>
      </c>
      <c r="I212" s="20">
        <v>324.52</v>
      </c>
      <c r="J212" s="13">
        <v>6</v>
      </c>
      <c r="K212" s="20">
        <v>40</v>
      </c>
      <c r="L212" s="13">
        <v>1</v>
      </c>
      <c r="M212" s="20">
        <v>284.52</v>
      </c>
      <c r="N212" s="13">
        <v>5</v>
      </c>
      <c r="O212" s="25">
        <f t="shared" si="18"/>
        <v>219.0804</v>
      </c>
      <c r="P212" s="25">
        <v>10.515439999999998</v>
      </c>
      <c r="Q212" s="25">
        <f t="shared" si="19"/>
        <v>52.577199999999991</v>
      </c>
      <c r="R212" s="25">
        <f t="shared" si="17"/>
        <v>166.50319999999999</v>
      </c>
    </row>
    <row r="213" spans="1:18" s="1" customFormat="1">
      <c r="A213" s="3" t="s">
        <v>82</v>
      </c>
      <c r="B213" s="3" t="s">
        <v>596</v>
      </c>
      <c r="C213" s="3" t="s">
        <v>16</v>
      </c>
      <c r="D213" s="3">
        <v>8</v>
      </c>
      <c r="E213" s="3" t="s">
        <v>597</v>
      </c>
      <c r="F213" s="27">
        <v>9781478950752</v>
      </c>
      <c r="G213" s="3" t="s">
        <v>50</v>
      </c>
      <c r="H213" s="3" t="s">
        <v>578</v>
      </c>
      <c r="I213" s="20">
        <v>17036.310000000001</v>
      </c>
      <c r="J213" s="13">
        <v>344</v>
      </c>
      <c r="K213" s="20">
        <v>0</v>
      </c>
      <c r="L213" s="13">
        <v>0</v>
      </c>
      <c r="M213" s="20">
        <v>17036.310000000001</v>
      </c>
      <c r="N213" s="13">
        <v>344</v>
      </c>
      <c r="O213" s="25">
        <f t="shared" si="18"/>
        <v>13117.958700000001</v>
      </c>
      <c r="P213" s="25">
        <v>9.4291599999999995</v>
      </c>
      <c r="Q213" s="25">
        <f t="shared" si="19"/>
        <v>3243.6310399999998</v>
      </c>
      <c r="R213" s="25">
        <f t="shared" si="17"/>
        <v>9874.3276600000008</v>
      </c>
    </row>
    <row r="214" spans="1:18" s="1" customFormat="1">
      <c r="A214" s="3" t="s">
        <v>97</v>
      </c>
      <c r="B214" s="3" t="s">
        <v>603</v>
      </c>
      <c r="C214" s="3" t="s">
        <v>16</v>
      </c>
      <c r="D214" s="3">
        <v>7</v>
      </c>
      <c r="E214" s="3" t="s">
        <v>604</v>
      </c>
      <c r="F214" s="27">
        <v>9781478951100</v>
      </c>
      <c r="G214" s="3" t="s">
        <v>585</v>
      </c>
      <c r="H214" s="3" t="s">
        <v>578</v>
      </c>
      <c r="I214" s="20">
        <v>1883</v>
      </c>
      <c r="J214" s="13">
        <v>39</v>
      </c>
      <c r="K214" s="20">
        <v>0</v>
      </c>
      <c r="L214" s="13">
        <v>0</v>
      </c>
      <c r="M214" s="20">
        <v>1883</v>
      </c>
      <c r="N214" s="13">
        <v>39</v>
      </c>
      <c r="O214" s="25">
        <f t="shared" si="18"/>
        <v>1449.91</v>
      </c>
      <c r="P214" s="25">
        <v>9.1965900000000005</v>
      </c>
      <c r="Q214" s="25">
        <f t="shared" si="19"/>
        <v>358.66701</v>
      </c>
      <c r="R214" s="25">
        <f t="shared" si="17"/>
        <v>1091.2429900000002</v>
      </c>
    </row>
    <row r="215" spans="1:18" s="1" customFormat="1">
      <c r="A215" s="3" t="s">
        <v>100</v>
      </c>
      <c r="B215" s="3" t="s">
        <v>605</v>
      </c>
      <c r="C215" s="3" t="s">
        <v>16</v>
      </c>
      <c r="D215" s="3">
        <v>6</v>
      </c>
      <c r="E215" s="3" t="s">
        <v>606</v>
      </c>
      <c r="F215" s="27">
        <v>9781478951070</v>
      </c>
      <c r="G215" s="3" t="s">
        <v>31</v>
      </c>
      <c r="H215" s="3" t="s">
        <v>578</v>
      </c>
      <c r="I215" s="20">
        <v>1671.87</v>
      </c>
      <c r="J215" s="13">
        <v>35</v>
      </c>
      <c r="K215" s="20">
        <v>0</v>
      </c>
      <c r="L215" s="13">
        <v>0</v>
      </c>
      <c r="M215" s="20">
        <v>1671.87</v>
      </c>
      <c r="N215" s="13">
        <v>35</v>
      </c>
      <c r="O215" s="25">
        <f t="shared" si="18"/>
        <v>1287.3398999999999</v>
      </c>
      <c r="P215" s="25">
        <v>8.8860200000000003</v>
      </c>
      <c r="Q215" s="25">
        <f t="shared" si="19"/>
        <v>311.01069999999999</v>
      </c>
      <c r="R215" s="25">
        <f t="shared" si="17"/>
        <v>976.3291999999999</v>
      </c>
    </row>
    <row r="216" spans="1:18" s="1" customFormat="1">
      <c r="A216" s="3" t="s">
        <v>373</v>
      </c>
      <c r="B216" s="3" t="s">
        <v>646</v>
      </c>
      <c r="C216" s="3" t="s">
        <v>16</v>
      </c>
      <c r="D216" s="3">
        <v>17</v>
      </c>
      <c r="E216" s="3" t="s">
        <v>647</v>
      </c>
      <c r="F216" s="27">
        <v>9781609416225</v>
      </c>
      <c r="G216" s="3" t="s">
        <v>577</v>
      </c>
      <c r="H216" s="3" t="s">
        <v>578</v>
      </c>
      <c r="I216" s="20">
        <v>0</v>
      </c>
      <c r="J216" s="13">
        <v>0</v>
      </c>
      <c r="K216" s="20">
        <v>-70</v>
      </c>
      <c r="L216" s="13">
        <v>-2</v>
      </c>
      <c r="M216" s="20">
        <v>70</v>
      </c>
      <c r="N216" s="13">
        <v>2</v>
      </c>
      <c r="O216" s="25">
        <f t="shared" si="18"/>
        <v>53.9</v>
      </c>
      <c r="P216" s="25">
        <v>12.510290000000001</v>
      </c>
      <c r="Q216" s="25">
        <f t="shared" si="19"/>
        <v>25.020580000000002</v>
      </c>
      <c r="R216" s="25">
        <f t="shared" si="17"/>
        <v>28.879419999999996</v>
      </c>
    </row>
    <row r="217" spans="1:18" s="1" customFormat="1">
      <c r="A217" s="3" t="s">
        <v>508</v>
      </c>
      <c r="B217" s="3" t="s">
        <v>663</v>
      </c>
      <c r="C217" s="3" t="s">
        <v>16</v>
      </c>
      <c r="D217" s="3">
        <v>12</v>
      </c>
      <c r="E217" s="3" t="s">
        <v>664</v>
      </c>
      <c r="F217" s="27">
        <v>9781619695689</v>
      </c>
      <c r="G217" s="3" t="s">
        <v>602</v>
      </c>
      <c r="H217" s="3" t="s">
        <v>578</v>
      </c>
      <c r="I217" s="20">
        <v>137.99</v>
      </c>
      <c r="J217" s="13">
        <v>2</v>
      </c>
      <c r="K217" s="20">
        <v>0</v>
      </c>
      <c r="L217" s="13">
        <v>0</v>
      </c>
      <c r="M217" s="20">
        <v>137.99</v>
      </c>
      <c r="N217" s="13">
        <v>2</v>
      </c>
      <c r="O217" s="25">
        <f t="shared" si="18"/>
        <v>106.25230000000001</v>
      </c>
      <c r="P217" s="25">
        <v>10.515439999999998</v>
      </c>
      <c r="Q217" s="25">
        <f t="shared" si="19"/>
        <v>21.030879999999996</v>
      </c>
      <c r="R217" s="25">
        <f t="shared" si="17"/>
        <v>85.221420000000009</v>
      </c>
    </row>
    <row r="218" spans="1:18" s="1" customFormat="1">
      <c r="A218" s="3" t="s">
        <v>665</v>
      </c>
      <c r="B218" s="3" t="s">
        <v>666</v>
      </c>
      <c r="C218" s="3" t="s">
        <v>16</v>
      </c>
      <c r="D218" s="3">
        <v>6</v>
      </c>
      <c r="E218" s="3" t="s">
        <v>667</v>
      </c>
      <c r="F218" s="27">
        <v>9781611133042</v>
      </c>
      <c r="G218" s="3" t="s">
        <v>31</v>
      </c>
      <c r="H218" s="3" t="s">
        <v>578</v>
      </c>
      <c r="I218" s="20">
        <v>30</v>
      </c>
      <c r="J218" s="13">
        <v>1</v>
      </c>
      <c r="K218" s="20">
        <v>0</v>
      </c>
      <c r="L218" s="13">
        <v>0</v>
      </c>
      <c r="M218" s="20">
        <v>30</v>
      </c>
      <c r="N218" s="13">
        <v>1</v>
      </c>
      <c r="O218" s="25">
        <f t="shared" si="18"/>
        <v>23.1</v>
      </c>
      <c r="P218" s="25">
        <v>8.8860200000000003</v>
      </c>
      <c r="Q218" s="25">
        <f t="shared" si="19"/>
        <v>8.8860200000000003</v>
      </c>
      <c r="R218" s="25">
        <f t="shared" si="17"/>
        <v>14.213980000000001</v>
      </c>
    </row>
    <row r="219" spans="1:18" s="1" customFormat="1">
      <c r="A219" s="3" t="s">
        <v>532</v>
      </c>
      <c r="B219" s="3" t="s">
        <v>672</v>
      </c>
      <c r="C219" s="3" t="s">
        <v>16</v>
      </c>
      <c r="D219" s="3">
        <v>12</v>
      </c>
      <c r="E219" s="3" t="s">
        <v>673</v>
      </c>
      <c r="F219" s="27">
        <v>9781611132823</v>
      </c>
      <c r="G219" s="3" t="s">
        <v>602</v>
      </c>
      <c r="H219" s="3" t="s">
        <v>578</v>
      </c>
      <c r="I219" s="20">
        <v>202.5</v>
      </c>
      <c r="J219" s="13">
        <v>5</v>
      </c>
      <c r="K219" s="20">
        <v>0</v>
      </c>
      <c r="L219" s="13">
        <v>0</v>
      </c>
      <c r="M219" s="20">
        <v>202.5</v>
      </c>
      <c r="N219" s="13">
        <v>5</v>
      </c>
      <c r="O219" s="25">
        <f t="shared" si="18"/>
        <v>155.92500000000001</v>
      </c>
      <c r="P219" s="25">
        <v>10.515439999999998</v>
      </c>
      <c r="Q219" s="25">
        <f t="shared" si="19"/>
        <v>52.577199999999991</v>
      </c>
      <c r="R219" s="25">
        <f t="shared" si="17"/>
        <v>103.34780000000002</v>
      </c>
    </row>
    <row r="220" spans="1:18" s="1" customFormat="1">
      <c r="A220" s="3" t="s">
        <v>60</v>
      </c>
      <c r="B220" s="3" t="s">
        <v>546</v>
      </c>
      <c r="C220" s="3" t="s">
        <v>16</v>
      </c>
      <c r="D220" s="3">
        <v>1</v>
      </c>
      <c r="E220" s="3" t="s">
        <v>547</v>
      </c>
      <c r="F220" s="27">
        <v>9781478977582</v>
      </c>
      <c r="G220" s="3" t="s">
        <v>18</v>
      </c>
      <c r="H220" s="3" t="s">
        <v>541</v>
      </c>
      <c r="I220" s="20">
        <v>69.73</v>
      </c>
      <c r="J220" s="13">
        <v>2</v>
      </c>
      <c r="K220" s="20">
        <v>0</v>
      </c>
      <c r="L220" s="13">
        <v>0</v>
      </c>
      <c r="M220" s="20">
        <v>69.73</v>
      </c>
      <c r="N220" s="13">
        <v>2</v>
      </c>
      <c r="O220" s="25">
        <f t="shared" si="18"/>
        <v>53.692100000000003</v>
      </c>
      <c r="P220" s="25">
        <v>5.6457700000000006</v>
      </c>
      <c r="Q220" s="25">
        <f t="shared" si="19"/>
        <v>11.291540000000001</v>
      </c>
      <c r="R220" s="25">
        <f t="shared" si="17"/>
        <v>42.400559999999999</v>
      </c>
    </row>
    <row r="221" spans="1:18" s="1" customFormat="1">
      <c r="A221" s="3" t="s">
        <v>66</v>
      </c>
      <c r="B221" s="3" t="s">
        <v>548</v>
      </c>
      <c r="C221" s="3" t="s">
        <v>16</v>
      </c>
      <c r="D221" s="3">
        <v>2</v>
      </c>
      <c r="E221" s="3" t="s">
        <v>549</v>
      </c>
      <c r="F221" s="27">
        <v>9781478950790</v>
      </c>
      <c r="G221" s="3" t="s">
        <v>31</v>
      </c>
      <c r="H221" s="3" t="s">
        <v>541</v>
      </c>
      <c r="I221" s="20">
        <v>1720.68</v>
      </c>
      <c r="J221" s="13">
        <v>40</v>
      </c>
      <c r="K221" s="20">
        <v>0</v>
      </c>
      <c r="L221" s="13">
        <v>0</v>
      </c>
      <c r="M221" s="20">
        <v>1720.68</v>
      </c>
      <c r="N221" s="13">
        <v>40</v>
      </c>
      <c r="O221" s="25">
        <f t="shared" si="18"/>
        <v>1324.9236000000001</v>
      </c>
      <c r="P221" s="25">
        <v>5.9173400000000003</v>
      </c>
      <c r="Q221" s="25">
        <f t="shared" si="19"/>
        <v>236.6936</v>
      </c>
      <c r="R221" s="25">
        <f t="shared" si="17"/>
        <v>1088.23</v>
      </c>
    </row>
    <row r="222" spans="1:18" s="1" customFormat="1">
      <c r="A222" s="3" t="s">
        <v>389</v>
      </c>
      <c r="B222" s="3" t="s">
        <v>564</v>
      </c>
      <c r="C222" s="3" t="s">
        <v>16</v>
      </c>
      <c r="D222" s="3">
        <v>1</v>
      </c>
      <c r="E222" s="3" t="s">
        <v>565</v>
      </c>
      <c r="F222" s="27">
        <v>9781619695597</v>
      </c>
      <c r="G222" s="3" t="s">
        <v>23</v>
      </c>
      <c r="H222" s="3" t="s">
        <v>541</v>
      </c>
      <c r="I222" s="20">
        <v>52.25</v>
      </c>
      <c r="J222" s="13">
        <v>2</v>
      </c>
      <c r="K222" s="20">
        <v>0</v>
      </c>
      <c r="L222" s="13">
        <v>0</v>
      </c>
      <c r="M222" s="20">
        <v>52.25</v>
      </c>
      <c r="N222" s="13">
        <v>2</v>
      </c>
      <c r="O222" s="25">
        <f t="shared" si="18"/>
        <v>40.232500000000002</v>
      </c>
      <c r="P222" s="25">
        <v>5.6457700000000006</v>
      </c>
      <c r="Q222" s="25">
        <f t="shared" si="19"/>
        <v>11.291540000000001</v>
      </c>
      <c r="R222" s="25">
        <f t="shared" si="17"/>
        <v>28.94096</v>
      </c>
    </row>
    <row r="223" spans="1:18" s="1" customFormat="1">
      <c r="A223" s="3" t="s">
        <v>542</v>
      </c>
      <c r="B223" s="3" t="s">
        <v>543</v>
      </c>
      <c r="C223" s="3" t="s">
        <v>16</v>
      </c>
      <c r="D223" s="3">
        <v>1</v>
      </c>
      <c r="E223" s="3" t="s">
        <v>544</v>
      </c>
      <c r="F223" s="27">
        <v>9781478978282</v>
      </c>
      <c r="G223" s="3" t="s">
        <v>18</v>
      </c>
      <c r="H223" s="3" t="s">
        <v>541</v>
      </c>
      <c r="I223" s="20">
        <v>0</v>
      </c>
      <c r="J223" s="13">
        <v>0</v>
      </c>
      <c r="K223" s="20">
        <v>-34.200000000000003</v>
      </c>
      <c r="L223" s="13">
        <v>-2</v>
      </c>
      <c r="M223" s="20">
        <v>34.200000000000003</v>
      </c>
      <c r="N223" s="13">
        <v>2</v>
      </c>
      <c r="O223" s="25">
        <f t="shared" si="18"/>
        <v>26.334000000000003</v>
      </c>
      <c r="P223" s="25">
        <v>5.6457700000000006</v>
      </c>
      <c r="Q223" s="25">
        <f t="shared" si="19"/>
        <v>11.291540000000001</v>
      </c>
      <c r="R223" s="25">
        <f t="shared" si="17"/>
        <v>15.042460000000002</v>
      </c>
    </row>
    <row r="224" spans="1:18" s="1" customFormat="1">
      <c r="A224" s="3" t="s">
        <v>425</v>
      </c>
      <c r="B224" s="3" t="s">
        <v>566</v>
      </c>
      <c r="C224" s="3" t="s">
        <v>16</v>
      </c>
      <c r="D224" s="3">
        <v>2</v>
      </c>
      <c r="E224" s="3" t="s">
        <v>567</v>
      </c>
      <c r="F224" s="27">
        <v>9781619698802</v>
      </c>
      <c r="G224" s="3" t="s">
        <v>50</v>
      </c>
      <c r="H224" s="3" t="s">
        <v>541</v>
      </c>
      <c r="I224" s="20">
        <v>55.99</v>
      </c>
      <c r="J224" s="13">
        <v>1</v>
      </c>
      <c r="K224" s="20">
        <v>0</v>
      </c>
      <c r="L224" s="13">
        <v>0</v>
      </c>
      <c r="M224" s="20">
        <v>55.99</v>
      </c>
      <c r="N224" s="13">
        <v>1</v>
      </c>
      <c r="O224" s="25">
        <f t="shared" si="18"/>
        <v>43.112300000000005</v>
      </c>
      <c r="P224" s="25">
        <v>5.9173400000000003</v>
      </c>
      <c r="Q224" s="25">
        <f t="shared" si="19"/>
        <v>5.9173400000000003</v>
      </c>
      <c r="R224" s="25">
        <f t="shared" si="17"/>
        <v>37.194960000000002</v>
      </c>
    </row>
    <row r="225" spans="1:18" s="1" customFormat="1">
      <c r="A225" s="3" t="s">
        <v>431</v>
      </c>
      <c r="B225" s="3" t="s">
        <v>568</v>
      </c>
      <c r="C225" s="3" t="s">
        <v>16</v>
      </c>
      <c r="D225" s="3">
        <v>1</v>
      </c>
      <c r="E225" s="3" t="s">
        <v>569</v>
      </c>
      <c r="F225" s="27">
        <v>9781619695542</v>
      </c>
      <c r="G225" s="3" t="s">
        <v>50</v>
      </c>
      <c r="H225" s="3" t="s">
        <v>541</v>
      </c>
      <c r="I225" s="20">
        <v>223.97</v>
      </c>
      <c r="J225" s="13">
        <v>5</v>
      </c>
      <c r="K225" s="20">
        <v>0</v>
      </c>
      <c r="L225" s="13">
        <v>0</v>
      </c>
      <c r="M225" s="20">
        <v>223.97</v>
      </c>
      <c r="N225" s="13">
        <v>5</v>
      </c>
      <c r="O225" s="25">
        <f t="shared" si="18"/>
        <v>172.45689999999999</v>
      </c>
      <c r="P225" s="25">
        <v>5.6457700000000006</v>
      </c>
      <c r="Q225" s="25">
        <f t="shared" si="19"/>
        <v>28.228850000000001</v>
      </c>
      <c r="R225" s="25">
        <f t="shared" si="17"/>
        <v>144.22805</v>
      </c>
    </row>
    <row r="226" spans="1:18" s="1" customFormat="1">
      <c r="A226" s="3" t="s">
        <v>91</v>
      </c>
      <c r="B226" s="3" t="s">
        <v>554</v>
      </c>
      <c r="C226" s="3" t="s">
        <v>16</v>
      </c>
      <c r="D226" s="3">
        <v>1</v>
      </c>
      <c r="E226" s="3" t="s">
        <v>555</v>
      </c>
      <c r="F226" s="27">
        <v>9781619699441</v>
      </c>
      <c r="G226" s="3" t="s">
        <v>31</v>
      </c>
      <c r="H226" s="3" t="s">
        <v>541</v>
      </c>
      <c r="I226" s="20">
        <v>47.99</v>
      </c>
      <c r="J226" s="13">
        <v>1</v>
      </c>
      <c r="K226" s="20">
        <v>0</v>
      </c>
      <c r="L226" s="13">
        <v>0</v>
      </c>
      <c r="M226" s="20">
        <v>47.99</v>
      </c>
      <c r="N226" s="13">
        <v>1</v>
      </c>
      <c r="O226" s="25">
        <f t="shared" si="18"/>
        <v>36.952300000000001</v>
      </c>
      <c r="P226" s="25">
        <v>5.6457700000000006</v>
      </c>
      <c r="Q226" s="25">
        <f t="shared" si="19"/>
        <v>5.6457700000000006</v>
      </c>
      <c r="R226" s="25">
        <f t="shared" si="17"/>
        <v>31.306530000000002</v>
      </c>
    </row>
    <row r="227" spans="1:18" s="1" customFormat="1">
      <c r="A227" s="3" t="s">
        <v>570</v>
      </c>
      <c r="B227" s="3" t="s">
        <v>571</v>
      </c>
      <c r="C227" s="3" t="s">
        <v>16</v>
      </c>
      <c r="D227" s="3">
        <v>1</v>
      </c>
      <c r="E227" s="3" t="s">
        <v>572</v>
      </c>
      <c r="F227" s="27">
        <v>9781611133561</v>
      </c>
      <c r="G227" s="3" t="s">
        <v>31</v>
      </c>
      <c r="H227" s="3" t="s">
        <v>541</v>
      </c>
      <c r="I227" s="20">
        <v>57</v>
      </c>
      <c r="J227" s="13">
        <v>2</v>
      </c>
      <c r="K227" s="20">
        <v>0</v>
      </c>
      <c r="L227" s="13">
        <v>0</v>
      </c>
      <c r="M227" s="20">
        <v>57</v>
      </c>
      <c r="N227" s="13">
        <v>2</v>
      </c>
      <c r="O227" s="25">
        <f t="shared" si="18"/>
        <v>43.89</v>
      </c>
      <c r="P227" s="25">
        <v>5.6457700000000006</v>
      </c>
      <c r="Q227" s="25">
        <f t="shared" si="19"/>
        <v>11.291540000000001</v>
      </c>
      <c r="R227" s="25">
        <f t="shared" si="17"/>
        <v>32.598460000000003</v>
      </c>
    </row>
    <row r="228" spans="1:18" s="1" customFormat="1">
      <c r="A228" s="3" t="s">
        <v>94</v>
      </c>
      <c r="B228" s="3" t="s">
        <v>556</v>
      </c>
      <c r="C228" s="3" t="s">
        <v>16</v>
      </c>
      <c r="D228" s="3">
        <v>2</v>
      </c>
      <c r="E228" s="3" t="s">
        <v>557</v>
      </c>
      <c r="F228" s="27">
        <v>9781478950738</v>
      </c>
      <c r="G228" s="3" t="s">
        <v>50</v>
      </c>
      <c r="H228" s="3" t="s">
        <v>541</v>
      </c>
      <c r="I228" s="20">
        <v>2048.16</v>
      </c>
      <c r="J228" s="13">
        <v>40</v>
      </c>
      <c r="K228" s="20">
        <v>48.99</v>
      </c>
      <c r="L228" s="13">
        <v>0</v>
      </c>
      <c r="M228" s="20">
        <v>1999.17</v>
      </c>
      <c r="N228" s="13">
        <v>40</v>
      </c>
      <c r="O228" s="25">
        <f t="shared" si="18"/>
        <v>1539.3609000000001</v>
      </c>
      <c r="P228" s="25">
        <v>5.9173400000000003</v>
      </c>
      <c r="Q228" s="25">
        <f t="shared" si="19"/>
        <v>236.6936</v>
      </c>
      <c r="R228" s="25">
        <f t="shared" si="17"/>
        <v>1302.6673000000001</v>
      </c>
    </row>
    <row r="229" spans="1:18" s="1" customFormat="1">
      <c r="A229" s="3" t="s">
        <v>303</v>
      </c>
      <c r="B229" s="3" t="s">
        <v>562</v>
      </c>
      <c r="C229" s="3" t="s">
        <v>16</v>
      </c>
      <c r="D229" s="3">
        <v>1</v>
      </c>
      <c r="E229" s="3" t="s">
        <v>563</v>
      </c>
      <c r="F229" s="27">
        <v>9781619696143</v>
      </c>
      <c r="G229" s="3" t="s">
        <v>18</v>
      </c>
      <c r="H229" s="3" t="s">
        <v>541</v>
      </c>
      <c r="I229" s="20">
        <v>22.5</v>
      </c>
      <c r="J229" s="13">
        <v>1</v>
      </c>
      <c r="K229" s="20">
        <v>0</v>
      </c>
      <c r="L229" s="13">
        <v>0</v>
      </c>
      <c r="M229" s="20">
        <v>22.5</v>
      </c>
      <c r="N229" s="13">
        <v>1</v>
      </c>
      <c r="O229" s="25">
        <f t="shared" si="18"/>
        <v>17.324999999999999</v>
      </c>
      <c r="P229" s="25">
        <v>5.6457700000000006</v>
      </c>
      <c r="Q229" s="25">
        <f t="shared" si="19"/>
        <v>5.6457700000000006</v>
      </c>
      <c r="R229" s="25">
        <f t="shared" si="17"/>
        <v>11.679229999999999</v>
      </c>
    </row>
    <row r="230" spans="1:18" s="1" customFormat="1">
      <c r="A230" s="3" t="s">
        <v>82</v>
      </c>
      <c r="B230" s="3" t="s">
        <v>550</v>
      </c>
      <c r="C230" s="3" t="s">
        <v>16</v>
      </c>
      <c r="D230" s="3">
        <v>1</v>
      </c>
      <c r="E230" s="3" t="s">
        <v>551</v>
      </c>
      <c r="F230" s="27">
        <v>9781478950769</v>
      </c>
      <c r="G230" s="3" t="s">
        <v>43</v>
      </c>
      <c r="H230" s="3" t="s">
        <v>541</v>
      </c>
      <c r="I230" s="20">
        <v>1662.11</v>
      </c>
      <c r="J230" s="13">
        <v>46</v>
      </c>
      <c r="K230" s="20">
        <v>0</v>
      </c>
      <c r="L230" s="13">
        <v>0</v>
      </c>
      <c r="M230" s="20">
        <v>1662.11</v>
      </c>
      <c r="N230" s="13">
        <v>46</v>
      </c>
      <c r="O230" s="25">
        <f t="shared" si="18"/>
        <v>1279.8246999999999</v>
      </c>
      <c r="P230" s="25">
        <v>5.6457700000000006</v>
      </c>
      <c r="Q230" s="25">
        <f t="shared" si="19"/>
        <v>259.70542</v>
      </c>
      <c r="R230" s="25">
        <f t="shared" si="17"/>
        <v>1020.1192799999999</v>
      </c>
    </row>
    <row r="231" spans="1:18" s="1" customFormat="1">
      <c r="A231" s="3" t="s">
        <v>85</v>
      </c>
      <c r="B231" s="3" t="s">
        <v>552</v>
      </c>
      <c r="C231" s="3" t="s">
        <v>16</v>
      </c>
      <c r="D231" s="3">
        <v>2</v>
      </c>
      <c r="E231" s="3" t="s">
        <v>553</v>
      </c>
      <c r="F231" s="27">
        <v>9781478950820</v>
      </c>
      <c r="G231" s="3" t="s">
        <v>31</v>
      </c>
      <c r="H231" s="3" t="s">
        <v>541</v>
      </c>
      <c r="I231" s="20">
        <v>1235.73</v>
      </c>
      <c r="J231" s="13">
        <v>27</v>
      </c>
      <c r="K231" s="20">
        <v>41.99</v>
      </c>
      <c r="L231" s="13">
        <v>0</v>
      </c>
      <c r="M231" s="20">
        <v>1193.74</v>
      </c>
      <c r="N231" s="13">
        <v>27</v>
      </c>
      <c r="O231" s="25">
        <f t="shared" si="18"/>
        <v>919.1798</v>
      </c>
      <c r="P231" s="25">
        <v>5.9173400000000003</v>
      </c>
      <c r="Q231" s="25">
        <f t="shared" si="19"/>
        <v>159.76818</v>
      </c>
      <c r="R231" s="25">
        <f t="shared" si="17"/>
        <v>759.41161999999997</v>
      </c>
    </row>
    <row r="232" spans="1:18" s="1" customFormat="1">
      <c r="A232" s="3" t="s">
        <v>100</v>
      </c>
      <c r="B232" s="3" t="s">
        <v>558</v>
      </c>
      <c r="C232" s="3" t="s">
        <v>16</v>
      </c>
      <c r="D232" s="3">
        <v>1</v>
      </c>
      <c r="E232" s="3" t="s">
        <v>559</v>
      </c>
      <c r="F232" s="27">
        <v>9781478951087</v>
      </c>
      <c r="G232" s="3" t="s">
        <v>39</v>
      </c>
      <c r="H232" s="3" t="s">
        <v>541</v>
      </c>
      <c r="I232" s="20">
        <v>451.85</v>
      </c>
      <c r="J232" s="13">
        <v>15</v>
      </c>
      <c r="K232" s="20">
        <v>0</v>
      </c>
      <c r="L232" s="13">
        <v>0</v>
      </c>
      <c r="M232" s="20">
        <v>451.85</v>
      </c>
      <c r="N232" s="13">
        <v>15</v>
      </c>
      <c r="O232" s="25">
        <f t="shared" si="18"/>
        <v>347.92450000000002</v>
      </c>
      <c r="P232" s="25">
        <v>5.6457700000000006</v>
      </c>
      <c r="Q232" s="25">
        <f t="shared" si="19"/>
        <v>84.686550000000011</v>
      </c>
      <c r="R232" s="25">
        <f t="shared" si="17"/>
        <v>263.23795000000001</v>
      </c>
    </row>
    <row r="233" spans="1:18" s="1" customFormat="1">
      <c r="A233" s="3" t="s">
        <v>118</v>
      </c>
      <c r="B233" s="3" t="s">
        <v>560</v>
      </c>
      <c r="C233" s="3" t="s">
        <v>16</v>
      </c>
      <c r="D233" s="3">
        <v>2</v>
      </c>
      <c r="E233" s="3" t="s">
        <v>561</v>
      </c>
      <c r="F233" s="27">
        <v>9781619698864</v>
      </c>
      <c r="G233" s="3" t="s">
        <v>31</v>
      </c>
      <c r="H233" s="3" t="s">
        <v>541</v>
      </c>
      <c r="I233" s="20">
        <v>47.99</v>
      </c>
      <c r="J233" s="13">
        <v>1</v>
      </c>
      <c r="K233" s="20">
        <v>0</v>
      </c>
      <c r="L233" s="13">
        <v>0</v>
      </c>
      <c r="M233" s="20">
        <v>47.99</v>
      </c>
      <c r="N233" s="13">
        <v>1</v>
      </c>
      <c r="O233" s="25">
        <f t="shared" si="18"/>
        <v>36.952300000000001</v>
      </c>
      <c r="P233" s="25">
        <v>5.9173400000000003</v>
      </c>
      <c r="Q233" s="25">
        <f t="shared" si="19"/>
        <v>5.9173400000000003</v>
      </c>
      <c r="R233" s="25">
        <f t="shared" si="17"/>
        <v>31.034960000000002</v>
      </c>
    </row>
    <row r="234" spans="1:18" s="1" customFormat="1">
      <c r="A234" s="3" t="s">
        <v>532</v>
      </c>
      <c r="B234" s="3" t="s">
        <v>573</v>
      </c>
      <c r="C234" s="3" t="s">
        <v>16</v>
      </c>
      <c r="D234" s="3">
        <v>2</v>
      </c>
      <c r="E234" s="3" t="s">
        <v>574</v>
      </c>
      <c r="F234" s="27">
        <v>9781611133158</v>
      </c>
      <c r="G234" s="3" t="s">
        <v>50</v>
      </c>
      <c r="H234" s="3" t="s">
        <v>541</v>
      </c>
      <c r="I234" s="20">
        <v>83.99</v>
      </c>
      <c r="J234" s="13">
        <v>2</v>
      </c>
      <c r="K234" s="20">
        <v>0</v>
      </c>
      <c r="L234" s="13">
        <v>0</v>
      </c>
      <c r="M234" s="20">
        <v>83.99</v>
      </c>
      <c r="N234" s="13">
        <v>2</v>
      </c>
      <c r="O234" s="25">
        <f t="shared" si="18"/>
        <v>64.672299999999993</v>
      </c>
      <c r="P234" s="25">
        <v>5.9173400000000003</v>
      </c>
      <c r="Q234" s="25">
        <f t="shared" si="19"/>
        <v>11.834680000000001</v>
      </c>
      <c r="R234" s="25">
        <f t="shared" si="17"/>
        <v>52.837619999999994</v>
      </c>
    </row>
    <row r="235" spans="1:18" s="1" customFormat="1">
      <c r="A235" s="3" t="s">
        <v>14</v>
      </c>
      <c r="B235" s="3" t="s">
        <v>539</v>
      </c>
      <c r="C235" s="3" t="s">
        <v>16</v>
      </c>
      <c r="D235" s="3">
        <v>1</v>
      </c>
      <c r="E235" s="3" t="s">
        <v>540</v>
      </c>
      <c r="F235" s="27">
        <v>9781619695115</v>
      </c>
      <c r="G235" s="3" t="s">
        <v>18</v>
      </c>
      <c r="H235" s="3" t="s">
        <v>541</v>
      </c>
      <c r="I235" s="20">
        <v>35.99</v>
      </c>
      <c r="J235" s="13">
        <v>1</v>
      </c>
      <c r="K235" s="20">
        <v>0</v>
      </c>
      <c r="L235" s="13">
        <v>0</v>
      </c>
      <c r="M235" s="20">
        <v>35.99</v>
      </c>
      <c r="N235" s="13">
        <v>1</v>
      </c>
      <c r="O235" s="25">
        <f t="shared" si="18"/>
        <v>27.712300000000003</v>
      </c>
      <c r="P235" s="25">
        <v>5.6457700000000006</v>
      </c>
      <c r="Q235" s="25">
        <f t="shared" si="19"/>
        <v>5.6457700000000006</v>
      </c>
      <c r="R235" s="25">
        <f t="shared" si="17"/>
        <v>22.06653</v>
      </c>
    </row>
    <row r="236" spans="1:18" s="1" customFormat="1">
      <c r="A236" s="3" t="s">
        <v>186</v>
      </c>
      <c r="B236" s="3" t="s">
        <v>535</v>
      </c>
      <c r="C236" s="3" t="s">
        <v>16</v>
      </c>
      <c r="D236" s="3">
        <v>1</v>
      </c>
      <c r="E236" s="3" t="s">
        <v>536</v>
      </c>
      <c r="F236" s="27">
        <v>9781611133202</v>
      </c>
      <c r="G236" s="3" t="s">
        <v>537</v>
      </c>
      <c r="H236" s="3" t="s">
        <v>538</v>
      </c>
      <c r="I236" s="20">
        <v>40.5</v>
      </c>
      <c r="J236" s="13">
        <v>4</v>
      </c>
      <c r="K236" s="20">
        <v>0</v>
      </c>
      <c r="L236" s="13">
        <v>0</v>
      </c>
      <c r="M236" s="20">
        <v>40.5</v>
      </c>
      <c r="N236" s="13">
        <v>4</v>
      </c>
      <c r="O236" s="25">
        <f t="shared" si="18"/>
        <v>31.185000000000002</v>
      </c>
      <c r="P236" s="25">
        <v>17.100000000000001</v>
      </c>
      <c r="Q236" s="25">
        <v>0</v>
      </c>
      <c r="R236" s="25">
        <f t="shared" si="17"/>
        <v>31.185000000000002</v>
      </c>
    </row>
    <row r="237" spans="1:18" s="1" customFormat="1">
      <c r="A237" s="8" t="s">
        <v>1368</v>
      </c>
      <c r="B237" s="8"/>
      <c r="C237" s="8"/>
      <c r="D237" s="8"/>
      <c r="E237" s="8"/>
      <c r="F237" s="8"/>
      <c r="G237" s="8"/>
      <c r="H237" s="8"/>
      <c r="I237" s="21">
        <f t="shared" ref="I237:O237" si="20">SUM(I7:I236)</f>
        <v>126501.65000000007</v>
      </c>
      <c r="J237" s="14">
        <f t="shared" si="20"/>
        <v>4365</v>
      </c>
      <c r="K237" s="21">
        <f t="shared" si="20"/>
        <v>3.0000000000000142</v>
      </c>
      <c r="L237" s="14">
        <f t="shared" si="20"/>
        <v>-11</v>
      </c>
      <c r="M237" s="21">
        <f>SUM(M7:M236)</f>
        <v>126498.65000000007</v>
      </c>
      <c r="N237" s="14">
        <f t="shared" si="20"/>
        <v>4376</v>
      </c>
      <c r="O237" s="14">
        <f t="shared" si="20"/>
        <v>105744.52790000002</v>
      </c>
      <c r="P237" s="21"/>
      <c r="Q237" s="21">
        <f>SUM(Q7:Q236)</f>
        <v>9862.5604999999978</v>
      </c>
      <c r="R237" s="21">
        <f>SUM(R7:R236)</f>
        <v>95881.96739999998</v>
      </c>
    </row>
    <row r="238" spans="1:18" s="1" customFormat="1">
      <c r="A238" s="3"/>
      <c r="B238" s="3"/>
      <c r="C238" s="3"/>
      <c r="D238" s="3"/>
      <c r="E238" s="3"/>
      <c r="F238" s="3"/>
      <c r="G238" s="3"/>
      <c r="H238" s="3"/>
      <c r="I238" s="20"/>
      <c r="J238" s="13"/>
      <c r="K238" s="20"/>
      <c r="L238" s="13"/>
      <c r="M238" s="20"/>
      <c r="N238" s="13"/>
      <c r="P238" s="25"/>
      <c r="Q238" s="25"/>
      <c r="R238" s="25"/>
    </row>
    <row r="239" spans="1:18" s="1" customFormat="1">
      <c r="A239" s="7" t="s">
        <v>1367</v>
      </c>
      <c r="B239" s="7"/>
      <c r="C239" s="7"/>
      <c r="D239" s="7"/>
      <c r="E239" s="7"/>
      <c r="F239" s="7"/>
      <c r="G239" s="7"/>
      <c r="H239" s="7"/>
      <c r="I239" s="19"/>
      <c r="J239" s="12"/>
      <c r="K239" s="19"/>
      <c r="L239" s="12"/>
      <c r="M239" s="19"/>
      <c r="N239" s="12"/>
      <c r="O239" s="12" t="s">
        <v>1375</v>
      </c>
      <c r="P239" s="19"/>
      <c r="Q239" s="19"/>
      <c r="R239" s="19"/>
    </row>
    <row r="240" spans="1:18" s="1" customFormat="1">
      <c r="A240" s="3" t="s">
        <v>915</v>
      </c>
      <c r="B240" s="3" t="s">
        <v>916</v>
      </c>
      <c r="C240" s="3" t="s">
        <v>676</v>
      </c>
      <c r="D240" s="3">
        <v>0</v>
      </c>
      <c r="E240" s="3" t="s">
        <v>917</v>
      </c>
      <c r="F240" s="27">
        <v>9781619690806</v>
      </c>
      <c r="G240" s="3" t="s">
        <v>43</v>
      </c>
      <c r="H240" s="3" t="s">
        <v>19</v>
      </c>
      <c r="I240" s="20">
        <v>92.7</v>
      </c>
      <c r="J240" s="13">
        <v>5</v>
      </c>
      <c r="K240" s="20">
        <v>0</v>
      </c>
      <c r="L240" s="13">
        <v>0</v>
      </c>
      <c r="M240" s="20">
        <v>92.7</v>
      </c>
      <c r="N240" s="13">
        <v>5</v>
      </c>
      <c r="O240" s="25">
        <f t="shared" ref="O240:O271" si="21">M240*0.85</f>
        <v>78.795000000000002</v>
      </c>
      <c r="P240" s="25">
        <v>0</v>
      </c>
      <c r="Q240" s="25">
        <f t="shared" ref="Q240:Q303" si="22">N240*P240</f>
        <v>0</v>
      </c>
      <c r="R240" s="25">
        <f t="shared" ref="R240:R303" si="23">O240-Q240</f>
        <v>78.795000000000002</v>
      </c>
    </row>
    <row r="241" spans="1:18" s="1" customFormat="1">
      <c r="A241" s="3" t="s">
        <v>793</v>
      </c>
      <c r="B241" s="3" t="s">
        <v>794</v>
      </c>
      <c r="C241" s="3" t="s">
        <v>676</v>
      </c>
      <c r="D241" s="3">
        <v>0</v>
      </c>
      <c r="E241" s="3" t="s">
        <v>795</v>
      </c>
      <c r="F241" s="27">
        <v>9781611136661</v>
      </c>
      <c r="G241" s="3" t="s">
        <v>31</v>
      </c>
      <c r="H241" s="3" t="s">
        <v>19</v>
      </c>
      <c r="I241" s="20">
        <v>111.25</v>
      </c>
      <c r="J241" s="13">
        <v>5</v>
      </c>
      <c r="K241" s="20">
        <v>0</v>
      </c>
      <c r="L241" s="13">
        <v>0</v>
      </c>
      <c r="M241" s="20">
        <v>111.25</v>
      </c>
      <c r="N241" s="13">
        <v>5</v>
      </c>
      <c r="O241" s="25">
        <f t="shared" si="21"/>
        <v>94.5625</v>
      </c>
      <c r="P241" s="25">
        <v>0</v>
      </c>
      <c r="Q241" s="25">
        <f t="shared" si="22"/>
        <v>0</v>
      </c>
      <c r="R241" s="25">
        <f t="shared" si="23"/>
        <v>94.5625</v>
      </c>
    </row>
    <row r="242" spans="1:18" s="1" customFormat="1">
      <c r="A242" s="3" t="s">
        <v>796</v>
      </c>
      <c r="B242" s="3" t="s">
        <v>797</v>
      </c>
      <c r="C242" s="3" t="s">
        <v>676</v>
      </c>
      <c r="D242" s="3">
        <v>0</v>
      </c>
      <c r="E242" s="3" t="s">
        <v>798</v>
      </c>
      <c r="F242" s="27">
        <v>9781619690134</v>
      </c>
      <c r="G242" s="3" t="s">
        <v>39</v>
      </c>
      <c r="H242" s="3" t="s">
        <v>19</v>
      </c>
      <c r="I242" s="20">
        <v>29.66</v>
      </c>
      <c r="J242" s="13">
        <v>2</v>
      </c>
      <c r="K242" s="20">
        <v>0</v>
      </c>
      <c r="L242" s="13">
        <v>0</v>
      </c>
      <c r="M242" s="20">
        <v>29.66</v>
      </c>
      <c r="N242" s="13">
        <v>2</v>
      </c>
      <c r="O242" s="25">
        <f t="shared" si="21"/>
        <v>25.210999999999999</v>
      </c>
      <c r="P242" s="25">
        <v>0</v>
      </c>
      <c r="Q242" s="25">
        <f t="shared" si="22"/>
        <v>0</v>
      </c>
      <c r="R242" s="25">
        <f t="shared" si="23"/>
        <v>25.210999999999999</v>
      </c>
    </row>
    <row r="243" spans="1:18" s="1" customFormat="1" ht="16.5" customHeight="1">
      <c r="A243" s="3" t="s">
        <v>799</v>
      </c>
      <c r="B243" s="3" t="s">
        <v>800</v>
      </c>
      <c r="C243" s="3" t="s">
        <v>676</v>
      </c>
      <c r="D243" s="3">
        <v>0</v>
      </c>
      <c r="E243" s="3" t="s">
        <v>801</v>
      </c>
      <c r="F243" s="27">
        <v>9781619690608</v>
      </c>
      <c r="G243" s="3" t="s">
        <v>43</v>
      </c>
      <c r="H243" s="3" t="s">
        <v>19</v>
      </c>
      <c r="I243" s="20">
        <v>55.62</v>
      </c>
      <c r="J243" s="13">
        <v>3</v>
      </c>
      <c r="K243" s="20">
        <v>0</v>
      </c>
      <c r="L243" s="13">
        <v>0</v>
      </c>
      <c r="M243" s="20">
        <v>55.62</v>
      </c>
      <c r="N243" s="13">
        <v>3</v>
      </c>
      <c r="O243" s="25">
        <f t="shared" si="21"/>
        <v>47.276999999999994</v>
      </c>
      <c r="P243" s="25">
        <v>0</v>
      </c>
      <c r="Q243" s="25">
        <f t="shared" si="22"/>
        <v>0</v>
      </c>
      <c r="R243" s="25">
        <f t="shared" si="23"/>
        <v>47.276999999999994</v>
      </c>
    </row>
    <row r="244" spans="1:18" s="1" customFormat="1">
      <c r="A244" s="3" t="s">
        <v>918</v>
      </c>
      <c r="B244" s="3" t="s">
        <v>919</v>
      </c>
      <c r="C244" s="3" t="s">
        <v>676</v>
      </c>
      <c r="D244" s="3">
        <v>0</v>
      </c>
      <c r="E244" s="3" t="s">
        <v>920</v>
      </c>
      <c r="F244" s="27">
        <v>9781611131857</v>
      </c>
      <c r="G244" s="3" t="s">
        <v>50</v>
      </c>
      <c r="H244" s="3" t="s">
        <v>19</v>
      </c>
      <c r="I244" s="20">
        <v>348.61</v>
      </c>
      <c r="J244" s="13">
        <v>13</v>
      </c>
      <c r="K244" s="20">
        <v>0</v>
      </c>
      <c r="L244" s="13">
        <v>0</v>
      </c>
      <c r="M244" s="20">
        <v>348.61</v>
      </c>
      <c r="N244" s="13">
        <v>13</v>
      </c>
      <c r="O244" s="25">
        <f t="shared" si="21"/>
        <v>296.31850000000003</v>
      </c>
      <c r="P244" s="25">
        <v>0</v>
      </c>
      <c r="Q244" s="25">
        <f t="shared" si="22"/>
        <v>0</v>
      </c>
      <c r="R244" s="25">
        <f t="shared" si="23"/>
        <v>296.31850000000003</v>
      </c>
    </row>
    <row r="245" spans="1:18" s="1" customFormat="1">
      <c r="A245" s="3" t="s">
        <v>802</v>
      </c>
      <c r="B245" s="3" t="s">
        <v>803</v>
      </c>
      <c r="C245" s="3" t="s">
        <v>676</v>
      </c>
      <c r="D245" s="3">
        <v>0</v>
      </c>
      <c r="E245" s="3" t="s">
        <v>804</v>
      </c>
      <c r="F245" s="27">
        <v>9781619695320</v>
      </c>
      <c r="G245" s="3" t="s">
        <v>39</v>
      </c>
      <c r="H245" s="3" t="s">
        <v>19</v>
      </c>
      <c r="I245" s="20">
        <v>233.98</v>
      </c>
      <c r="J245" s="13">
        <v>15</v>
      </c>
      <c r="K245" s="20">
        <v>0</v>
      </c>
      <c r="L245" s="13">
        <v>0</v>
      </c>
      <c r="M245" s="20">
        <v>233.98</v>
      </c>
      <c r="N245" s="13">
        <v>15</v>
      </c>
      <c r="O245" s="25">
        <f t="shared" si="21"/>
        <v>198.88299999999998</v>
      </c>
      <c r="P245" s="25">
        <v>0</v>
      </c>
      <c r="Q245" s="25">
        <f t="shared" si="22"/>
        <v>0</v>
      </c>
      <c r="R245" s="25">
        <f t="shared" si="23"/>
        <v>198.88299999999998</v>
      </c>
    </row>
    <row r="246" spans="1:18" s="1" customFormat="1">
      <c r="A246" s="3" t="s">
        <v>715</v>
      </c>
      <c r="B246" s="3" t="s">
        <v>716</v>
      </c>
      <c r="C246" s="3" t="s">
        <v>676</v>
      </c>
      <c r="D246" s="3">
        <v>0</v>
      </c>
      <c r="E246" s="3" t="s">
        <v>717</v>
      </c>
      <c r="F246" s="27">
        <v>9781478950981</v>
      </c>
      <c r="G246" s="3" t="s">
        <v>39</v>
      </c>
      <c r="H246" s="3" t="s">
        <v>19</v>
      </c>
      <c r="I246" s="20">
        <v>168.33</v>
      </c>
      <c r="J246" s="13">
        <v>8</v>
      </c>
      <c r="K246" s="20">
        <v>0</v>
      </c>
      <c r="L246" s="13">
        <v>0</v>
      </c>
      <c r="M246" s="20">
        <v>168.33</v>
      </c>
      <c r="N246" s="13">
        <v>8</v>
      </c>
      <c r="O246" s="25">
        <f t="shared" si="21"/>
        <v>143.0805</v>
      </c>
      <c r="P246" s="25">
        <v>0</v>
      </c>
      <c r="Q246" s="25">
        <f t="shared" si="22"/>
        <v>0</v>
      </c>
      <c r="R246" s="25">
        <f t="shared" si="23"/>
        <v>143.0805</v>
      </c>
    </row>
    <row r="247" spans="1:18" s="1" customFormat="1">
      <c r="A247" s="3" t="s">
        <v>805</v>
      </c>
      <c r="B247" s="3" t="s">
        <v>806</v>
      </c>
      <c r="C247" s="3" t="s">
        <v>676</v>
      </c>
      <c r="D247" s="3">
        <v>0</v>
      </c>
      <c r="E247" s="3" t="s">
        <v>807</v>
      </c>
      <c r="F247" s="27">
        <v>9781619690639</v>
      </c>
      <c r="G247" s="3" t="s">
        <v>50</v>
      </c>
      <c r="H247" s="3" t="s">
        <v>19</v>
      </c>
      <c r="I247" s="20">
        <v>504.37</v>
      </c>
      <c r="J247" s="13">
        <v>19</v>
      </c>
      <c r="K247" s="20">
        <v>0</v>
      </c>
      <c r="L247" s="13">
        <v>0</v>
      </c>
      <c r="M247" s="20">
        <v>504.37</v>
      </c>
      <c r="N247" s="13">
        <v>19</v>
      </c>
      <c r="O247" s="25">
        <f t="shared" si="21"/>
        <v>428.71449999999999</v>
      </c>
      <c r="P247" s="25">
        <v>0</v>
      </c>
      <c r="Q247" s="25">
        <f t="shared" si="22"/>
        <v>0</v>
      </c>
      <c r="R247" s="25">
        <f t="shared" si="23"/>
        <v>428.71449999999999</v>
      </c>
    </row>
    <row r="248" spans="1:18" s="1" customFormat="1">
      <c r="A248" s="3" t="s">
        <v>678</v>
      </c>
      <c r="B248" s="3" t="s">
        <v>679</v>
      </c>
      <c r="C248" s="3" t="s">
        <v>676</v>
      </c>
      <c r="D248" s="3">
        <v>0</v>
      </c>
      <c r="E248" s="3" t="s">
        <v>680</v>
      </c>
      <c r="F248" s="27">
        <v>9781619699410</v>
      </c>
      <c r="G248" s="3" t="s">
        <v>31</v>
      </c>
      <c r="H248" s="3" t="s">
        <v>19</v>
      </c>
      <c r="I248" s="20">
        <v>155.75</v>
      </c>
      <c r="J248" s="13">
        <v>7</v>
      </c>
      <c r="K248" s="20">
        <v>0</v>
      </c>
      <c r="L248" s="13">
        <v>0</v>
      </c>
      <c r="M248" s="20">
        <v>155.75</v>
      </c>
      <c r="N248" s="13">
        <v>7</v>
      </c>
      <c r="O248" s="25">
        <f t="shared" si="21"/>
        <v>132.38749999999999</v>
      </c>
      <c r="P248" s="25">
        <v>0</v>
      </c>
      <c r="Q248" s="25">
        <f t="shared" si="22"/>
        <v>0</v>
      </c>
      <c r="R248" s="25">
        <f t="shared" si="23"/>
        <v>132.38749999999999</v>
      </c>
    </row>
    <row r="249" spans="1:18" s="1" customFormat="1">
      <c r="A249" s="3" t="s">
        <v>808</v>
      </c>
      <c r="B249" s="3" t="s">
        <v>809</v>
      </c>
      <c r="C249" s="3" t="s">
        <v>676</v>
      </c>
      <c r="D249" s="3">
        <v>0</v>
      </c>
      <c r="E249" s="3" t="s">
        <v>810</v>
      </c>
      <c r="F249" s="27">
        <v>9781611131437</v>
      </c>
      <c r="G249" s="3" t="s">
        <v>43</v>
      </c>
      <c r="H249" s="3" t="s">
        <v>19</v>
      </c>
      <c r="I249" s="20">
        <v>74.16</v>
      </c>
      <c r="J249" s="13">
        <v>4</v>
      </c>
      <c r="K249" s="20">
        <v>0</v>
      </c>
      <c r="L249" s="13">
        <v>0</v>
      </c>
      <c r="M249" s="20">
        <v>74.16</v>
      </c>
      <c r="N249" s="13">
        <v>4</v>
      </c>
      <c r="O249" s="25">
        <f t="shared" si="21"/>
        <v>63.035999999999994</v>
      </c>
      <c r="P249" s="25">
        <v>0</v>
      </c>
      <c r="Q249" s="25">
        <f t="shared" si="22"/>
        <v>0</v>
      </c>
      <c r="R249" s="25">
        <f t="shared" si="23"/>
        <v>63.035999999999994</v>
      </c>
    </row>
    <row r="250" spans="1:18" s="1" customFormat="1">
      <c r="A250" s="3" t="s">
        <v>811</v>
      </c>
      <c r="B250" s="3" t="s">
        <v>812</v>
      </c>
      <c r="C250" s="3" t="s">
        <v>676</v>
      </c>
      <c r="D250" s="3">
        <v>0</v>
      </c>
      <c r="E250" s="3" t="s">
        <v>813</v>
      </c>
      <c r="F250" s="27">
        <v>9781600249303</v>
      </c>
      <c r="G250" s="3" t="s">
        <v>814</v>
      </c>
      <c r="H250" s="3" t="s">
        <v>19</v>
      </c>
      <c r="I250" s="20">
        <v>751.35</v>
      </c>
      <c r="J250" s="13">
        <v>32</v>
      </c>
      <c r="K250" s="20">
        <v>0</v>
      </c>
      <c r="L250" s="13">
        <v>0</v>
      </c>
      <c r="M250" s="20">
        <v>751.35</v>
      </c>
      <c r="N250" s="13">
        <v>32</v>
      </c>
      <c r="O250" s="25">
        <f t="shared" si="21"/>
        <v>638.64750000000004</v>
      </c>
      <c r="P250" s="25">
        <v>0</v>
      </c>
      <c r="Q250" s="25">
        <f t="shared" si="22"/>
        <v>0</v>
      </c>
      <c r="R250" s="25">
        <f t="shared" si="23"/>
        <v>638.64750000000004</v>
      </c>
    </row>
    <row r="251" spans="1:18" s="1" customFormat="1">
      <c r="A251" s="3" t="s">
        <v>921</v>
      </c>
      <c r="B251" s="3" t="s">
        <v>922</v>
      </c>
      <c r="C251" s="3" t="s">
        <v>676</v>
      </c>
      <c r="D251" s="3">
        <v>0</v>
      </c>
      <c r="E251" s="3" t="s">
        <v>923</v>
      </c>
      <c r="F251" s="27">
        <v>9781611131826</v>
      </c>
      <c r="G251" s="3" t="s">
        <v>31</v>
      </c>
      <c r="H251" s="3" t="s">
        <v>19</v>
      </c>
      <c r="I251" s="20">
        <v>250.08</v>
      </c>
      <c r="J251" s="13">
        <v>8</v>
      </c>
      <c r="K251" s="20">
        <v>0</v>
      </c>
      <c r="L251" s="13">
        <v>0</v>
      </c>
      <c r="M251" s="20">
        <v>250.08</v>
      </c>
      <c r="N251" s="13">
        <v>8</v>
      </c>
      <c r="O251" s="25">
        <f t="shared" si="21"/>
        <v>212.56800000000001</v>
      </c>
      <c r="P251" s="25">
        <v>0</v>
      </c>
      <c r="Q251" s="25">
        <f t="shared" si="22"/>
        <v>0</v>
      </c>
      <c r="R251" s="25">
        <f t="shared" si="23"/>
        <v>212.56800000000001</v>
      </c>
    </row>
    <row r="252" spans="1:18" s="1" customFormat="1">
      <c r="A252" s="3" t="s">
        <v>924</v>
      </c>
      <c r="B252" s="3" t="s">
        <v>925</v>
      </c>
      <c r="C252" s="3" t="s">
        <v>676</v>
      </c>
      <c r="D252" s="3">
        <v>0</v>
      </c>
      <c r="E252" s="3" t="s">
        <v>926</v>
      </c>
      <c r="F252" s="27">
        <v>9781611131765</v>
      </c>
      <c r="G252" s="3" t="s">
        <v>23</v>
      </c>
      <c r="H252" s="3" t="s">
        <v>19</v>
      </c>
      <c r="I252" s="20">
        <v>142.80000000000001</v>
      </c>
      <c r="J252" s="13">
        <v>7</v>
      </c>
      <c r="K252" s="20">
        <v>0</v>
      </c>
      <c r="L252" s="13">
        <v>0</v>
      </c>
      <c r="M252" s="20">
        <v>142.80000000000001</v>
      </c>
      <c r="N252" s="13">
        <v>7</v>
      </c>
      <c r="O252" s="25">
        <f t="shared" si="21"/>
        <v>121.38000000000001</v>
      </c>
      <c r="P252" s="25">
        <v>0</v>
      </c>
      <c r="Q252" s="25">
        <f t="shared" si="22"/>
        <v>0</v>
      </c>
      <c r="R252" s="25">
        <f t="shared" si="23"/>
        <v>121.38000000000001</v>
      </c>
    </row>
    <row r="253" spans="1:18" s="1" customFormat="1">
      <c r="A253" s="3" t="s">
        <v>718</v>
      </c>
      <c r="B253" s="3" t="s">
        <v>719</v>
      </c>
      <c r="C253" s="3" t="s">
        <v>676</v>
      </c>
      <c r="D253" s="3">
        <v>0</v>
      </c>
      <c r="E253" s="3" t="s">
        <v>720</v>
      </c>
      <c r="F253" s="27">
        <v>9781478951056</v>
      </c>
      <c r="G253" s="3" t="s">
        <v>23</v>
      </c>
      <c r="H253" s="3" t="s">
        <v>19</v>
      </c>
      <c r="I253" s="20">
        <v>163.19999999999999</v>
      </c>
      <c r="J253" s="13">
        <v>8</v>
      </c>
      <c r="K253" s="20">
        <v>0</v>
      </c>
      <c r="L253" s="13">
        <v>0</v>
      </c>
      <c r="M253" s="20">
        <v>163.19999999999999</v>
      </c>
      <c r="N253" s="13">
        <v>8</v>
      </c>
      <c r="O253" s="25">
        <f t="shared" si="21"/>
        <v>138.72</v>
      </c>
      <c r="P253" s="25">
        <v>0</v>
      </c>
      <c r="Q253" s="25">
        <f t="shared" si="22"/>
        <v>0</v>
      </c>
      <c r="R253" s="25">
        <f t="shared" si="23"/>
        <v>138.72</v>
      </c>
    </row>
    <row r="254" spans="1:18" s="1" customFormat="1">
      <c r="A254" s="3" t="s">
        <v>697</v>
      </c>
      <c r="B254" s="3" t="s">
        <v>698</v>
      </c>
      <c r="C254" s="3" t="s">
        <v>676</v>
      </c>
      <c r="D254" s="3">
        <v>0</v>
      </c>
      <c r="E254" s="3" t="s">
        <v>699</v>
      </c>
      <c r="F254" s="27">
        <v>9781619698932</v>
      </c>
      <c r="G254" s="3" t="s">
        <v>39</v>
      </c>
      <c r="H254" s="3" t="s">
        <v>19</v>
      </c>
      <c r="I254" s="20">
        <v>148.30000000000001</v>
      </c>
      <c r="J254" s="13">
        <v>10</v>
      </c>
      <c r="K254" s="20">
        <v>0</v>
      </c>
      <c r="L254" s="13">
        <v>0</v>
      </c>
      <c r="M254" s="20">
        <v>148.30000000000001</v>
      </c>
      <c r="N254" s="13">
        <v>10</v>
      </c>
      <c r="O254" s="25">
        <f t="shared" si="21"/>
        <v>126.05500000000001</v>
      </c>
      <c r="P254" s="25">
        <v>0</v>
      </c>
      <c r="Q254" s="25">
        <f t="shared" si="22"/>
        <v>0</v>
      </c>
      <c r="R254" s="25">
        <f t="shared" si="23"/>
        <v>126.05500000000001</v>
      </c>
    </row>
    <row r="255" spans="1:18" s="1" customFormat="1">
      <c r="A255" s="3" t="s">
        <v>815</v>
      </c>
      <c r="B255" s="3" t="s">
        <v>816</v>
      </c>
      <c r="C255" s="3" t="s">
        <v>676</v>
      </c>
      <c r="D255" s="3">
        <v>0</v>
      </c>
      <c r="E255" s="3" t="s">
        <v>817</v>
      </c>
      <c r="F255" s="27">
        <v>9781611131109</v>
      </c>
      <c r="G255" s="3" t="s">
        <v>18</v>
      </c>
      <c r="H255" s="3" t="s">
        <v>19</v>
      </c>
      <c r="I255" s="20">
        <v>50.07</v>
      </c>
      <c r="J255" s="13">
        <v>3</v>
      </c>
      <c r="K255" s="20">
        <v>0</v>
      </c>
      <c r="L255" s="13">
        <v>0</v>
      </c>
      <c r="M255" s="20">
        <v>50.07</v>
      </c>
      <c r="N255" s="13">
        <v>3</v>
      </c>
      <c r="O255" s="25">
        <f t="shared" si="21"/>
        <v>42.5595</v>
      </c>
      <c r="P255" s="25">
        <v>0</v>
      </c>
      <c r="Q255" s="25">
        <f t="shared" si="22"/>
        <v>0</v>
      </c>
      <c r="R255" s="25">
        <f t="shared" si="23"/>
        <v>42.5595</v>
      </c>
    </row>
    <row r="256" spans="1:18" s="1" customFormat="1">
      <c r="A256" s="3" t="s">
        <v>818</v>
      </c>
      <c r="B256" s="3" t="s">
        <v>819</v>
      </c>
      <c r="C256" s="3" t="s">
        <v>676</v>
      </c>
      <c r="D256" s="3">
        <v>0</v>
      </c>
      <c r="E256" s="3" t="s">
        <v>820</v>
      </c>
      <c r="F256" s="27">
        <v>9781619691339</v>
      </c>
      <c r="G256" s="3" t="s">
        <v>31</v>
      </c>
      <c r="H256" s="3" t="s">
        <v>19</v>
      </c>
      <c r="I256" s="20">
        <v>274.77</v>
      </c>
      <c r="J256" s="13">
        <v>12</v>
      </c>
      <c r="K256" s="20">
        <v>0</v>
      </c>
      <c r="L256" s="13">
        <v>0</v>
      </c>
      <c r="M256" s="20">
        <v>274.77</v>
      </c>
      <c r="N256" s="13">
        <v>12</v>
      </c>
      <c r="O256" s="25">
        <f t="shared" si="21"/>
        <v>233.55449999999999</v>
      </c>
      <c r="P256" s="25">
        <v>0</v>
      </c>
      <c r="Q256" s="25">
        <f t="shared" si="22"/>
        <v>0</v>
      </c>
      <c r="R256" s="25">
        <f t="shared" si="23"/>
        <v>233.55449999999999</v>
      </c>
    </row>
    <row r="257" spans="1:18" s="1" customFormat="1">
      <c r="A257" s="3" t="s">
        <v>927</v>
      </c>
      <c r="B257" s="3" t="s">
        <v>928</v>
      </c>
      <c r="C257" s="3" t="s">
        <v>676</v>
      </c>
      <c r="D257" s="3">
        <v>0</v>
      </c>
      <c r="E257" s="3" t="s">
        <v>929</v>
      </c>
      <c r="F257" s="27">
        <v>9781619695818</v>
      </c>
      <c r="G257" s="3" t="s">
        <v>50</v>
      </c>
      <c r="H257" s="3" t="s">
        <v>19</v>
      </c>
      <c r="I257" s="20">
        <v>129.80000000000001</v>
      </c>
      <c r="J257" s="13">
        <v>5</v>
      </c>
      <c r="K257" s="20">
        <v>0</v>
      </c>
      <c r="L257" s="13">
        <v>0</v>
      </c>
      <c r="M257" s="20">
        <v>129.80000000000001</v>
      </c>
      <c r="N257" s="13">
        <v>5</v>
      </c>
      <c r="O257" s="25">
        <f t="shared" si="21"/>
        <v>110.33000000000001</v>
      </c>
      <c r="P257" s="25">
        <v>0</v>
      </c>
      <c r="Q257" s="25">
        <f t="shared" si="22"/>
        <v>0</v>
      </c>
      <c r="R257" s="25">
        <f t="shared" si="23"/>
        <v>110.33000000000001</v>
      </c>
    </row>
    <row r="258" spans="1:18" s="1" customFormat="1">
      <c r="A258" s="3" t="s">
        <v>821</v>
      </c>
      <c r="B258" s="3" t="s">
        <v>822</v>
      </c>
      <c r="C258" s="3" t="s">
        <v>676</v>
      </c>
      <c r="D258" s="3">
        <v>0</v>
      </c>
      <c r="E258" s="3" t="s">
        <v>823</v>
      </c>
      <c r="F258" s="27">
        <v>9781611136777</v>
      </c>
      <c r="G258" s="3" t="s">
        <v>149</v>
      </c>
      <c r="H258" s="3" t="s">
        <v>19</v>
      </c>
      <c r="I258" s="20">
        <v>83.46</v>
      </c>
      <c r="J258" s="13">
        <v>3</v>
      </c>
      <c r="K258" s="20">
        <v>0</v>
      </c>
      <c r="L258" s="13">
        <v>0</v>
      </c>
      <c r="M258" s="20">
        <v>83.46</v>
      </c>
      <c r="N258" s="13">
        <v>3</v>
      </c>
      <c r="O258" s="25">
        <f t="shared" si="21"/>
        <v>70.940999999999988</v>
      </c>
      <c r="P258" s="25">
        <v>0</v>
      </c>
      <c r="Q258" s="25">
        <f t="shared" si="22"/>
        <v>0</v>
      </c>
      <c r="R258" s="25">
        <f t="shared" si="23"/>
        <v>70.940999999999988</v>
      </c>
    </row>
    <row r="259" spans="1:18" s="1" customFormat="1">
      <c r="A259" s="3" t="s">
        <v>824</v>
      </c>
      <c r="B259" s="3" t="s">
        <v>825</v>
      </c>
      <c r="C259" s="3" t="s">
        <v>676</v>
      </c>
      <c r="D259" s="3">
        <v>0</v>
      </c>
      <c r="E259" s="3" t="s">
        <v>826</v>
      </c>
      <c r="F259" s="27">
        <v>9781619691148</v>
      </c>
      <c r="G259" s="3" t="s">
        <v>39</v>
      </c>
      <c r="H259" s="3" t="s">
        <v>19</v>
      </c>
      <c r="I259" s="20">
        <v>206.31</v>
      </c>
      <c r="J259" s="13">
        <v>13</v>
      </c>
      <c r="K259" s="20">
        <v>0</v>
      </c>
      <c r="L259" s="13">
        <v>0</v>
      </c>
      <c r="M259" s="20">
        <v>206.31</v>
      </c>
      <c r="N259" s="13">
        <v>13</v>
      </c>
      <c r="O259" s="25">
        <f t="shared" si="21"/>
        <v>175.36349999999999</v>
      </c>
      <c r="P259" s="25">
        <v>0</v>
      </c>
      <c r="Q259" s="25">
        <f t="shared" si="22"/>
        <v>0</v>
      </c>
      <c r="R259" s="25">
        <f t="shared" si="23"/>
        <v>175.36349999999999</v>
      </c>
    </row>
    <row r="260" spans="1:18" s="1" customFormat="1">
      <c r="A260" s="3" t="s">
        <v>766</v>
      </c>
      <c r="B260" s="3" t="s">
        <v>767</v>
      </c>
      <c r="C260" s="3" t="s">
        <v>676</v>
      </c>
      <c r="D260" s="3">
        <v>0</v>
      </c>
      <c r="E260" s="3" t="s">
        <v>768</v>
      </c>
      <c r="F260" s="27">
        <v>9781478951025</v>
      </c>
      <c r="G260" s="3" t="s">
        <v>43</v>
      </c>
      <c r="H260" s="3" t="s">
        <v>19</v>
      </c>
      <c r="I260" s="20">
        <v>52.98</v>
      </c>
      <c r="J260" s="13">
        <v>2</v>
      </c>
      <c r="K260" s="20">
        <v>0</v>
      </c>
      <c r="L260" s="13">
        <v>0</v>
      </c>
      <c r="M260" s="20">
        <v>52.98</v>
      </c>
      <c r="N260" s="13">
        <v>2</v>
      </c>
      <c r="O260" s="25">
        <f t="shared" si="21"/>
        <v>45.032999999999994</v>
      </c>
      <c r="P260" s="25">
        <v>0</v>
      </c>
      <c r="Q260" s="25">
        <f t="shared" si="22"/>
        <v>0</v>
      </c>
      <c r="R260" s="25">
        <f t="shared" si="23"/>
        <v>45.032999999999994</v>
      </c>
    </row>
    <row r="261" spans="1:18" s="1" customFormat="1">
      <c r="A261" s="3" t="s">
        <v>827</v>
      </c>
      <c r="B261" s="3" t="s">
        <v>828</v>
      </c>
      <c r="C261" s="3" t="s">
        <v>676</v>
      </c>
      <c r="D261" s="3">
        <v>0</v>
      </c>
      <c r="E261" s="3" t="s">
        <v>829</v>
      </c>
      <c r="F261" s="27">
        <v>9781611132694</v>
      </c>
      <c r="G261" s="3" t="s">
        <v>18</v>
      </c>
      <c r="H261" s="3" t="s">
        <v>19</v>
      </c>
      <c r="I261" s="20">
        <v>16.690000000000001</v>
      </c>
      <c r="J261" s="13">
        <v>1</v>
      </c>
      <c r="K261" s="20">
        <v>0</v>
      </c>
      <c r="L261" s="13">
        <v>0</v>
      </c>
      <c r="M261" s="20">
        <v>16.690000000000001</v>
      </c>
      <c r="N261" s="13">
        <v>1</v>
      </c>
      <c r="O261" s="25">
        <f t="shared" si="21"/>
        <v>14.186500000000001</v>
      </c>
      <c r="P261" s="25">
        <v>0</v>
      </c>
      <c r="Q261" s="25">
        <f t="shared" si="22"/>
        <v>0</v>
      </c>
      <c r="R261" s="25">
        <f t="shared" si="23"/>
        <v>14.186500000000001</v>
      </c>
    </row>
    <row r="262" spans="1:18" s="1" customFormat="1">
      <c r="A262" s="3" t="s">
        <v>930</v>
      </c>
      <c r="B262" s="3" t="s">
        <v>931</v>
      </c>
      <c r="C262" s="3" t="s">
        <v>676</v>
      </c>
      <c r="D262" s="3">
        <v>0</v>
      </c>
      <c r="E262" s="3" t="s">
        <v>932</v>
      </c>
      <c r="F262" s="27">
        <v>9781611131956</v>
      </c>
      <c r="G262" s="3" t="s">
        <v>39</v>
      </c>
      <c r="H262" s="3" t="s">
        <v>19</v>
      </c>
      <c r="I262" s="20">
        <v>74.150000000000006</v>
      </c>
      <c r="J262" s="13">
        <v>5</v>
      </c>
      <c r="K262" s="20">
        <v>0</v>
      </c>
      <c r="L262" s="13">
        <v>0</v>
      </c>
      <c r="M262" s="20">
        <v>74.150000000000006</v>
      </c>
      <c r="N262" s="13">
        <v>5</v>
      </c>
      <c r="O262" s="25">
        <f t="shared" si="21"/>
        <v>63.027500000000003</v>
      </c>
      <c r="P262" s="25">
        <v>0</v>
      </c>
      <c r="Q262" s="25">
        <f t="shared" si="22"/>
        <v>0</v>
      </c>
      <c r="R262" s="25">
        <f t="shared" si="23"/>
        <v>63.027500000000003</v>
      </c>
    </row>
    <row r="263" spans="1:18" s="1" customFormat="1">
      <c r="A263" s="3" t="s">
        <v>542</v>
      </c>
      <c r="B263" s="3" t="s">
        <v>681</v>
      </c>
      <c r="C263" s="3" t="s">
        <v>676</v>
      </c>
      <c r="D263" s="3">
        <v>0</v>
      </c>
      <c r="E263" s="3" t="s">
        <v>682</v>
      </c>
      <c r="F263" s="27">
        <v>9781619699304</v>
      </c>
      <c r="G263" s="3" t="s">
        <v>18</v>
      </c>
      <c r="H263" s="3" t="s">
        <v>19</v>
      </c>
      <c r="I263" s="20">
        <v>1120.5999999999999</v>
      </c>
      <c r="J263" s="13">
        <v>65</v>
      </c>
      <c r="K263" s="20">
        <v>0</v>
      </c>
      <c r="L263" s="13">
        <v>0</v>
      </c>
      <c r="M263" s="20">
        <v>1120.5999999999999</v>
      </c>
      <c r="N263" s="13">
        <v>65</v>
      </c>
      <c r="O263" s="25">
        <f t="shared" si="21"/>
        <v>952.50999999999988</v>
      </c>
      <c r="P263" s="25">
        <v>0</v>
      </c>
      <c r="Q263" s="25">
        <f t="shared" si="22"/>
        <v>0</v>
      </c>
      <c r="R263" s="25">
        <f t="shared" si="23"/>
        <v>952.50999999999988</v>
      </c>
    </row>
    <row r="264" spans="1:18" s="1" customFormat="1">
      <c r="A264" s="3" t="s">
        <v>933</v>
      </c>
      <c r="B264" s="3" t="s">
        <v>934</v>
      </c>
      <c r="C264" s="3" t="s">
        <v>676</v>
      </c>
      <c r="D264" s="3">
        <v>0</v>
      </c>
      <c r="E264" s="3" t="s">
        <v>935</v>
      </c>
      <c r="F264" s="27">
        <v>9781611136814</v>
      </c>
      <c r="G264" s="3" t="s">
        <v>18</v>
      </c>
      <c r="H264" s="3" t="s">
        <v>19</v>
      </c>
      <c r="I264" s="20">
        <v>50.07</v>
      </c>
      <c r="J264" s="13">
        <v>3</v>
      </c>
      <c r="K264" s="20">
        <v>0</v>
      </c>
      <c r="L264" s="13">
        <v>0</v>
      </c>
      <c r="M264" s="20">
        <v>50.07</v>
      </c>
      <c r="N264" s="13">
        <v>3</v>
      </c>
      <c r="O264" s="25">
        <f t="shared" si="21"/>
        <v>42.5595</v>
      </c>
      <c r="P264" s="25">
        <v>0</v>
      </c>
      <c r="Q264" s="25">
        <f t="shared" si="22"/>
        <v>0</v>
      </c>
      <c r="R264" s="25">
        <f t="shared" si="23"/>
        <v>42.5595</v>
      </c>
    </row>
    <row r="265" spans="1:18" s="1" customFormat="1">
      <c r="A265" s="3" t="s">
        <v>721</v>
      </c>
      <c r="B265" s="3" t="s">
        <v>722</v>
      </c>
      <c r="C265" s="3" t="s">
        <v>676</v>
      </c>
      <c r="D265" s="3">
        <v>0</v>
      </c>
      <c r="E265" s="3" t="s">
        <v>723</v>
      </c>
      <c r="F265" s="27">
        <v>9781478951247</v>
      </c>
      <c r="G265" s="3" t="s">
        <v>72</v>
      </c>
      <c r="H265" s="3" t="s">
        <v>19</v>
      </c>
      <c r="I265" s="20">
        <v>270.13</v>
      </c>
      <c r="J265" s="13">
        <v>17</v>
      </c>
      <c r="K265" s="20">
        <v>0</v>
      </c>
      <c r="L265" s="13">
        <v>0</v>
      </c>
      <c r="M265" s="20">
        <v>270.13</v>
      </c>
      <c r="N265" s="13">
        <v>17</v>
      </c>
      <c r="O265" s="25">
        <f t="shared" si="21"/>
        <v>229.6105</v>
      </c>
      <c r="P265" s="25">
        <v>0</v>
      </c>
      <c r="Q265" s="25">
        <f t="shared" si="22"/>
        <v>0</v>
      </c>
      <c r="R265" s="25">
        <f t="shared" si="23"/>
        <v>229.6105</v>
      </c>
    </row>
    <row r="266" spans="1:18" s="1" customFormat="1">
      <c r="A266" s="3" t="s">
        <v>724</v>
      </c>
      <c r="B266" s="3" t="s">
        <v>725</v>
      </c>
      <c r="C266" s="3" t="s">
        <v>676</v>
      </c>
      <c r="D266" s="3">
        <v>0</v>
      </c>
      <c r="E266" s="3" t="s">
        <v>726</v>
      </c>
      <c r="F266" s="27">
        <v>9781478951131</v>
      </c>
      <c r="G266" s="3" t="s">
        <v>50</v>
      </c>
      <c r="H266" s="3" t="s">
        <v>19</v>
      </c>
      <c r="I266" s="20">
        <v>1631.96</v>
      </c>
      <c r="J266" s="13">
        <v>44</v>
      </c>
      <c r="K266" s="20">
        <v>0</v>
      </c>
      <c r="L266" s="13">
        <v>0</v>
      </c>
      <c r="M266" s="20">
        <v>1631.96</v>
      </c>
      <c r="N266" s="13">
        <v>44</v>
      </c>
      <c r="O266" s="25">
        <f t="shared" si="21"/>
        <v>1387.1659999999999</v>
      </c>
      <c r="P266" s="25">
        <v>0</v>
      </c>
      <c r="Q266" s="25">
        <f t="shared" si="22"/>
        <v>0</v>
      </c>
      <c r="R266" s="25">
        <f t="shared" si="23"/>
        <v>1387.1659999999999</v>
      </c>
    </row>
    <row r="267" spans="1:18" s="1" customFormat="1">
      <c r="A267" s="3" t="s">
        <v>727</v>
      </c>
      <c r="B267" s="3" t="s">
        <v>728</v>
      </c>
      <c r="C267" s="3" t="s">
        <v>676</v>
      </c>
      <c r="D267" s="3">
        <v>0</v>
      </c>
      <c r="E267" s="3" t="s">
        <v>729</v>
      </c>
      <c r="F267" s="27">
        <v>9781478950943</v>
      </c>
      <c r="G267" s="3" t="s">
        <v>43</v>
      </c>
      <c r="H267" s="3" t="s">
        <v>19</v>
      </c>
      <c r="I267" s="20">
        <v>264.89999999999998</v>
      </c>
      <c r="J267" s="13">
        <v>10</v>
      </c>
      <c r="K267" s="20">
        <v>0</v>
      </c>
      <c r="L267" s="13">
        <v>0</v>
      </c>
      <c r="M267" s="20">
        <v>264.89999999999998</v>
      </c>
      <c r="N267" s="13">
        <v>10</v>
      </c>
      <c r="O267" s="25">
        <f t="shared" si="21"/>
        <v>225.16499999999996</v>
      </c>
      <c r="P267" s="25">
        <v>0</v>
      </c>
      <c r="Q267" s="25">
        <f t="shared" si="22"/>
        <v>0</v>
      </c>
      <c r="R267" s="25">
        <f t="shared" si="23"/>
        <v>225.16499999999996</v>
      </c>
    </row>
    <row r="268" spans="1:18" s="1" customFormat="1">
      <c r="A268" s="3" t="s">
        <v>830</v>
      </c>
      <c r="B268" s="3" t="s">
        <v>831</v>
      </c>
      <c r="C268" s="3" t="s">
        <v>676</v>
      </c>
      <c r="D268" s="3">
        <v>0</v>
      </c>
      <c r="E268" s="3" t="s">
        <v>832</v>
      </c>
      <c r="F268" s="27">
        <v>9781611131635</v>
      </c>
      <c r="G268" s="3" t="s">
        <v>43</v>
      </c>
      <c r="H268" s="3" t="s">
        <v>19</v>
      </c>
      <c r="I268" s="20">
        <v>166.86</v>
      </c>
      <c r="J268" s="13">
        <v>9</v>
      </c>
      <c r="K268" s="20">
        <v>0</v>
      </c>
      <c r="L268" s="13">
        <v>0</v>
      </c>
      <c r="M268" s="20">
        <v>166.86</v>
      </c>
      <c r="N268" s="13">
        <v>9</v>
      </c>
      <c r="O268" s="25">
        <f t="shared" si="21"/>
        <v>141.83100000000002</v>
      </c>
      <c r="P268" s="25">
        <v>0</v>
      </c>
      <c r="Q268" s="25">
        <f t="shared" si="22"/>
        <v>0</v>
      </c>
      <c r="R268" s="25">
        <f t="shared" si="23"/>
        <v>141.83100000000002</v>
      </c>
    </row>
    <row r="269" spans="1:18" s="1" customFormat="1">
      <c r="A269" s="3" t="s">
        <v>936</v>
      </c>
      <c r="B269" s="3" t="s">
        <v>937</v>
      </c>
      <c r="C269" s="3" t="s">
        <v>676</v>
      </c>
      <c r="D269" s="3">
        <v>0</v>
      </c>
      <c r="E269" s="3" t="s">
        <v>938</v>
      </c>
      <c r="F269" s="27">
        <v>9781611137972</v>
      </c>
      <c r="G269" s="3" t="s">
        <v>23</v>
      </c>
      <c r="H269" s="3" t="s">
        <v>19</v>
      </c>
      <c r="I269" s="20">
        <v>122.4</v>
      </c>
      <c r="J269" s="13">
        <v>6</v>
      </c>
      <c r="K269" s="20">
        <v>0</v>
      </c>
      <c r="L269" s="13">
        <v>0</v>
      </c>
      <c r="M269" s="20">
        <v>122.4</v>
      </c>
      <c r="N269" s="13">
        <v>6</v>
      </c>
      <c r="O269" s="25">
        <f t="shared" si="21"/>
        <v>104.04</v>
      </c>
      <c r="P269" s="25">
        <v>0</v>
      </c>
      <c r="Q269" s="25">
        <f t="shared" si="22"/>
        <v>0</v>
      </c>
      <c r="R269" s="25">
        <f t="shared" si="23"/>
        <v>104.04</v>
      </c>
    </row>
    <row r="270" spans="1:18" s="1" customFormat="1">
      <c r="A270" s="3" t="s">
        <v>833</v>
      </c>
      <c r="B270" s="3" t="s">
        <v>834</v>
      </c>
      <c r="C270" s="3" t="s">
        <v>676</v>
      </c>
      <c r="D270" s="3">
        <v>0</v>
      </c>
      <c r="E270" s="3" t="s">
        <v>835</v>
      </c>
      <c r="F270" s="27">
        <v>9781619699205</v>
      </c>
      <c r="G270" s="3" t="s">
        <v>23</v>
      </c>
      <c r="H270" s="3" t="s">
        <v>19</v>
      </c>
      <c r="I270" s="20">
        <v>697.72</v>
      </c>
      <c r="J270" s="13">
        <v>24</v>
      </c>
      <c r="K270" s="20">
        <v>0</v>
      </c>
      <c r="L270" s="13">
        <v>0</v>
      </c>
      <c r="M270" s="20">
        <v>697.72</v>
      </c>
      <c r="N270" s="13">
        <v>24</v>
      </c>
      <c r="O270" s="25">
        <f t="shared" si="21"/>
        <v>593.06200000000001</v>
      </c>
      <c r="P270" s="25">
        <v>0</v>
      </c>
      <c r="Q270" s="25">
        <f t="shared" si="22"/>
        <v>0</v>
      </c>
      <c r="R270" s="25">
        <f t="shared" si="23"/>
        <v>593.06200000000001</v>
      </c>
    </row>
    <row r="271" spans="1:18" s="1" customFormat="1">
      <c r="A271" s="3" t="s">
        <v>730</v>
      </c>
      <c r="B271" s="3" t="s">
        <v>731</v>
      </c>
      <c r="C271" s="3" t="s">
        <v>676</v>
      </c>
      <c r="D271" s="3">
        <v>0</v>
      </c>
      <c r="E271" s="3" t="s">
        <v>732</v>
      </c>
      <c r="F271" s="27">
        <v>9781478950905</v>
      </c>
      <c r="G271" s="3" t="s">
        <v>31</v>
      </c>
      <c r="H271" s="3" t="s">
        <v>19</v>
      </c>
      <c r="I271" s="20">
        <v>286.11</v>
      </c>
      <c r="J271" s="13">
        <v>9</v>
      </c>
      <c r="K271" s="20">
        <v>0</v>
      </c>
      <c r="L271" s="13">
        <v>0</v>
      </c>
      <c r="M271" s="20">
        <v>286.11</v>
      </c>
      <c r="N271" s="13">
        <v>9</v>
      </c>
      <c r="O271" s="25">
        <f t="shared" si="21"/>
        <v>243.1935</v>
      </c>
      <c r="P271" s="25">
        <v>0</v>
      </c>
      <c r="Q271" s="25">
        <f t="shared" si="22"/>
        <v>0</v>
      </c>
      <c r="R271" s="25">
        <f t="shared" si="23"/>
        <v>243.1935</v>
      </c>
    </row>
    <row r="272" spans="1:18" s="1" customFormat="1">
      <c r="A272" s="3" t="s">
        <v>763</v>
      </c>
      <c r="B272" s="3" t="s">
        <v>764</v>
      </c>
      <c r="C272" s="3" t="s">
        <v>676</v>
      </c>
      <c r="D272" s="3">
        <v>0</v>
      </c>
      <c r="E272" s="3" t="s">
        <v>765</v>
      </c>
      <c r="F272" s="27">
        <v>9781619699380</v>
      </c>
      <c r="G272" s="3" t="s">
        <v>23</v>
      </c>
      <c r="H272" s="3" t="s">
        <v>19</v>
      </c>
      <c r="I272" s="20">
        <v>116.56</v>
      </c>
      <c r="J272" s="13">
        <v>4</v>
      </c>
      <c r="K272" s="20">
        <v>0</v>
      </c>
      <c r="L272" s="13">
        <v>0</v>
      </c>
      <c r="M272" s="20">
        <v>116.56</v>
      </c>
      <c r="N272" s="13">
        <v>4</v>
      </c>
      <c r="O272" s="25">
        <f t="shared" ref="O272:O303" si="24">M272*0.85</f>
        <v>99.075999999999993</v>
      </c>
      <c r="P272" s="25">
        <v>0</v>
      </c>
      <c r="Q272" s="25">
        <f t="shared" si="22"/>
        <v>0</v>
      </c>
      <c r="R272" s="25">
        <f t="shared" si="23"/>
        <v>99.075999999999993</v>
      </c>
    </row>
    <row r="273" spans="1:18" s="1" customFormat="1">
      <c r="A273" s="3" t="s">
        <v>836</v>
      </c>
      <c r="B273" s="3" t="s">
        <v>837</v>
      </c>
      <c r="C273" s="3" t="s">
        <v>676</v>
      </c>
      <c r="D273" s="3">
        <v>0</v>
      </c>
      <c r="E273" s="3" t="s">
        <v>838</v>
      </c>
      <c r="F273" s="27">
        <v>9781619699137</v>
      </c>
      <c r="G273" s="3" t="s">
        <v>50</v>
      </c>
      <c r="H273" s="3" t="s">
        <v>19</v>
      </c>
      <c r="I273" s="20">
        <v>363.44</v>
      </c>
      <c r="J273" s="13">
        <v>14</v>
      </c>
      <c r="K273" s="20">
        <v>0</v>
      </c>
      <c r="L273" s="13">
        <v>0</v>
      </c>
      <c r="M273" s="20">
        <v>363.44</v>
      </c>
      <c r="N273" s="13">
        <v>14</v>
      </c>
      <c r="O273" s="25">
        <f t="shared" si="24"/>
        <v>308.92399999999998</v>
      </c>
      <c r="P273" s="25">
        <v>0</v>
      </c>
      <c r="Q273" s="25">
        <f t="shared" si="22"/>
        <v>0</v>
      </c>
      <c r="R273" s="25">
        <f t="shared" si="23"/>
        <v>308.92399999999998</v>
      </c>
    </row>
    <row r="274" spans="1:18" s="1" customFormat="1">
      <c r="A274" s="3" t="s">
        <v>694</v>
      </c>
      <c r="B274" s="3" t="s">
        <v>695</v>
      </c>
      <c r="C274" s="3" t="s">
        <v>676</v>
      </c>
      <c r="D274" s="3">
        <v>0</v>
      </c>
      <c r="E274" s="3" t="s">
        <v>696</v>
      </c>
      <c r="F274" s="27">
        <v>9781619699601</v>
      </c>
      <c r="G274" s="3" t="s">
        <v>23</v>
      </c>
      <c r="H274" s="3" t="s">
        <v>19</v>
      </c>
      <c r="I274" s="20">
        <v>116.56</v>
      </c>
      <c r="J274" s="13">
        <v>4</v>
      </c>
      <c r="K274" s="20">
        <v>0</v>
      </c>
      <c r="L274" s="13">
        <v>0</v>
      </c>
      <c r="M274" s="20">
        <v>116.56</v>
      </c>
      <c r="N274" s="13">
        <v>4</v>
      </c>
      <c r="O274" s="25">
        <f t="shared" si="24"/>
        <v>99.075999999999993</v>
      </c>
      <c r="P274" s="25">
        <v>0</v>
      </c>
      <c r="Q274" s="25">
        <f t="shared" si="22"/>
        <v>0</v>
      </c>
      <c r="R274" s="25">
        <f t="shared" si="23"/>
        <v>99.075999999999993</v>
      </c>
    </row>
    <row r="275" spans="1:18" s="1" customFormat="1">
      <c r="A275" s="3" t="s">
        <v>787</v>
      </c>
      <c r="B275" s="3" t="s">
        <v>788</v>
      </c>
      <c r="C275" s="3" t="s">
        <v>676</v>
      </c>
      <c r="D275" s="3">
        <v>0</v>
      </c>
      <c r="E275" s="3" t="s">
        <v>789</v>
      </c>
      <c r="F275" s="27">
        <v>9781619691025</v>
      </c>
      <c r="G275" s="3" t="s">
        <v>39</v>
      </c>
      <c r="H275" s="3" t="s">
        <v>19</v>
      </c>
      <c r="I275" s="20">
        <v>74.150000000000006</v>
      </c>
      <c r="J275" s="13">
        <v>5</v>
      </c>
      <c r="K275" s="20">
        <v>0</v>
      </c>
      <c r="L275" s="13">
        <v>0</v>
      </c>
      <c r="M275" s="20">
        <v>74.150000000000006</v>
      </c>
      <c r="N275" s="13">
        <v>5</v>
      </c>
      <c r="O275" s="25">
        <f t="shared" si="24"/>
        <v>63.027500000000003</v>
      </c>
      <c r="P275" s="25">
        <v>0</v>
      </c>
      <c r="Q275" s="25">
        <f t="shared" si="22"/>
        <v>0</v>
      </c>
      <c r="R275" s="25">
        <f t="shared" si="23"/>
        <v>63.027500000000003</v>
      </c>
    </row>
    <row r="276" spans="1:18" s="1" customFormat="1">
      <c r="A276" s="3" t="s">
        <v>939</v>
      </c>
      <c r="B276" s="3" t="s">
        <v>940</v>
      </c>
      <c r="C276" s="3" t="s">
        <v>676</v>
      </c>
      <c r="D276" s="3">
        <v>0</v>
      </c>
      <c r="E276" s="3" t="s">
        <v>941</v>
      </c>
      <c r="F276" s="27">
        <v>9781611131574</v>
      </c>
      <c r="G276" s="3" t="s">
        <v>50</v>
      </c>
      <c r="H276" s="3" t="s">
        <v>19</v>
      </c>
      <c r="I276" s="20">
        <v>233.64</v>
      </c>
      <c r="J276" s="13">
        <v>9</v>
      </c>
      <c r="K276" s="20">
        <v>0</v>
      </c>
      <c r="L276" s="13">
        <v>0</v>
      </c>
      <c r="M276" s="20">
        <v>233.64</v>
      </c>
      <c r="N276" s="13">
        <v>9</v>
      </c>
      <c r="O276" s="25">
        <f t="shared" si="24"/>
        <v>198.59399999999999</v>
      </c>
      <c r="P276" s="25">
        <v>0</v>
      </c>
      <c r="Q276" s="25">
        <f t="shared" si="22"/>
        <v>0</v>
      </c>
      <c r="R276" s="25">
        <f t="shared" si="23"/>
        <v>198.59399999999999</v>
      </c>
    </row>
    <row r="277" spans="1:18" s="1" customFormat="1">
      <c r="A277" s="3" t="s">
        <v>839</v>
      </c>
      <c r="B277" s="3" t="s">
        <v>840</v>
      </c>
      <c r="C277" s="3" t="s">
        <v>676</v>
      </c>
      <c r="D277" s="3">
        <v>0</v>
      </c>
      <c r="E277" s="3" t="s">
        <v>841</v>
      </c>
      <c r="F277" s="27">
        <v>9781611131949</v>
      </c>
      <c r="G277" s="3" t="s">
        <v>39</v>
      </c>
      <c r="H277" s="3" t="s">
        <v>19</v>
      </c>
      <c r="I277" s="20">
        <v>29.66</v>
      </c>
      <c r="J277" s="13">
        <v>2</v>
      </c>
      <c r="K277" s="20">
        <v>0</v>
      </c>
      <c r="L277" s="13">
        <v>0</v>
      </c>
      <c r="M277" s="20">
        <v>29.66</v>
      </c>
      <c r="N277" s="13">
        <v>2</v>
      </c>
      <c r="O277" s="25">
        <f t="shared" si="24"/>
        <v>25.210999999999999</v>
      </c>
      <c r="P277" s="25">
        <v>0</v>
      </c>
      <c r="Q277" s="25">
        <f t="shared" si="22"/>
        <v>0</v>
      </c>
      <c r="R277" s="25">
        <f t="shared" si="23"/>
        <v>25.210999999999999</v>
      </c>
    </row>
    <row r="278" spans="1:18" s="1" customFormat="1">
      <c r="A278" s="3" t="s">
        <v>545</v>
      </c>
      <c r="B278" s="3" t="s">
        <v>683</v>
      </c>
      <c r="C278" s="3" t="s">
        <v>676</v>
      </c>
      <c r="D278" s="3">
        <v>0</v>
      </c>
      <c r="E278" s="3" t="s">
        <v>684</v>
      </c>
      <c r="F278" s="27">
        <v>9781619699168</v>
      </c>
      <c r="G278" s="3" t="s">
        <v>43</v>
      </c>
      <c r="H278" s="3" t="s">
        <v>19</v>
      </c>
      <c r="I278" s="20">
        <v>129.78</v>
      </c>
      <c r="J278" s="13">
        <v>7</v>
      </c>
      <c r="K278" s="20">
        <v>0</v>
      </c>
      <c r="L278" s="13">
        <v>0</v>
      </c>
      <c r="M278" s="20">
        <v>129.78</v>
      </c>
      <c r="N278" s="13">
        <v>7</v>
      </c>
      <c r="O278" s="25">
        <f t="shared" si="24"/>
        <v>110.313</v>
      </c>
      <c r="P278" s="25">
        <v>0</v>
      </c>
      <c r="Q278" s="25">
        <f t="shared" si="22"/>
        <v>0</v>
      </c>
      <c r="R278" s="25">
        <f t="shared" si="23"/>
        <v>110.313</v>
      </c>
    </row>
    <row r="279" spans="1:18" s="1" customFormat="1">
      <c r="A279" s="3" t="s">
        <v>688</v>
      </c>
      <c r="B279" s="3" t="s">
        <v>689</v>
      </c>
      <c r="C279" s="3" t="s">
        <v>676</v>
      </c>
      <c r="D279" s="3">
        <v>0</v>
      </c>
      <c r="E279" s="3" t="s">
        <v>690</v>
      </c>
      <c r="F279" s="27">
        <v>9781619699342</v>
      </c>
      <c r="G279" s="3" t="s">
        <v>31</v>
      </c>
      <c r="H279" s="3" t="s">
        <v>19</v>
      </c>
      <c r="I279" s="20">
        <v>1849.95</v>
      </c>
      <c r="J279" s="13">
        <v>81</v>
      </c>
      <c r="K279" s="20">
        <v>0</v>
      </c>
      <c r="L279" s="13">
        <v>0</v>
      </c>
      <c r="M279" s="20">
        <v>1849.95</v>
      </c>
      <c r="N279" s="13">
        <v>81</v>
      </c>
      <c r="O279" s="25">
        <f t="shared" si="24"/>
        <v>1572.4575</v>
      </c>
      <c r="P279" s="25">
        <v>0</v>
      </c>
      <c r="Q279" s="25">
        <f t="shared" si="22"/>
        <v>0</v>
      </c>
      <c r="R279" s="25">
        <f t="shared" si="23"/>
        <v>1572.4575</v>
      </c>
    </row>
    <row r="280" spans="1:18" s="1" customFormat="1">
      <c r="A280" s="3" t="s">
        <v>942</v>
      </c>
      <c r="B280" s="3" t="s">
        <v>943</v>
      </c>
      <c r="C280" s="3" t="s">
        <v>676</v>
      </c>
      <c r="D280" s="3">
        <v>0</v>
      </c>
      <c r="E280" s="3" t="s">
        <v>944</v>
      </c>
      <c r="F280" s="27">
        <v>9781619690073</v>
      </c>
      <c r="G280" s="3" t="s">
        <v>39</v>
      </c>
      <c r="H280" s="3" t="s">
        <v>19</v>
      </c>
      <c r="I280" s="20">
        <v>88.98</v>
      </c>
      <c r="J280" s="13">
        <v>6</v>
      </c>
      <c r="K280" s="20">
        <v>0</v>
      </c>
      <c r="L280" s="13">
        <v>0</v>
      </c>
      <c r="M280" s="20">
        <v>88.98</v>
      </c>
      <c r="N280" s="13">
        <v>6</v>
      </c>
      <c r="O280" s="25">
        <f t="shared" si="24"/>
        <v>75.632999999999996</v>
      </c>
      <c r="P280" s="25">
        <v>0</v>
      </c>
      <c r="Q280" s="25">
        <f t="shared" si="22"/>
        <v>0</v>
      </c>
      <c r="R280" s="25">
        <f t="shared" si="23"/>
        <v>75.632999999999996</v>
      </c>
    </row>
    <row r="281" spans="1:18" s="1" customFormat="1">
      <c r="A281" s="3" t="s">
        <v>842</v>
      </c>
      <c r="B281" s="3" t="s">
        <v>843</v>
      </c>
      <c r="C281" s="3" t="s">
        <v>676</v>
      </c>
      <c r="D281" s="3">
        <v>0</v>
      </c>
      <c r="E281" s="3" t="s">
        <v>844</v>
      </c>
      <c r="F281" s="27">
        <v>9781611136685</v>
      </c>
      <c r="G281" s="3" t="s">
        <v>31</v>
      </c>
      <c r="H281" s="3" t="s">
        <v>19</v>
      </c>
      <c r="I281" s="20">
        <v>163.5</v>
      </c>
      <c r="J281" s="13">
        <v>7</v>
      </c>
      <c r="K281" s="20">
        <v>0</v>
      </c>
      <c r="L281" s="13">
        <v>0</v>
      </c>
      <c r="M281" s="20">
        <v>163.5</v>
      </c>
      <c r="N281" s="13">
        <v>7</v>
      </c>
      <c r="O281" s="25">
        <f t="shared" si="24"/>
        <v>138.97499999999999</v>
      </c>
      <c r="P281" s="25">
        <v>0</v>
      </c>
      <c r="Q281" s="25">
        <f t="shared" si="22"/>
        <v>0</v>
      </c>
      <c r="R281" s="25">
        <f t="shared" si="23"/>
        <v>138.97499999999999</v>
      </c>
    </row>
    <row r="282" spans="1:18" s="1" customFormat="1">
      <c r="A282" s="3" t="s">
        <v>845</v>
      </c>
      <c r="B282" s="3" t="s">
        <v>846</v>
      </c>
      <c r="C282" s="3" t="s">
        <v>676</v>
      </c>
      <c r="D282" s="3">
        <v>0</v>
      </c>
      <c r="E282" s="3" t="s">
        <v>847</v>
      </c>
      <c r="F282" s="27">
        <v>9781611132816</v>
      </c>
      <c r="G282" s="3" t="s">
        <v>18</v>
      </c>
      <c r="H282" s="3" t="s">
        <v>19</v>
      </c>
      <c r="I282" s="20">
        <v>16.690000000000001</v>
      </c>
      <c r="J282" s="13">
        <v>1</v>
      </c>
      <c r="K282" s="20">
        <v>0</v>
      </c>
      <c r="L282" s="13">
        <v>0</v>
      </c>
      <c r="M282" s="20">
        <v>16.690000000000001</v>
      </c>
      <c r="N282" s="13">
        <v>1</v>
      </c>
      <c r="O282" s="25">
        <f t="shared" si="24"/>
        <v>14.186500000000001</v>
      </c>
      <c r="P282" s="25">
        <v>0</v>
      </c>
      <c r="Q282" s="25">
        <f t="shared" si="22"/>
        <v>0</v>
      </c>
      <c r="R282" s="25">
        <f t="shared" si="23"/>
        <v>14.186500000000001</v>
      </c>
    </row>
    <row r="283" spans="1:18" s="1" customFormat="1">
      <c r="A283" s="3" t="s">
        <v>848</v>
      </c>
      <c r="B283" s="3" t="s">
        <v>849</v>
      </c>
      <c r="C283" s="3" t="s">
        <v>676</v>
      </c>
      <c r="D283" s="3">
        <v>0</v>
      </c>
      <c r="E283" s="3" t="s">
        <v>850</v>
      </c>
      <c r="F283" s="27">
        <v>9781611137736</v>
      </c>
      <c r="G283" s="3" t="s">
        <v>23</v>
      </c>
      <c r="H283" s="3" t="s">
        <v>19</v>
      </c>
      <c r="I283" s="20">
        <v>69.94</v>
      </c>
      <c r="J283" s="13">
        <v>3</v>
      </c>
      <c r="K283" s="20">
        <v>0</v>
      </c>
      <c r="L283" s="13">
        <v>0</v>
      </c>
      <c r="M283" s="20">
        <v>69.94</v>
      </c>
      <c r="N283" s="13">
        <v>3</v>
      </c>
      <c r="O283" s="25">
        <f t="shared" si="24"/>
        <v>59.448999999999998</v>
      </c>
      <c r="P283" s="25">
        <v>0</v>
      </c>
      <c r="Q283" s="25">
        <f t="shared" si="22"/>
        <v>0</v>
      </c>
      <c r="R283" s="25">
        <f t="shared" si="23"/>
        <v>59.448999999999998</v>
      </c>
    </row>
    <row r="284" spans="1:18" s="1" customFormat="1">
      <c r="A284" s="3" t="s">
        <v>851</v>
      </c>
      <c r="B284" s="3" t="s">
        <v>852</v>
      </c>
      <c r="C284" s="3" t="s">
        <v>676</v>
      </c>
      <c r="D284" s="3">
        <v>0</v>
      </c>
      <c r="E284" s="3" t="s">
        <v>853</v>
      </c>
      <c r="F284" s="27">
        <v>9781611131345</v>
      </c>
      <c r="G284" s="3" t="s">
        <v>31</v>
      </c>
      <c r="H284" s="3" t="s">
        <v>19</v>
      </c>
      <c r="I284" s="20">
        <v>178</v>
      </c>
      <c r="J284" s="13">
        <v>8</v>
      </c>
      <c r="K284" s="20">
        <v>0</v>
      </c>
      <c r="L284" s="13">
        <v>0</v>
      </c>
      <c r="M284" s="20">
        <v>178</v>
      </c>
      <c r="N284" s="13">
        <v>8</v>
      </c>
      <c r="O284" s="25">
        <f t="shared" si="24"/>
        <v>151.29999999999998</v>
      </c>
      <c r="P284" s="25">
        <v>0</v>
      </c>
      <c r="Q284" s="25">
        <f t="shared" si="22"/>
        <v>0</v>
      </c>
      <c r="R284" s="25">
        <f t="shared" si="23"/>
        <v>151.29999999999998</v>
      </c>
    </row>
    <row r="285" spans="1:18" s="1" customFormat="1">
      <c r="A285" s="3" t="s">
        <v>712</v>
      </c>
      <c r="B285" s="3" t="s">
        <v>713</v>
      </c>
      <c r="C285" s="3" t="s">
        <v>676</v>
      </c>
      <c r="D285" s="3">
        <v>0</v>
      </c>
      <c r="E285" s="3" t="s">
        <v>714</v>
      </c>
      <c r="F285" s="27">
        <v>9781478925699</v>
      </c>
      <c r="G285" s="3" t="s">
        <v>18</v>
      </c>
      <c r="H285" s="3" t="s">
        <v>19</v>
      </c>
      <c r="I285" s="20">
        <v>337.22</v>
      </c>
      <c r="J285" s="13">
        <v>19</v>
      </c>
      <c r="K285" s="20">
        <v>0</v>
      </c>
      <c r="L285" s="13">
        <v>0</v>
      </c>
      <c r="M285" s="20">
        <v>337.22</v>
      </c>
      <c r="N285" s="13">
        <v>19</v>
      </c>
      <c r="O285" s="25">
        <f t="shared" si="24"/>
        <v>286.637</v>
      </c>
      <c r="P285" s="25">
        <v>0</v>
      </c>
      <c r="Q285" s="25">
        <f t="shared" si="22"/>
        <v>0</v>
      </c>
      <c r="R285" s="25">
        <f t="shared" si="23"/>
        <v>286.637</v>
      </c>
    </row>
    <row r="286" spans="1:18" s="1" customFormat="1">
      <c r="A286" s="3" t="s">
        <v>854</v>
      </c>
      <c r="B286" s="3" t="s">
        <v>855</v>
      </c>
      <c r="C286" s="3" t="s">
        <v>676</v>
      </c>
      <c r="D286" s="3">
        <v>0</v>
      </c>
      <c r="E286" s="3" t="s">
        <v>856</v>
      </c>
      <c r="F286" s="27">
        <v>9781611131130</v>
      </c>
      <c r="G286" s="3" t="s">
        <v>43</v>
      </c>
      <c r="H286" s="3" t="s">
        <v>19</v>
      </c>
      <c r="I286" s="20">
        <v>55.62</v>
      </c>
      <c r="J286" s="13">
        <v>3</v>
      </c>
      <c r="K286" s="20">
        <v>0</v>
      </c>
      <c r="L286" s="13">
        <v>0</v>
      </c>
      <c r="M286" s="20">
        <v>55.62</v>
      </c>
      <c r="N286" s="13">
        <v>3</v>
      </c>
      <c r="O286" s="25">
        <f t="shared" si="24"/>
        <v>47.276999999999994</v>
      </c>
      <c r="P286" s="25">
        <v>0</v>
      </c>
      <c r="Q286" s="25">
        <f t="shared" si="22"/>
        <v>0</v>
      </c>
      <c r="R286" s="25">
        <f t="shared" si="23"/>
        <v>47.276999999999994</v>
      </c>
    </row>
    <row r="287" spans="1:18" s="1" customFormat="1">
      <c r="A287" s="3" t="s">
        <v>945</v>
      </c>
      <c r="B287" s="3" t="s">
        <v>946</v>
      </c>
      <c r="C287" s="3" t="s">
        <v>676</v>
      </c>
      <c r="D287" s="3">
        <v>0</v>
      </c>
      <c r="E287" s="3" t="s">
        <v>947</v>
      </c>
      <c r="F287" s="27">
        <v>9781611132915</v>
      </c>
      <c r="G287" s="3" t="s">
        <v>43</v>
      </c>
      <c r="H287" s="3" t="s">
        <v>19</v>
      </c>
      <c r="I287" s="20">
        <v>129.78</v>
      </c>
      <c r="J287" s="13">
        <v>7</v>
      </c>
      <c r="K287" s="20">
        <v>0</v>
      </c>
      <c r="L287" s="13">
        <v>0</v>
      </c>
      <c r="M287" s="20">
        <v>129.78</v>
      </c>
      <c r="N287" s="13">
        <v>7</v>
      </c>
      <c r="O287" s="25">
        <f t="shared" si="24"/>
        <v>110.313</v>
      </c>
      <c r="P287" s="25">
        <v>0</v>
      </c>
      <c r="Q287" s="25">
        <f t="shared" si="22"/>
        <v>0</v>
      </c>
      <c r="R287" s="25">
        <f t="shared" si="23"/>
        <v>110.313</v>
      </c>
    </row>
    <row r="288" spans="1:18" s="1" customFormat="1">
      <c r="A288" s="3" t="s">
        <v>857</v>
      </c>
      <c r="B288" s="3" t="s">
        <v>858</v>
      </c>
      <c r="C288" s="3" t="s">
        <v>676</v>
      </c>
      <c r="D288" s="3">
        <v>0</v>
      </c>
      <c r="E288" s="3" t="s">
        <v>859</v>
      </c>
      <c r="F288" s="27">
        <v>9781611131222</v>
      </c>
      <c r="G288" s="3" t="s">
        <v>31</v>
      </c>
      <c r="H288" s="3" t="s">
        <v>19</v>
      </c>
      <c r="I288" s="20">
        <v>22.25</v>
      </c>
      <c r="J288" s="13">
        <v>1</v>
      </c>
      <c r="K288" s="20">
        <v>0</v>
      </c>
      <c r="L288" s="13">
        <v>0</v>
      </c>
      <c r="M288" s="20">
        <v>22.25</v>
      </c>
      <c r="N288" s="13">
        <v>1</v>
      </c>
      <c r="O288" s="25">
        <f t="shared" si="24"/>
        <v>18.912499999999998</v>
      </c>
      <c r="P288" s="25">
        <v>0</v>
      </c>
      <c r="Q288" s="25">
        <f t="shared" si="22"/>
        <v>0</v>
      </c>
      <c r="R288" s="25">
        <f t="shared" si="23"/>
        <v>18.912499999999998</v>
      </c>
    </row>
    <row r="289" spans="1:18" s="1" customFormat="1">
      <c r="A289" s="3" t="s">
        <v>948</v>
      </c>
      <c r="B289" s="3" t="s">
        <v>949</v>
      </c>
      <c r="C289" s="3" t="s">
        <v>676</v>
      </c>
      <c r="D289" s="3">
        <v>0</v>
      </c>
      <c r="E289" s="3" t="s">
        <v>950</v>
      </c>
      <c r="F289" s="27">
        <v>9781619695467</v>
      </c>
      <c r="G289" s="3" t="s">
        <v>50</v>
      </c>
      <c r="H289" s="3" t="s">
        <v>19</v>
      </c>
      <c r="I289" s="20">
        <v>51.92</v>
      </c>
      <c r="J289" s="13">
        <v>2</v>
      </c>
      <c r="K289" s="20">
        <v>0</v>
      </c>
      <c r="L289" s="13">
        <v>0</v>
      </c>
      <c r="M289" s="20">
        <v>51.92</v>
      </c>
      <c r="N289" s="13">
        <v>2</v>
      </c>
      <c r="O289" s="25">
        <f t="shared" si="24"/>
        <v>44.131999999999998</v>
      </c>
      <c r="P289" s="25">
        <v>0</v>
      </c>
      <c r="Q289" s="25">
        <f t="shared" si="22"/>
        <v>0</v>
      </c>
      <c r="R289" s="25">
        <f t="shared" si="23"/>
        <v>44.131999999999998</v>
      </c>
    </row>
    <row r="290" spans="1:18" s="1" customFormat="1">
      <c r="A290" s="3" t="s">
        <v>733</v>
      </c>
      <c r="B290" s="3" t="s">
        <v>734</v>
      </c>
      <c r="C290" s="3" t="s">
        <v>676</v>
      </c>
      <c r="D290" s="3">
        <v>0</v>
      </c>
      <c r="E290" s="3" t="s">
        <v>735</v>
      </c>
      <c r="F290" s="27">
        <v>9781611131888</v>
      </c>
      <c r="G290" s="3" t="s">
        <v>23</v>
      </c>
      <c r="H290" s="3" t="s">
        <v>19</v>
      </c>
      <c r="I290" s="20">
        <v>203.28</v>
      </c>
      <c r="J290" s="13">
        <v>9</v>
      </c>
      <c r="K290" s="20">
        <v>0</v>
      </c>
      <c r="L290" s="13">
        <v>0</v>
      </c>
      <c r="M290" s="20">
        <v>203.28</v>
      </c>
      <c r="N290" s="13">
        <v>9</v>
      </c>
      <c r="O290" s="25">
        <f t="shared" si="24"/>
        <v>172.78799999999998</v>
      </c>
      <c r="P290" s="25">
        <v>0</v>
      </c>
      <c r="Q290" s="25">
        <f t="shared" si="22"/>
        <v>0</v>
      </c>
      <c r="R290" s="25">
        <f t="shared" si="23"/>
        <v>172.78799999999998</v>
      </c>
    </row>
    <row r="291" spans="1:18" s="1" customFormat="1">
      <c r="A291" s="3" t="s">
        <v>860</v>
      </c>
      <c r="B291" s="3" t="s">
        <v>861</v>
      </c>
      <c r="C291" s="3" t="s">
        <v>676</v>
      </c>
      <c r="D291" s="3">
        <v>0</v>
      </c>
      <c r="E291" s="3" t="s">
        <v>862</v>
      </c>
      <c r="F291" s="27">
        <v>9781611132755</v>
      </c>
      <c r="G291" s="3" t="s">
        <v>18</v>
      </c>
      <c r="H291" s="3" t="s">
        <v>19</v>
      </c>
      <c r="I291" s="20">
        <v>33.380000000000003</v>
      </c>
      <c r="J291" s="13">
        <v>2</v>
      </c>
      <c r="K291" s="20">
        <v>0</v>
      </c>
      <c r="L291" s="13">
        <v>0</v>
      </c>
      <c r="M291" s="20">
        <v>33.380000000000003</v>
      </c>
      <c r="N291" s="13">
        <v>2</v>
      </c>
      <c r="O291" s="25">
        <f t="shared" si="24"/>
        <v>28.373000000000001</v>
      </c>
      <c r="P291" s="25">
        <v>0</v>
      </c>
      <c r="Q291" s="25">
        <f t="shared" si="22"/>
        <v>0</v>
      </c>
      <c r="R291" s="25">
        <f t="shared" si="23"/>
        <v>28.373000000000001</v>
      </c>
    </row>
    <row r="292" spans="1:18" s="1" customFormat="1">
      <c r="A292" s="3" t="s">
        <v>736</v>
      </c>
      <c r="B292" s="3" t="s">
        <v>737</v>
      </c>
      <c r="C292" s="3" t="s">
        <v>676</v>
      </c>
      <c r="D292" s="3">
        <v>0</v>
      </c>
      <c r="E292" s="3" t="s">
        <v>738</v>
      </c>
      <c r="F292" s="27">
        <v>9781478925897</v>
      </c>
      <c r="G292" s="3" t="s">
        <v>31</v>
      </c>
      <c r="H292" s="3" t="s">
        <v>19</v>
      </c>
      <c r="I292" s="20">
        <v>155.76</v>
      </c>
      <c r="J292" s="13">
        <v>6</v>
      </c>
      <c r="K292" s="20">
        <v>0</v>
      </c>
      <c r="L292" s="13">
        <v>0</v>
      </c>
      <c r="M292" s="20">
        <v>155.76</v>
      </c>
      <c r="N292" s="13">
        <v>6</v>
      </c>
      <c r="O292" s="25">
        <f t="shared" si="24"/>
        <v>132.39599999999999</v>
      </c>
      <c r="P292" s="25">
        <v>0</v>
      </c>
      <c r="Q292" s="25">
        <f t="shared" si="22"/>
        <v>0</v>
      </c>
      <c r="R292" s="25">
        <f t="shared" si="23"/>
        <v>132.39599999999999</v>
      </c>
    </row>
    <row r="293" spans="1:18" s="1" customFormat="1">
      <c r="A293" s="3" t="s">
        <v>863</v>
      </c>
      <c r="B293" s="3" t="s">
        <v>864</v>
      </c>
      <c r="C293" s="3" t="s">
        <v>676</v>
      </c>
      <c r="D293" s="3">
        <v>0</v>
      </c>
      <c r="E293" s="3" t="s">
        <v>865</v>
      </c>
      <c r="F293" s="27">
        <v>9781611133080</v>
      </c>
      <c r="G293" s="3" t="s">
        <v>31</v>
      </c>
      <c r="H293" s="3" t="s">
        <v>19</v>
      </c>
      <c r="I293" s="20">
        <v>22.25</v>
      </c>
      <c r="J293" s="13">
        <v>1</v>
      </c>
      <c r="K293" s="20">
        <v>0</v>
      </c>
      <c r="L293" s="13">
        <v>0</v>
      </c>
      <c r="M293" s="20">
        <v>22.25</v>
      </c>
      <c r="N293" s="13">
        <v>1</v>
      </c>
      <c r="O293" s="25">
        <f t="shared" si="24"/>
        <v>18.912499999999998</v>
      </c>
      <c r="P293" s="25">
        <v>0</v>
      </c>
      <c r="Q293" s="25">
        <f t="shared" si="22"/>
        <v>0</v>
      </c>
      <c r="R293" s="25">
        <f t="shared" si="23"/>
        <v>18.912499999999998</v>
      </c>
    </row>
    <row r="294" spans="1:18" s="1" customFormat="1">
      <c r="A294" s="3" t="s">
        <v>570</v>
      </c>
      <c r="B294" s="3" t="s">
        <v>951</v>
      </c>
      <c r="C294" s="3" t="s">
        <v>676</v>
      </c>
      <c r="D294" s="3">
        <v>0</v>
      </c>
      <c r="E294" s="3" t="s">
        <v>952</v>
      </c>
      <c r="F294" s="27">
        <v>9781611132991</v>
      </c>
      <c r="G294" s="3" t="s">
        <v>31</v>
      </c>
      <c r="H294" s="3" t="s">
        <v>19</v>
      </c>
      <c r="I294" s="20">
        <v>76.290000000000006</v>
      </c>
      <c r="J294" s="13">
        <v>3</v>
      </c>
      <c r="K294" s="20">
        <v>0</v>
      </c>
      <c r="L294" s="13">
        <v>0</v>
      </c>
      <c r="M294" s="20">
        <v>76.290000000000006</v>
      </c>
      <c r="N294" s="13">
        <v>3</v>
      </c>
      <c r="O294" s="25">
        <f t="shared" si="24"/>
        <v>64.846500000000006</v>
      </c>
      <c r="P294" s="25">
        <v>0</v>
      </c>
      <c r="Q294" s="25">
        <f t="shared" si="22"/>
        <v>0</v>
      </c>
      <c r="R294" s="25">
        <f t="shared" si="23"/>
        <v>64.846500000000006</v>
      </c>
    </row>
    <row r="295" spans="1:18" s="1" customFormat="1">
      <c r="A295" s="3" t="s">
        <v>866</v>
      </c>
      <c r="B295" s="3" t="s">
        <v>867</v>
      </c>
      <c r="C295" s="3" t="s">
        <v>676</v>
      </c>
      <c r="D295" s="3">
        <v>0</v>
      </c>
      <c r="E295" s="3" t="s">
        <v>868</v>
      </c>
      <c r="F295" s="27">
        <v>9781619695931</v>
      </c>
      <c r="G295" s="3" t="s">
        <v>39</v>
      </c>
      <c r="H295" s="3" t="s">
        <v>19</v>
      </c>
      <c r="I295" s="20">
        <v>88.98</v>
      </c>
      <c r="J295" s="13">
        <v>6</v>
      </c>
      <c r="K295" s="20">
        <v>0</v>
      </c>
      <c r="L295" s="13">
        <v>0</v>
      </c>
      <c r="M295" s="20">
        <v>88.98</v>
      </c>
      <c r="N295" s="13">
        <v>6</v>
      </c>
      <c r="O295" s="25">
        <f t="shared" si="24"/>
        <v>75.632999999999996</v>
      </c>
      <c r="P295" s="25">
        <v>0</v>
      </c>
      <c r="Q295" s="25">
        <f t="shared" si="22"/>
        <v>0</v>
      </c>
      <c r="R295" s="25">
        <f t="shared" si="23"/>
        <v>75.632999999999996</v>
      </c>
    </row>
    <row r="296" spans="1:18" s="1" customFormat="1">
      <c r="A296" s="3" t="s">
        <v>739</v>
      </c>
      <c r="B296" s="3" t="s">
        <v>740</v>
      </c>
      <c r="C296" s="3" t="s">
        <v>676</v>
      </c>
      <c r="D296" s="3">
        <v>0</v>
      </c>
      <c r="E296" s="3" t="s">
        <v>741</v>
      </c>
      <c r="F296" s="27">
        <v>9781478925804</v>
      </c>
      <c r="G296" s="3" t="s">
        <v>43</v>
      </c>
      <c r="H296" s="3" t="s">
        <v>19</v>
      </c>
      <c r="I296" s="20">
        <v>50</v>
      </c>
      <c r="J296" s="13">
        <v>2</v>
      </c>
      <c r="K296" s="20">
        <v>0</v>
      </c>
      <c r="L296" s="13">
        <v>0</v>
      </c>
      <c r="M296" s="20">
        <v>50</v>
      </c>
      <c r="N296" s="13">
        <v>2</v>
      </c>
      <c r="O296" s="25">
        <f t="shared" si="24"/>
        <v>42.5</v>
      </c>
      <c r="P296" s="25">
        <v>0</v>
      </c>
      <c r="Q296" s="25">
        <f t="shared" si="22"/>
        <v>0</v>
      </c>
      <c r="R296" s="25">
        <f t="shared" si="23"/>
        <v>42.5</v>
      </c>
    </row>
    <row r="297" spans="1:18" s="1" customFormat="1">
      <c r="A297" s="3" t="s">
        <v>953</v>
      </c>
      <c r="B297" s="3" t="s">
        <v>954</v>
      </c>
      <c r="C297" s="3" t="s">
        <v>676</v>
      </c>
      <c r="D297" s="3">
        <v>0</v>
      </c>
      <c r="E297" s="3" t="s">
        <v>955</v>
      </c>
      <c r="F297" s="27">
        <v>9781619690165</v>
      </c>
      <c r="G297" s="3" t="s">
        <v>18</v>
      </c>
      <c r="H297" s="3" t="s">
        <v>19</v>
      </c>
      <c r="I297" s="20">
        <v>83.45</v>
      </c>
      <c r="J297" s="13">
        <v>5</v>
      </c>
      <c r="K297" s="20">
        <v>0</v>
      </c>
      <c r="L297" s="13">
        <v>0</v>
      </c>
      <c r="M297" s="20">
        <v>83.45</v>
      </c>
      <c r="N297" s="13">
        <v>5</v>
      </c>
      <c r="O297" s="25">
        <f t="shared" si="24"/>
        <v>70.932500000000005</v>
      </c>
      <c r="P297" s="25">
        <v>0</v>
      </c>
      <c r="Q297" s="25">
        <f t="shared" si="22"/>
        <v>0</v>
      </c>
      <c r="R297" s="25">
        <f t="shared" si="23"/>
        <v>70.932500000000005</v>
      </c>
    </row>
    <row r="298" spans="1:18" s="1" customFormat="1">
      <c r="A298" s="3" t="s">
        <v>959</v>
      </c>
      <c r="B298" s="3" t="s">
        <v>960</v>
      </c>
      <c r="C298" s="3" t="s">
        <v>676</v>
      </c>
      <c r="D298" s="3">
        <v>0</v>
      </c>
      <c r="E298" s="3" t="s">
        <v>961</v>
      </c>
      <c r="F298" s="27">
        <v>9781619691179</v>
      </c>
      <c r="G298" s="3" t="s">
        <v>149</v>
      </c>
      <c r="H298" s="3" t="s">
        <v>19</v>
      </c>
      <c r="I298" s="20">
        <v>222.56</v>
      </c>
      <c r="J298" s="13">
        <v>8</v>
      </c>
      <c r="K298" s="20">
        <v>0</v>
      </c>
      <c r="L298" s="13">
        <v>0</v>
      </c>
      <c r="M298" s="20">
        <v>222.56</v>
      </c>
      <c r="N298" s="13">
        <v>8</v>
      </c>
      <c r="O298" s="25">
        <f t="shared" si="24"/>
        <v>189.17599999999999</v>
      </c>
      <c r="P298" s="25">
        <v>0</v>
      </c>
      <c r="Q298" s="25">
        <f t="shared" si="22"/>
        <v>0</v>
      </c>
      <c r="R298" s="25">
        <f t="shared" si="23"/>
        <v>189.17599999999999</v>
      </c>
    </row>
    <row r="299" spans="1:18" s="1" customFormat="1">
      <c r="A299" s="3" t="s">
        <v>962</v>
      </c>
      <c r="B299" s="3" t="s">
        <v>963</v>
      </c>
      <c r="C299" s="3" t="s">
        <v>676</v>
      </c>
      <c r="D299" s="3">
        <v>0</v>
      </c>
      <c r="E299" s="3" t="s">
        <v>964</v>
      </c>
      <c r="F299" s="27">
        <v>9781619690721</v>
      </c>
      <c r="G299" s="3" t="s">
        <v>39</v>
      </c>
      <c r="H299" s="3" t="s">
        <v>19</v>
      </c>
      <c r="I299" s="20">
        <v>14.83</v>
      </c>
      <c r="J299" s="13">
        <v>1</v>
      </c>
      <c r="K299" s="20">
        <v>0</v>
      </c>
      <c r="L299" s="13">
        <v>0</v>
      </c>
      <c r="M299" s="20">
        <v>14.83</v>
      </c>
      <c r="N299" s="13">
        <v>1</v>
      </c>
      <c r="O299" s="25">
        <f t="shared" si="24"/>
        <v>12.605499999999999</v>
      </c>
      <c r="P299" s="25">
        <v>0</v>
      </c>
      <c r="Q299" s="25">
        <f t="shared" si="22"/>
        <v>0</v>
      </c>
      <c r="R299" s="25">
        <f t="shared" si="23"/>
        <v>12.605499999999999</v>
      </c>
    </row>
    <row r="300" spans="1:18" s="1" customFormat="1">
      <c r="A300" s="3" t="s">
        <v>965</v>
      </c>
      <c r="B300" s="3" t="s">
        <v>966</v>
      </c>
      <c r="C300" s="3" t="s">
        <v>676</v>
      </c>
      <c r="D300" s="3">
        <v>0</v>
      </c>
      <c r="E300" s="3" t="s">
        <v>967</v>
      </c>
      <c r="F300" s="27">
        <v>9781619690998</v>
      </c>
      <c r="G300" s="3" t="s">
        <v>72</v>
      </c>
      <c r="H300" s="3" t="s">
        <v>19</v>
      </c>
      <c r="I300" s="20">
        <v>55.6</v>
      </c>
      <c r="J300" s="13">
        <v>5</v>
      </c>
      <c r="K300" s="20">
        <v>0</v>
      </c>
      <c r="L300" s="13">
        <v>0</v>
      </c>
      <c r="M300" s="20">
        <v>55.6</v>
      </c>
      <c r="N300" s="13">
        <v>5</v>
      </c>
      <c r="O300" s="25">
        <f t="shared" si="24"/>
        <v>47.26</v>
      </c>
      <c r="P300" s="25">
        <v>0</v>
      </c>
      <c r="Q300" s="25">
        <f t="shared" si="22"/>
        <v>0</v>
      </c>
      <c r="R300" s="25">
        <f t="shared" si="23"/>
        <v>47.26</v>
      </c>
    </row>
    <row r="301" spans="1:18" s="1" customFormat="1">
      <c r="A301" s="3" t="s">
        <v>869</v>
      </c>
      <c r="B301" s="3" t="s">
        <v>870</v>
      </c>
      <c r="C301" s="3" t="s">
        <v>676</v>
      </c>
      <c r="D301" s="3">
        <v>0</v>
      </c>
      <c r="E301" s="3" t="s">
        <v>871</v>
      </c>
      <c r="F301" s="27">
        <v>9781611136609</v>
      </c>
      <c r="G301" s="3" t="s">
        <v>39</v>
      </c>
      <c r="H301" s="3" t="s">
        <v>19</v>
      </c>
      <c r="I301" s="20">
        <v>146.19</v>
      </c>
      <c r="J301" s="13">
        <v>9</v>
      </c>
      <c r="K301" s="20">
        <v>0</v>
      </c>
      <c r="L301" s="13">
        <v>0</v>
      </c>
      <c r="M301" s="20">
        <v>146.19</v>
      </c>
      <c r="N301" s="13">
        <v>9</v>
      </c>
      <c r="O301" s="25">
        <f t="shared" si="24"/>
        <v>124.2615</v>
      </c>
      <c r="P301" s="25">
        <v>0</v>
      </c>
      <c r="Q301" s="25">
        <f t="shared" si="22"/>
        <v>0</v>
      </c>
      <c r="R301" s="25">
        <f t="shared" si="23"/>
        <v>124.2615</v>
      </c>
    </row>
    <row r="302" spans="1:18" s="1" customFormat="1">
      <c r="A302" s="3" t="s">
        <v>872</v>
      </c>
      <c r="B302" s="3" t="s">
        <v>873</v>
      </c>
      <c r="C302" s="3" t="s">
        <v>676</v>
      </c>
      <c r="D302" s="3">
        <v>0</v>
      </c>
      <c r="E302" s="3" t="s">
        <v>874</v>
      </c>
      <c r="F302" s="27">
        <v>9781611137934</v>
      </c>
      <c r="G302" s="3" t="s">
        <v>50</v>
      </c>
      <c r="H302" s="3" t="s">
        <v>19</v>
      </c>
      <c r="I302" s="20">
        <v>77.88</v>
      </c>
      <c r="J302" s="13">
        <v>3</v>
      </c>
      <c r="K302" s="20">
        <v>0</v>
      </c>
      <c r="L302" s="13">
        <v>0</v>
      </c>
      <c r="M302" s="20">
        <v>77.88</v>
      </c>
      <c r="N302" s="13">
        <v>3</v>
      </c>
      <c r="O302" s="25">
        <f t="shared" si="24"/>
        <v>66.197999999999993</v>
      </c>
      <c r="P302" s="25">
        <v>0</v>
      </c>
      <c r="Q302" s="25">
        <f t="shared" si="22"/>
        <v>0</v>
      </c>
      <c r="R302" s="25">
        <f t="shared" si="23"/>
        <v>66.197999999999993</v>
      </c>
    </row>
    <row r="303" spans="1:18" s="1" customFormat="1">
      <c r="A303" s="3" t="s">
        <v>968</v>
      </c>
      <c r="B303" s="3" t="s">
        <v>969</v>
      </c>
      <c r="C303" s="3" t="s">
        <v>676</v>
      </c>
      <c r="D303" s="3">
        <v>0</v>
      </c>
      <c r="E303" s="3" t="s">
        <v>970</v>
      </c>
      <c r="F303" s="27">
        <v>9781611131796</v>
      </c>
      <c r="G303" s="3" t="s">
        <v>39</v>
      </c>
      <c r="H303" s="3" t="s">
        <v>19</v>
      </c>
      <c r="I303" s="20">
        <v>118.64</v>
      </c>
      <c r="J303" s="13">
        <v>8</v>
      </c>
      <c r="K303" s="20">
        <v>0</v>
      </c>
      <c r="L303" s="13">
        <v>0</v>
      </c>
      <c r="M303" s="20">
        <v>118.64</v>
      </c>
      <c r="N303" s="13">
        <v>8</v>
      </c>
      <c r="O303" s="25">
        <f t="shared" si="24"/>
        <v>100.84399999999999</v>
      </c>
      <c r="P303" s="25">
        <v>0</v>
      </c>
      <c r="Q303" s="25">
        <f t="shared" si="22"/>
        <v>0</v>
      </c>
      <c r="R303" s="25">
        <f t="shared" si="23"/>
        <v>100.84399999999999</v>
      </c>
    </row>
    <row r="304" spans="1:18" s="1" customFormat="1">
      <c r="A304" s="3" t="s">
        <v>742</v>
      </c>
      <c r="B304" s="3" t="s">
        <v>743</v>
      </c>
      <c r="C304" s="3" t="s">
        <v>676</v>
      </c>
      <c r="D304" s="3">
        <v>0</v>
      </c>
      <c r="E304" s="3" t="s">
        <v>744</v>
      </c>
      <c r="F304" s="27">
        <v>9781478925866</v>
      </c>
      <c r="G304" s="3" t="s">
        <v>18</v>
      </c>
      <c r="H304" s="3" t="s">
        <v>19</v>
      </c>
      <c r="I304" s="20">
        <v>348.1</v>
      </c>
      <c r="J304" s="13">
        <v>20</v>
      </c>
      <c r="K304" s="20">
        <v>0</v>
      </c>
      <c r="L304" s="13">
        <v>0</v>
      </c>
      <c r="M304" s="20">
        <v>348.1</v>
      </c>
      <c r="N304" s="13">
        <v>20</v>
      </c>
      <c r="O304" s="25">
        <f t="shared" ref="O304:O335" si="25">M304*0.85</f>
        <v>295.88499999999999</v>
      </c>
      <c r="P304" s="25">
        <v>0</v>
      </c>
      <c r="Q304" s="25">
        <f t="shared" ref="Q304:Q367" si="26">N304*P304</f>
        <v>0</v>
      </c>
      <c r="R304" s="25">
        <f t="shared" ref="R304:R367" si="27">O304-Q304</f>
        <v>295.88499999999999</v>
      </c>
    </row>
    <row r="305" spans="1:18" s="1" customFormat="1">
      <c r="A305" s="3" t="s">
        <v>875</v>
      </c>
      <c r="B305" s="3" t="s">
        <v>876</v>
      </c>
      <c r="C305" s="3" t="s">
        <v>676</v>
      </c>
      <c r="D305" s="3">
        <v>0</v>
      </c>
      <c r="E305" s="3" t="s">
        <v>877</v>
      </c>
      <c r="F305" s="27">
        <v>9781611131659</v>
      </c>
      <c r="G305" s="3" t="s">
        <v>458</v>
      </c>
      <c r="H305" s="3" t="s">
        <v>19</v>
      </c>
      <c r="I305" s="20">
        <v>765.72</v>
      </c>
      <c r="J305" s="13">
        <v>23</v>
      </c>
      <c r="K305" s="20">
        <v>0</v>
      </c>
      <c r="L305" s="13">
        <v>0</v>
      </c>
      <c r="M305" s="20">
        <v>765.72</v>
      </c>
      <c r="N305" s="13">
        <v>23</v>
      </c>
      <c r="O305" s="25">
        <f t="shared" si="25"/>
        <v>650.86199999999997</v>
      </c>
      <c r="P305" s="25">
        <v>0</v>
      </c>
      <c r="Q305" s="25">
        <f t="shared" si="26"/>
        <v>0</v>
      </c>
      <c r="R305" s="25">
        <f t="shared" si="27"/>
        <v>650.86199999999997</v>
      </c>
    </row>
    <row r="306" spans="1:18" s="1" customFormat="1">
      <c r="A306" s="3" t="s">
        <v>769</v>
      </c>
      <c r="B306" s="3" t="s">
        <v>770</v>
      </c>
      <c r="C306" s="3" t="s">
        <v>676</v>
      </c>
      <c r="D306" s="3">
        <v>0</v>
      </c>
      <c r="E306" s="3" t="s">
        <v>771</v>
      </c>
      <c r="F306" s="27">
        <v>9781478950707</v>
      </c>
      <c r="G306" s="3" t="s">
        <v>23</v>
      </c>
      <c r="H306" s="3" t="s">
        <v>19</v>
      </c>
      <c r="I306" s="20">
        <v>142.80000000000001</v>
      </c>
      <c r="J306" s="13">
        <v>7</v>
      </c>
      <c r="K306" s="20">
        <v>0</v>
      </c>
      <c r="L306" s="13">
        <v>0</v>
      </c>
      <c r="M306" s="20">
        <v>142.80000000000001</v>
      </c>
      <c r="N306" s="13">
        <v>7</v>
      </c>
      <c r="O306" s="25">
        <f t="shared" si="25"/>
        <v>121.38000000000001</v>
      </c>
      <c r="P306" s="25">
        <v>0</v>
      </c>
      <c r="Q306" s="25">
        <f t="shared" si="26"/>
        <v>0</v>
      </c>
      <c r="R306" s="25">
        <f t="shared" si="27"/>
        <v>121.38000000000001</v>
      </c>
    </row>
    <row r="307" spans="1:18" s="1" customFormat="1">
      <c r="A307" s="3" t="s">
        <v>971</v>
      </c>
      <c r="B307" s="3" t="s">
        <v>972</v>
      </c>
      <c r="C307" s="3" t="s">
        <v>676</v>
      </c>
      <c r="D307" s="3">
        <v>0</v>
      </c>
      <c r="E307" s="3" t="s">
        <v>973</v>
      </c>
      <c r="F307" s="27">
        <v>9781619695399</v>
      </c>
      <c r="G307" s="3" t="s">
        <v>43</v>
      </c>
      <c r="H307" s="3" t="s">
        <v>19</v>
      </c>
      <c r="I307" s="20">
        <v>642.13</v>
      </c>
      <c r="J307" s="13">
        <v>33</v>
      </c>
      <c r="K307" s="20">
        <v>0</v>
      </c>
      <c r="L307" s="13">
        <v>0</v>
      </c>
      <c r="M307" s="20">
        <v>642.13</v>
      </c>
      <c r="N307" s="13">
        <v>33</v>
      </c>
      <c r="O307" s="25">
        <f t="shared" si="25"/>
        <v>545.81049999999993</v>
      </c>
      <c r="P307" s="25">
        <v>0</v>
      </c>
      <c r="Q307" s="25">
        <f t="shared" si="26"/>
        <v>0</v>
      </c>
      <c r="R307" s="25">
        <f t="shared" si="27"/>
        <v>545.81049999999993</v>
      </c>
    </row>
    <row r="308" spans="1:18" s="1" customFormat="1">
      <c r="A308" s="3" t="s">
        <v>878</v>
      </c>
      <c r="B308" s="3" t="s">
        <v>879</v>
      </c>
      <c r="C308" s="3" t="s">
        <v>676</v>
      </c>
      <c r="D308" s="3">
        <v>0</v>
      </c>
      <c r="E308" s="3" t="s">
        <v>880</v>
      </c>
      <c r="F308" s="27">
        <v>9781619690745</v>
      </c>
      <c r="G308" s="3" t="s">
        <v>18</v>
      </c>
      <c r="H308" s="3" t="s">
        <v>19</v>
      </c>
      <c r="I308" s="20">
        <v>66.17</v>
      </c>
      <c r="J308" s="13">
        <v>3</v>
      </c>
      <c r="K308" s="20">
        <v>0</v>
      </c>
      <c r="L308" s="13">
        <v>0</v>
      </c>
      <c r="M308" s="20">
        <v>66.17</v>
      </c>
      <c r="N308" s="13">
        <v>3</v>
      </c>
      <c r="O308" s="25">
        <f t="shared" si="25"/>
        <v>56.244500000000002</v>
      </c>
      <c r="P308" s="25">
        <v>0</v>
      </c>
      <c r="Q308" s="25">
        <f t="shared" si="26"/>
        <v>0</v>
      </c>
      <c r="R308" s="25">
        <f t="shared" si="27"/>
        <v>56.244500000000002</v>
      </c>
    </row>
    <row r="309" spans="1:18" s="1" customFormat="1">
      <c r="A309" s="3" t="s">
        <v>974</v>
      </c>
      <c r="B309" s="3" t="s">
        <v>975</v>
      </c>
      <c r="C309" s="3" t="s">
        <v>676</v>
      </c>
      <c r="D309" s="3">
        <v>0</v>
      </c>
      <c r="E309" s="3" t="s">
        <v>976</v>
      </c>
      <c r="F309" s="27">
        <v>9781611137996</v>
      </c>
      <c r="G309" s="3" t="s">
        <v>23</v>
      </c>
      <c r="H309" s="3" t="s">
        <v>19</v>
      </c>
      <c r="I309" s="20">
        <v>61.2</v>
      </c>
      <c r="J309" s="13">
        <v>3</v>
      </c>
      <c r="K309" s="20">
        <v>0</v>
      </c>
      <c r="L309" s="13">
        <v>0</v>
      </c>
      <c r="M309" s="20">
        <v>61.2</v>
      </c>
      <c r="N309" s="13">
        <v>3</v>
      </c>
      <c r="O309" s="25">
        <f t="shared" si="25"/>
        <v>52.02</v>
      </c>
      <c r="P309" s="25">
        <v>0</v>
      </c>
      <c r="Q309" s="25">
        <f t="shared" si="26"/>
        <v>0</v>
      </c>
      <c r="R309" s="25">
        <f t="shared" si="27"/>
        <v>52.02</v>
      </c>
    </row>
    <row r="310" spans="1:18" s="1" customFormat="1">
      <c r="A310" s="3" t="s">
        <v>977</v>
      </c>
      <c r="B310" s="3" t="s">
        <v>978</v>
      </c>
      <c r="C310" s="3" t="s">
        <v>676</v>
      </c>
      <c r="D310" s="3">
        <v>0</v>
      </c>
      <c r="E310" s="3" t="s">
        <v>979</v>
      </c>
      <c r="F310" s="27">
        <v>9781611132793</v>
      </c>
      <c r="G310" s="3" t="s">
        <v>72</v>
      </c>
      <c r="H310" s="3" t="s">
        <v>19</v>
      </c>
      <c r="I310" s="20">
        <v>11.12</v>
      </c>
      <c r="J310" s="13">
        <v>1</v>
      </c>
      <c r="K310" s="20">
        <v>0</v>
      </c>
      <c r="L310" s="13">
        <v>0</v>
      </c>
      <c r="M310" s="20">
        <v>11.12</v>
      </c>
      <c r="N310" s="13">
        <v>1</v>
      </c>
      <c r="O310" s="25">
        <f t="shared" si="25"/>
        <v>9.452</v>
      </c>
      <c r="P310" s="25">
        <v>0</v>
      </c>
      <c r="Q310" s="25">
        <f t="shared" si="26"/>
        <v>0</v>
      </c>
      <c r="R310" s="25">
        <f t="shared" si="27"/>
        <v>9.452</v>
      </c>
    </row>
    <row r="311" spans="1:18" s="1" customFormat="1">
      <c r="A311" s="3" t="s">
        <v>881</v>
      </c>
      <c r="B311" s="3" t="s">
        <v>882</v>
      </c>
      <c r="C311" s="3" t="s">
        <v>676</v>
      </c>
      <c r="D311" s="3">
        <v>0</v>
      </c>
      <c r="E311" s="3" t="s">
        <v>883</v>
      </c>
      <c r="F311" s="27">
        <v>9781609411572</v>
      </c>
      <c r="G311" s="3" t="s">
        <v>884</v>
      </c>
      <c r="H311" s="3" t="s">
        <v>19</v>
      </c>
      <c r="I311" s="20">
        <v>839.94</v>
      </c>
      <c r="J311" s="13">
        <v>43</v>
      </c>
      <c r="K311" s="20">
        <v>0</v>
      </c>
      <c r="L311" s="13">
        <v>0</v>
      </c>
      <c r="M311" s="20">
        <v>839.94</v>
      </c>
      <c r="N311" s="13">
        <v>43</v>
      </c>
      <c r="O311" s="25">
        <f t="shared" si="25"/>
        <v>713.94900000000007</v>
      </c>
      <c r="P311" s="25">
        <v>0</v>
      </c>
      <c r="Q311" s="25">
        <f t="shared" si="26"/>
        <v>0</v>
      </c>
      <c r="R311" s="25">
        <f t="shared" si="27"/>
        <v>713.94900000000007</v>
      </c>
    </row>
    <row r="312" spans="1:18" s="1" customFormat="1">
      <c r="A312" s="3" t="s">
        <v>745</v>
      </c>
      <c r="B312" s="3" t="s">
        <v>746</v>
      </c>
      <c r="C312" s="3" t="s">
        <v>676</v>
      </c>
      <c r="D312" s="3">
        <v>0</v>
      </c>
      <c r="E312" s="3" t="s">
        <v>747</v>
      </c>
      <c r="F312" s="27">
        <v>9781478925767</v>
      </c>
      <c r="G312" s="3" t="s">
        <v>31</v>
      </c>
      <c r="H312" s="3" t="s">
        <v>19</v>
      </c>
      <c r="I312" s="20">
        <v>1050.33</v>
      </c>
      <c r="J312" s="13">
        <v>46</v>
      </c>
      <c r="K312" s="20">
        <v>0</v>
      </c>
      <c r="L312" s="13">
        <v>0</v>
      </c>
      <c r="M312" s="20">
        <v>1050.33</v>
      </c>
      <c r="N312" s="13">
        <v>46</v>
      </c>
      <c r="O312" s="25">
        <f t="shared" si="25"/>
        <v>892.78049999999996</v>
      </c>
      <c r="P312" s="25">
        <v>0</v>
      </c>
      <c r="Q312" s="25">
        <f t="shared" si="26"/>
        <v>0</v>
      </c>
      <c r="R312" s="25">
        <f t="shared" si="27"/>
        <v>892.78049999999996</v>
      </c>
    </row>
    <row r="313" spans="1:18" s="1" customFormat="1">
      <c r="A313" s="3" t="s">
        <v>700</v>
      </c>
      <c r="B313" s="3" t="s">
        <v>701</v>
      </c>
      <c r="C313" s="3" t="s">
        <v>676</v>
      </c>
      <c r="D313" s="3">
        <v>0</v>
      </c>
      <c r="E313" s="3" t="s">
        <v>702</v>
      </c>
      <c r="F313" s="27">
        <v>9781619698895</v>
      </c>
      <c r="G313" s="3" t="s">
        <v>39</v>
      </c>
      <c r="H313" s="3" t="s">
        <v>19</v>
      </c>
      <c r="I313" s="20">
        <v>655.58</v>
      </c>
      <c r="J313" s="13">
        <v>43</v>
      </c>
      <c r="K313" s="20">
        <v>0</v>
      </c>
      <c r="L313" s="13">
        <v>0</v>
      </c>
      <c r="M313" s="20">
        <v>655.58</v>
      </c>
      <c r="N313" s="13">
        <v>43</v>
      </c>
      <c r="O313" s="25">
        <f t="shared" si="25"/>
        <v>557.24300000000005</v>
      </c>
      <c r="P313" s="25">
        <v>0</v>
      </c>
      <c r="Q313" s="25">
        <f t="shared" si="26"/>
        <v>0</v>
      </c>
      <c r="R313" s="25">
        <f t="shared" si="27"/>
        <v>557.24300000000005</v>
      </c>
    </row>
    <row r="314" spans="1:18" s="1" customFormat="1">
      <c r="A314" s="3" t="s">
        <v>685</v>
      </c>
      <c r="B314" s="3" t="s">
        <v>686</v>
      </c>
      <c r="C314" s="3" t="s">
        <v>676</v>
      </c>
      <c r="D314" s="3">
        <v>0</v>
      </c>
      <c r="E314" s="3" t="s">
        <v>687</v>
      </c>
      <c r="F314" s="27">
        <v>9781619699687</v>
      </c>
      <c r="G314" s="3" t="s">
        <v>72</v>
      </c>
      <c r="H314" s="3" t="s">
        <v>19</v>
      </c>
      <c r="I314" s="20">
        <v>63.56</v>
      </c>
      <c r="J314" s="13">
        <v>4</v>
      </c>
      <c r="K314" s="20">
        <v>0</v>
      </c>
      <c r="L314" s="13">
        <v>0</v>
      </c>
      <c r="M314" s="20">
        <v>63.56</v>
      </c>
      <c r="N314" s="13">
        <v>4</v>
      </c>
      <c r="O314" s="25">
        <f t="shared" si="25"/>
        <v>54.026000000000003</v>
      </c>
      <c r="P314" s="25">
        <v>0</v>
      </c>
      <c r="Q314" s="25">
        <f t="shared" si="26"/>
        <v>0</v>
      </c>
      <c r="R314" s="25">
        <f t="shared" si="27"/>
        <v>54.026000000000003</v>
      </c>
    </row>
    <row r="315" spans="1:18" s="1" customFormat="1">
      <c r="A315" s="3" t="s">
        <v>980</v>
      </c>
      <c r="B315" s="3" t="s">
        <v>981</v>
      </c>
      <c r="C315" s="3" t="s">
        <v>676</v>
      </c>
      <c r="D315" s="3">
        <v>0</v>
      </c>
      <c r="E315" s="3" t="s">
        <v>982</v>
      </c>
      <c r="F315" s="27">
        <v>9781611136753</v>
      </c>
      <c r="G315" s="3" t="s">
        <v>31</v>
      </c>
      <c r="H315" s="3" t="s">
        <v>19</v>
      </c>
      <c r="I315" s="20">
        <v>66.75</v>
      </c>
      <c r="J315" s="13">
        <v>3</v>
      </c>
      <c r="K315" s="20">
        <v>0</v>
      </c>
      <c r="L315" s="13">
        <v>0</v>
      </c>
      <c r="M315" s="20">
        <v>66.75</v>
      </c>
      <c r="N315" s="13">
        <v>3</v>
      </c>
      <c r="O315" s="25">
        <f t="shared" si="25"/>
        <v>56.737499999999997</v>
      </c>
      <c r="P315" s="25">
        <v>0</v>
      </c>
      <c r="Q315" s="25">
        <f t="shared" si="26"/>
        <v>0</v>
      </c>
      <c r="R315" s="25">
        <f t="shared" si="27"/>
        <v>56.737499999999997</v>
      </c>
    </row>
    <row r="316" spans="1:18" s="1" customFormat="1">
      <c r="A316" s="3" t="s">
        <v>748</v>
      </c>
      <c r="B316" s="3" t="s">
        <v>749</v>
      </c>
      <c r="C316" s="3" t="s">
        <v>676</v>
      </c>
      <c r="D316" s="3">
        <v>0</v>
      </c>
      <c r="E316" s="3" t="s">
        <v>750</v>
      </c>
      <c r="F316" s="27">
        <v>9781611131512</v>
      </c>
      <c r="G316" s="3" t="s">
        <v>18</v>
      </c>
      <c r="H316" s="3" t="s">
        <v>19</v>
      </c>
      <c r="I316" s="20">
        <v>73.91</v>
      </c>
      <c r="J316" s="13">
        <v>4</v>
      </c>
      <c r="K316" s="20">
        <v>0</v>
      </c>
      <c r="L316" s="13">
        <v>0</v>
      </c>
      <c r="M316" s="20">
        <v>73.91</v>
      </c>
      <c r="N316" s="13">
        <v>4</v>
      </c>
      <c r="O316" s="25">
        <f t="shared" si="25"/>
        <v>62.823499999999996</v>
      </c>
      <c r="P316" s="25">
        <v>0</v>
      </c>
      <c r="Q316" s="25">
        <f t="shared" si="26"/>
        <v>0</v>
      </c>
      <c r="R316" s="25">
        <f t="shared" si="27"/>
        <v>62.823499999999996</v>
      </c>
    </row>
    <row r="317" spans="1:18" s="1" customFormat="1">
      <c r="A317" s="3" t="s">
        <v>983</v>
      </c>
      <c r="B317" s="3" t="s">
        <v>984</v>
      </c>
      <c r="C317" s="3" t="s">
        <v>676</v>
      </c>
      <c r="D317" s="3">
        <v>0</v>
      </c>
      <c r="E317" s="3" t="s">
        <v>985</v>
      </c>
      <c r="F317" s="27">
        <v>9781619695160</v>
      </c>
      <c r="G317" s="3" t="s">
        <v>31</v>
      </c>
      <c r="H317" s="3" t="s">
        <v>19</v>
      </c>
      <c r="I317" s="20">
        <v>387.79</v>
      </c>
      <c r="J317" s="13">
        <v>17</v>
      </c>
      <c r="K317" s="20">
        <v>0</v>
      </c>
      <c r="L317" s="13">
        <v>0</v>
      </c>
      <c r="M317" s="20">
        <v>387.79</v>
      </c>
      <c r="N317" s="13">
        <v>17</v>
      </c>
      <c r="O317" s="25">
        <f t="shared" si="25"/>
        <v>329.62150000000003</v>
      </c>
      <c r="P317" s="25">
        <v>0</v>
      </c>
      <c r="Q317" s="25">
        <f t="shared" si="26"/>
        <v>0</v>
      </c>
      <c r="R317" s="25">
        <f t="shared" si="27"/>
        <v>329.62150000000003</v>
      </c>
    </row>
    <row r="318" spans="1:18" s="1" customFormat="1">
      <c r="A318" s="3" t="s">
        <v>885</v>
      </c>
      <c r="B318" s="3" t="s">
        <v>886</v>
      </c>
      <c r="C318" s="3" t="s">
        <v>676</v>
      </c>
      <c r="D318" s="3">
        <v>0</v>
      </c>
      <c r="E318" s="3" t="s">
        <v>887</v>
      </c>
      <c r="F318" s="27">
        <v>9781611131376</v>
      </c>
      <c r="G318" s="3" t="s">
        <v>31</v>
      </c>
      <c r="H318" s="3" t="s">
        <v>19</v>
      </c>
      <c r="I318" s="20">
        <v>448.66</v>
      </c>
      <c r="J318" s="13">
        <v>14</v>
      </c>
      <c r="K318" s="20">
        <v>0</v>
      </c>
      <c r="L318" s="13">
        <v>0</v>
      </c>
      <c r="M318" s="20">
        <v>448.66</v>
      </c>
      <c r="N318" s="13">
        <v>14</v>
      </c>
      <c r="O318" s="25">
        <f t="shared" si="25"/>
        <v>381.36099999999999</v>
      </c>
      <c r="P318" s="25">
        <v>0</v>
      </c>
      <c r="Q318" s="25">
        <f t="shared" si="26"/>
        <v>0</v>
      </c>
      <c r="R318" s="25">
        <f t="shared" si="27"/>
        <v>381.36099999999999</v>
      </c>
    </row>
    <row r="319" spans="1:18" s="1" customFormat="1">
      <c r="A319" s="3" t="s">
        <v>888</v>
      </c>
      <c r="B319" s="3" t="s">
        <v>889</v>
      </c>
      <c r="C319" s="3" t="s">
        <v>676</v>
      </c>
      <c r="D319" s="3">
        <v>0</v>
      </c>
      <c r="E319" s="3" t="s">
        <v>890</v>
      </c>
      <c r="F319" s="27">
        <v>9781611133097</v>
      </c>
      <c r="G319" s="3" t="s">
        <v>50</v>
      </c>
      <c r="H319" s="3" t="s">
        <v>19</v>
      </c>
      <c r="I319" s="20">
        <v>77.88</v>
      </c>
      <c r="J319" s="13">
        <v>3</v>
      </c>
      <c r="K319" s="20">
        <v>0</v>
      </c>
      <c r="L319" s="13">
        <v>0</v>
      </c>
      <c r="M319" s="20">
        <v>77.88</v>
      </c>
      <c r="N319" s="13">
        <v>3</v>
      </c>
      <c r="O319" s="25">
        <f t="shared" si="25"/>
        <v>66.197999999999993</v>
      </c>
      <c r="P319" s="25">
        <v>0</v>
      </c>
      <c r="Q319" s="25">
        <f t="shared" si="26"/>
        <v>0</v>
      </c>
      <c r="R319" s="25">
        <f t="shared" si="27"/>
        <v>66.197999999999993</v>
      </c>
    </row>
    <row r="320" spans="1:18" s="1" customFormat="1">
      <c r="A320" s="3" t="s">
        <v>986</v>
      </c>
      <c r="B320" s="3" t="s">
        <v>987</v>
      </c>
      <c r="C320" s="3" t="s">
        <v>676</v>
      </c>
      <c r="D320" s="3">
        <v>0</v>
      </c>
      <c r="E320" s="3" t="s">
        <v>988</v>
      </c>
      <c r="F320" s="27">
        <v>9781611137071</v>
      </c>
      <c r="G320" s="3" t="s">
        <v>18</v>
      </c>
      <c r="H320" s="3" t="s">
        <v>19</v>
      </c>
      <c r="I320" s="20">
        <v>181.2</v>
      </c>
      <c r="J320" s="13">
        <v>10</v>
      </c>
      <c r="K320" s="20">
        <v>0</v>
      </c>
      <c r="L320" s="13">
        <v>0</v>
      </c>
      <c r="M320" s="20">
        <v>181.2</v>
      </c>
      <c r="N320" s="13">
        <v>10</v>
      </c>
      <c r="O320" s="25">
        <f t="shared" si="25"/>
        <v>154.01999999999998</v>
      </c>
      <c r="P320" s="25">
        <v>0</v>
      </c>
      <c r="Q320" s="25">
        <f t="shared" si="26"/>
        <v>0</v>
      </c>
      <c r="R320" s="25">
        <f t="shared" si="27"/>
        <v>154.01999999999998</v>
      </c>
    </row>
    <row r="321" spans="1:18" s="1" customFormat="1">
      <c r="A321" s="3" t="s">
        <v>751</v>
      </c>
      <c r="B321" s="3" t="s">
        <v>752</v>
      </c>
      <c r="C321" s="3" t="s">
        <v>676</v>
      </c>
      <c r="D321" s="3">
        <v>0</v>
      </c>
      <c r="E321" s="3" t="s">
        <v>753</v>
      </c>
      <c r="F321" s="27">
        <v>9781478925736</v>
      </c>
      <c r="G321" s="3" t="s">
        <v>50</v>
      </c>
      <c r="H321" s="3" t="s">
        <v>19</v>
      </c>
      <c r="I321" s="20">
        <v>1169.8399999999999</v>
      </c>
      <c r="J321" s="13">
        <v>43</v>
      </c>
      <c r="K321" s="20">
        <v>0</v>
      </c>
      <c r="L321" s="13">
        <v>0</v>
      </c>
      <c r="M321" s="20">
        <v>1169.8399999999999</v>
      </c>
      <c r="N321" s="13">
        <v>43</v>
      </c>
      <c r="O321" s="25">
        <f t="shared" si="25"/>
        <v>994.36399999999992</v>
      </c>
      <c r="P321" s="25">
        <v>0</v>
      </c>
      <c r="Q321" s="25">
        <f t="shared" si="26"/>
        <v>0</v>
      </c>
      <c r="R321" s="25">
        <f t="shared" si="27"/>
        <v>994.36399999999992</v>
      </c>
    </row>
    <row r="322" spans="1:18" s="1" customFormat="1">
      <c r="A322" s="3" t="s">
        <v>891</v>
      </c>
      <c r="B322" s="3" t="s">
        <v>892</v>
      </c>
      <c r="C322" s="3" t="s">
        <v>676</v>
      </c>
      <c r="D322" s="3">
        <v>0</v>
      </c>
      <c r="E322" s="3" t="s">
        <v>893</v>
      </c>
      <c r="F322" s="27">
        <v>9781619699069</v>
      </c>
      <c r="G322" s="3" t="s">
        <v>31</v>
      </c>
      <c r="H322" s="3" t="s">
        <v>19</v>
      </c>
      <c r="I322" s="20">
        <v>32.99</v>
      </c>
      <c r="J322" s="13">
        <v>1</v>
      </c>
      <c r="K322" s="20">
        <v>0</v>
      </c>
      <c r="L322" s="13">
        <v>0</v>
      </c>
      <c r="M322" s="20">
        <v>32.99</v>
      </c>
      <c r="N322" s="13">
        <v>1</v>
      </c>
      <c r="O322" s="25">
        <f t="shared" si="25"/>
        <v>28.041499999999999</v>
      </c>
      <c r="P322" s="25">
        <v>0</v>
      </c>
      <c r="Q322" s="25">
        <f t="shared" si="26"/>
        <v>0</v>
      </c>
      <c r="R322" s="25">
        <f t="shared" si="27"/>
        <v>28.041499999999999</v>
      </c>
    </row>
    <row r="323" spans="1:18" s="1" customFormat="1">
      <c r="A323" s="3" t="s">
        <v>989</v>
      </c>
      <c r="B323" s="3" t="s">
        <v>990</v>
      </c>
      <c r="C323" s="3" t="s">
        <v>676</v>
      </c>
      <c r="D323" s="3">
        <v>0</v>
      </c>
      <c r="E323" s="3" t="s">
        <v>991</v>
      </c>
      <c r="F323" s="27">
        <v>9781619690691</v>
      </c>
      <c r="G323" s="3" t="s">
        <v>39</v>
      </c>
      <c r="H323" s="3" t="s">
        <v>19</v>
      </c>
      <c r="I323" s="20">
        <v>29.66</v>
      </c>
      <c r="J323" s="13">
        <v>2</v>
      </c>
      <c r="K323" s="20">
        <v>0</v>
      </c>
      <c r="L323" s="13">
        <v>0</v>
      </c>
      <c r="M323" s="20">
        <v>29.66</v>
      </c>
      <c r="N323" s="13">
        <v>2</v>
      </c>
      <c r="O323" s="25">
        <f t="shared" si="25"/>
        <v>25.210999999999999</v>
      </c>
      <c r="P323" s="25">
        <v>0</v>
      </c>
      <c r="Q323" s="25">
        <f t="shared" si="26"/>
        <v>0</v>
      </c>
      <c r="R323" s="25">
        <f t="shared" si="27"/>
        <v>25.210999999999999</v>
      </c>
    </row>
    <row r="324" spans="1:18" s="1" customFormat="1">
      <c r="A324" s="3" t="s">
        <v>992</v>
      </c>
      <c r="B324" s="3" t="s">
        <v>993</v>
      </c>
      <c r="C324" s="3" t="s">
        <v>676</v>
      </c>
      <c r="D324" s="3">
        <v>0</v>
      </c>
      <c r="E324" s="3" t="s">
        <v>994</v>
      </c>
      <c r="F324" s="27">
        <v>9781611137958</v>
      </c>
      <c r="G324" s="3" t="s">
        <v>31</v>
      </c>
      <c r="H324" s="3" t="s">
        <v>19</v>
      </c>
      <c r="I324" s="20">
        <v>66.75</v>
      </c>
      <c r="J324" s="13">
        <v>3</v>
      </c>
      <c r="K324" s="20">
        <v>0</v>
      </c>
      <c r="L324" s="13">
        <v>0</v>
      </c>
      <c r="M324" s="20">
        <v>66.75</v>
      </c>
      <c r="N324" s="13">
        <v>3</v>
      </c>
      <c r="O324" s="25">
        <f t="shared" si="25"/>
        <v>56.737499999999997</v>
      </c>
      <c r="P324" s="25">
        <v>0</v>
      </c>
      <c r="Q324" s="25">
        <f t="shared" si="26"/>
        <v>0</v>
      </c>
      <c r="R324" s="25">
        <f t="shared" si="27"/>
        <v>56.737499999999997</v>
      </c>
    </row>
    <row r="325" spans="1:18" s="1" customFormat="1">
      <c r="A325" s="3" t="s">
        <v>995</v>
      </c>
      <c r="B325" s="3" t="s">
        <v>996</v>
      </c>
      <c r="C325" s="3" t="s">
        <v>676</v>
      </c>
      <c r="D325" s="3">
        <v>0</v>
      </c>
      <c r="E325" s="3" t="s">
        <v>997</v>
      </c>
      <c r="F325" s="27">
        <v>9781619695665</v>
      </c>
      <c r="G325" s="3" t="s">
        <v>43</v>
      </c>
      <c r="H325" s="3" t="s">
        <v>19</v>
      </c>
      <c r="I325" s="20">
        <v>193.35</v>
      </c>
      <c r="J325" s="13">
        <v>10</v>
      </c>
      <c r="K325" s="20">
        <v>0</v>
      </c>
      <c r="L325" s="13">
        <v>0</v>
      </c>
      <c r="M325" s="20">
        <v>193.35</v>
      </c>
      <c r="N325" s="13">
        <v>10</v>
      </c>
      <c r="O325" s="25">
        <f t="shared" si="25"/>
        <v>164.3475</v>
      </c>
      <c r="P325" s="25">
        <v>0</v>
      </c>
      <c r="Q325" s="25">
        <f t="shared" si="26"/>
        <v>0</v>
      </c>
      <c r="R325" s="25">
        <f t="shared" si="27"/>
        <v>164.3475</v>
      </c>
    </row>
    <row r="326" spans="1:18" s="1" customFormat="1">
      <c r="A326" s="3" t="s">
        <v>703</v>
      </c>
      <c r="B326" s="3" t="s">
        <v>704</v>
      </c>
      <c r="C326" s="3" t="s">
        <v>676</v>
      </c>
      <c r="D326" s="3">
        <v>0</v>
      </c>
      <c r="E326" s="3" t="s">
        <v>705</v>
      </c>
      <c r="F326" s="27">
        <v>9781619699571</v>
      </c>
      <c r="G326" s="3" t="s">
        <v>72</v>
      </c>
      <c r="H326" s="3" t="s">
        <v>19</v>
      </c>
      <c r="I326" s="20">
        <v>55.6</v>
      </c>
      <c r="J326" s="13">
        <v>5</v>
      </c>
      <c r="K326" s="20">
        <v>0</v>
      </c>
      <c r="L326" s="13">
        <v>0</v>
      </c>
      <c r="M326" s="20">
        <v>55.6</v>
      </c>
      <c r="N326" s="13">
        <v>5</v>
      </c>
      <c r="O326" s="25">
        <f t="shared" si="25"/>
        <v>47.26</v>
      </c>
      <c r="P326" s="25">
        <v>0</v>
      </c>
      <c r="Q326" s="25">
        <f t="shared" si="26"/>
        <v>0</v>
      </c>
      <c r="R326" s="25">
        <f t="shared" si="27"/>
        <v>47.26</v>
      </c>
    </row>
    <row r="327" spans="1:18" s="1" customFormat="1">
      <c r="A327" s="3" t="s">
        <v>894</v>
      </c>
      <c r="B327" s="3" t="s">
        <v>895</v>
      </c>
      <c r="C327" s="3" t="s">
        <v>676</v>
      </c>
      <c r="D327" s="3">
        <v>0</v>
      </c>
      <c r="E327" s="3" t="s">
        <v>896</v>
      </c>
      <c r="F327" s="27">
        <v>9781619695436</v>
      </c>
      <c r="G327" s="3" t="s">
        <v>23</v>
      </c>
      <c r="H327" s="3" t="s">
        <v>19</v>
      </c>
      <c r="I327" s="20">
        <v>536.22</v>
      </c>
      <c r="J327" s="13">
        <v>25</v>
      </c>
      <c r="K327" s="20">
        <v>0</v>
      </c>
      <c r="L327" s="13">
        <v>0</v>
      </c>
      <c r="M327" s="20">
        <v>536.22</v>
      </c>
      <c r="N327" s="13">
        <v>25</v>
      </c>
      <c r="O327" s="25">
        <f t="shared" si="25"/>
        <v>455.78700000000003</v>
      </c>
      <c r="P327" s="25">
        <v>0</v>
      </c>
      <c r="Q327" s="25">
        <f t="shared" si="26"/>
        <v>0</v>
      </c>
      <c r="R327" s="25">
        <f t="shared" si="27"/>
        <v>455.78700000000003</v>
      </c>
    </row>
    <row r="328" spans="1:18" s="1" customFormat="1">
      <c r="A328" s="3" t="s">
        <v>897</v>
      </c>
      <c r="B328" s="3" t="s">
        <v>898</v>
      </c>
      <c r="C328" s="3" t="s">
        <v>676</v>
      </c>
      <c r="D328" s="3">
        <v>0</v>
      </c>
      <c r="E328" s="3" t="s">
        <v>899</v>
      </c>
      <c r="F328" s="27">
        <v>9781611133035</v>
      </c>
      <c r="G328" s="3" t="s">
        <v>31</v>
      </c>
      <c r="H328" s="3" t="s">
        <v>19</v>
      </c>
      <c r="I328" s="20">
        <v>200.25</v>
      </c>
      <c r="J328" s="13">
        <v>9</v>
      </c>
      <c r="K328" s="20">
        <v>0</v>
      </c>
      <c r="L328" s="13">
        <v>0</v>
      </c>
      <c r="M328" s="20">
        <v>200.25</v>
      </c>
      <c r="N328" s="13">
        <v>9</v>
      </c>
      <c r="O328" s="25">
        <f t="shared" si="25"/>
        <v>170.21250000000001</v>
      </c>
      <c r="P328" s="25">
        <v>0</v>
      </c>
      <c r="Q328" s="25">
        <f t="shared" si="26"/>
        <v>0</v>
      </c>
      <c r="R328" s="25">
        <f t="shared" si="27"/>
        <v>170.21250000000001</v>
      </c>
    </row>
    <row r="329" spans="1:18" s="1" customFormat="1">
      <c r="A329" s="3" t="s">
        <v>900</v>
      </c>
      <c r="B329" s="3" t="s">
        <v>901</v>
      </c>
      <c r="C329" s="3" t="s">
        <v>676</v>
      </c>
      <c r="D329" s="3">
        <v>0</v>
      </c>
      <c r="E329" s="3" t="s">
        <v>902</v>
      </c>
      <c r="F329" s="27">
        <v>9781619699236</v>
      </c>
      <c r="G329" s="3" t="s">
        <v>39</v>
      </c>
      <c r="H329" s="3" t="s">
        <v>19</v>
      </c>
      <c r="I329" s="20">
        <v>596.14</v>
      </c>
      <c r="J329" s="13">
        <v>38</v>
      </c>
      <c r="K329" s="20">
        <v>0</v>
      </c>
      <c r="L329" s="13">
        <v>0</v>
      </c>
      <c r="M329" s="20">
        <v>596.14</v>
      </c>
      <c r="N329" s="13">
        <v>38</v>
      </c>
      <c r="O329" s="25">
        <f t="shared" si="25"/>
        <v>506.71899999999999</v>
      </c>
      <c r="P329" s="25">
        <v>0</v>
      </c>
      <c r="Q329" s="25">
        <f t="shared" si="26"/>
        <v>0</v>
      </c>
      <c r="R329" s="25">
        <f t="shared" si="27"/>
        <v>506.71899999999999</v>
      </c>
    </row>
    <row r="330" spans="1:18" s="1" customFormat="1">
      <c r="A330" s="3" t="s">
        <v>903</v>
      </c>
      <c r="B330" s="3" t="s">
        <v>904</v>
      </c>
      <c r="C330" s="3" t="s">
        <v>676</v>
      </c>
      <c r="D330" s="3">
        <v>0</v>
      </c>
      <c r="E330" s="3" t="s">
        <v>905</v>
      </c>
      <c r="F330" s="27">
        <v>9781611132731</v>
      </c>
      <c r="G330" s="3" t="s">
        <v>72</v>
      </c>
      <c r="H330" s="3" t="s">
        <v>19</v>
      </c>
      <c r="I330" s="20">
        <v>132.46</v>
      </c>
      <c r="J330" s="13">
        <v>11</v>
      </c>
      <c r="K330" s="20">
        <v>0</v>
      </c>
      <c r="L330" s="13">
        <v>0</v>
      </c>
      <c r="M330" s="20">
        <v>132.46</v>
      </c>
      <c r="N330" s="13">
        <v>11</v>
      </c>
      <c r="O330" s="25">
        <f t="shared" si="25"/>
        <v>112.59100000000001</v>
      </c>
      <c r="P330" s="25">
        <v>0</v>
      </c>
      <c r="Q330" s="25">
        <f t="shared" si="26"/>
        <v>0</v>
      </c>
      <c r="R330" s="25">
        <f t="shared" si="27"/>
        <v>112.59100000000001</v>
      </c>
    </row>
    <row r="331" spans="1:18" s="1" customFormat="1">
      <c r="A331" s="3" t="s">
        <v>674</v>
      </c>
      <c r="B331" s="3" t="s">
        <v>675</v>
      </c>
      <c r="C331" s="3" t="s">
        <v>676</v>
      </c>
      <c r="D331" s="3">
        <v>0</v>
      </c>
      <c r="E331" s="3" t="s">
        <v>677</v>
      </c>
      <c r="F331" s="27">
        <v>9781619690516</v>
      </c>
      <c r="G331" s="3" t="s">
        <v>23</v>
      </c>
      <c r="H331" s="3" t="s">
        <v>19</v>
      </c>
      <c r="I331" s="20">
        <v>81.599999999999994</v>
      </c>
      <c r="J331" s="13">
        <v>4</v>
      </c>
      <c r="K331" s="20">
        <v>0</v>
      </c>
      <c r="L331" s="13">
        <v>0</v>
      </c>
      <c r="M331" s="20">
        <v>81.599999999999994</v>
      </c>
      <c r="N331" s="13">
        <v>4</v>
      </c>
      <c r="O331" s="25">
        <f t="shared" si="25"/>
        <v>69.36</v>
      </c>
      <c r="P331" s="25">
        <v>0</v>
      </c>
      <c r="Q331" s="25">
        <f t="shared" si="26"/>
        <v>0</v>
      </c>
      <c r="R331" s="25">
        <f t="shared" si="27"/>
        <v>69.36</v>
      </c>
    </row>
    <row r="332" spans="1:18" s="1" customFormat="1">
      <c r="A332" s="3" t="s">
        <v>772</v>
      </c>
      <c r="B332" s="3" t="s">
        <v>773</v>
      </c>
      <c r="C332" s="3" t="s">
        <v>676</v>
      </c>
      <c r="D332" s="3">
        <v>0</v>
      </c>
      <c r="E332" s="3" t="s">
        <v>774</v>
      </c>
      <c r="F332" s="27">
        <v>9781478950875</v>
      </c>
      <c r="G332" s="3" t="s">
        <v>18</v>
      </c>
      <c r="H332" s="3" t="s">
        <v>19</v>
      </c>
      <c r="I332" s="20">
        <v>1213.1600000000001</v>
      </c>
      <c r="J332" s="13">
        <v>51</v>
      </c>
      <c r="K332" s="20">
        <v>0</v>
      </c>
      <c r="L332" s="13">
        <v>0</v>
      </c>
      <c r="M332" s="20">
        <v>1213.1600000000001</v>
      </c>
      <c r="N332" s="13">
        <v>51</v>
      </c>
      <c r="O332" s="25">
        <f t="shared" si="25"/>
        <v>1031.1860000000001</v>
      </c>
      <c r="P332" s="25">
        <v>0</v>
      </c>
      <c r="Q332" s="25">
        <f t="shared" si="26"/>
        <v>0</v>
      </c>
      <c r="R332" s="25">
        <f t="shared" si="27"/>
        <v>1031.1860000000001</v>
      </c>
    </row>
    <row r="333" spans="1:18" s="1" customFormat="1">
      <c r="A333" s="3" t="s">
        <v>754</v>
      </c>
      <c r="B333" s="3" t="s">
        <v>755</v>
      </c>
      <c r="C333" s="3" t="s">
        <v>676</v>
      </c>
      <c r="D333" s="3">
        <v>0</v>
      </c>
      <c r="E333" s="3" t="s">
        <v>756</v>
      </c>
      <c r="F333" s="27">
        <v>9781478951360</v>
      </c>
      <c r="G333" s="3" t="s">
        <v>43</v>
      </c>
      <c r="H333" s="3" t="s">
        <v>19</v>
      </c>
      <c r="I333" s="20">
        <v>79.47</v>
      </c>
      <c r="J333" s="13">
        <v>3</v>
      </c>
      <c r="K333" s="20">
        <v>0</v>
      </c>
      <c r="L333" s="13">
        <v>0</v>
      </c>
      <c r="M333" s="20">
        <v>79.47</v>
      </c>
      <c r="N333" s="13">
        <v>3</v>
      </c>
      <c r="O333" s="25">
        <f t="shared" si="25"/>
        <v>67.549499999999995</v>
      </c>
      <c r="P333" s="25">
        <v>0</v>
      </c>
      <c r="Q333" s="25">
        <f t="shared" si="26"/>
        <v>0</v>
      </c>
      <c r="R333" s="25">
        <f t="shared" si="27"/>
        <v>67.549499999999995</v>
      </c>
    </row>
    <row r="334" spans="1:18" s="1" customFormat="1">
      <c r="A334" s="3" t="s">
        <v>757</v>
      </c>
      <c r="B334" s="3" t="s">
        <v>758</v>
      </c>
      <c r="C334" s="3" t="s">
        <v>676</v>
      </c>
      <c r="D334" s="3">
        <v>0</v>
      </c>
      <c r="E334" s="3" t="s">
        <v>759</v>
      </c>
      <c r="F334" s="27">
        <v>9781478951179</v>
      </c>
      <c r="G334" s="3" t="s">
        <v>72</v>
      </c>
      <c r="H334" s="3" t="s">
        <v>19</v>
      </c>
      <c r="I334" s="20">
        <v>174.79</v>
      </c>
      <c r="J334" s="13">
        <v>11</v>
      </c>
      <c r="K334" s="20">
        <v>0</v>
      </c>
      <c r="L334" s="13">
        <v>0</v>
      </c>
      <c r="M334" s="20">
        <v>174.79</v>
      </c>
      <c r="N334" s="13">
        <v>11</v>
      </c>
      <c r="O334" s="25">
        <f t="shared" si="25"/>
        <v>148.57149999999999</v>
      </c>
      <c r="P334" s="25">
        <v>0</v>
      </c>
      <c r="Q334" s="25">
        <f t="shared" si="26"/>
        <v>0</v>
      </c>
      <c r="R334" s="25">
        <f t="shared" si="27"/>
        <v>148.57149999999999</v>
      </c>
    </row>
    <row r="335" spans="1:18" s="1" customFormat="1">
      <c r="A335" s="3" t="s">
        <v>760</v>
      </c>
      <c r="B335" s="3" t="s">
        <v>761</v>
      </c>
      <c r="C335" s="3" t="s">
        <v>676</v>
      </c>
      <c r="D335" s="3">
        <v>0</v>
      </c>
      <c r="E335" s="3" t="s">
        <v>762</v>
      </c>
      <c r="F335" s="27">
        <v>9781478951216</v>
      </c>
      <c r="G335" s="3" t="s">
        <v>43</v>
      </c>
      <c r="H335" s="3" t="s">
        <v>19</v>
      </c>
      <c r="I335" s="20">
        <v>762.94</v>
      </c>
      <c r="J335" s="13">
        <v>26</v>
      </c>
      <c r="K335" s="20">
        <v>0</v>
      </c>
      <c r="L335" s="13">
        <v>0</v>
      </c>
      <c r="M335" s="20">
        <v>762.94</v>
      </c>
      <c r="N335" s="13">
        <v>26</v>
      </c>
      <c r="O335" s="25">
        <f t="shared" si="25"/>
        <v>648.49900000000002</v>
      </c>
      <c r="P335" s="25">
        <v>0</v>
      </c>
      <c r="Q335" s="25">
        <f t="shared" si="26"/>
        <v>0</v>
      </c>
      <c r="R335" s="25">
        <f t="shared" si="27"/>
        <v>648.49900000000002</v>
      </c>
    </row>
    <row r="336" spans="1:18" s="1" customFormat="1">
      <c r="A336" s="3" t="s">
        <v>906</v>
      </c>
      <c r="B336" s="3" t="s">
        <v>907</v>
      </c>
      <c r="C336" s="3" t="s">
        <v>676</v>
      </c>
      <c r="D336" s="3">
        <v>0</v>
      </c>
      <c r="E336" s="3" t="s">
        <v>908</v>
      </c>
      <c r="F336" s="27">
        <v>9781619690660</v>
      </c>
      <c r="G336" s="3" t="s">
        <v>18</v>
      </c>
      <c r="H336" s="3" t="s">
        <v>19</v>
      </c>
      <c r="I336" s="20">
        <v>66.760000000000005</v>
      </c>
      <c r="J336" s="13">
        <v>4</v>
      </c>
      <c r="K336" s="20">
        <v>0</v>
      </c>
      <c r="L336" s="13">
        <v>0</v>
      </c>
      <c r="M336" s="20">
        <v>66.760000000000005</v>
      </c>
      <c r="N336" s="13">
        <v>4</v>
      </c>
      <c r="O336" s="25">
        <f t="shared" ref="O336:O364" si="28">M336*0.85</f>
        <v>56.746000000000002</v>
      </c>
      <c r="P336" s="25">
        <v>0</v>
      </c>
      <c r="Q336" s="25">
        <f t="shared" si="26"/>
        <v>0</v>
      </c>
      <c r="R336" s="25">
        <f t="shared" si="27"/>
        <v>56.746000000000002</v>
      </c>
    </row>
    <row r="337" spans="1:18" s="1" customFormat="1">
      <c r="A337" s="3" t="s">
        <v>909</v>
      </c>
      <c r="B337" s="3" t="s">
        <v>910</v>
      </c>
      <c r="C337" s="3" t="s">
        <v>676</v>
      </c>
      <c r="D337" s="3">
        <v>0</v>
      </c>
      <c r="E337" s="3" t="s">
        <v>911</v>
      </c>
      <c r="F337" s="27">
        <v>9781611132892</v>
      </c>
      <c r="G337" s="3" t="s">
        <v>43</v>
      </c>
      <c r="H337" s="3" t="s">
        <v>19</v>
      </c>
      <c r="I337" s="20">
        <v>156.27000000000001</v>
      </c>
      <c r="J337" s="13">
        <v>8</v>
      </c>
      <c r="K337" s="20">
        <v>0</v>
      </c>
      <c r="L337" s="13">
        <v>0</v>
      </c>
      <c r="M337" s="20">
        <v>156.27000000000001</v>
      </c>
      <c r="N337" s="13">
        <v>8</v>
      </c>
      <c r="O337" s="25">
        <f t="shared" si="28"/>
        <v>132.8295</v>
      </c>
      <c r="P337" s="25">
        <v>0</v>
      </c>
      <c r="Q337" s="25">
        <f t="shared" si="26"/>
        <v>0</v>
      </c>
      <c r="R337" s="25">
        <f t="shared" si="27"/>
        <v>132.8295</v>
      </c>
    </row>
    <row r="338" spans="1:18" s="1" customFormat="1">
      <c r="A338" s="3" t="s">
        <v>912</v>
      </c>
      <c r="B338" s="3" t="s">
        <v>913</v>
      </c>
      <c r="C338" s="3" t="s">
        <v>676</v>
      </c>
      <c r="D338" s="3">
        <v>0</v>
      </c>
      <c r="E338" s="3" t="s">
        <v>914</v>
      </c>
      <c r="F338" s="27">
        <v>9781619698963</v>
      </c>
      <c r="G338" s="3" t="s">
        <v>31</v>
      </c>
      <c r="H338" s="3" t="s">
        <v>19</v>
      </c>
      <c r="I338" s="20">
        <v>578.5</v>
      </c>
      <c r="J338" s="13">
        <v>26</v>
      </c>
      <c r="K338" s="20">
        <v>0</v>
      </c>
      <c r="L338" s="13">
        <v>0</v>
      </c>
      <c r="M338" s="20">
        <v>578.5</v>
      </c>
      <c r="N338" s="13">
        <v>26</v>
      </c>
      <c r="O338" s="25">
        <f t="shared" si="28"/>
        <v>491.72499999999997</v>
      </c>
      <c r="P338" s="25">
        <v>0</v>
      </c>
      <c r="Q338" s="25">
        <f t="shared" si="26"/>
        <v>0</v>
      </c>
      <c r="R338" s="25">
        <f t="shared" si="27"/>
        <v>491.72499999999997</v>
      </c>
    </row>
    <row r="339" spans="1:18" s="1" customFormat="1">
      <c r="A339" s="3" t="s">
        <v>998</v>
      </c>
      <c r="B339" s="3" t="s">
        <v>999</v>
      </c>
      <c r="C339" s="3" t="s">
        <v>676</v>
      </c>
      <c r="D339" s="3">
        <v>0</v>
      </c>
      <c r="E339" s="3" t="s">
        <v>1000</v>
      </c>
      <c r="F339" s="27">
        <v>9781611131604</v>
      </c>
      <c r="G339" s="3" t="s">
        <v>18</v>
      </c>
      <c r="H339" s="3" t="s">
        <v>19</v>
      </c>
      <c r="I339" s="20">
        <v>16.690000000000001</v>
      </c>
      <c r="J339" s="13">
        <v>1</v>
      </c>
      <c r="K339" s="20">
        <v>0</v>
      </c>
      <c r="L339" s="13">
        <v>0</v>
      </c>
      <c r="M339" s="20">
        <v>16.690000000000001</v>
      </c>
      <c r="N339" s="13">
        <v>1</v>
      </c>
      <c r="O339" s="25">
        <f t="shared" si="28"/>
        <v>14.186500000000001</v>
      </c>
      <c r="P339" s="25">
        <v>0</v>
      </c>
      <c r="Q339" s="25">
        <f t="shared" si="26"/>
        <v>0</v>
      </c>
      <c r="R339" s="25">
        <f t="shared" si="27"/>
        <v>14.186500000000001</v>
      </c>
    </row>
    <row r="340" spans="1:18" s="1" customFormat="1">
      <c r="A340" s="3" t="s">
        <v>790</v>
      </c>
      <c r="B340" s="3" t="s">
        <v>791</v>
      </c>
      <c r="C340" s="3" t="s">
        <v>676</v>
      </c>
      <c r="D340" s="3">
        <v>0</v>
      </c>
      <c r="E340" s="3" t="s">
        <v>792</v>
      </c>
      <c r="F340" s="27">
        <v>9781619690103</v>
      </c>
      <c r="G340" s="3" t="s">
        <v>39</v>
      </c>
      <c r="H340" s="3" t="s">
        <v>19</v>
      </c>
      <c r="I340" s="20">
        <v>14.83</v>
      </c>
      <c r="J340" s="13">
        <v>1</v>
      </c>
      <c r="K340" s="20">
        <v>0</v>
      </c>
      <c r="L340" s="13">
        <v>0</v>
      </c>
      <c r="M340" s="20">
        <v>14.83</v>
      </c>
      <c r="N340" s="13">
        <v>1</v>
      </c>
      <c r="O340" s="25">
        <f t="shared" si="28"/>
        <v>12.605499999999999</v>
      </c>
      <c r="P340" s="25">
        <v>0</v>
      </c>
      <c r="Q340" s="25">
        <f t="shared" si="26"/>
        <v>0</v>
      </c>
      <c r="R340" s="25">
        <f t="shared" si="27"/>
        <v>12.605499999999999</v>
      </c>
    </row>
    <row r="341" spans="1:18" s="1" customFormat="1">
      <c r="A341" s="3" t="s">
        <v>1007</v>
      </c>
      <c r="B341" s="3" t="s">
        <v>1008</v>
      </c>
      <c r="C341" s="3" t="s">
        <v>676</v>
      </c>
      <c r="D341" s="3">
        <v>0</v>
      </c>
      <c r="E341" s="3" t="s">
        <v>1009</v>
      </c>
      <c r="F341" s="27">
        <v>9781619691209</v>
      </c>
      <c r="G341" s="3" t="s">
        <v>31</v>
      </c>
      <c r="H341" s="3" t="s">
        <v>19</v>
      </c>
      <c r="I341" s="20">
        <v>155.75</v>
      </c>
      <c r="J341" s="13">
        <v>7</v>
      </c>
      <c r="K341" s="20">
        <v>0</v>
      </c>
      <c r="L341" s="13">
        <v>0</v>
      </c>
      <c r="M341" s="20">
        <v>155.75</v>
      </c>
      <c r="N341" s="13">
        <v>7</v>
      </c>
      <c r="O341" s="25">
        <f t="shared" si="28"/>
        <v>132.38749999999999</v>
      </c>
      <c r="P341" s="25">
        <v>0</v>
      </c>
      <c r="Q341" s="25">
        <f t="shared" si="26"/>
        <v>0</v>
      </c>
      <c r="R341" s="25">
        <f t="shared" si="27"/>
        <v>132.38749999999999</v>
      </c>
    </row>
    <row r="342" spans="1:18" s="1" customFormat="1">
      <c r="A342" s="3" t="s">
        <v>1001</v>
      </c>
      <c r="B342" s="3" t="s">
        <v>1002</v>
      </c>
      <c r="C342" s="3" t="s">
        <v>676</v>
      </c>
      <c r="D342" s="3">
        <v>0</v>
      </c>
      <c r="E342" s="3" t="s">
        <v>1003</v>
      </c>
      <c r="F342" s="27">
        <v>9781619691049</v>
      </c>
      <c r="G342" s="3" t="s">
        <v>39</v>
      </c>
      <c r="H342" s="3" t="s">
        <v>19</v>
      </c>
      <c r="I342" s="20">
        <v>29.66</v>
      </c>
      <c r="J342" s="13">
        <v>2</v>
      </c>
      <c r="K342" s="20">
        <v>0</v>
      </c>
      <c r="L342" s="13">
        <v>0</v>
      </c>
      <c r="M342" s="20">
        <v>29.66</v>
      </c>
      <c r="N342" s="13">
        <v>2</v>
      </c>
      <c r="O342" s="25">
        <f t="shared" si="28"/>
        <v>25.210999999999999</v>
      </c>
      <c r="P342" s="25">
        <v>0</v>
      </c>
      <c r="Q342" s="25">
        <f t="shared" si="26"/>
        <v>0</v>
      </c>
      <c r="R342" s="25">
        <f t="shared" si="27"/>
        <v>25.210999999999999</v>
      </c>
    </row>
    <row r="343" spans="1:18" s="1" customFormat="1">
      <c r="A343" s="3" t="s">
        <v>1010</v>
      </c>
      <c r="B343" s="3" t="s">
        <v>1011</v>
      </c>
      <c r="C343" s="3" t="s">
        <v>676</v>
      </c>
      <c r="D343" s="3">
        <v>0</v>
      </c>
      <c r="E343" s="3" t="s">
        <v>1012</v>
      </c>
      <c r="F343" s="27">
        <v>9781611136623</v>
      </c>
      <c r="G343" s="3" t="s">
        <v>458</v>
      </c>
      <c r="H343" s="3" t="s">
        <v>19</v>
      </c>
      <c r="I343" s="20">
        <v>45.04</v>
      </c>
      <c r="J343" s="13">
        <v>1</v>
      </c>
      <c r="K343" s="20">
        <v>0</v>
      </c>
      <c r="L343" s="13">
        <v>0</v>
      </c>
      <c r="M343" s="20">
        <v>45.04</v>
      </c>
      <c r="N343" s="13">
        <v>1</v>
      </c>
      <c r="O343" s="25">
        <f t="shared" si="28"/>
        <v>38.283999999999999</v>
      </c>
      <c r="P343" s="25">
        <v>0</v>
      </c>
      <c r="Q343" s="25">
        <f t="shared" si="26"/>
        <v>0</v>
      </c>
      <c r="R343" s="25">
        <f t="shared" si="27"/>
        <v>38.283999999999999</v>
      </c>
    </row>
    <row r="344" spans="1:18" s="1" customFormat="1">
      <c r="A344" s="3" t="s">
        <v>1013</v>
      </c>
      <c r="B344" s="3" t="s">
        <v>1014</v>
      </c>
      <c r="C344" s="3" t="s">
        <v>676</v>
      </c>
      <c r="D344" s="3">
        <v>0</v>
      </c>
      <c r="E344" s="3" t="s">
        <v>1015</v>
      </c>
      <c r="F344" s="27">
        <v>9781611131543</v>
      </c>
      <c r="G344" s="3" t="s">
        <v>31</v>
      </c>
      <c r="H344" s="3" t="s">
        <v>19</v>
      </c>
      <c r="I344" s="20">
        <v>127.16</v>
      </c>
      <c r="J344" s="13">
        <v>4</v>
      </c>
      <c r="K344" s="20">
        <v>0</v>
      </c>
      <c r="L344" s="13">
        <v>0</v>
      </c>
      <c r="M344" s="20">
        <v>127.16</v>
      </c>
      <c r="N344" s="13">
        <v>4</v>
      </c>
      <c r="O344" s="25">
        <f t="shared" si="28"/>
        <v>108.086</v>
      </c>
      <c r="P344" s="25">
        <v>0</v>
      </c>
      <c r="Q344" s="25">
        <f t="shared" si="26"/>
        <v>0</v>
      </c>
      <c r="R344" s="25">
        <f t="shared" si="27"/>
        <v>108.086</v>
      </c>
    </row>
    <row r="345" spans="1:18" s="1" customFormat="1">
      <c r="A345" s="3" t="s">
        <v>1004</v>
      </c>
      <c r="B345" s="3" t="s">
        <v>1005</v>
      </c>
      <c r="C345" s="3" t="s">
        <v>676</v>
      </c>
      <c r="D345" s="3">
        <v>0</v>
      </c>
      <c r="E345" s="3" t="s">
        <v>1006</v>
      </c>
      <c r="F345" s="27">
        <v>9781600249464</v>
      </c>
      <c r="G345" s="3" t="s">
        <v>814</v>
      </c>
      <c r="H345" s="3" t="s">
        <v>19</v>
      </c>
      <c r="I345" s="20">
        <v>487.88</v>
      </c>
      <c r="J345" s="13">
        <v>20</v>
      </c>
      <c r="K345" s="20">
        <v>0</v>
      </c>
      <c r="L345" s="13">
        <v>0</v>
      </c>
      <c r="M345" s="20">
        <v>487.88</v>
      </c>
      <c r="N345" s="13">
        <v>20</v>
      </c>
      <c r="O345" s="25">
        <f t="shared" si="28"/>
        <v>414.69799999999998</v>
      </c>
      <c r="P345" s="25">
        <v>0</v>
      </c>
      <c r="Q345" s="25">
        <f t="shared" si="26"/>
        <v>0</v>
      </c>
      <c r="R345" s="25">
        <f t="shared" si="27"/>
        <v>414.69799999999998</v>
      </c>
    </row>
    <row r="346" spans="1:18" s="1" customFormat="1">
      <c r="A346" s="3" t="s">
        <v>1016</v>
      </c>
      <c r="B346" s="3" t="s">
        <v>1017</v>
      </c>
      <c r="C346" s="3" t="s">
        <v>676</v>
      </c>
      <c r="D346" s="3">
        <v>0</v>
      </c>
      <c r="E346" s="3" t="s">
        <v>1018</v>
      </c>
      <c r="F346" s="27">
        <v>9781611136791</v>
      </c>
      <c r="G346" s="3" t="s">
        <v>50</v>
      </c>
      <c r="H346" s="3" t="s">
        <v>19</v>
      </c>
      <c r="I346" s="20">
        <v>25.96</v>
      </c>
      <c r="J346" s="13">
        <v>1</v>
      </c>
      <c r="K346" s="20">
        <v>0</v>
      </c>
      <c r="L346" s="13">
        <v>0</v>
      </c>
      <c r="M346" s="20">
        <v>25.96</v>
      </c>
      <c r="N346" s="13">
        <v>1</v>
      </c>
      <c r="O346" s="25">
        <f t="shared" si="28"/>
        <v>22.065999999999999</v>
      </c>
      <c r="P346" s="25">
        <v>0</v>
      </c>
      <c r="Q346" s="25">
        <f t="shared" si="26"/>
        <v>0</v>
      </c>
      <c r="R346" s="25">
        <f t="shared" si="27"/>
        <v>22.065999999999999</v>
      </c>
    </row>
    <row r="347" spans="1:18" s="1" customFormat="1">
      <c r="A347" s="3" t="s">
        <v>1019</v>
      </c>
      <c r="B347" s="3" t="s">
        <v>1020</v>
      </c>
      <c r="C347" s="3" t="s">
        <v>676</v>
      </c>
      <c r="D347" s="3">
        <v>0</v>
      </c>
      <c r="E347" s="3" t="s">
        <v>1021</v>
      </c>
      <c r="F347" s="27">
        <v>9781611131987</v>
      </c>
      <c r="G347" s="3" t="s">
        <v>39</v>
      </c>
      <c r="H347" s="3" t="s">
        <v>19</v>
      </c>
      <c r="I347" s="20">
        <v>88.98</v>
      </c>
      <c r="J347" s="13">
        <v>6</v>
      </c>
      <c r="K347" s="20">
        <v>0</v>
      </c>
      <c r="L347" s="13">
        <v>0</v>
      </c>
      <c r="M347" s="20">
        <v>88.98</v>
      </c>
      <c r="N347" s="13">
        <v>6</v>
      </c>
      <c r="O347" s="25">
        <f t="shared" si="28"/>
        <v>75.632999999999996</v>
      </c>
      <c r="P347" s="25">
        <v>0</v>
      </c>
      <c r="Q347" s="25">
        <f t="shared" si="26"/>
        <v>0</v>
      </c>
      <c r="R347" s="25">
        <f t="shared" si="27"/>
        <v>75.632999999999996</v>
      </c>
    </row>
    <row r="348" spans="1:18" s="1" customFormat="1">
      <c r="A348" s="3" t="s">
        <v>775</v>
      </c>
      <c r="B348" s="3" t="s">
        <v>776</v>
      </c>
      <c r="C348" s="3" t="s">
        <v>676</v>
      </c>
      <c r="D348" s="3">
        <v>0</v>
      </c>
      <c r="E348" s="3" t="s">
        <v>777</v>
      </c>
      <c r="F348" s="27">
        <v>9781478951339</v>
      </c>
      <c r="G348" s="3" t="s">
        <v>31</v>
      </c>
      <c r="H348" s="3" t="s">
        <v>19</v>
      </c>
      <c r="I348" s="20">
        <v>349.69</v>
      </c>
      <c r="J348" s="13">
        <v>11</v>
      </c>
      <c r="K348" s="20">
        <v>0</v>
      </c>
      <c r="L348" s="13">
        <v>0</v>
      </c>
      <c r="M348" s="20">
        <v>349.69</v>
      </c>
      <c r="N348" s="13">
        <v>11</v>
      </c>
      <c r="O348" s="25">
        <f t="shared" si="28"/>
        <v>297.23649999999998</v>
      </c>
      <c r="P348" s="25">
        <v>0</v>
      </c>
      <c r="Q348" s="25">
        <f t="shared" si="26"/>
        <v>0</v>
      </c>
      <c r="R348" s="25">
        <f t="shared" si="27"/>
        <v>297.23649999999998</v>
      </c>
    </row>
    <row r="349" spans="1:18" s="1" customFormat="1">
      <c r="A349" s="3" t="s">
        <v>706</v>
      </c>
      <c r="B349" s="3" t="s">
        <v>707</v>
      </c>
      <c r="C349" s="3" t="s">
        <v>676</v>
      </c>
      <c r="D349" s="3">
        <v>0</v>
      </c>
      <c r="E349" s="3" t="s">
        <v>708</v>
      </c>
      <c r="F349" s="27">
        <v>9781611131161</v>
      </c>
      <c r="G349" s="3" t="s">
        <v>50</v>
      </c>
      <c r="H349" s="3" t="s">
        <v>19</v>
      </c>
      <c r="I349" s="20">
        <v>155.76</v>
      </c>
      <c r="J349" s="13">
        <v>6</v>
      </c>
      <c r="K349" s="20">
        <v>0</v>
      </c>
      <c r="L349" s="13">
        <v>0</v>
      </c>
      <c r="M349" s="20">
        <v>155.76</v>
      </c>
      <c r="N349" s="13">
        <v>6</v>
      </c>
      <c r="O349" s="25">
        <f t="shared" si="28"/>
        <v>132.39599999999999</v>
      </c>
      <c r="P349" s="25">
        <v>0</v>
      </c>
      <c r="Q349" s="25">
        <f t="shared" si="26"/>
        <v>0</v>
      </c>
      <c r="R349" s="25">
        <f t="shared" si="27"/>
        <v>132.39599999999999</v>
      </c>
    </row>
    <row r="350" spans="1:18" s="1" customFormat="1">
      <c r="A350" s="3" t="s">
        <v>1022</v>
      </c>
      <c r="B350" s="3" t="s">
        <v>1023</v>
      </c>
      <c r="C350" s="3" t="s">
        <v>676</v>
      </c>
      <c r="D350" s="3">
        <v>0</v>
      </c>
      <c r="E350" s="3" t="s">
        <v>1024</v>
      </c>
      <c r="F350" s="27">
        <v>9781619691308</v>
      </c>
      <c r="G350" s="3" t="s">
        <v>43</v>
      </c>
      <c r="H350" s="3" t="s">
        <v>19</v>
      </c>
      <c r="I350" s="20">
        <v>92.7</v>
      </c>
      <c r="J350" s="13">
        <v>5</v>
      </c>
      <c r="K350" s="20">
        <v>0</v>
      </c>
      <c r="L350" s="13">
        <v>0</v>
      </c>
      <c r="M350" s="20">
        <v>92.7</v>
      </c>
      <c r="N350" s="13">
        <v>5</v>
      </c>
      <c r="O350" s="25">
        <f t="shared" si="28"/>
        <v>78.795000000000002</v>
      </c>
      <c r="P350" s="25">
        <v>0</v>
      </c>
      <c r="Q350" s="25">
        <f t="shared" si="26"/>
        <v>0</v>
      </c>
      <c r="R350" s="25">
        <f t="shared" si="27"/>
        <v>78.795000000000002</v>
      </c>
    </row>
    <row r="351" spans="1:18" s="1" customFormat="1">
      <c r="A351" s="3" t="s">
        <v>956</v>
      </c>
      <c r="B351" s="3" t="s">
        <v>957</v>
      </c>
      <c r="C351" s="3" t="s">
        <v>676</v>
      </c>
      <c r="D351" s="3">
        <v>0</v>
      </c>
      <c r="E351" s="3" t="s">
        <v>958</v>
      </c>
      <c r="F351" s="27">
        <v>9781619695207</v>
      </c>
      <c r="G351" s="3" t="s">
        <v>43</v>
      </c>
      <c r="H351" s="3" t="s">
        <v>19</v>
      </c>
      <c r="I351" s="20">
        <v>18.54</v>
      </c>
      <c r="J351" s="13">
        <v>1</v>
      </c>
      <c r="K351" s="20">
        <v>0</v>
      </c>
      <c r="L351" s="13">
        <v>0</v>
      </c>
      <c r="M351" s="20">
        <v>18.54</v>
      </c>
      <c r="N351" s="13">
        <v>1</v>
      </c>
      <c r="O351" s="25">
        <f t="shared" si="28"/>
        <v>15.758999999999999</v>
      </c>
      <c r="P351" s="25">
        <v>0</v>
      </c>
      <c r="Q351" s="25">
        <f t="shared" si="26"/>
        <v>0</v>
      </c>
      <c r="R351" s="25">
        <f t="shared" si="27"/>
        <v>15.758999999999999</v>
      </c>
    </row>
    <row r="352" spans="1:18" s="1" customFormat="1">
      <c r="A352" s="3" t="s">
        <v>1025</v>
      </c>
      <c r="B352" s="3" t="s">
        <v>1026</v>
      </c>
      <c r="C352" s="3" t="s">
        <v>676</v>
      </c>
      <c r="D352" s="3">
        <v>0</v>
      </c>
      <c r="E352" s="3" t="s">
        <v>1027</v>
      </c>
      <c r="F352" s="27">
        <v>9781611131192</v>
      </c>
      <c r="G352" s="3" t="s">
        <v>31</v>
      </c>
      <c r="H352" s="3" t="s">
        <v>19</v>
      </c>
      <c r="I352" s="20">
        <v>200.27</v>
      </c>
      <c r="J352" s="13">
        <v>9</v>
      </c>
      <c r="K352" s="20">
        <v>0</v>
      </c>
      <c r="L352" s="13">
        <v>0</v>
      </c>
      <c r="M352" s="20">
        <v>200.27</v>
      </c>
      <c r="N352" s="13">
        <v>9</v>
      </c>
      <c r="O352" s="25">
        <f t="shared" si="28"/>
        <v>170.2295</v>
      </c>
      <c r="P352" s="25">
        <v>0</v>
      </c>
      <c r="Q352" s="25">
        <f t="shared" si="26"/>
        <v>0</v>
      </c>
      <c r="R352" s="25">
        <f t="shared" si="27"/>
        <v>170.2295</v>
      </c>
    </row>
    <row r="353" spans="1:18" s="1" customFormat="1">
      <c r="A353" s="3" t="s">
        <v>778</v>
      </c>
      <c r="B353" s="3" t="s">
        <v>779</v>
      </c>
      <c r="C353" s="3" t="s">
        <v>676</v>
      </c>
      <c r="D353" s="3">
        <v>0</v>
      </c>
      <c r="E353" s="3" t="s">
        <v>780</v>
      </c>
      <c r="F353" s="27">
        <v>9781478952237</v>
      </c>
      <c r="G353" s="3" t="s">
        <v>43</v>
      </c>
      <c r="H353" s="3" t="s">
        <v>19</v>
      </c>
      <c r="I353" s="20">
        <v>699.38</v>
      </c>
      <c r="J353" s="13">
        <v>22</v>
      </c>
      <c r="K353" s="20">
        <v>0</v>
      </c>
      <c r="L353" s="13">
        <v>0</v>
      </c>
      <c r="M353" s="20">
        <v>699.38</v>
      </c>
      <c r="N353" s="13">
        <v>22</v>
      </c>
      <c r="O353" s="25">
        <f t="shared" si="28"/>
        <v>594.47299999999996</v>
      </c>
      <c r="P353" s="25">
        <v>0</v>
      </c>
      <c r="Q353" s="25">
        <f t="shared" si="26"/>
        <v>0</v>
      </c>
      <c r="R353" s="25">
        <f t="shared" si="27"/>
        <v>594.47299999999996</v>
      </c>
    </row>
    <row r="354" spans="1:18" s="1" customFormat="1">
      <c r="A354" s="3" t="s">
        <v>1028</v>
      </c>
      <c r="B354" s="3" t="s">
        <v>1029</v>
      </c>
      <c r="C354" s="3" t="s">
        <v>676</v>
      </c>
      <c r="D354" s="3">
        <v>0</v>
      </c>
      <c r="E354" s="3" t="s">
        <v>1030</v>
      </c>
      <c r="F354" s="27">
        <v>9781619691117</v>
      </c>
      <c r="G354" s="3" t="s">
        <v>43</v>
      </c>
      <c r="H354" s="3" t="s">
        <v>19</v>
      </c>
      <c r="I354" s="20">
        <v>940.95</v>
      </c>
      <c r="J354" s="13">
        <v>47</v>
      </c>
      <c r="K354" s="20">
        <v>0</v>
      </c>
      <c r="L354" s="13">
        <v>0</v>
      </c>
      <c r="M354" s="20">
        <v>940.95</v>
      </c>
      <c r="N354" s="13">
        <v>47</v>
      </c>
      <c r="O354" s="25">
        <f t="shared" si="28"/>
        <v>799.8075</v>
      </c>
      <c r="P354" s="25">
        <v>0</v>
      </c>
      <c r="Q354" s="25">
        <f t="shared" si="26"/>
        <v>0</v>
      </c>
      <c r="R354" s="25">
        <f t="shared" si="27"/>
        <v>799.8075</v>
      </c>
    </row>
    <row r="355" spans="1:18" s="1" customFormat="1">
      <c r="A355" s="3" t="s">
        <v>1031</v>
      </c>
      <c r="B355" s="3" t="s">
        <v>1032</v>
      </c>
      <c r="C355" s="3" t="s">
        <v>676</v>
      </c>
      <c r="D355" s="3">
        <v>0</v>
      </c>
      <c r="E355" s="3" t="s">
        <v>1033</v>
      </c>
      <c r="F355" s="27">
        <v>9781619695375</v>
      </c>
      <c r="G355" s="3" t="s">
        <v>39</v>
      </c>
      <c r="H355" s="3" t="s">
        <v>19</v>
      </c>
      <c r="I355" s="20">
        <v>118.13</v>
      </c>
      <c r="J355" s="13">
        <v>7</v>
      </c>
      <c r="K355" s="20">
        <v>0</v>
      </c>
      <c r="L355" s="13">
        <v>0</v>
      </c>
      <c r="M355" s="20">
        <v>118.13</v>
      </c>
      <c r="N355" s="13">
        <v>7</v>
      </c>
      <c r="O355" s="25">
        <f t="shared" si="28"/>
        <v>100.4105</v>
      </c>
      <c r="P355" s="25">
        <v>0</v>
      </c>
      <c r="Q355" s="25">
        <f t="shared" si="26"/>
        <v>0</v>
      </c>
      <c r="R355" s="25">
        <f t="shared" si="27"/>
        <v>100.4105</v>
      </c>
    </row>
    <row r="356" spans="1:18" s="1" customFormat="1">
      <c r="A356" s="3" t="s">
        <v>1034</v>
      </c>
      <c r="B356" s="3" t="s">
        <v>1035</v>
      </c>
      <c r="C356" s="3" t="s">
        <v>676</v>
      </c>
      <c r="D356" s="3">
        <v>0</v>
      </c>
      <c r="E356" s="3" t="s">
        <v>1036</v>
      </c>
      <c r="F356" s="27">
        <v>9781611130034</v>
      </c>
      <c r="G356" s="3" t="s">
        <v>39</v>
      </c>
      <c r="H356" s="3" t="s">
        <v>19</v>
      </c>
      <c r="I356" s="20">
        <v>117.62</v>
      </c>
      <c r="J356" s="13">
        <v>6</v>
      </c>
      <c r="K356" s="20">
        <v>0</v>
      </c>
      <c r="L356" s="13">
        <v>0</v>
      </c>
      <c r="M356" s="20">
        <v>117.62</v>
      </c>
      <c r="N356" s="13">
        <v>6</v>
      </c>
      <c r="O356" s="25">
        <f t="shared" si="28"/>
        <v>99.977000000000004</v>
      </c>
      <c r="P356" s="25">
        <v>0</v>
      </c>
      <c r="Q356" s="25">
        <f t="shared" si="26"/>
        <v>0</v>
      </c>
      <c r="R356" s="25">
        <f t="shared" si="27"/>
        <v>99.977000000000004</v>
      </c>
    </row>
    <row r="357" spans="1:18" s="1" customFormat="1">
      <c r="A357" s="3" t="s">
        <v>1037</v>
      </c>
      <c r="B357" s="3" t="s">
        <v>1038</v>
      </c>
      <c r="C357" s="3" t="s">
        <v>676</v>
      </c>
      <c r="D357" s="3">
        <v>0</v>
      </c>
      <c r="E357" s="3" t="s">
        <v>1039</v>
      </c>
      <c r="F357" s="27">
        <v>9781611131314</v>
      </c>
      <c r="G357" s="3" t="s">
        <v>43</v>
      </c>
      <c r="H357" s="3" t="s">
        <v>19</v>
      </c>
      <c r="I357" s="20">
        <v>148.32</v>
      </c>
      <c r="J357" s="13">
        <v>8</v>
      </c>
      <c r="K357" s="20">
        <v>0</v>
      </c>
      <c r="L357" s="13">
        <v>0</v>
      </c>
      <c r="M357" s="20">
        <v>148.32</v>
      </c>
      <c r="N357" s="13">
        <v>8</v>
      </c>
      <c r="O357" s="25">
        <f t="shared" si="28"/>
        <v>126.07199999999999</v>
      </c>
      <c r="P357" s="25">
        <v>0</v>
      </c>
      <c r="Q357" s="25">
        <f t="shared" si="26"/>
        <v>0</v>
      </c>
      <c r="R357" s="25">
        <f t="shared" si="27"/>
        <v>126.07199999999999</v>
      </c>
    </row>
    <row r="358" spans="1:18" s="1" customFormat="1">
      <c r="A358" s="3" t="s">
        <v>1040</v>
      </c>
      <c r="B358" s="3" t="s">
        <v>1041</v>
      </c>
      <c r="C358" s="3" t="s">
        <v>676</v>
      </c>
      <c r="D358" s="3">
        <v>0</v>
      </c>
      <c r="E358" s="3" t="s">
        <v>1042</v>
      </c>
      <c r="F358" s="27">
        <v>9781611132014</v>
      </c>
      <c r="G358" s="3" t="s">
        <v>39</v>
      </c>
      <c r="H358" s="3" t="s">
        <v>19</v>
      </c>
      <c r="I358" s="20">
        <v>44.49</v>
      </c>
      <c r="J358" s="13">
        <v>3</v>
      </c>
      <c r="K358" s="20">
        <v>0</v>
      </c>
      <c r="L358" s="13">
        <v>0</v>
      </c>
      <c r="M358" s="20">
        <v>44.49</v>
      </c>
      <c r="N358" s="13">
        <v>3</v>
      </c>
      <c r="O358" s="25">
        <f t="shared" si="28"/>
        <v>37.816499999999998</v>
      </c>
      <c r="P358" s="25">
        <v>0</v>
      </c>
      <c r="Q358" s="25">
        <f t="shared" si="26"/>
        <v>0</v>
      </c>
      <c r="R358" s="25">
        <f t="shared" si="27"/>
        <v>37.816499999999998</v>
      </c>
    </row>
    <row r="359" spans="1:18" s="1" customFormat="1">
      <c r="A359" s="3" t="s">
        <v>781</v>
      </c>
      <c r="B359" s="3" t="s">
        <v>782</v>
      </c>
      <c r="C359" s="3" t="s">
        <v>676</v>
      </c>
      <c r="D359" s="3">
        <v>0</v>
      </c>
      <c r="E359" s="3" t="s">
        <v>783</v>
      </c>
      <c r="F359" s="27">
        <v>9781478925835</v>
      </c>
      <c r="G359" s="3" t="s">
        <v>23</v>
      </c>
      <c r="H359" s="3" t="s">
        <v>19</v>
      </c>
      <c r="I359" s="20">
        <v>539.13</v>
      </c>
      <c r="J359" s="13">
        <v>26</v>
      </c>
      <c r="K359" s="20">
        <v>0</v>
      </c>
      <c r="L359" s="13">
        <v>0</v>
      </c>
      <c r="M359" s="20">
        <v>539.13</v>
      </c>
      <c r="N359" s="13">
        <v>26</v>
      </c>
      <c r="O359" s="25">
        <f t="shared" si="28"/>
        <v>458.26049999999998</v>
      </c>
      <c r="P359" s="25">
        <v>0</v>
      </c>
      <c r="Q359" s="25">
        <f t="shared" si="26"/>
        <v>0</v>
      </c>
      <c r="R359" s="25">
        <f t="shared" si="27"/>
        <v>458.26049999999998</v>
      </c>
    </row>
    <row r="360" spans="1:18" s="1" customFormat="1">
      <c r="A360" s="3" t="s">
        <v>1043</v>
      </c>
      <c r="B360" s="3" t="s">
        <v>1044</v>
      </c>
      <c r="C360" s="3" t="s">
        <v>676</v>
      </c>
      <c r="D360" s="3">
        <v>0</v>
      </c>
      <c r="E360" s="3" t="s">
        <v>1045</v>
      </c>
      <c r="F360" s="27">
        <v>9781611131406</v>
      </c>
      <c r="G360" s="3" t="s">
        <v>18</v>
      </c>
      <c r="H360" s="3" t="s">
        <v>19</v>
      </c>
      <c r="I360" s="20">
        <v>66.760000000000005</v>
      </c>
      <c r="J360" s="13">
        <v>4</v>
      </c>
      <c r="K360" s="20">
        <v>0</v>
      </c>
      <c r="L360" s="13">
        <v>0</v>
      </c>
      <c r="M360" s="20">
        <v>66.760000000000005</v>
      </c>
      <c r="N360" s="13">
        <v>4</v>
      </c>
      <c r="O360" s="25">
        <f t="shared" si="28"/>
        <v>56.746000000000002</v>
      </c>
      <c r="P360" s="25">
        <v>0</v>
      </c>
      <c r="Q360" s="25">
        <f t="shared" si="26"/>
        <v>0</v>
      </c>
      <c r="R360" s="25">
        <f t="shared" si="27"/>
        <v>56.746000000000002</v>
      </c>
    </row>
    <row r="361" spans="1:18" s="1" customFormat="1">
      <c r="A361" s="3" t="s">
        <v>1046</v>
      </c>
      <c r="B361" s="3" t="s">
        <v>1047</v>
      </c>
      <c r="C361" s="3" t="s">
        <v>676</v>
      </c>
      <c r="D361" s="3">
        <v>0</v>
      </c>
      <c r="E361" s="3" t="s">
        <v>1048</v>
      </c>
      <c r="F361" s="27">
        <v>9781619690967</v>
      </c>
      <c r="G361" s="3" t="s">
        <v>31</v>
      </c>
      <c r="H361" s="3" t="s">
        <v>19</v>
      </c>
      <c r="I361" s="20">
        <v>44.5</v>
      </c>
      <c r="J361" s="13">
        <v>2</v>
      </c>
      <c r="K361" s="20">
        <v>0</v>
      </c>
      <c r="L361" s="13">
        <v>0</v>
      </c>
      <c r="M361" s="20">
        <v>44.5</v>
      </c>
      <c r="N361" s="13">
        <v>2</v>
      </c>
      <c r="O361" s="25">
        <f t="shared" si="28"/>
        <v>37.824999999999996</v>
      </c>
      <c r="P361" s="25">
        <v>0</v>
      </c>
      <c r="Q361" s="25">
        <f t="shared" si="26"/>
        <v>0</v>
      </c>
      <c r="R361" s="25">
        <f t="shared" si="27"/>
        <v>37.824999999999996</v>
      </c>
    </row>
    <row r="362" spans="1:18" s="1" customFormat="1">
      <c r="A362" s="3" t="s">
        <v>691</v>
      </c>
      <c r="B362" s="3" t="s">
        <v>692</v>
      </c>
      <c r="C362" s="3" t="s">
        <v>676</v>
      </c>
      <c r="D362" s="3">
        <v>0</v>
      </c>
      <c r="E362" s="3" t="s">
        <v>693</v>
      </c>
      <c r="F362" s="27">
        <v>9781619695504</v>
      </c>
      <c r="G362" s="3" t="s">
        <v>72</v>
      </c>
      <c r="H362" s="3" t="s">
        <v>19</v>
      </c>
      <c r="I362" s="20">
        <v>100.08</v>
      </c>
      <c r="J362" s="13">
        <v>9</v>
      </c>
      <c r="K362" s="20">
        <v>0</v>
      </c>
      <c r="L362" s="13">
        <v>0</v>
      </c>
      <c r="M362" s="20">
        <v>100.08</v>
      </c>
      <c r="N362" s="13">
        <v>9</v>
      </c>
      <c r="O362" s="25">
        <f t="shared" si="28"/>
        <v>85.067999999999998</v>
      </c>
      <c r="P362" s="25">
        <v>0</v>
      </c>
      <c r="Q362" s="25">
        <f t="shared" si="26"/>
        <v>0</v>
      </c>
      <c r="R362" s="25">
        <f t="shared" si="27"/>
        <v>85.067999999999998</v>
      </c>
    </row>
    <row r="363" spans="1:18" s="1" customFormat="1">
      <c r="A363" s="3" t="s">
        <v>784</v>
      </c>
      <c r="B363" s="3" t="s">
        <v>785</v>
      </c>
      <c r="C363" s="3" t="s">
        <v>676</v>
      </c>
      <c r="D363" s="3">
        <v>0</v>
      </c>
      <c r="E363" s="3" t="s">
        <v>786</v>
      </c>
      <c r="F363" s="27">
        <v>9781478951278</v>
      </c>
      <c r="G363" s="3" t="s">
        <v>72</v>
      </c>
      <c r="H363" s="3" t="s">
        <v>19</v>
      </c>
      <c r="I363" s="20">
        <v>365.52</v>
      </c>
      <c r="J363" s="13">
        <v>18</v>
      </c>
      <c r="K363" s="20">
        <v>0</v>
      </c>
      <c r="L363" s="13">
        <v>0</v>
      </c>
      <c r="M363" s="20">
        <v>365.52</v>
      </c>
      <c r="N363" s="13">
        <v>18</v>
      </c>
      <c r="O363" s="25">
        <f t="shared" si="28"/>
        <v>310.69199999999995</v>
      </c>
      <c r="P363" s="25">
        <v>0</v>
      </c>
      <c r="Q363" s="25">
        <f t="shared" si="26"/>
        <v>0</v>
      </c>
      <c r="R363" s="25">
        <f t="shared" si="27"/>
        <v>310.69199999999995</v>
      </c>
    </row>
    <row r="364" spans="1:18" s="1" customFormat="1">
      <c r="A364" s="3" t="s">
        <v>709</v>
      </c>
      <c r="B364" s="3" t="s">
        <v>710</v>
      </c>
      <c r="C364" s="3" t="s">
        <v>676</v>
      </c>
      <c r="D364" s="3">
        <v>0</v>
      </c>
      <c r="E364" s="3" t="s">
        <v>711</v>
      </c>
      <c r="F364" s="27">
        <v>9781619699632</v>
      </c>
      <c r="G364" s="3" t="s">
        <v>39</v>
      </c>
      <c r="H364" s="3" t="s">
        <v>19</v>
      </c>
      <c r="I364" s="20">
        <v>84.76</v>
      </c>
      <c r="J364" s="13">
        <v>4</v>
      </c>
      <c r="K364" s="20">
        <v>0</v>
      </c>
      <c r="L364" s="13">
        <v>0</v>
      </c>
      <c r="M364" s="20">
        <v>84.76</v>
      </c>
      <c r="N364" s="13">
        <v>4</v>
      </c>
      <c r="O364" s="25">
        <f t="shared" si="28"/>
        <v>72.046000000000006</v>
      </c>
      <c r="P364" s="25">
        <v>0</v>
      </c>
      <c r="Q364" s="25">
        <f t="shared" si="26"/>
        <v>0</v>
      </c>
      <c r="R364" s="25">
        <f t="shared" si="27"/>
        <v>72.046000000000006</v>
      </c>
    </row>
    <row r="365" spans="1:18" s="1" customFormat="1">
      <c r="A365" s="3" t="s">
        <v>915</v>
      </c>
      <c r="B365" s="3" t="s">
        <v>1322</v>
      </c>
      <c r="C365" s="3" t="s">
        <v>676</v>
      </c>
      <c r="D365" s="3">
        <v>8</v>
      </c>
      <c r="E365" s="3" t="s">
        <v>1323</v>
      </c>
      <c r="F365" s="27">
        <v>9781619690783</v>
      </c>
      <c r="G365" s="3" t="s">
        <v>50</v>
      </c>
      <c r="H365" s="3" t="s">
        <v>578</v>
      </c>
      <c r="I365" s="20">
        <v>293.94</v>
      </c>
      <c r="J365" s="13">
        <v>6</v>
      </c>
      <c r="K365" s="20">
        <v>0</v>
      </c>
      <c r="L365" s="13">
        <v>0</v>
      </c>
      <c r="M365" s="20">
        <v>293.94</v>
      </c>
      <c r="N365" s="13">
        <v>6</v>
      </c>
      <c r="O365" s="25">
        <f t="shared" ref="O365:O396" si="29">M365*0.75</f>
        <v>220.45499999999998</v>
      </c>
      <c r="P365" s="25">
        <v>9.4291599999999995</v>
      </c>
      <c r="Q365" s="25">
        <f t="shared" si="26"/>
        <v>56.574959999999997</v>
      </c>
      <c r="R365" s="25">
        <f t="shared" si="27"/>
        <v>163.88003999999998</v>
      </c>
    </row>
    <row r="366" spans="1:18" s="1" customFormat="1">
      <c r="A366" s="3" t="s">
        <v>799</v>
      </c>
      <c r="B366" s="3" t="s">
        <v>1277</v>
      </c>
      <c r="C366" s="3" t="s">
        <v>676</v>
      </c>
      <c r="D366" s="3">
        <v>8</v>
      </c>
      <c r="E366" s="3" t="s">
        <v>1278</v>
      </c>
      <c r="F366" s="27">
        <v>9781619690592</v>
      </c>
      <c r="G366" s="3" t="s">
        <v>50</v>
      </c>
      <c r="H366" s="3" t="s">
        <v>578</v>
      </c>
      <c r="I366" s="20">
        <v>440.91</v>
      </c>
      <c r="J366" s="13">
        <v>9</v>
      </c>
      <c r="K366" s="20">
        <v>0</v>
      </c>
      <c r="L366" s="13">
        <v>0</v>
      </c>
      <c r="M366" s="20">
        <v>440.91</v>
      </c>
      <c r="N366" s="13">
        <v>9</v>
      </c>
      <c r="O366" s="25">
        <f t="shared" si="29"/>
        <v>330.6825</v>
      </c>
      <c r="P366" s="25">
        <v>9.4291599999999995</v>
      </c>
      <c r="Q366" s="25">
        <f t="shared" si="26"/>
        <v>84.862439999999992</v>
      </c>
      <c r="R366" s="25">
        <f t="shared" si="27"/>
        <v>245.82006000000001</v>
      </c>
    </row>
    <row r="367" spans="1:18" s="1" customFormat="1">
      <c r="A367" s="3" t="s">
        <v>1137</v>
      </c>
      <c r="B367" s="3" t="s">
        <v>1232</v>
      </c>
      <c r="C367" s="3" t="s">
        <v>676</v>
      </c>
      <c r="D367" s="3">
        <v>7</v>
      </c>
      <c r="E367" s="3" t="s">
        <v>1233</v>
      </c>
      <c r="F367" s="27">
        <v>9781619699021</v>
      </c>
      <c r="G367" s="3" t="s">
        <v>585</v>
      </c>
      <c r="H367" s="3" t="s">
        <v>578</v>
      </c>
      <c r="I367" s="20">
        <v>97.48</v>
      </c>
      <c r="J367" s="13">
        <v>2</v>
      </c>
      <c r="K367" s="20">
        <v>0</v>
      </c>
      <c r="L367" s="13">
        <v>0</v>
      </c>
      <c r="M367" s="20">
        <v>97.48</v>
      </c>
      <c r="N367" s="13">
        <v>2</v>
      </c>
      <c r="O367" s="25">
        <f t="shared" si="29"/>
        <v>73.11</v>
      </c>
      <c r="P367" s="25">
        <v>9.1965900000000005</v>
      </c>
      <c r="Q367" s="25">
        <f t="shared" si="26"/>
        <v>18.393180000000001</v>
      </c>
      <c r="R367" s="25">
        <f t="shared" si="27"/>
        <v>54.716819999999998</v>
      </c>
    </row>
    <row r="368" spans="1:18" s="1" customFormat="1">
      <c r="A368" s="3" t="s">
        <v>918</v>
      </c>
      <c r="B368" s="3" t="s">
        <v>1324</v>
      </c>
      <c r="C368" s="3" t="s">
        <v>676</v>
      </c>
      <c r="D368" s="3">
        <v>14</v>
      </c>
      <c r="E368" s="3" t="s">
        <v>1325</v>
      </c>
      <c r="F368" s="27">
        <v>9781611131840</v>
      </c>
      <c r="G368" s="3" t="s">
        <v>602</v>
      </c>
      <c r="H368" s="3" t="s">
        <v>578</v>
      </c>
      <c r="I368" s="20">
        <v>202.5</v>
      </c>
      <c r="J368" s="13">
        <v>5</v>
      </c>
      <c r="K368" s="20">
        <v>0</v>
      </c>
      <c r="L368" s="13">
        <v>0</v>
      </c>
      <c r="M368" s="20">
        <v>202.5</v>
      </c>
      <c r="N368" s="13">
        <v>5</v>
      </c>
      <c r="O368" s="25">
        <f t="shared" si="29"/>
        <v>151.875</v>
      </c>
      <c r="P368" s="25">
        <v>11.65658</v>
      </c>
      <c r="Q368" s="25">
        <f t="shared" ref="Q368:Q431" si="30">N368*P368</f>
        <v>58.282899999999998</v>
      </c>
      <c r="R368" s="25">
        <f t="shared" ref="R368:R431" si="31">O368-Q368</f>
        <v>93.592100000000002</v>
      </c>
    </row>
    <row r="369" spans="1:18" s="1" customFormat="1">
      <c r="A369" s="3" t="s">
        <v>802</v>
      </c>
      <c r="B369" s="3" t="s">
        <v>1279</v>
      </c>
      <c r="C369" s="3" t="s">
        <v>676</v>
      </c>
      <c r="D369" s="3">
        <v>6</v>
      </c>
      <c r="E369" s="3" t="s">
        <v>1280</v>
      </c>
      <c r="F369" s="27">
        <v>9781619695313</v>
      </c>
      <c r="G369" s="3" t="s">
        <v>23</v>
      </c>
      <c r="H369" s="3" t="s">
        <v>578</v>
      </c>
      <c r="I369" s="20">
        <v>495</v>
      </c>
      <c r="J369" s="13">
        <v>20</v>
      </c>
      <c r="K369" s="20">
        <v>0</v>
      </c>
      <c r="L369" s="13">
        <v>0</v>
      </c>
      <c r="M369" s="20">
        <v>495</v>
      </c>
      <c r="N369" s="13">
        <v>20</v>
      </c>
      <c r="O369" s="25">
        <f t="shared" si="29"/>
        <v>371.25</v>
      </c>
      <c r="P369" s="25">
        <v>8.8860200000000003</v>
      </c>
      <c r="Q369" s="25">
        <f t="shared" si="30"/>
        <v>177.72040000000001</v>
      </c>
      <c r="R369" s="25">
        <f t="shared" si="31"/>
        <v>193.52959999999999</v>
      </c>
    </row>
    <row r="370" spans="1:18" s="1" customFormat="1">
      <c r="A370" s="3" t="s">
        <v>678</v>
      </c>
      <c r="B370" s="3" t="s">
        <v>1220</v>
      </c>
      <c r="C370" s="3" t="s">
        <v>676</v>
      </c>
      <c r="D370" s="3">
        <v>10</v>
      </c>
      <c r="E370" s="3" t="s">
        <v>1221</v>
      </c>
      <c r="F370" s="27">
        <v>9781619699403</v>
      </c>
      <c r="G370" s="3" t="s">
        <v>537</v>
      </c>
      <c r="H370" s="3" t="s">
        <v>578</v>
      </c>
      <c r="I370" s="20">
        <v>79.989999999999995</v>
      </c>
      <c r="J370" s="13">
        <v>1</v>
      </c>
      <c r="K370" s="20">
        <v>40</v>
      </c>
      <c r="L370" s="13">
        <v>0</v>
      </c>
      <c r="M370" s="20">
        <v>39.99</v>
      </c>
      <c r="N370" s="13">
        <v>1</v>
      </c>
      <c r="O370" s="25">
        <f t="shared" si="29"/>
        <v>29.9925</v>
      </c>
      <c r="P370" s="25">
        <v>9.9723000000000006</v>
      </c>
      <c r="Q370" s="25">
        <f t="shared" si="30"/>
        <v>9.9723000000000006</v>
      </c>
      <c r="R370" s="25">
        <f t="shared" si="31"/>
        <v>20.020199999999999</v>
      </c>
    </row>
    <row r="371" spans="1:18" s="1" customFormat="1">
      <c r="A371" s="3" t="s">
        <v>808</v>
      </c>
      <c r="B371" s="3" t="s">
        <v>1281</v>
      </c>
      <c r="C371" s="3" t="s">
        <v>676</v>
      </c>
      <c r="D371" s="3">
        <v>10</v>
      </c>
      <c r="E371" s="3" t="s">
        <v>1282</v>
      </c>
      <c r="F371" s="27">
        <v>9781611131420</v>
      </c>
      <c r="G371" s="3" t="s">
        <v>50</v>
      </c>
      <c r="H371" s="3" t="s">
        <v>578</v>
      </c>
      <c r="I371" s="20">
        <v>416.49</v>
      </c>
      <c r="J371" s="13">
        <v>12</v>
      </c>
      <c r="K371" s="20">
        <v>-1235.52</v>
      </c>
      <c r="L371" s="13">
        <v>-39</v>
      </c>
      <c r="M371" s="20">
        <v>1652.01</v>
      </c>
      <c r="N371" s="13">
        <v>51</v>
      </c>
      <c r="O371" s="25">
        <f t="shared" si="29"/>
        <v>1239.0074999999999</v>
      </c>
      <c r="P371" s="25">
        <v>9.9723000000000006</v>
      </c>
      <c r="Q371" s="25">
        <f t="shared" si="30"/>
        <v>508.58730000000003</v>
      </c>
      <c r="R371" s="25">
        <f t="shared" si="31"/>
        <v>730.42019999999991</v>
      </c>
    </row>
    <row r="372" spans="1:18" s="1" customFormat="1">
      <c r="A372" s="3" t="s">
        <v>811</v>
      </c>
      <c r="B372" s="3" t="s">
        <v>1283</v>
      </c>
      <c r="C372" s="3" t="s">
        <v>676</v>
      </c>
      <c r="D372" s="3">
        <v>7</v>
      </c>
      <c r="E372" s="3" t="s">
        <v>1284</v>
      </c>
      <c r="F372" s="27">
        <v>9781611133431</v>
      </c>
      <c r="G372" s="3" t="s">
        <v>585</v>
      </c>
      <c r="H372" s="3" t="s">
        <v>578</v>
      </c>
      <c r="I372" s="20">
        <v>106.5</v>
      </c>
      <c r="J372" s="13">
        <v>3</v>
      </c>
      <c r="K372" s="20">
        <v>0</v>
      </c>
      <c r="L372" s="13">
        <v>0</v>
      </c>
      <c r="M372" s="20">
        <v>106.5</v>
      </c>
      <c r="N372" s="13">
        <v>3</v>
      </c>
      <c r="O372" s="25">
        <f t="shared" si="29"/>
        <v>79.875</v>
      </c>
      <c r="P372" s="25">
        <v>9.1965900000000005</v>
      </c>
      <c r="Q372" s="25">
        <f t="shared" si="30"/>
        <v>27.589770000000001</v>
      </c>
      <c r="R372" s="25">
        <f t="shared" si="31"/>
        <v>52.285229999999999</v>
      </c>
    </row>
    <row r="373" spans="1:18" s="1" customFormat="1">
      <c r="A373" s="3" t="s">
        <v>921</v>
      </c>
      <c r="B373" s="3" t="s">
        <v>1326</v>
      </c>
      <c r="C373" s="3" t="s">
        <v>676</v>
      </c>
      <c r="D373" s="3">
        <v>10</v>
      </c>
      <c r="E373" s="3" t="s">
        <v>1327</v>
      </c>
      <c r="F373" s="27">
        <v>9781611131819</v>
      </c>
      <c r="G373" s="3" t="s">
        <v>577</v>
      </c>
      <c r="H373" s="3" t="s">
        <v>578</v>
      </c>
      <c r="I373" s="20">
        <v>216</v>
      </c>
      <c r="J373" s="13">
        <v>6</v>
      </c>
      <c r="K373" s="20">
        <v>0</v>
      </c>
      <c r="L373" s="13">
        <v>0</v>
      </c>
      <c r="M373" s="20">
        <v>216</v>
      </c>
      <c r="N373" s="13">
        <v>6</v>
      </c>
      <c r="O373" s="25">
        <f t="shared" si="29"/>
        <v>162</v>
      </c>
      <c r="P373" s="25">
        <v>9.9723000000000006</v>
      </c>
      <c r="Q373" s="25">
        <f t="shared" si="30"/>
        <v>59.833800000000004</v>
      </c>
      <c r="R373" s="25">
        <f t="shared" si="31"/>
        <v>102.1662</v>
      </c>
    </row>
    <row r="374" spans="1:18" s="1" customFormat="1">
      <c r="A374" s="3" t="s">
        <v>924</v>
      </c>
      <c r="B374" s="3" t="s">
        <v>1328</v>
      </c>
      <c r="C374" s="3" t="s">
        <v>676</v>
      </c>
      <c r="D374" s="3">
        <v>9</v>
      </c>
      <c r="E374" s="3" t="s">
        <v>1329</v>
      </c>
      <c r="F374" s="27">
        <v>9781611131758</v>
      </c>
      <c r="G374" s="3" t="s">
        <v>149</v>
      </c>
      <c r="H374" s="3" t="s">
        <v>578</v>
      </c>
      <c r="I374" s="20">
        <v>33.75</v>
      </c>
      <c r="J374" s="13">
        <v>1</v>
      </c>
      <c r="K374" s="20">
        <v>0</v>
      </c>
      <c r="L374" s="13">
        <v>0</v>
      </c>
      <c r="M374" s="20">
        <v>33.75</v>
      </c>
      <c r="N374" s="13">
        <v>1</v>
      </c>
      <c r="O374" s="25">
        <f t="shared" si="29"/>
        <v>25.3125</v>
      </c>
      <c r="P374" s="25">
        <v>9.7397300000000016</v>
      </c>
      <c r="Q374" s="25">
        <f t="shared" si="30"/>
        <v>9.7397300000000016</v>
      </c>
      <c r="R374" s="25">
        <f t="shared" si="31"/>
        <v>15.572769999999998</v>
      </c>
    </row>
    <row r="375" spans="1:18" s="1" customFormat="1">
      <c r="A375" s="3" t="s">
        <v>718</v>
      </c>
      <c r="B375" s="3" t="s">
        <v>1246</v>
      </c>
      <c r="C375" s="3" t="s">
        <v>676</v>
      </c>
      <c r="D375" s="3">
        <v>10</v>
      </c>
      <c r="E375" s="3" t="s">
        <v>1247</v>
      </c>
      <c r="F375" s="27">
        <v>9781478951049</v>
      </c>
      <c r="G375" s="3" t="s">
        <v>149</v>
      </c>
      <c r="H375" s="3" t="s">
        <v>578</v>
      </c>
      <c r="I375" s="20">
        <v>390.98</v>
      </c>
      <c r="J375" s="13">
        <v>8</v>
      </c>
      <c r="K375" s="20">
        <v>0</v>
      </c>
      <c r="L375" s="13">
        <v>0</v>
      </c>
      <c r="M375" s="20">
        <v>390.98</v>
      </c>
      <c r="N375" s="13">
        <v>8</v>
      </c>
      <c r="O375" s="25">
        <f t="shared" si="29"/>
        <v>293.23500000000001</v>
      </c>
      <c r="P375" s="25">
        <v>9.9723000000000006</v>
      </c>
      <c r="Q375" s="25">
        <f t="shared" si="30"/>
        <v>79.778400000000005</v>
      </c>
      <c r="R375" s="25">
        <f t="shared" si="31"/>
        <v>213.45660000000001</v>
      </c>
    </row>
    <row r="376" spans="1:18" s="1" customFormat="1">
      <c r="A376" s="3" t="s">
        <v>697</v>
      </c>
      <c r="B376" s="3" t="s">
        <v>1236</v>
      </c>
      <c r="C376" s="3" t="s">
        <v>676</v>
      </c>
      <c r="D376" s="3">
        <v>4</v>
      </c>
      <c r="E376" s="3" t="s">
        <v>1237</v>
      </c>
      <c r="F376" s="27">
        <v>9781619698925</v>
      </c>
      <c r="G376" s="3" t="s">
        <v>23</v>
      </c>
      <c r="H376" s="3" t="s">
        <v>578</v>
      </c>
      <c r="I376" s="20">
        <v>0</v>
      </c>
      <c r="J376" s="13">
        <v>0</v>
      </c>
      <c r="K376" s="20">
        <v>-27.5</v>
      </c>
      <c r="L376" s="13">
        <v>-1</v>
      </c>
      <c r="M376" s="20">
        <v>27.5</v>
      </c>
      <c r="N376" s="13">
        <v>1</v>
      </c>
      <c r="O376" s="25">
        <f t="shared" si="29"/>
        <v>20.625</v>
      </c>
      <c r="P376" s="25">
        <v>8.342880000000001</v>
      </c>
      <c r="Q376" s="25">
        <f t="shared" si="30"/>
        <v>8.342880000000001</v>
      </c>
      <c r="R376" s="25">
        <f t="shared" si="31"/>
        <v>12.282119999999999</v>
      </c>
    </row>
    <row r="377" spans="1:18" s="1" customFormat="1">
      <c r="A377" s="3" t="s">
        <v>818</v>
      </c>
      <c r="B377" s="3" t="s">
        <v>1285</v>
      </c>
      <c r="C377" s="3" t="s">
        <v>676</v>
      </c>
      <c r="D377" s="3">
        <v>8</v>
      </c>
      <c r="E377" s="3" t="s">
        <v>1286</v>
      </c>
      <c r="F377" s="27">
        <v>9781619691322</v>
      </c>
      <c r="G377" s="3" t="s">
        <v>537</v>
      </c>
      <c r="H377" s="3" t="s">
        <v>578</v>
      </c>
      <c r="I377" s="20">
        <v>119.99</v>
      </c>
      <c r="J377" s="13">
        <v>2</v>
      </c>
      <c r="K377" s="20">
        <v>0</v>
      </c>
      <c r="L377" s="13">
        <v>0</v>
      </c>
      <c r="M377" s="20">
        <v>119.99</v>
      </c>
      <c r="N377" s="13">
        <v>2</v>
      </c>
      <c r="O377" s="25">
        <f t="shared" si="29"/>
        <v>89.992499999999993</v>
      </c>
      <c r="P377" s="25">
        <v>9.4291599999999995</v>
      </c>
      <c r="Q377" s="25">
        <f t="shared" si="30"/>
        <v>18.858319999999999</v>
      </c>
      <c r="R377" s="25">
        <f t="shared" si="31"/>
        <v>71.134179999999986</v>
      </c>
    </row>
    <row r="378" spans="1:18" s="1" customFormat="1">
      <c r="A378" s="3" t="s">
        <v>927</v>
      </c>
      <c r="B378" s="3" t="s">
        <v>1330</v>
      </c>
      <c r="C378" s="3" t="s">
        <v>676</v>
      </c>
      <c r="D378" s="3">
        <v>16</v>
      </c>
      <c r="E378" s="3" t="s">
        <v>1331</v>
      </c>
      <c r="F378" s="27">
        <v>9781619695795</v>
      </c>
      <c r="G378" s="3" t="s">
        <v>577</v>
      </c>
      <c r="H378" s="3" t="s">
        <v>578</v>
      </c>
      <c r="I378" s="20">
        <v>45</v>
      </c>
      <c r="J378" s="13">
        <v>1</v>
      </c>
      <c r="K378" s="20">
        <v>0</v>
      </c>
      <c r="L378" s="13">
        <v>0</v>
      </c>
      <c r="M378" s="20">
        <v>45</v>
      </c>
      <c r="N378" s="13">
        <v>1</v>
      </c>
      <c r="O378" s="25">
        <f t="shared" si="29"/>
        <v>33.75</v>
      </c>
      <c r="P378" s="25">
        <v>12.199719999999999</v>
      </c>
      <c r="Q378" s="25">
        <f t="shared" si="30"/>
        <v>12.199719999999999</v>
      </c>
      <c r="R378" s="25">
        <f t="shared" si="31"/>
        <v>21.550280000000001</v>
      </c>
    </row>
    <row r="379" spans="1:18" s="1" customFormat="1">
      <c r="A379" s="3" t="s">
        <v>821</v>
      </c>
      <c r="B379" s="3" t="s">
        <v>1287</v>
      </c>
      <c r="C379" s="3" t="s">
        <v>676</v>
      </c>
      <c r="D379" s="3">
        <v>14</v>
      </c>
      <c r="E379" s="3" t="s">
        <v>1288</v>
      </c>
      <c r="F379" s="27">
        <v>9781611136760</v>
      </c>
      <c r="G379" s="3" t="s">
        <v>577</v>
      </c>
      <c r="H379" s="3" t="s">
        <v>578</v>
      </c>
      <c r="I379" s="20">
        <v>0</v>
      </c>
      <c r="J379" s="13">
        <v>0</v>
      </c>
      <c r="K379" s="20">
        <v>-70</v>
      </c>
      <c r="L379" s="13">
        <v>-2</v>
      </c>
      <c r="M379" s="20">
        <v>70</v>
      </c>
      <c r="N379" s="13">
        <v>2</v>
      </c>
      <c r="O379" s="25">
        <f t="shared" si="29"/>
        <v>52.5</v>
      </c>
      <c r="P379" s="25">
        <v>11.65658</v>
      </c>
      <c r="Q379" s="25">
        <f t="shared" si="30"/>
        <v>23.31316</v>
      </c>
      <c r="R379" s="25">
        <f t="shared" si="31"/>
        <v>29.18684</v>
      </c>
    </row>
    <row r="380" spans="1:18" s="1" customFormat="1">
      <c r="A380" s="3" t="s">
        <v>766</v>
      </c>
      <c r="B380" s="3" t="s">
        <v>1267</v>
      </c>
      <c r="C380" s="3" t="s">
        <v>676</v>
      </c>
      <c r="D380" s="3">
        <v>8</v>
      </c>
      <c r="E380" s="3" t="s">
        <v>1268</v>
      </c>
      <c r="F380" s="27">
        <v>9781478951018</v>
      </c>
      <c r="G380" s="3" t="s">
        <v>50</v>
      </c>
      <c r="H380" s="3" t="s">
        <v>578</v>
      </c>
      <c r="I380" s="20">
        <v>911.85</v>
      </c>
      <c r="J380" s="13">
        <v>17</v>
      </c>
      <c r="K380" s="20">
        <v>0</v>
      </c>
      <c r="L380" s="13">
        <v>0</v>
      </c>
      <c r="M380" s="20">
        <v>911.85</v>
      </c>
      <c r="N380" s="13">
        <v>17</v>
      </c>
      <c r="O380" s="25">
        <f t="shared" si="29"/>
        <v>683.88750000000005</v>
      </c>
      <c r="P380" s="25">
        <v>9.4291599999999995</v>
      </c>
      <c r="Q380" s="25">
        <f t="shared" si="30"/>
        <v>160.29571999999999</v>
      </c>
      <c r="R380" s="25">
        <f t="shared" si="31"/>
        <v>523.59178000000009</v>
      </c>
    </row>
    <row r="381" spans="1:18" s="1" customFormat="1">
      <c r="A381" s="3" t="s">
        <v>827</v>
      </c>
      <c r="B381" s="3" t="s">
        <v>1289</v>
      </c>
      <c r="C381" s="3" t="s">
        <v>676</v>
      </c>
      <c r="D381" s="3">
        <v>6</v>
      </c>
      <c r="E381" s="3" t="s">
        <v>1290</v>
      </c>
      <c r="F381" s="27">
        <v>9781611138061</v>
      </c>
      <c r="G381" s="3" t="s">
        <v>585</v>
      </c>
      <c r="H381" s="3" t="s">
        <v>578</v>
      </c>
      <c r="I381" s="20">
        <v>29.25</v>
      </c>
      <c r="J381" s="13">
        <v>1</v>
      </c>
      <c r="K381" s="20">
        <v>0</v>
      </c>
      <c r="L381" s="13">
        <v>0</v>
      </c>
      <c r="M381" s="20">
        <v>29.25</v>
      </c>
      <c r="N381" s="13">
        <v>1</v>
      </c>
      <c r="O381" s="25">
        <f t="shared" si="29"/>
        <v>21.9375</v>
      </c>
      <c r="P381" s="25">
        <v>8.8860200000000003</v>
      </c>
      <c r="Q381" s="25">
        <f t="shared" si="30"/>
        <v>8.8860200000000003</v>
      </c>
      <c r="R381" s="25">
        <f t="shared" si="31"/>
        <v>13.05148</v>
      </c>
    </row>
    <row r="382" spans="1:18" s="1" customFormat="1">
      <c r="A382" s="3" t="s">
        <v>542</v>
      </c>
      <c r="B382" s="3" t="s">
        <v>1222</v>
      </c>
      <c r="C382" s="3" t="s">
        <v>676</v>
      </c>
      <c r="D382" s="3">
        <v>5</v>
      </c>
      <c r="E382" s="3" t="s">
        <v>1223</v>
      </c>
      <c r="F382" s="27">
        <v>9781619699298</v>
      </c>
      <c r="G382" s="3" t="s">
        <v>585</v>
      </c>
      <c r="H382" s="3" t="s">
        <v>578</v>
      </c>
      <c r="I382" s="20">
        <v>444.63</v>
      </c>
      <c r="J382" s="13">
        <v>12</v>
      </c>
      <c r="K382" s="20">
        <v>115.07</v>
      </c>
      <c r="L382" s="13">
        <v>1</v>
      </c>
      <c r="M382" s="20">
        <v>329.56</v>
      </c>
      <c r="N382" s="13">
        <v>11</v>
      </c>
      <c r="O382" s="25">
        <f t="shared" si="29"/>
        <v>247.17000000000002</v>
      </c>
      <c r="P382" s="25">
        <v>8.6534499999999994</v>
      </c>
      <c r="Q382" s="25">
        <f t="shared" si="30"/>
        <v>95.187950000000001</v>
      </c>
      <c r="R382" s="25">
        <f t="shared" si="31"/>
        <v>151.98205000000002</v>
      </c>
    </row>
    <row r="383" spans="1:18" s="1" customFormat="1">
      <c r="A383" s="3" t="s">
        <v>933</v>
      </c>
      <c r="B383" s="3" t="s">
        <v>1332</v>
      </c>
      <c r="C383" s="3" t="s">
        <v>676</v>
      </c>
      <c r="D383" s="3">
        <v>7</v>
      </c>
      <c r="E383" s="3" t="s">
        <v>1333</v>
      </c>
      <c r="F383" s="27">
        <v>9781611136807</v>
      </c>
      <c r="G383" s="3" t="s">
        <v>585</v>
      </c>
      <c r="H383" s="3" t="s">
        <v>578</v>
      </c>
      <c r="I383" s="20">
        <v>29.25</v>
      </c>
      <c r="J383" s="13">
        <v>1</v>
      </c>
      <c r="K383" s="20">
        <v>0</v>
      </c>
      <c r="L383" s="13">
        <v>0</v>
      </c>
      <c r="M383" s="20">
        <v>29.25</v>
      </c>
      <c r="N383" s="13">
        <v>1</v>
      </c>
      <c r="O383" s="25">
        <f t="shared" si="29"/>
        <v>21.9375</v>
      </c>
      <c r="P383" s="25">
        <v>9.1965900000000005</v>
      </c>
      <c r="Q383" s="25">
        <f t="shared" si="30"/>
        <v>9.1965900000000005</v>
      </c>
      <c r="R383" s="25">
        <f t="shared" si="31"/>
        <v>12.74091</v>
      </c>
    </row>
    <row r="384" spans="1:18" s="1" customFormat="1">
      <c r="A384" s="3" t="s">
        <v>724</v>
      </c>
      <c r="B384" s="3" t="s">
        <v>1248</v>
      </c>
      <c r="C384" s="3" t="s">
        <v>676</v>
      </c>
      <c r="D384" s="3">
        <v>14</v>
      </c>
      <c r="E384" s="3" t="s">
        <v>1249</v>
      </c>
      <c r="F384" s="27">
        <v>9781478951124</v>
      </c>
      <c r="G384" s="3" t="s">
        <v>1250</v>
      </c>
      <c r="H384" s="3" t="s">
        <v>578</v>
      </c>
      <c r="I384" s="20">
        <v>4949.5200000000004</v>
      </c>
      <c r="J384" s="13">
        <v>98</v>
      </c>
      <c r="K384" s="20">
        <v>0</v>
      </c>
      <c r="L384" s="13">
        <v>0</v>
      </c>
      <c r="M384" s="20">
        <v>4949.5200000000004</v>
      </c>
      <c r="N384" s="13">
        <v>98</v>
      </c>
      <c r="O384" s="25">
        <f t="shared" si="29"/>
        <v>3712.1400000000003</v>
      </c>
      <c r="P384" s="25">
        <v>11.65658</v>
      </c>
      <c r="Q384" s="25">
        <f t="shared" si="30"/>
        <v>1142.34484</v>
      </c>
      <c r="R384" s="25">
        <f t="shared" si="31"/>
        <v>2569.7951600000006</v>
      </c>
    </row>
    <row r="385" spans="1:18" s="1" customFormat="1">
      <c r="A385" s="3" t="s">
        <v>727</v>
      </c>
      <c r="B385" s="3" t="s">
        <v>1251</v>
      </c>
      <c r="C385" s="3" t="s">
        <v>676</v>
      </c>
      <c r="D385" s="3">
        <v>8</v>
      </c>
      <c r="E385" s="3" t="s">
        <v>1252</v>
      </c>
      <c r="F385" s="27">
        <v>9781478950936</v>
      </c>
      <c r="G385" s="3" t="s">
        <v>50</v>
      </c>
      <c r="H385" s="3" t="s">
        <v>578</v>
      </c>
      <c r="I385" s="20">
        <v>222.99</v>
      </c>
      <c r="J385" s="13">
        <v>5</v>
      </c>
      <c r="K385" s="20">
        <v>0</v>
      </c>
      <c r="L385" s="13">
        <v>0</v>
      </c>
      <c r="M385" s="20">
        <v>222.99</v>
      </c>
      <c r="N385" s="13">
        <v>5</v>
      </c>
      <c r="O385" s="25">
        <f t="shared" si="29"/>
        <v>167.24250000000001</v>
      </c>
      <c r="P385" s="25">
        <v>9.4291599999999995</v>
      </c>
      <c r="Q385" s="25">
        <f t="shared" si="30"/>
        <v>47.145799999999994</v>
      </c>
      <c r="R385" s="25">
        <f t="shared" si="31"/>
        <v>120.09670000000001</v>
      </c>
    </row>
    <row r="386" spans="1:18" s="1" customFormat="1">
      <c r="A386" s="3" t="s">
        <v>936</v>
      </c>
      <c r="B386" s="3" t="s">
        <v>1334</v>
      </c>
      <c r="C386" s="3" t="s">
        <v>676</v>
      </c>
      <c r="D386" s="3">
        <v>11</v>
      </c>
      <c r="E386" s="3" t="s">
        <v>1335</v>
      </c>
      <c r="F386" s="27">
        <v>9781611137965</v>
      </c>
      <c r="G386" s="3" t="s">
        <v>149</v>
      </c>
      <c r="H386" s="3" t="s">
        <v>578</v>
      </c>
      <c r="I386" s="20">
        <v>40</v>
      </c>
      <c r="J386" s="13">
        <v>1</v>
      </c>
      <c r="K386" s="20">
        <v>0</v>
      </c>
      <c r="L386" s="13">
        <v>0</v>
      </c>
      <c r="M386" s="20">
        <v>40</v>
      </c>
      <c r="N386" s="13">
        <v>1</v>
      </c>
      <c r="O386" s="25">
        <f t="shared" si="29"/>
        <v>30</v>
      </c>
      <c r="P386" s="25">
        <v>10.282870000000001</v>
      </c>
      <c r="Q386" s="25">
        <f t="shared" si="30"/>
        <v>10.282870000000001</v>
      </c>
      <c r="R386" s="25">
        <f t="shared" si="31"/>
        <v>19.717129999999997</v>
      </c>
    </row>
    <row r="387" spans="1:18" s="1" customFormat="1">
      <c r="A387" s="3" t="s">
        <v>833</v>
      </c>
      <c r="B387" s="3" t="s">
        <v>1291</v>
      </c>
      <c r="C387" s="3" t="s">
        <v>676</v>
      </c>
      <c r="D387" s="3">
        <v>8</v>
      </c>
      <c r="E387" s="3" t="s">
        <v>1292</v>
      </c>
      <c r="F387" s="27">
        <v>9781619699199</v>
      </c>
      <c r="G387" s="3" t="s">
        <v>149</v>
      </c>
      <c r="H387" s="3" t="s">
        <v>578</v>
      </c>
      <c r="I387" s="20">
        <v>59.99</v>
      </c>
      <c r="J387" s="13">
        <v>1</v>
      </c>
      <c r="K387" s="20">
        <v>0</v>
      </c>
      <c r="L387" s="13">
        <v>0</v>
      </c>
      <c r="M387" s="20">
        <v>59.99</v>
      </c>
      <c r="N387" s="13">
        <v>1</v>
      </c>
      <c r="O387" s="25">
        <f t="shared" si="29"/>
        <v>44.9925</v>
      </c>
      <c r="P387" s="25">
        <v>9.4291599999999995</v>
      </c>
      <c r="Q387" s="25">
        <f t="shared" si="30"/>
        <v>9.4291599999999995</v>
      </c>
      <c r="R387" s="25">
        <f t="shared" si="31"/>
        <v>35.563339999999997</v>
      </c>
    </row>
    <row r="388" spans="1:18" s="1" customFormat="1">
      <c r="A388" s="3" t="s">
        <v>730</v>
      </c>
      <c r="B388" s="3" t="s">
        <v>1253</v>
      </c>
      <c r="C388" s="3" t="s">
        <v>676</v>
      </c>
      <c r="D388" s="3">
        <v>12</v>
      </c>
      <c r="E388" s="3" t="s">
        <v>1254</v>
      </c>
      <c r="F388" s="27">
        <v>9781478950899</v>
      </c>
      <c r="G388" s="3" t="s">
        <v>458</v>
      </c>
      <c r="H388" s="3" t="s">
        <v>578</v>
      </c>
      <c r="I388" s="20">
        <v>47</v>
      </c>
      <c r="J388" s="13">
        <v>1</v>
      </c>
      <c r="K388" s="20">
        <v>0</v>
      </c>
      <c r="L388" s="13">
        <v>0</v>
      </c>
      <c r="M388" s="20">
        <v>47</v>
      </c>
      <c r="N388" s="13">
        <v>1</v>
      </c>
      <c r="O388" s="25">
        <f t="shared" si="29"/>
        <v>35.25</v>
      </c>
      <c r="P388" s="25">
        <v>10.515439999999998</v>
      </c>
      <c r="Q388" s="25">
        <f t="shared" si="30"/>
        <v>10.515439999999998</v>
      </c>
      <c r="R388" s="25">
        <f t="shared" si="31"/>
        <v>24.734560000000002</v>
      </c>
    </row>
    <row r="389" spans="1:18" s="1" customFormat="1">
      <c r="A389" s="3" t="s">
        <v>763</v>
      </c>
      <c r="B389" s="3" t="s">
        <v>1265</v>
      </c>
      <c r="C389" s="3" t="s">
        <v>676</v>
      </c>
      <c r="D389" s="3">
        <v>9</v>
      </c>
      <c r="E389" s="3" t="s">
        <v>1266</v>
      </c>
      <c r="F389" s="27">
        <v>9781619699373</v>
      </c>
      <c r="G389" s="3" t="s">
        <v>149</v>
      </c>
      <c r="H389" s="3" t="s">
        <v>578</v>
      </c>
      <c r="I389" s="20">
        <v>216.25</v>
      </c>
      <c r="J389" s="13">
        <v>5</v>
      </c>
      <c r="K389" s="20">
        <v>0</v>
      </c>
      <c r="L389" s="13">
        <v>0</v>
      </c>
      <c r="M389" s="20">
        <v>216.25</v>
      </c>
      <c r="N389" s="13">
        <v>5</v>
      </c>
      <c r="O389" s="25">
        <f t="shared" si="29"/>
        <v>162.1875</v>
      </c>
      <c r="P389" s="25">
        <v>9.7397300000000016</v>
      </c>
      <c r="Q389" s="25">
        <f t="shared" si="30"/>
        <v>48.698650000000008</v>
      </c>
      <c r="R389" s="25">
        <f t="shared" si="31"/>
        <v>113.48884999999999</v>
      </c>
    </row>
    <row r="390" spans="1:18" s="1" customFormat="1">
      <c r="A390" s="3" t="s">
        <v>836</v>
      </c>
      <c r="B390" s="3" t="s">
        <v>1293</v>
      </c>
      <c r="C390" s="3" t="s">
        <v>676</v>
      </c>
      <c r="D390" s="3">
        <v>14</v>
      </c>
      <c r="E390" s="3" t="s">
        <v>1294</v>
      </c>
      <c r="F390" s="27">
        <v>9781619699120</v>
      </c>
      <c r="G390" s="3" t="s">
        <v>1250</v>
      </c>
      <c r="H390" s="3" t="s">
        <v>578</v>
      </c>
      <c r="I390" s="20">
        <v>95</v>
      </c>
      <c r="J390" s="13">
        <v>2</v>
      </c>
      <c r="K390" s="20">
        <v>0</v>
      </c>
      <c r="L390" s="13">
        <v>0</v>
      </c>
      <c r="M390" s="20">
        <v>95</v>
      </c>
      <c r="N390" s="13">
        <v>2</v>
      </c>
      <c r="O390" s="25">
        <f t="shared" si="29"/>
        <v>71.25</v>
      </c>
      <c r="P390" s="25">
        <v>11.65658</v>
      </c>
      <c r="Q390" s="25">
        <f t="shared" si="30"/>
        <v>23.31316</v>
      </c>
      <c r="R390" s="25">
        <f t="shared" si="31"/>
        <v>47.936840000000004</v>
      </c>
    </row>
    <row r="391" spans="1:18" s="1" customFormat="1">
      <c r="A391" s="3" t="s">
        <v>694</v>
      </c>
      <c r="B391" s="3" t="s">
        <v>1234</v>
      </c>
      <c r="C391" s="3" t="s">
        <v>676</v>
      </c>
      <c r="D391" s="3">
        <v>11</v>
      </c>
      <c r="E391" s="3" t="s">
        <v>1235</v>
      </c>
      <c r="F391" s="27">
        <v>9781619699595</v>
      </c>
      <c r="G391" s="3" t="s">
        <v>149</v>
      </c>
      <c r="H391" s="3" t="s">
        <v>578</v>
      </c>
      <c r="I391" s="20">
        <v>112.48</v>
      </c>
      <c r="J391" s="13">
        <v>2</v>
      </c>
      <c r="K391" s="20">
        <v>0</v>
      </c>
      <c r="L391" s="13">
        <v>0</v>
      </c>
      <c r="M391" s="20">
        <v>112.48</v>
      </c>
      <c r="N391" s="13">
        <v>2</v>
      </c>
      <c r="O391" s="25">
        <f t="shared" si="29"/>
        <v>84.36</v>
      </c>
      <c r="P391" s="25">
        <v>10.282870000000001</v>
      </c>
      <c r="Q391" s="25">
        <f t="shared" si="30"/>
        <v>20.565740000000002</v>
      </c>
      <c r="R391" s="25">
        <f t="shared" si="31"/>
        <v>63.794259999999994</v>
      </c>
    </row>
    <row r="392" spans="1:18" s="1" customFormat="1">
      <c r="A392" s="3" t="s">
        <v>545</v>
      </c>
      <c r="B392" s="3" t="s">
        <v>1224</v>
      </c>
      <c r="C392" s="3" t="s">
        <v>676</v>
      </c>
      <c r="D392" s="3">
        <v>9</v>
      </c>
      <c r="E392" s="3" t="s">
        <v>1225</v>
      </c>
      <c r="F392" s="27">
        <v>9781619699151</v>
      </c>
      <c r="G392" s="3" t="s">
        <v>50</v>
      </c>
      <c r="H392" s="3" t="s">
        <v>578</v>
      </c>
      <c r="I392" s="20">
        <v>137.13999999999999</v>
      </c>
      <c r="J392" s="13">
        <v>3</v>
      </c>
      <c r="K392" s="20">
        <v>0</v>
      </c>
      <c r="L392" s="13">
        <v>0</v>
      </c>
      <c r="M392" s="20">
        <v>137.13999999999999</v>
      </c>
      <c r="N392" s="13">
        <v>3</v>
      </c>
      <c r="O392" s="25">
        <f t="shared" si="29"/>
        <v>102.85499999999999</v>
      </c>
      <c r="P392" s="25">
        <v>9.7397300000000016</v>
      </c>
      <c r="Q392" s="25">
        <f t="shared" si="30"/>
        <v>29.219190000000005</v>
      </c>
      <c r="R392" s="25">
        <f t="shared" si="31"/>
        <v>73.635809999999992</v>
      </c>
    </row>
    <row r="393" spans="1:18" s="1" customFormat="1">
      <c r="A393" s="3" t="s">
        <v>688</v>
      </c>
      <c r="B393" s="3" t="s">
        <v>1228</v>
      </c>
      <c r="C393" s="3" t="s">
        <v>676</v>
      </c>
      <c r="D393" s="3">
        <v>10</v>
      </c>
      <c r="E393" s="3" t="s">
        <v>1229</v>
      </c>
      <c r="F393" s="27">
        <v>9781619699335</v>
      </c>
      <c r="G393" s="3" t="s">
        <v>537</v>
      </c>
      <c r="H393" s="3" t="s">
        <v>578</v>
      </c>
      <c r="I393" s="20">
        <v>3534.12</v>
      </c>
      <c r="J393" s="13">
        <v>71</v>
      </c>
      <c r="K393" s="20">
        <v>669.38</v>
      </c>
      <c r="L393" s="13">
        <v>0</v>
      </c>
      <c r="M393" s="20">
        <v>2864.74</v>
      </c>
      <c r="N393" s="13">
        <v>71</v>
      </c>
      <c r="O393" s="25">
        <f t="shared" si="29"/>
        <v>2148.5549999999998</v>
      </c>
      <c r="P393" s="25">
        <v>9.9723000000000006</v>
      </c>
      <c r="Q393" s="25">
        <f t="shared" si="30"/>
        <v>708.03330000000005</v>
      </c>
      <c r="R393" s="25">
        <f t="shared" si="31"/>
        <v>1440.5216999999998</v>
      </c>
    </row>
    <row r="394" spans="1:18" s="1" customFormat="1">
      <c r="A394" s="3" t="s">
        <v>842</v>
      </c>
      <c r="B394" s="3" t="s">
        <v>1295</v>
      </c>
      <c r="C394" s="3" t="s">
        <v>676</v>
      </c>
      <c r="D394" s="3">
        <v>9</v>
      </c>
      <c r="E394" s="3" t="s">
        <v>1296</v>
      </c>
      <c r="F394" s="27">
        <v>9781611136678</v>
      </c>
      <c r="G394" s="3" t="s">
        <v>537</v>
      </c>
      <c r="H394" s="3" t="s">
        <v>578</v>
      </c>
      <c r="I394" s="20">
        <v>195.98</v>
      </c>
      <c r="J394" s="13">
        <v>3</v>
      </c>
      <c r="K394" s="20">
        <v>0</v>
      </c>
      <c r="L394" s="13">
        <v>0</v>
      </c>
      <c r="M394" s="20">
        <v>195.98</v>
      </c>
      <c r="N394" s="13">
        <v>3</v>
      </c>
      <c r="O394" s="25">
        <f t="shared" si="29"/>
        <v>146.98499999999999</v>
      </c>
      <c r="P394" s="25">
        <v>9.7397300000000016</v>
      </c>
      <c r="Q394" s="25">
        <f t="shared" si="30"/>
        <v>29.219190000000005</v>
      </c>
      <c r="R394" s="25">
        <f t="shared" si="31"/>
        <v>117.76580999999999</v>
      </c>
    </row>
    <row r="395" spans="1:18" s="1" customFormat="1">
      <c r="A395" s="3" t="s">
        <v>712</v>
      </c>
      <c r="B395" s="3" t="s">
        <v>1244</v>
      </c>
      <c r="C395" s="3" t="s">
        <v>676</v>
      </c>
      <c r="D395" s="3">
        <v>8</v>
      </c>
      <c r="E395" s="3" t="s">
        <v>1245</v>
      </c>
      <c r="F395" s="27">
        <v>9781478925682</v>
      </c>
      <c r="G395" s="3" t="s">
        <v>585</v>
      </c>
      <c r="H395" s="3" t="s">
        <v>578</v>
      </c>
      <c r="I395" s="20">
        <v>192</v>
      </c>
      <c r="J395" s="13">
        <v>4</v>
      </c>
      <c r="K395" s="20">
        <v>-117.65</v>
      </c>
      <c r="L395" s="13">
        <v>-5</v>
      </c>
      <c r="M395" s="20">
        <v>309.64999999999998</v>
      </c>
      <c r="N395" s="13">
        <v>9</v>
      </c>
      <c r="O395" s="25">
        <f t="shared" si="29"/>
        <v>232.23749999999998</v>
      </c>
      <c r="P395" s="25">
        <v>9.4291599999999995</v>
      </c>
      <c r="Q395" s="25">
        <f t="shared" si="30"/>
        <v>84.862439999999992</v>
      </c>
      <c r="R395" s="25">
        <f t="shared" si="31"/>
        <v>147.37505999999999</v>
      </c>
    </row>
    <row r="396" spans="1:18" s="1" customFormat="1">
      <c r="A396" s="3" t="s">
        <v>945</v>
      </c>
      <c r="B396" s="3" t="s">
        <v>1336</v>
      </c>
      <c r="C396" s="3" t="s">
        <v>676</v>
      </c>
      <c r="D396" s="3">
        <v>8</v>
      </c>
      <c r="E396" s="3" t="s">
        <v>1337</v>
      </c>
      <c r="F396" s="27">
        <v>9781611132908</v>
      </c>
      <c r="G396" s="3" t="s">
        <v>50</v>
      </c>
      <c r="H396" s="3" t="s">
        <v>578</v>
      </c>
      <c r="I396" s="20">
        <v>31.5</v>
      </c>
      <c r="J396" s="13">
        <v>1</v>
      </c>
      <c r="K396" s="20">
        <v>0</v>
      </c>
      <c r="L396" s="13">
        <v>0</v>
      </c>
      <c r="M396" s="20">
        <v>31.5</v>
      </c>
      <c r="N396" s="13">
        <v>1</v>
      </c>
      <c r="O396" s="25">
        <f t="shared" si="29"/>
        <v>23.625</v>
      </c>
      <c r="P396" s="25">
        <v>9.4291599999999995</v>
      </c>
      <c r="Q396" s="25">
        <f t="shared" si="30"/>
        <v>9.4291599999999995</v>
      </c>
      <c r="R396" s="25">
        <f t="shared" si="31"/>
        <v>14.19584</v>
      </c>
    </row>
    <row r="397" spans="1:18" s="1" customFormat="1">
      <c r="A397" s="3" t="s">
        <v>857</v>
      </c>
      <c r="B397" s="3" t="s">
        <v>1297</v>
      </c>
      <c r="C397" s="3" t="s">
        <v>676</v>
      </c>
      <c r="D397" s="3">
        <v>6</v>
      </c>
      <c r="E397" s="3" t="s">
        <v>1298</v>
      </c>
      <c r="F397" s="27">
        <v>9781611131215</v>
      </c>
      <c r="G397" s="3" t="s">
        <v>149</v>
      </c>
      <c r="H397" s="3" t="s">
        <v>578</v>
      </c>
      <c r="I397" s="20">
        <v>33.75</v>
      </c>
      <c r="J397" s="13">
        <v>1</v>
      </c>
      <c r="K397" s="20">
        <v>0</v>
      </c>
      <c r="L397" s="13">
        <v>0</v>
      </c>
      <c r="M397" s="20">
        <v>33.75</v>
      </c>
      <c r="N397" s="13">
        <v>1</v>
      </c>
      <c r="O397" s="25">
        <f t="shared" ref="O397:O428" si="32">M397*0.75</f>
        <v>25.3125</v>
      </c>
      <c r="P397" s="25">
        <v>8.8860200000000003</v>
      </c>
      <c r="Q397" s="25">
        <f t="shared" si="30"/>
        <v>8.8860200000000003</v>
      </c>
      <c r="R397" s="25">
        <f t="shared" si="31"/>
        <v>16.426479999999998</v>
      </c>
    </row>
    <row r="398" spans="1:18" s="1" customFormat="1">
      <c r="A398" s="3" t="s">
        <v>948</v>
      </c>
      <c r="B398" s="3" t="s">
        <v>1338</v>
      </c>
      <c r="C398" s="3" t="s">
        <v>676</v>
      </c>
      <c r="D398" s="3">
        <v>14</v>
      </c>
      <c r="E398" s="3" t="s">
        <v>1339</v>
      </c>
      <c r="F398" s="27">
        <v>9781619695450</v>
      </c>
      <c r="G398" s="3" t="s">
        <v>577</v>
      </c>
      <c r="H398" s="3" t="s">
        <v>578</v>
      </c>
      <c r="I398" s="20">
        <v>125</v>
      </c>
      <c r="J398" s="13">
        <v>3</v>
      </c>
      <c r="K398" s="20">
        <v>0</v>
      </c>
      <c r="L398" s="13">
        <v>0</v>
      </c>
      <c r="M398" s="20">
        <v>125</v>
      </c>
      <c r="N398" s="13">
        <v>3</v>
      </c>
      <c r="O398" s="25">
        <f t="shared" si="32"/>
        <v>93.75</v>
      </c>
      <c r="P398" s="25">
        <v>11.65658</v>
      </c>
      <c r="Q398" s="25">
        <f t="shared" si="30"/>
        <v>34.969740000000002</v>
      </c>
      <c r="R398" s="25">
        <f t="shared" si="31"/>
        <v>58.780259999999998</v>
      </c>
    </row>
    <row r="399" spans="1:18" s="1" customFormat="1">
      <c r="A399" s="3" t="s">
        <v>733</v>
      </c>
      <c r="B399" s="3" t="s">
        <v>1255</v>
      </c>
      <c r="C399" s="3" t="s">
        <v>676</v>
      </c>
      <c r="D399" s="3">
        <v>8</v>
      </c>
      <c r="E399" s="3" t="s">
        <v>1256</v>
      </c>
      <c r="F399" s="27">
        <v>9781611131871</v>
      </c>
      <c r="G399" s="3" t="s">
        <v>149</v>
      </c>
      <c r="H399" s="3" t="s">
        <v>578</v>
      </c>
      <c r="I399" s="20">
        <v>1049.94</v>
      </c>
      <c r="J399" s="13">
        <v>26</v>
      </c>
      <c r="K399" s="20">
        <v>0</v>
      </c>
      <c r="L399" s="13">
        <v>0</v>
      </c>
      <c r="M399" s="20">
        <v>1049.94</v>
      </c>
      <c r="N399" s="13">
        <v>26</v>
      </c>
      <c r="O399" s="25">
        <f t="shared" si="32"/>
        <v>787.45500000000004</v>
      </c>
      <c r="P399" s="25">
        <v>9.4291599999999995</v>
      </c>
      <c r="Q399" s="25">
        <f t="shared" si="30"/>
        <v>245.15815999999998</v>
      </c>
      <c r="R399" s="25">
        <f t="shared" si="31"/>
        <v>542.29684000000009</v>
      </c>
    </row>
    <row r="400" spans="1:18" s="1" customFormat="1">
      <c r="A400" s="3" t="s">
        <v>570</v>
      </c>
      <c r="B400" s="3" t="s">
        <v>1340</v>
      </c>
      <c r="C400" s="3" t="s">
        <v>676</v>
      </c>
      <c r="D400" s="3">
        <v>10</v>
      </c>
      <c r="E400" s="3" t="s">
        <v>1341</v>
      </c>
      <c r="F400" s="27">
        <v>9781611132984</v>
      </c>
      <c r="G400" s="3" t="s">
        <v>537</v>
      </c>
      <c r="H400" s="3" t="s">
        <v>578</v>
      </c>
      <c r="I400" s="20">
        <v>108</v>
      </c>
      <c r="J400" s="13">
        <v>3</v>
      </c>
      <c r="K400" s="20">
        <v>0</v>
      </c>
      <c r="L400" s="13">
        <v>0</v>
      </c>
      <c r="M400" s="20">
        <v>108</v>
      </c>
      <c r="N400" s="13">
        <v>3</v>
      </c>
      <c r="O400" s="25">
        <f t="shared" si="32"/>
        <v>81</v>
      </c>
      <c r="P400" s="25">
        <v>9.9723000000000006</v>
      </c>
      <c r="Q400" s="25">
        <f t="shared" si="30"/>
        <v>29.916900000000002</v>
      </c>
      <c r="R400" s="25">
        <f t="shared" si="31"/>
        <v>51.083100000000002</v>
      </c>
    </row>
    <row r="401" spans="1:18" s="1" customFormat="1">
      <c r="A401" s="3" t="s">
        <v>866</v>
      </c>
      <c r="B401" s="3" t="s">
        <v>1299</v>
      </c>
      <c r="C401" s="3" t="s">
        <v>676</v>
      </c>
      <c r="D401" s="3">
        <v>6</v>
      </c>
      <c r="E401" s="3" t="s">
        <v>1300</v>
      </c>
      <c r="F401" s="27">
        <v>9781619695924</v>
      </c>
      <c r="G401" s="3" t="s">
        <v>31</v>
      </c>
      <c r="H401" s="3" t="s">
        <v>578</v>
      </c>
      <c r="I401" s="20">
        <v>65.989999999999995</v>
      </c>
      <c r="J401" s="13">
        <v>2</v>
      </c>
      <c r="K401" s="20">
        <v>0</v>
      </c>
      <c r="L401" s="13">
        <v>0</v>
      </c>
      <c r="M401" s="20">
        <v>65.989999999999995</v>
      </c>
      <c r="N401" s="13">
        <v>2</v>
      </c>
      <c r="O401" s="25">
        <f t="shared" si="32"/>
        <v>49.492499999999993</v>
      </c>
      <c r="P401" s="25">
        <v>8.8860200000000003</v>
      </c>
      <c r="Q401" s="25">
        <f t="shared" si="30"/>
        <v>17.772040000000001</v>
      </c>
      <c r="R401" s="25">
        <f t="shared" si="31"/>
        <v>31.720459999999992</v>
      </c>
    </row>
    <row r="402" spans="1:18" s="1" customFormat="1">
      <c r="A402" s="3" t="s">
        <v>739</v>
      </c>
      <c r="B402" s="3" t="s">
        <v>1257</v>
      </c>
      <c r="C402" s="3" t="s">
        <v>676</v>
      </c>
      <c r="D402" s="3">
        <v>8</v>
      </c>
      <c r="E402" s="3" t="s">
        <v>1258</v>
      </c>
      <c r="F402" s="27">
        <v>9781478925798</v>
      </c>
      <c r="G402" s="3" t="s">
        <v>50</v>
      </c>
      <c r="H402" s="3" t="s">
        <v>578</v>
      </c>
      <c r="I402" s="20">
        <v>392.95</v>
      </c>
      <c r="J402" s="13">
        <v>8</v>
      </c>
      <c r="K402" s="20">
        <v>0</v>
      </c>
      <c r="L402" s="13">
        <v>0</v>
      </c>
      <c r="M402" s="20">
        <v>392.95</v>
      </c>
      <c r="N402" s="13">
        <v>8</v>
      </c>
      <c r="O402" s="25">
        <f t="shared" si="32"/>
        <v>294.71249999999998</v>
      </c>
      <c r="P402" s="25">
        <v>9.4291599999999995</v>
      </c>
      <c r="Q402" s="25">
        <f t="shared" si="30"/>
        <v>75.433279999999996</v>
      </c>
      <c r="R402" s="25">
        <f t="shared" si="31"/>
        <v>219.27921999999998</v>
      </c>
    </row>
    <row r="403" spans="1:18" s="1" customFormat="1">
      <c r="A403" s="3" t="s">
        <v>1342</v>
      </c>
      <c r="B403" s="3" t="s">
        <v>1343</v>
      </c>
      <c r="C403" s="3" t="s">
        <v>676</v>
      </c>
      <c r="D403" s="3">
        <v>17</v>
      </c>
      <c r="E403" s="3" t="s">
        <v>1344</v>
      </c>
      <c r="F403" s="27">
        <v>9781611136708</v>
      </c>
      <c r="G403" s="3" t="s">
        <v>577</v>
      </c>
      <c r="H403" s="3" t="s">
        <v>578</v>
      </c>
      <c r="I403" s="20">
        <v>45</v>
      </c>
      <c r="J403" s="13">
        <v>1</v>
      </c>
      <c r="K403" s="20">
        <v>0</v>
      </c>
      <c r="L403" s="13">
        <v>0</v>
      </c>
      <c r="M403" s="20">
        <v>45</v>
      </c>
      <c r="N403" s="13">
        <v>1</v>
      </c>
      <c r="O403" s="25">
        <f t="shared" si="32"/>
        <v>33.75</v>
      </c>
      <c r="P403" s="25">
        <v>12.510290000000001</v>
      </c>
      <c r="Q403" s="25">
        <f t="shared" si="30"/>
        <v>12.510290000000001</v>
      </c>
      <c r="R403" s="25">
        <f t="shared" si="31"/>
        <v>21.239709999999999</v>
      </c>
    </row>
    <row r="404" spans="1:18" s="1" customFormat="1">
      <c r="A404" s="3" t="s">
        <v>959</v>
      </c>
      <c r="B404" s="3" t="s">
        <v>1345</v>
      </c>
      <c r="C404" s="3" t="s">
        <v>676</v>
      </c>
      <c r="D404" s="3">
        <v>13</v>
      </c>
      <c r="E404" s="3" t="s">
        <v>1346</v>
      </c>
      <c r="F404" s="27">
        <v>9781619691162</v>
      </c>
      <c r="G404" s="3" t="s">
        <v>577</v>
      </c>
      <c r="H404" s="3" t="s">
        <v>578</v>
      </c>
      <c r="I404" s="20">
        <v>159.97999999999999</v>
      </c>
      <c r="J404" s="13">
        <v>2</v>
      </c>
      <c r="K404" s="20">
        <v>0</v>
      </c>
      <c r="L404" s="13">
        <v>0</v>
      </c>
      <c r="M404" s="20">
        <v>159.97999999999999</v>
      </c>
      <c r="N404" s="13">
        <v>2</v>
      </c>
      <c r="O404" s="25">
        <f t="shared" si="32"/>
        <v>119.98499999999999</v>
      </c>
      <c r="P404" s="25">
        <v>11.424009999999999</v>
      </c>
      <c r="Q404" s="25">
        <f t="shared" si="30"/>
        <v>22.848019999999998</v>
      </c>
      <c r="R404" s="25">
        <f t="shared" si="31"/>
        <v>97.136979999999994</v>
      </c>
    </row>
    <row r="405" spans="1:18" s="1" customFormat="1">
      <c r="A405" s="3" t="s">
        <v>869</v>
      </c>
      <c r="B405" s="3" t="s">
        <v>1301</v>
      </c>
      <c r="C405" s="3" t="s">
        <v>676</v>
      </c>
      <c r="D405" s="3">
        <v>6</v>
      </c>
      <c r="E405" s="3" t="s">
        <v>1302</v>
      </c>
      <c r="F405" s="27">
        <v>9781611136593</v>
      </c>
      <c r="G405" s="3" t="s">
        <v>31</v>
      </c>
      <c r="H405" s="3" t="s">
        <v>578</v>
      </c>
      <c r="I405" s="20">
        <v>27</v>
      </c>
      <c r="J405" s="13">
        <v>1</v>
      </c>
      <c r="K405" s="20">
        <v>0</v>
      </c>
      <c r="L405" s="13">
        <v>0</v>
      </c>
      <c r="M405" s="20">
        <v>27</v>
      </c>
      <c r="N405" s="13">
        <v>1</v>
      </c>
      <c r="O405" s="25">
        <f t="shared" si="32"/>
        <v>20.25</v>
      </c>
      <c r="P405" s="25">
        <v>8.8860200000000003</v>
      </c>
      <c r="Q405" s="25">
        <f t="shared" si="30"/>
        <v>8.8860200000000003</v>
      </c>
      <c r="R405" s="25">
        <f t="shared" si="31"/>
        <v>11.36398</v>
      </c>
    </row>
    <row r="406" spans="1:18" s="1" customFormat="1">
      <c r="A406" s="3" t="s">
        <v>742</v>
      </c>
      <c r="B406" s="3" t="s">
        <v>1259</v>
      </c>
      <c r="C406" s="3" t="s">
        <v>676</v>
      </c>
      <c r="D406" s="3">
        <v>7</v>
      </c>
      <c r="E406" s="3" t="s">
        <v>1260</v>
      </c>
      <c r="F406" s="27">
        <v>9781478925859</v>
      </c>
      <c r="G406" s="3" t="s">
        <v>585</v>
      </c>
      <c r="H406" s="3" t="s">
        <v>578</v>
      </c>
      <c r="I406" s="20">
        <v>350.94</v>
      </c>
      <c r="J406" s="13">
        <v>6</v>
      </c>
      <c r="K406" s="20">
        <v>0</v>
      </c>
      <c r="L406" s="13">
        <v>0</v>
      </c>
      <c r="M406" s="20">
        <v>350.94</v>
      </c>
      <c r="N406" s="13">
        <v>6</v>
      </c>
      <c r="O406" s="25">
        <f t="shared" si="32"/>
        <v>263.20499999999998</v>
      </c>
      <c r="P406" s="25">
        <v>9.1965900000000005</v>
      </c>
      <c r="Q406" s="25">
        <f t="shared" si="30"/>
        <v>55.179540000000003</v>
      </c>
      <c r="R406" s="25">
        <f t="shared" si="31"/>
        <v>208.02545999999998</v>
      </c>
    </row>
    <row r="407" spans="1:18" s="1" customFormat="1">
      <c r="A407" s="3" t="s">
        <v>769</v>
      </c>
      <c r="B407" s="3" t="s">
        <v>1269</v>
      </c>
      <c r="C407" s="3" t="s">
        <v>676</v>
      </c>
      <c r="D407" s="3">
        <v>9</v>
      </c>
      <c r="E407" s="3" t="s">
        <v>1270</v>
      </c>
      <c r="F407" s="27">
        <v>9781478925910</v>
      </c>
      <c r="G407" s="3" t="s">
        <v>149</v>
      </c>
      <c r="H407" s="3" t="s">
        <v>578</v>
      </c>
      <c r="I407" s="20">
        <v>1243.6199999999999</v>
      </c>
      <c r="J407" s="13">
        <v>22</v>
      </c>
      <c r="K407" s="20">
        <v>0</v>
      </c>
      <c r="L407" s="13">
        <v>0</v>
      </c>
      <c r="M407" s="20">
        <v>1243.6199999999999</v>
      </c>
      <c r="N407" s="13">
        <v>22</v>
      </c>
      <c r="O407" s="25">
        <f t="shared" si="32"/>
        <v>932.71499999999992</v>
      </c>
      <c r="P407" s="25">
        <v>9.7397300000000016</v>
      </c>
      <c r="Q407" s="25">
        <f t="shared" si="30"/>
        <v>214.27406000000002</v>
      </c>
      <c r="R407" s="25">
        <f t="shared" si="31"/>
        <v>718.44093999999996</v>
      </c>
    </row>
    <row r="408" spans="1:18" s="1" customFormat="1">
      <c r="A408" s="3" t="s">
        <v>971</v>
      </c>
      <c r="B408" s="3" t="s">
        <v>1347</v>
      </c>
      <c r="C408" s="3" t="s">
        <v>676</v>
      </c>
      <c r="D408" s="3">
        <v>6</v>
      </c>
      <c r="E408" s="3" t="s">
        <v>1348</v>
      </c>
      <c r="F408" s="27">
        <v>9781619695382</v>
      </c>
      <c r="G408" s="3" t="s">
        <v>50</v>
      </c>
      <c r="H408" s="3" t="s">
        <v>578</v>
      </c>
      <c r="I408" s="20">
        <v>50</v>
      </c>
      <c r="J408" s="13">
        <v>1</v>
      </c>
      <c r="K408" s="20">
        <v>-89.61</v>
      </c>
      <c r="L408" s="13">
        <v>-3</v>
      </c>
      <c r="M408" s="20">
        <v>139.61000000000001</v>
      </c>
      <c r="N408" s="13">
        <v>4</v>
      </c>
      <c r="O408" s="25">
        <f t="shared" si="32"/>
        <v>104.70750000000001</v>
      </c>
      <c r="P408" s="25">
        <v>8.8860200000000003</v>
      </c>
      <c r="Q408" s="25">
        <f t="shared" si="30"/>
        <v>35.544080000000001</v>
      </c>
      <c r="R408" s="25">
        <f t="shared" si="31"/>
        <v>69.163420000000002</v>
      </c>
    </row>
    <row r="409" spans="1:18" s="1" customFormat="1">
      <c r="A409" s="3" t="s">
        <v>881</v>
      </c>
      <c r="B409" s="3" t="s">
        <v>1303</v>
      </c>
      <c r="C409" s="3" t="s">
        <v>676</v>
      </c>
      <c r="D409" s="3">
        <v>7</v>
      </c>
      <c r="E409" s="3" t="s">
        <v>1304</v>
      </c>
      <c r="F409" s="27">
        <v>9781611133448</v>
      </c>
      <c r="G409" s="3" t="s">
        <v>585</v>
      </c>
      <c r="H409" s="3" t="s">
        <v>578</v>
      </c>
      <c r="I409" s="20">
        <v>29.25</v>
      </c>
      <c r="J409" s="13">
        <v>1</v>
      </c>
      <c r="K409" s="20">
        <v>0</v>
      </c>
      <c r="L409" s="13">
        <v>0</v>
      </c>
      <c r="M409" s="20">
        <v>29.25</v>
      </c>
      <c r="N409" s="13">
        <v>1</v>
      </c>
      <c r="O409" s="25">
        <f t="shared" si="32"/>
        <v>21.9375</v>
      </c>
      <c r="P409" s="25">
        <v>9.1965900000000005</v>
      </c>
      <c r="Q409" s="25">
        <f t="shared" si="30"/>
        <v>9.1965900000000005</v>
      </c>
      <c r="R409" s="25">
        <f t="shared" si="31"/>
        <v>12.74091</v>
      </c>
    </row>
    <row r="410" spans="1:18" s="1" customFormat="1">
      <c r="A410" s="3" t="s">
        <v>700</v>
      </c>
      <c r="B410" s="3" t="s">
        <v>1238</v>
      </c>
      <c r="C410" s="3" t="s">
        <v>676</v>
      </c>
      <c r="D410" s="3">
        <v>5</v>
      </c>
      <c r="E410" s="3" t="s">
        <v>1239</v>
      </c>
      <c r="F410" s="27">
        <v>9781619698888</v>
      </c>
      <c r="G410" s="3" t="s">
        <v>23</v>
      </c>
      <c r="H410" s="3" t="s">
        <v>578</v>
      </c>
      <c r="I410" s="20">
        <v>232.97</v>
      </c>
      <c r="J410" s="13">
        <v>5</v>
      </c>
      <c r="K410" s="20">
        <v>14.99</v>
      </c>
      <c r="L410" s="13">
        <v>0</v>
      </c>
      <c r="M410" s="20">
        <v>217.98</v>
      </c>
      <c r="N410" s="13">
        <v>5</v>
      </c>
      <c r="O410" s="25">
        <f t="shared" si="32"/>
        <v>163.48499999999999</v>
      </c>
      <c r="P410" s="25">
        <v>8.6534499999999994</v>
      </c>
      <c r="Q410" s="25">
        <f t="shared" si="30"/>
        <v>43.267249999999997</v>
      </c>
      <c r="R410" s="25">
        <f t="shared" si="31"/>
        <v>120.21775</v>
      </c>
    </row>
    <row r="411" spans="1:18" s="1" customFormat="1">
      <c r="A411" s="3" t="s">
        <v>685</v>
      </c>
      <c r="B411" s="3" t="s">
        <v>1226</v>
      </c>
      <c r="C411" s="3" t="s">
        <v>676</v>
      </c>
      <c r="D411" s="3">
        <v>3</v>
      </c>
      <c r="E411" s="3" t="s">
        <v>1227</v>
      </c>
      <c r="F411" s="27">
        <v>9781619699670</v>
      </c>
      <c r="G411" s="3" t="s">
        <v>43</v>
      </c>
      <c r="H411" s="3" t="s">
        <v>578</v>
      </c>
      <c r="I411" s="20">
        <v>419.97</v>
      </c>
      <c r="J411" s="13">
        <v>11</v>
      </c>
      <c r="K411" s="20">
        <v>0</v>
      </c>
      <c r="L411" s="13">
        <v>0</v>
      </c>
      <c r="M411" s="20">
        <v>419.97</v>
      </c>
      <c r="N411" s="13">
        <v>11</v>
      </c>
      <c r="O411" s="25">
        <f t="shared" si="32"/>
        <v>314.97750000000002</v>
      </c>
      <c r="P411" s="25">
        <v>8.1103100000000001</v>
      </c>
      <c r="Q411" s="25">
        <f t="shared" si="30"/>
        <v>89.213409999999996</v>
      </c>
      <c r="R411" s="25">
        <f t="shared" si="31"/>
        <v>225.76409000000001</v>
      </c>
    </row>
    <row r="412" spans="1:18" s="1" customFormat="1">
      <c r="A412" s="3" t="s">
        <v>980</v>
      </c>
      <c r="B412" s="3" t="s">
        <v>1349</v>
      </c>
      <c r="C412" s="3" t="s">
        <v>676</v>
      </c>
      <c r="D412" s="3">
        <v>10</v>
      </c>
      <c r="E412" s="3" t="s">
        <v>1350</v>
      </c>
      <c r="F412" s="27">
        <v>9781611136746</v>
      </c>
      <c r="G412" s="3" t="s">
        <v>537</v>
      </c>
      <c r="H412" s="3" t="s">
        <v>578</v>
      </c>
      <c r="I412" s="20">
        <v>28</v>
      </c>
      <c r="J412" s="13">
        <v>1</v>
      </c>
      <c r="K412" s="20">
        <v>0</v>
      </c>
      <c r="L412" s="13">
        <v>0</v>
      </c>
      <c r="M412" s="20">
        <v>28</v>
      </c>
      <c r="N412" s="13">
        <v>1</v>
      </c>
      <c r="O412" s="25">
        <f t="shared" si="32"/>
        <v>21</v>
      </c>
      <c r="P412" s="25">
        <v>9.9723000000000006</v>
      </c>
      <c r="Q412" s="25">
        <f t="shared" si="30"/>
        <v>9.9723000000000006</v>
      </c>
      <c r="R412" s="25">
        <f t="shared" si="31"/>
        <v>11.027699999999999</v>
      </c>
    </row>
    <row r="413" spans="1:18" s="1" customFormat="1">
      <c r="A413" s="3" t="s">
        <v>885</v>
      </c>
      <c r="B413" s="3" t="s">
        <v>1305</v>
      </c>
      <c r="C413" s="3" t="s">
        <v>676</v>
      </c>
      <c r="D413" s="3">
        <v>12</v>
      </c>
      <c r="E413" s="3" t="s">
        <v>1306</v>
      </c>
      <c r="F413" s="27">
        <v>9781611131369</v>
      </c>
      <c r="G413" s="3" t="s">
        <v>458</v>
      </c>
      <c r="H413" s="3" t="s">
        <v>578</v>
      </c>
      <c r="I413" s="20">
        <v>704.58</v>
      </c>
      <c r="J413" s="13">
        <v>15</v>
      </c>
      <c r="K413" s="20">
        <v>0</v>
      </c>
      <c r="L413" s="13">
        <v>0</v>
      </c>
      <c r="M413" s="20">
        <v>704.58</v>
      </c>
      <c r="N413" s="13">
        <v>15</v>
      </c>
      <c r="O413" s="25">
        <f t="shared" si="32"/>
        <v>528.43500000000006</v>
      </c>
      <c r="P413" s="25">
        <v>10.515439999999998</v>
      </c>
      <c r="Q413" s="25">
        <f t="shared" si="30"/>
        <v>157.73159999999996</v>
      </c>
      <c r="R413" s="25">
        <f t="shared" si="31"/>
        <v>370.7034000000001</v>
      </c>
    </row>
    <row r="414" spans="1:18" s="1" customFormat="1">
      <c r="A414" s="3" t="s">
        <v>751</v>
      </c>
      <c r="B414" s="3" t="s">
        <v>1261</v>
      </c>
      <c r="C414" s="3" t="s">
        <v>676</v>
      </c>
      <c r="D414" s="3">
        <v>12</v>
      </c>
      <c r="E414" s="3" t="s">
        <v>1262</v>
      </c>
      <c r="F414" s="27">
        <v>9781478925729</v>
      </c>
      <c r="G414" s="3" t="s">
        <v>602</v>
      </c>
      <c r="H414" s="3" t="s">
        <v>578</v>
      </c>
      <c r="I414" s="20">
        <v>220.99</v>
      </c>
      <c r="J414" s="13">
        <v>4</v>
      </c>
      <c r="K414" s="20">
        <v>46</v>
      </c>
      <c r="L414" s="13">
        <v>1</v>
      </c>
      <c r="M414" s="20">
        <v>174.99</v>
      </c>
      <c r="N414" s="13">
        <v>3</v>
      </c>
      <c r="O414" s="25">
        <f t="shared" si="32"/>
        <v>131.24250000000001</v>
      </c>
      <c r="P414" s="25">
        <v>10.515439999999998</v>
      </c>
      <c r="Q414" s="25">
        <f t="shared" si="30"/>
        <v>31.546319999999994</v>
      </c>
      <c r="R414" s="25">
        <f t="shared" si="31"/>
        <v>99.696180000000012</v>
      </c>
    </row>
    <row r="415" spans="1:18" s="1" customFormat="1">
      <c r="A415" s="3" t="s">
        <v>891</v>
      </c>
      <c r="B415" s="3" t="s">
        <v>1307</v>
      </c>
      <c r="C415" s="3" t="s">
        <v>676</v>
      </c>
      <c r="D415" s="3">
        <v>8</v>
      </c>
      <c r="E415" s="3" t="s">
        <v>1308</v>
      </c>
      <c r="F415" s="27">
        <v>9781619699052</v>
      </c>
      <c r="G415" s="3" t="s">
        <v>537</v>
      </c>
      <c r="H415" s="3" t="s">
        <v>578</v>
      </c>
      <c r="I415" s="20">
        <v>392.35</v>
      </c>
      <c r="J415" s="13">
        <v>7</v>
      </c>
      <c r="K415" s="20">
        <v>0</v>
      </c>
      <c r="L415" s="13">
        <v>0</v>
      </c>
      <c r="M415" s="20">
        <v>392.35</v>
      </c>
      <c r="N415" s="13">
        <v>7</v>
      </c>
      <c r="O415" s="25">
        <f t="shared" si="32"/>
        <v>294.26250000000005</v>
      </c>
      <c r="P415" s="25">
        <v>9.4291599999999995</v>
      </c>
      <c r="Q415" s="25">
        <f t="shared" si="30"/>
        <v>66.00412</v>
      </c>
      <c r="R415" s="25">
        <f t="shared" si="31"/>
        <v>228.25838000000005</v>
      </c>
    </row>
    <row r="416" spans="1:18" s="1" customFormat="1">
      <c r="A416" s="3" t="s">
        <v>703</v>
      </c>
      <c r="B416" s="3" t="s">
        <v>1240</v>
      </c>
      <c r="C416" s="3" t="s">
        <v>676</v>
      </c>
      <c r="D416" s="3">
        <v>3</v>
      </c>
      <c r="E416" s="3" t="s">
        <v>1241</v>
      </c>
      <c r="F416" s="27">
        <v>9781619699564</v>
      </c>
      <c r="G416" s="3" t="s">
        <v>43</v>
      </c>
      <c r="H416" s="3" t="s">
        <v>578</v>
      </c>
      <c r="I416" s="20">
        <v>1014.25</v>
      </c>
      <c r="J416" s="13">
        <v>27</v>
      </c>
      <c r="K416" s="20">
        <v>0</v>
      </c>
      <c r="L416" s="13">
        <v>0</v>
      </c>
      <c r="M416" s="20">
        <v>1014.25</v>
      </c>
      <c r="N416" s="13">
        <v>27</v>
      </c>
      <c r="O416" s="25">
        <f t="shared" si="32"/>
        <v>760.6875</v>
      </c>
      <c r="P416" s="25">
        <v>8.1103100000000001</v>
      </c>
      <c r="Q416" s="25">
        <f t="shared" si="30"/>
        <v>218.97837000000001</v>
      </c>
      <c r="R416" s="25">
        <f t="shared" si="31"/>
        <v>541.70912999999996</v>
      </c>
    </row>
    <row r="417" spans="1:18" s="1" customFormat="1">
      <c r="A417" s="3" t="s">
        <v>894</v>
      </c>
      <c r="B417" s="3" t="s">
        <v>1309</v>
      </c>
      <c r="C417" s="3" t="s">
        <v>676</v>
      </c>
      <c r="D417" s="3">
        <v>10</v>
      </c>
      <c r="E417" s="3" t="s">
        <v>1310</v>
      </c>
      <c r="F417" s="27">
        <v>9781619695429</v>
      </c>
      <c r="G417" s="3" t="s">
        <v>1311</v>
      </c>
      <c r="H417" s="3" t="s">
        <v>578</v>
      </c>
      <c r="I417" s="20">
        <v>1251.3</v>
      </c>
      <c r="J417" s="13">
        <v>28</v>
      </c>
      <c r="K417" s="20">
        <v>0</v>
      </c>
      <c r="L417" s="13">
        <v>0</v>
      </c>
      <c r="M417" s="20">
        <v>1251.3</v>
      </c>
      <c r="N417" s="13">
        <v>28</v>
      </c>
      <c r="O417" s="25">
        <f t="shared" si="32"/>
        <v>938.47499999999991</v>
      </c>
      <c r="P417" s="25">
        <v>9.9723000000000006</v>
      </c>
      <c r="Q417" s="25">
        <f t="shared" si="30"/>
        <v>279.2244</v>
      </c>
      <c r="R417" s="25">
        <f t="shared" si="31"/>
        <v>659.25059999999985</v>
      </c>
    </row>
    <row r="418" spans="1:18" s="1" customFormat="1">
      <c r="A418" s="3" t="s">
        <v>897</v>
      </c>
      <c r="B418" s="3" t="s">
        <v>1312</v>
      </c>
      <c r="C418" s="3" t="s">
        <v>676</v>
      </c>
      <c r="D418" s="3">
        <v>10</v>
      </c>
      <c r="E418" s="3" t="s">
        <v>1313</v>
      </c>
      <c r="F418" s="27">
        <v>9781611133028</v>
      </c>
      <c r="G418" s="3" t="s">
        <v>537</v>
      </c>
      <c r="H418" s="3" t="s">
        <v>578</v>
      </c>
      <c r="I418" s="20">
        <v>36</v>
      </c>
      <c r="J418" s="13">
        <v>1</v>
      </c>
      <c r="K418" s="20">
        <v>0</v>
      </c>
      <c r="L418" s="13">
        <v>0</v>
      </c>
      <c r="M418" s="20">
        <v>36</v>
      </c>
      <c r="N418" s="13">
        <v>1</v>
      </c>
      <c r="O418" s="25">
        <f t="shared" si="32"/>
        <v>27</v>
      </c>
      <c r="P418" s="25">
        <v>9.9723000000000006</v>
      </c>
      <c r="Q418" s="25">
        <f t="shared" si="30"/>
        <v>9.9723000000000006</v>
      </c>
      <c r="R418" s="25">
        <f t="shared" si="31"/>
        <v>17.027699999999999</v>
      </c>
    </row>
    <row r="419" spans="1:18" s="1" customFormat="1">
      <c r="A419" s="3" t="s">
        <v>900</v>
      </c>
      <c r="B419" s="3" t="s">
        <v>1314</v>
      </c>
      <c r="C419" s="3" t="s">
        <v>676</v>
      </c>
      <c r="D419" s="3">
        <v>6</v>
      </c>
      <c r="E419" s="3" t="s">
        <v>1315</v>
      </c>
      <c r="F419" s="27">
        <v>9781619699229</v>
      </c>
      <c r="G419" s="3" t="s">
        <v>31</v>
      </c>
      <c r="H419" s="3" t="s">
        <v>578</v>
      </c>
      <c r="I419" s="20">
        <v>894.46</v>
      </c>
      <c r="J419" s="13">
        <v>18</v>
      </c>
      <c r="K419" s="20">
        <v>0</v>
      </c>
      <c r="L419" s="13">
        <v>0</v>
      </c>
      <c r="M419" s="20">
        <v>894.46</v>
      </c>
      <c r="N419" s="13">
        <v>18</v>
      </c>
      <c r="O419" s="25">
        <f t="shared" si="32"/>
        <v>670.84500000000003</v>
      </c>
      <c r="P419" s="25">
        <v>8.8860200000000003</v>
      </c>
      <c r="Q419" s="25">
        <f t="shared" si="30"/>
        <v>159.94836000000001</v>
      </c>
      <c r="R419" s="25">
        <f t="shared" si="31"/>
        <v>510.89664000000005</v>
      </c>
    </row>
    <row r="420" spans="1:18" s="1" customFormat="1">
      <c r="A420" s="3" t="s">
        <v>903</v>
      </c>
      <c r="B420" s="3" t="s">
        <v>1316</v>
      </c>
      <c r="C420" s="3" t="s">
        <v>676</v>
      </c>
      <c r="D420" s="3">
        <v>3</v>
      </c>
      <c r="E420" s="3" t="s">
        <v>1317</v>
      </c>
      <c r="F420" s="27">
        <v>9781611132724</v>
      </c>
      <c r="G420" s="3" t="s">
        <v>39</v>
      </c>
      <c r="H420" s="3" t="s">
        <v>578</v>
      </c>
      <c r="I420" s="20">
        <v>18</v>
      </c>
      <c r="J420" s="13">
        <v>1</v>
      </c>
      <c r="K420" s="20">
        <v>0</v>
      </c>
      <c r="L420" s="13">
        <v>0</v>
      </c>
      <c r="M420" s="20">
        <v>18</v>
      </c>
      <c r="N420" s="13">
        <v>1</v>
      </c>
      <c r="O420" s="25">
        <f t="shared" si="32"/>
        <v>13.5</v>
      </c>
      <c r="P420" s="25">
        <v>8.1103100000000001</v>
      </c>
      <c r="Q420" s="25">
        <f t="shared" si="30"/>
        <v>8.1103100000000001</v>
      </c>
      <c r="R420" s="25">
        <f t="shared" si="31"/>
        <v>5.3896899999999999</v>
      </c>
    </row>
    <row r="421" spans="1:18" s="1" customFormat="1">
      <c r="A421" s="3" t="s">
        <v>772</v>
      </c>
      <c r="B421" s="3" t="s">
        <v>1271</v>
      </c>
      <c r="C421" s="3" t="s">
        <v>676</v>
      </c>
      <c r="D421" s="3">
        <v>8</v>
      </c>
      <c r="E421" s="3" t="s">
        <v>1272</v>
      </c>
      <c r="F421" s="27">
        <v>9781478950868</v>
      </c>
      <c r="G421" s="3" t="s">
        <v>585</v>
      </c>
      <c r="H421" s="3" t="s">
        <v>578</v>
      </c>
      <c r="I421" s="20">
        <v>1050.95</v>
      </c>
      <c r="J421" s="13">
        <v>22</v>
      </c>
      <c r="K421" s="20">
        <v>0</v>
      </c>
      <c r="L421" s="13">
        <v>0</v>
      </c>
      <c r="M421" s="20">
        <v>1050.95</v>
      </c>
      <c r="N421" s="13">
        <v>22</v>
      </c>
      <c r="O421" s="25">
        <f t="shared" si="32"/>
        <v>788.21250000000009</v>
      </c>
      <c r="P421" s="25">
        <v>9.4291599999999995</v>
      </c>
      <c r="Q421" s="25">
        <f t="shared" si="30"/>
        <v>207.44152</v>
      </c>
      <c r="R421" s="25">
        <f t="shared" si="31"/>
        <v>580.77098000000012</v>
      </c>
    </row>
    <row r="422" spans="1:18" s="1" customFormat="1">
      <c r="A422" s="3" t="s">
        <v>760</v>
      </c>
      <c r="B422" s="3" t="s">
        <v>1263</v>
      </c>
      <c r="C422" s="3" t="s">
        <v>676</v>
      </c>
      <c r="D422" s="3">
        <v>11</v>
      </c>
      <c r="E422" s="3" t="s">
        <v>1264</v>
      </c>
      <c r="F422" s="27">
        <v>9781478951209</v>
      </c>
      <c r="G422" s="3" t="s">
        <v>50</v>
      </c>
      <c r="H422" s="3" t="s">
        <v>578</v>
      </c>
      <c r="I422" s="20">
        <v>1695.95</v>
      </c>
      <c r="J422" s="13">
        <v>36</v>
      </c>
      <c r="K422" s="20">
        <v>0</v>
      </c>
      <c r="L422" s="13">
        <v>0</v>
      </c>
      <c r="M422" s="20">
        <v>1695.95</v>
      </c>
      <c r="N422" s="13">
        <v>36</v>
      </c>
      <c r="O422" s="25">
        <f t="shared" si="32"/>
        <v>1271.9625000000001</v>
      </c>
      <c r="P422" s="25">
        <v>10.282870000000001</v>
      </c>
      <c r="Q422" s="25">
        <f t="shared" si="30"/>
        <v>370.18332000000004</v>
      </c>
      <c r="R422" s="25">
        <f t="shared" si="31"/>
        <v>901.77918</v>
      </c>
    </row>
    <row r="423" spans="1:18" s="1" customFormat="1">
      <c r="A423" s="3" t="s">
        <v>906</v>
      </c>
      <c r="B423" s="3" t="s">
        <v>1318</v>
      </c>
      <c r="C423" s="3" t="s">
        <v>676</v>
      </c>
      <c r="D423" s="3">
        <v>9</v>
      </c>
      <c r="E423" s="3" t="s">
        <v>1319</v>
      </c>
      <c r="F423" s="27">
        <v>9781619690653</v>
      </c>
      <c r="G423" s="3" t="s">
        <v>585</v>
      </c>
      <c r="H423" s="3" t="s">
        <v>578</v>
      </c>
      <c r="I423" s="20">
        <v>32.5</v>
      </c>
      <c r="J423" s="13">
        <v>1</v>
      </c>
      <c r="K423" s="20">
        <v>0</v>
      </c>
      <c r="L423" s="13">
        <v>0</v>
      </c>
      <c r="M423" s="20">
        <v>32.5</v>
      </c>
      <c r="N423" s="13">
        <v>1</v>
      </c>
      <c r="O423" s="25">
        <f t="shared" si="32"/>
        <v>24.375</v>
      </c>
      <c r="P423" s="25">
        <v>9.7397300000000016</v>
      </c>
      <c r="Q423" s="25">
        <f t="shared" si="30"/>
        <v>9.7397300000000016</v>
      </c>
      <c r="R423" s="25">
        <f t="shared" si="31"/>
        <v>14.635269999999998</v>
      </c>
    </row>
    <row r="424" spans="1:18" s="1" customFormat="1">
      <c r="A424" s="3" t="s">
        <v>912</v>
      </c>
      <c r="B424" s="3" t="s">
        <v>1320</v>
      </c>
      <c r="C424" s="3" t="s">
        <v>676</v>
      </c>
      <c r="D424" s="3">
        <v>10</v>
      </c>
      <c r="E424" s="3" t="s">
        <v>1321</v>
      </c>
      <c r="F424" s="27">
        <v>9781619698956</v>
      </c>
      <c r="G424" s="3" t="s">
        <v>458</v>
      </c>
      <c r="H424" s="3" t="s">
        <v>578</v>
      </c>
      <c r="I424" s="20">
        <v>1200.0999999999999</v>
      </c>
      <c r="J424" s="13">
        <v>21</v>
      </c>
      <c r="K424" s="20">
        <v>0</v>
      </c>
      <c r="L424" s="13">
        <v>0</v>
      </c>
      <c r="M424" s="20">
        <v>1200.0999999999999</v>
      </c>
      <c r="N424" s="13">
        <v>21</v>
      </c>
      <c r="O424" s="25">
        <f t="shared" si="32"/>
        <v>900.07499999999993</v>
      </c>
      <c r="P424" s="25">
        <v>9.9723000000000006</v>
      </c>
      <c r="Q424" s="25">
        <f t="shared" si="30"/>
        <v>209.41830000000002</v>
      </c>
      <c r="R424" s="25">
        <f t="shared" si="31"/>
        <v>690.65669999999989</v>
      </c>
    </row>
    <row r="425" spans="1:18" s="1" customFormat="1">
      <c r="A425" s="3" t="s">
        <v>1004</v>
      </c>
      <c r="B425" s="3" t="s">
        <v>1351</v>
      </c>
      <c r="C425" s="3" t="s">
        <v>676</v>
      </c>
      <c r="D425" s="3">
        <v>8</v>
      </c>
      <c r="E425" s="3" t="s">
        <v>1352</v>
      </c>
      <c r="F425" s="27">
        <v>9781611133424</v>
      </c>
      <c r="G425" s="3" t="s">
        <v>50</v>
      </c>
      <c r="H425" s="3" t="s">
        <v>578</v>
      </c>
      <c r="I425" s="20">
        <v>79.5</v>
      </c>
      <c r="J425" s="13">
        <v>2</v>
      </c>
      <c r="K425" s="20">
        <v>0</v>
      </c>
      <c r="L425" s="13">
        <v>0</v>
      </c>
      <c r="M425" s="20">
        <v>79.5</v>
      </c>
      <c r="N425" s="13">
        <v>2</v>
      </c>
      <c r="O425" s="25">
        <f t="shared" si="32"/>
        <v>59.625</v>
      </c>
      <c r="P425" s="25">
        <v>9.4291599999999995</v>
      </c>
      <c r="Q425" s="25">
        <f t="shared" si="30"/>
        <v>18.858319999999999</v>
      </c>
      <c r="R425" s="25">
        <f t="shared" si="31"/>
        <v>40.766680000000001</v>
      </c>
    </row>
    <row r="426" spans="1:18" s="1" customFormat="1">
      <c r="A426" s="3" t="s">
        <v>1353</v>
      </c>
      <c r="B426" s="3" t="s">
        <v>1354</v>
      </c>
      <c r="C426" s="3" t="s">
        <v>676</v>
      </c>
      <c r="D426" s="3">
        <v>9</v>
      </c>
      <c r="E426" s="3" t="s">
        <v>1355</v>
      </c>
      <c r="F426" s="27">
        <v>9781611136821</v>
      </c>
      <c r="G426" s="3" t="s">
        <v>149</v>
      </c>
      <c r="H426" s="3" t="s">
        <v>578</v>
      </c>
      <c r="I426" s="20">
        <v>33.75</v>
      </c>
      <c r="J426" s="13">
        <v>1</v>
      </c>
      <c r="K426" s="20">
        <v>0</v>
      </c>
      <c r="L426" s="13">
        <v>0</v>
      </c>
      <c r="M426" s="20">
        <v>33.75</v>
      </c>
      <c r="N426" s="13">
        <v>1</v>
      </c>
      <c r="O426" s="25">
        <f t="shared" si="32"/>
        <v>25.3125</v>
      </c>
      <c r="P426" s="25">
        <v>9.7397300000000016</v>
      </c>
      <c r="Q426" s="25">
        <f t="shared" si="30"/>
        <v>9.7397300000000016</v>
      </c>
      <c r="R426" s="25">
        <f t="shared" si="31"/>
        <v>15.572769999999998</v>
      </c>
    </row>
    <row r="427" spans="1:18" s="1" customFormat="1">
      <c r="A427" s="3" t="s">
        <v>706</v>
      </c>
      <c r="B427" s="3" t="s">
        <v>1242</v>
      </c>
      <c r="C427" s="3" t="s">
        <v>676</v>
      </c>
      <c r="D427" s="3">
        <v>11</v>
      </c>
      <c r="E427" s="3" t="s">
        <v>1243</v>
      </c>
      <c r="F427" s="27">
        <v>9781611131154</v>
      </c>
      <c r="G427" s="3" t="s">
        <v>602</v>
      </c>
      <c r="H427" s="3" t="s">
        <v>578</v>
      </c>
      <c r="I427" s="20">
        <v>179.98</v>
      </c>
      <c r="J427" s="13">
        <v>2</v>
      </c>
      <c r="K427" s="20">
        <v>0</v>
      </c>
      <c r="L427" s="13">
        <v>0</v>
      </c>
      <c r="M427" s="20">
        <v>179.98</v>
      </c>
      <c r="N427" s="13">
        <v>2</v>
      </c>
      <c r="O427" s="25">
        <f t="shared" si="32"/>
        <v>134.98499999999999</v>
      </c>
      <c r="P427" s="25">
        <v>10.282870000000001</v>
      </c>
      <c r="Q427" s="25">
        <f t="shared" si="30"/>
        <v>20.565740000000002</v>
      </c>
      <c r="R427" s="25">
        <f t="shared" si="31"/>
        <v>114.41925999999998</v>
      </c>
    </row>
    <row r="428" spans="1:18" s="1" customFormat="1">
      <c r="A428" s="3" t="s">
        <v>1022</v>
      </c>
      <c r="B428" s="3" t="s">
        <v>1356</v>
      </c>
      <c r="C428" s="3" t="s">
        <v>676</v>
      </c>
      <c r="D428" s="3">
        <v>9</v>
      </c>
      <c r="E428" s="3" t="s">
        <v>1357</v>
      </c>
      <c r="F428" s="27">
        <v>9781619691292</v>
      </c>
      <c r="G428" s="3" t="s">
        <v>50</v>
      </c>
      <c r="H428" s="3" t="s">
        <v>578</v>
      </c>
      <c r="I428" s="20">
        <v>35</v>
      </c>
      <c r="J428" s="13">
        <v>1</v>
      </c>
      <c r="K428" s="20">
        <v>0</v>
      </c>
      <c r="L428" s="13">
        <v>0</v>
      </c>
      <c r="M428" s="20">
        <v>35</v>
      </c>
      <c r="N428" s="13">
        <v>1</v>
      </c>
      <c r="O428" s="25">
        <f t="shared" si="32"/>
        <v>26.25</v>
      </c>
      <c r="P428" s="25">
        <v>9.7397300000000016</v>
      </c>
      <c r="Q428" s="25">
        <f t="shared" si="30"/>
        <v>9.7397300000000016</v>
      </c>
      <c r="R428" s="25">
        <f t="shared" si="31"/>
        <v>16.510269999999998</v>
      </c>
    </row>
    <row r="429" spans="1:18" s="1" customFormat="1">
      <c r="A429" s="3" t="s">
        <v>1358</v>
      </c>
      <c r="B429" s="3" t="s">
        <v>1359</v>
      </c>
      <c r="C429" s="3" t="s">
        <v>676</v>
      </c>
      <c r="D429" s="3">
        <v>8</v>
      </c>
      <c r="E429" s="3" t="s">
        <v>1360</v>
      </c>
      <c r="F429" s="27">
        <v>9781611131901</v>
      </c>
      <c r="G429" s="3" t="s">
        <v>149</v>
      </c>
      <c r="H429" s="3" t="s">
        <v>578</v>
      </c>
      <c r="I429" s="20">
        <v>33.75</v>
      </c>
      <c r="J429" s="13">
        <v>1</v>
      </c>
      <c r="K429" s="20">
        <v>0</v>
      </c>
      <c r="L429" s="13">
        <v>0</v>
      </c>
      <c r="M429" s="20">
        <v>33.75</v>
      </c>
      <c r="N429" s="13">
        <v>1</v>
      </c>
      <c r="O429" s="25">
        <f t="shared" ref="O429:O460" si="33">M429*0.75</f>
        <v>25.3125</v>
      </c>
      <c r="P429" s="25">
        <v>9.4291599999999995</v>
      </c>
      <c r="Q429" s="25">
        <f t="shared" si="30"/>
        <v>9.4291599999999995</v>
      </c>
      <c r="R429" s="25">
        <f t="shared" si="31"/>
        <v>15.88334</v>
      </c>
    </row>
    <row r="430" spans="1:18" s="1" customFormat="1">
      <c r="A430" s="3" t="s">
        <v>1028</v>
      </c>
      <c r="B430" s="3" t="s">
        <v>1361</v>
      </c>
      <c r="C430" s="3" t="s">
        <v>676</v>
      </c>
      <c r="D430" s="3">
        <v>8</v>
      </c>
      <c r="E430" s="3" t="s">
        <v>1362</v>
      </c>
      <c r="F430" s="27">
        <v>9781619691100</v>
      </c>
      <c r="G430" s="3" t="s">
        <v>50</v>
      </c>
      <c r="H430" s="3" t="s">
        <v>578</v>
      </c>
      <c r="I430" s="20">
        <v>364.94</v>
      </c>
      <c r="J430" s="13">
        <v>7</v>
      </c>
      <c r="K430" s="20">
        <v>0</v>
      </c>
      <c r="L430" s="13">
        <v>0</v>
      </c>
      <c r="M430" s="20">
        <v>364.94</v>
      </c>
      <c r="N430" s="13">
        <v>7</v>
      </c>
      <c r="O430" s="25">
        <f t="shared" si="33"/>
        <v>273.70499999999998</v>
      </c>
      <c r="P430" s="25">
        <v>9.4291599999999995</v>
      </c>
      <c r="Q430" s="25">
        <f t="shared" si="30"/>
        <v>66.00412</v>
      </c>
      <c r="R430" s="25">
        <f t="shared" si="31"/>
        <v>207.70087999999998</v>
      </c>
    </row>
    <row r="431" spans="1:18" s="1" customFormat="1">
      <c r="A431" s="3" t="s">
        <v>1031</v>
      </c>
      <c r="B431" s="3" t="s">
        <v>1363</v>
      </c>
      <c r="C431" s="3" t="s">
        <v>676</v>
      </c>
      <c r="D431" s="3">
        <v>3</v>
      </c>
      <c r="E431" s="3" t="s">
        <v>1364</v>
      </c>
      <c r="F431" s="27">
        <v>9781619695368</v>
      </c>
      <c r="G431" s="3" t="s">
        <v>23</v>
      </c>
      <c r="H431" s="3" t="s">
        <v>578</v>
      </c>
      <c r="I431" s="20">
        <v>32.99</v>
      </c>
      <c r="J431" s="13">
        <v>1</v>
      </c>
      <c r="K431" s="20">
        <v>0</v>
      </c>
      <c r="L431" s="13">
        <v>0</v>
      </c>
      <c r="M431" s="20">
        <v>32.99</v>
      </c>
      <c r="N431" s="13">
        <v>1</v>
      </c>
      <c r="O431" s="25">
        <f t="shared" si="33"/>
        <v>24.7425</v>
      </c>
      <c r="P431" s="25">
        <v>8.1103100000000001</v>
      </c>
      <c r="Q431" s="25">
        <f t="shared" si="30"/>
        <v>8.1103100000000001</v>
      </c>
      <c r="R431" s="25">
        <f t="shared" si="31"/>
        <v>16.632190000000001</v>
      </c>
    </row>
    <row r="432" spans="1:18" s="1" customFormat="1">
      <c r="A432" s="3" t="s">
        <v>781</v>
      </c>
      <c r="B432" s="3" t="s">
        <v>1273</v>
      </c>
      <c r="C432" s="3" t="s">
        <v>676</v>
      </c>
      <c r="D432" s="3">
        <v>8</v>
      </c>
      <c r="E432" s="3" t="s">
        <v>1274</v>
      </c>
      <c r="F432" s="27">
        <v>9781478925828</v>
      </c>
      <c r="G432" s="3" t="s">
        <v>149</v>
      </c>
      <c r="H432" s="3" t="s">
        <v>578</v>
      </c>
      <c r="I432" s="20">
        <v>527</v>
      </c>
      <c r="J432" s="13">
        <v>11</v>
      </c>
      <c r="K432" s="20">
        <v>0</v>
      </c>
      <c r="L432" s="13">
        <v>0</v>
      </c>
      <c r="M432" s="20">
        <v>527</v>
      </c>
      <c r="N432" s="13">
        <v>11</v>
      </c>
      <c r="O432" s="25">
        <f t="shared" si="33"/>
        <v>395.25</v>
      </c>
      <c r="P432" s="25">
        <v>9.4291599999999995</v>
      </c>
      <c r="Q432" s="25">
        <f t="shared" ref="Q432:Q469" si="34">N432*P432</f>
        <v>103.72076</v>
      </c>
      <c r="R432" s="25">
        <f t="shared" ref="R432:R495" si="35">O432-Q432</f>
        <v>291.52924000000002</v>
      </c>
    </row>
    <row r="433" spans="1:18" s="1" customFormat="1">
      <c r="A433" s="3" t="s">
        <v>691</v>
      </c>
      <c r="B433" s="3" t="s">
        <v>1230</v>
      </c>
      <c r="C433" s="3" t="s">
        <v>676</v>
      </c>
      <c r="D433" s="3">
        <v>3</v>
      </c>
      <c r="E433" s="3" t="s">
        <v>1231</v>
      </c>
      <c r="F433" s="27">
        <v>9781619695498</v>
      </c>
      <c r="G433" s="3" t="s">
        <v>43</v>
      </c>
      <c r="H433" s="3" t="s">
        <v>578</v>
      </c>
      <c r="I433" s="20">
        <v>164.99</v>
      </c>
      <c r="J433" s="13">
        <v>7</v>
      </c>
      <c r="K433" s="20">
        <v>-180</v>
      </c>
      <c r="L433" s="13">
        <v>-8</v>
      </c>
      <c r="M433" s="20">
        <v>344.99</v>
      </c>
      <c r="N433" s="13">
        <v>15</v>
      </c>
      <c r="O433" s="25">
        <f t="shared" si="33"/>
        <v>258.74250000000001</v>
      </c>
      <c r="P433" s="25">
        <v>8.1103100000000001</v>
      </c>
      <c r="Q433" s="25">
        <f t="shared" si="34"/>
        <v>121.65465</v>
      </c>
      <c r="R433" s="25">
        <f t="shared" si="35"/>
        <v>137.08785</v>
      </c>
    </row>
    <row r="434" spans="1:18" s="1" customFormat="1">
      <c r="A434" s="3" t="s">
        <v>784</v>
      </c>
      <c r="B434" s="3" t="s">
        <v>1275</v>
      </c>
      <c r="C434" s="3" t="s">
        <v>676</v>
      </c>
      <c r="D434" s="3">
        <v>5</v>
      </c>
      <c r="E434" s="3" t="s">
        <v>1276</v>
      </c>
      <c r="F434" s="27">
        <v>9781478951261</v>
      </c>
      <c r="G434" s="3" t="s">
        <v>43</v>
      </c>
      <c r="H434" s="3" t="s">
        <v>578</v>
      </c>
      <c r="I434" s="20">
        <v>573.4</v>
      </c>
      <c r="J434" s="13">
        <v>14</v>
      </c>
      <c r="K434" s="20">
        <v>0</v>
      </c>
      <c r="L434" s="13">
        <v>0</v>
      </c>
      <c r="M434" s="20">
        <v>573.4</v>
      </c>
      <c r="N434" s="13">
        <v>14</v>
      </c>
      <c r="O434" s="25">
        <f t="shared" si="33"/>
        <v>430.04999999999995</v>
      </c>
      <c r="P434" s="25">
        <v>8.6534499999999994</v>
      </c>
      <c r="Q434" s="25">
        <f t="shared" si="34"/>
        <v>121.14829999999999</v>
      </c>
      <c r="R434" s="25">
        <f t="shared" si="35"/>
        <v>308.90169999999995</v>
      </c>
    </row>
    <row r="435" spans="1:18" s="1" customFormat="1">
      <c r="A435" s="3" t="s">
        <v>793</v>
      </c>
      <c r="B435" s="3" t="s">
        <v>1095</v>
      </c>
      <c r="C435" s="3" t="s">
        <v>676</v>
      </c>
      <c r="D435" s="3">
        <v>1</v>
      </c>
      <c r="E435" s="3" t="s">
        <v>1096</v>
      </c>
      <c r="F435" s="27">
        <v>9781611136432</v>
      </c>
      <c r="G435" s="3" t="s">
        <v>537</v>
      </c>
      <c r="H435" s="3" t="s">
        <v>538</v>
      </c>
      <c r="I435" s="20">
        <v>12</v>
      </c>
      <c r="J435" s="13">
        <v>1</v>
      </c>
      <c r="K435" s="20">
        <v>0</v>
      </c>
      <c r="L435" s="13">
        <v>0</v>
      </c>
      <c r="M435" s="20">
        <v>12</v>
      </c>
      <c r="N435" s="13">
        <v>1</v>
      </c>
      <c r="O435" s="25">
        <f t="shared" si="33"/>
        <v>9</v>
      </c>
      <c r="P435" s="25">
        <v>0</v>
      </c>
      <c r="Q435" s="25">
        <f t="shared" si="34"/>
        <v>0</v>
      </c>
      <c r="R435" s="25">
        <f t="shared" si="35"/>
        <v>9</v>
      </c>
    </row>
    <row r="436" spans="1:18" s="1" customFormat="1">
      <c r="A436" s="3" t="s">
        <v>1069</v>
      </c>
      <c r="B436" s="3" t="s">
        <v>1070</v>
      </c>
      <c r="C436" s="3" t="s">
        <v>676</v>
      </c>
      <c r="D436" s="3">
        <v>1</v>
      </c>
      <c r="E436" s="3" t="s">
        <v>1071</v>
      </c>
      <c r="F436" s="27">
        <v>9781478950998</v>
      </c>
      <c r="G436" s="3" t="s">
        <v>585</v>
      </c>
      <c r="H436" s="3" t="s">
        <v>538</v>
      </c>
      <c r="I436" s="20">
        <v>45.49</v>
      </c>
      <c r="J436" s="13">
        <v>1</v>
      </c>
      <c r="K436" s="20">
        <v>0</v>
      </c>
      <c r="L436" s="13">
        <v>0</v>
      </c>
      <c r="M436" s="20">
        <v>45.49</v>
      </c>
      <c r="N436" s="13">
        <v>1</v>
      </c>
      <c r="O436" s="25">
        <f t="shared" si="33"/>
        <v>34.1175</v>
      </c>
      <c r="P436" s="25">
        <v>17.100000000000001</v>
      </c>
      <c r="Q436" s="25">
        <f t="shared" si="34"/>
        <v>17.100000000000001</v>
      </c>
      <c r="R436" s="25">
        <f t="shared" si="35"/>
        <v>17.017499999999998</v>
      </c>
    </row>
    <row r="437" spans="1:18" s="1" customFormat="1">
      <c r="A437" s="3" t="s">
        <v>697</v>
      </c>
      <c r="B437" s="3" t="s">
        <v>1060</v>
      </c>
      <c r="C437" s="3" t="s">
        <v>676</v>
      </c>
      <c r="D437" s="3">
        <v>1</v>
      </c>
      <c r="E437" s="3" t="s">
        <v>1061</v>
      </c>
      <c r="F437" s="27">
        <v>9781619698949</v>
      </c>
      <c r="G437" s="3" t="s">
        <v>585</v>
      </c>
      <c r="H437" s="3" t="s">
        <v>538</v>
      </c>
      <c r="I437" s="20">
        <v>3.6</v>
      </c>
      <c r="J437" s="13">
        <v>1</v>
      </c>
      <c r="K437" s="20">
        <v>0</v>
      </c>
      <c r="L437" s="13">
        <v>0</v>
      </c>
      <c r="M437" s="20">
        <v>3.6</v>
      </c>
      <c r="N437" s="13">
        <v>1</v>
      </c>
      <c r="O437" s="25">
        <f t="shared" si="33"/>
        <v>2.7</v>
      </c>
      <c r="P437" s="25">
        <v>0</v>
      </c>
      <c r="Q437" s="25">
        <f t="shared" si="34"/>
        <v>0</v>
      </c>
      <c r="R437" s="25">
        <f t="shared" si="35"/>
        <v>2.7</v>
      </c>
    </row>
    <row r="438" spans="1:18" s="1" customFormat="1">
      <c r="A438" s="3" t="s">
        <v>1049</v>
      </c>
      <c r="B438" s="3" t="s">
        <v>1050</v>
      </c>
      <c r="C438" s="3" t="s">
        <v>676</v>
      </c>
      <c r="D438" s="3">
        <v>1</v>
      </c>
      <c r="E438" s="3" t="s">
        <v>1051</v>
      </c>
      <c r="F438" s="27">
        <v>9781619699311</v>
      </c>
      <c r="G438" s="3" t="s">
        <v>149</v>
      </c>
      <c r="H438" s="3" t="s">
        <v>538</v>
      </c>
      <c r="I438" s="20">
        <v>132.59</v>
      </c>
      <c r="J438" s="13">
        <v>17</v>
      </c>
      <c r="K438" s="20">
        <v>0</v>
      </c>
      <c r="L438" s="13">
        <v>0</v>
      </c>
      <c r="M438" s="20">
        <v>132.59</v>
      </c>
      <c r="N438" s="13">
        <v>17</v>
      </c>
      <c r="O438" s="25">
        <f t="shared" si="33"/>
        <v>99.442499999999995</v>
      </c>
      <c r="P438" s="25">
        <v>0</v>
      </c>
      <c r="Q438" s="25">
        <f t="shared" si="34"/>
        <v>0</v>
      </c>
      <c r="R438" s="25">
        <f t="shared" si="35"/>
        <v>99.442499999999995</v>
      </c>
    </row>
    <row r="439" spans="1:18" s="1" customFormat="1">
      <c r="A439" s="3" t="s">
        <v>1072</v>
      </c>
      <c r="B439" s="3" t="s">
        <v>1073</v>
      </c>
      <c r="C439" s="3" t="s">
        <v>676</v>
      </c>
      <c r="D439" s="3">
        <v>1</v>
      </c>
      <c r="E439" s="3" t="s">
        <v>1074</v>
      </c>
      <c r="F439" s="27">
        <v>9781478951148</v>
      </c>
      <c r="G439" s="3" t="s">
        <v>1075</v>
      </c>
      <c r="H439" s="3" t="s">
        <v>538</v>
      </c>
      <c r="I439" s="20">
        <v>112.99</v>
      </c>
      <c r="J439" s="13">
        <v>1</v>
      </c>
      <c r="K439" s="20">
        <v>0</v>
      </c>
      <c r="L439" s="13">
        <v>0</v>
      </c>
      <c r="M439" s="20">
        <v>112.99</v>
      </c>
      <c r="N439" s="13">
        <v>1</v>
      </c>
      <c r="O439" s="25">
        <f t="shared" si="33"/>
        <v>84.742499999999993</v>
      </c>
      <c r="P439" s="25">
        <v>17.100000000000001</v>
      </c>
      <c r="Q439" s="25">
        <f t="shared" si="34"/>
        <v>17.100000000000001</v>
      </c>
      <c r="R439" s="25">
        <f t="shared" si="35"/>
        <v>67.642499999999984</v>
      </c>
    </row>
    <row r="440" spans="1:18" s="1" customFormat="1">
      <c r="A440" s="3" t="s">
        <v>1076</v>
      </c>
      <c r="B440" s="3" t="s">
        <v>1077</v>
      </c>
      <c r="C440" s="3" t="s">
        <v>676</v>
      </c>
      <c r="D440" s="3">
        <v>1</v>
      </c>
      <c r="E440" s="3" t="s">
        <v>1078</v>
      </c>
      <c r="F440" s="27">
        <v>9781478950950</v>
      </c>
      <c r="G440" s="3" t="s">
        <v>537</v>
      </c>
      <c r="H440" s="3" t="s">
        <v>538</v>
      </c>
      <c r="I440" s="20">
        <v>199.97</v>
      </c>
      <c r="J440" s="13">
        <v>3</v>
      </c>
      <c r="K440" s="20">
        <v>0</v>
      </c>
      <c r="L440" s="13">
        <v>0</v>
      </c>
      <c r="M440" s="20">
        <v>199.97</v>
      </c>
      <c r="N440" s="13">
        <v>3</v>
      </c>
      <c r="O440" s="25">
        <f t="shared" si="33"/>
        <v>149.97749999999999</v>
      </c>
      <c r="P440" s="25">
        <v>17.100000000000001</v>
      </c>
      <c r="Q440" s="25">
        <f t="shared" si="34"/>
        <v>51.300000000000004</v>
      </c>
      <c r="R440" s="25">
        <f t="shared" si="35"/>
        <v>98.677499999999981</v>
      </c>
    </row>
    <row r="441" spans="1:18" s="1" customFormat="1">
      <c r="A441" s="3" t="s">
        <v>1097</v>
      </c>
      <c r="B441" s="3" t="s">
        <v>1098</v>
      </c>
      <c r="C441" s="3" t="s">
        <v>676</v>
      </c>
      <c r="D441" s="3">
        <v>1</v>
      </c>
      <c r="E441" s="3" t="s">
        <v>1099</v>
      </c>
      <c r="F441" s="27">
        <v>9781619699212</v>
      </c>
      <c r="G441" s="3" t="s">
        <v>602</v>
      </c>
      <c r="H441" s="3" t="s">
        <v>538</v>
      </c>
      <c r="I441" s="20">
        <v>40.5</v>
      </c>
      <c r="J441" s="13">
        <v>5</v>
      </c>
      <c r="K441" s="20">
        <v>215.97</v>
      </c>
      <c r="L441" s="13">
        <v>0</v>
      </c>
      <c r="M441" s="20">
        <v>-175.47</v>
      </c>
      <c r="N441" s="13">
        <v>5</v>
      </c>
      <c r="O441" s="25">
        <f t="shared" si="33"/>
        <v>-131.60249999999999</v>
      </c>
      <c r="P441" s="25">
        <v>0</v>
      </c>
      <c r="Q441" s="25">
        <f t="shared" si="34"/>
        <v>0</v>
      </c>
      <c r="R441" s="25">
        <f t="shared" si="35"/>
        <v>-131.60249999999999</v>
      </c>
    </row>
    <row r="442" spans="1:18" s="1" customFormat="1">
      <c r="A442" s="3" t="s">
        <v>1100</v>
      </c>
      <c r="B442" s="3" t="s">
        <v>1101</v>
      </c>
      <c r="C442" s="3" t="s">
        <v>676</v>
      </c>
      <c r="D442" s="3">
        <v>1</v>
      </c>
      <c r="E442" s="3" t="s">
        <v>1102</v>
      </c>
      <c r="F442" s="27">
        <v>9781619699144</v>
      </c>
      <c r="G442" s="3" t="s">
        <v>1075</v>
      </c>
      <c r="H442" s="3" t="s">
        <v>538</v>
      </c>
      <c r="I442" s="20">
        <v>4.8</v>
      </c>
      <c r="J442" s="13">
        <v>1</v>
      </c>
      <c r="K442" s="20">
        <v>0</v>
      </c>
      <c r="L442" s="13">
        <v>0</v>
      </c>
      <c r="M442" s="20">
        <v>4.8</v>
      </c>
      <c r="N442" s="13">
        <v>1</v>
      </c>
      <c r="O442" s="25">
        <f t="shared" si="33"/>
        <v>3.5999999999999996</v>
      </c>
      <c r="P442" s="25">
        <v>0</v>
      </c>
      <c r="Q442" s="25">
        <f t="shared" si="34"/>
        <v>0</v>
      </c>
      <c r="R442" s="25">
        <f t="shared" si="35"/>
        <v>3.5999999999999996</v>
      </c>
    </row>
    <row r="443" spans="1:18" s="1" customFormat="1">
      <c r="A443" s="3" t="s">
        <v>1052</v>
      </c>
      <c r="B443" s="3" t="s">
        <v>1053</v>
      </c>
      <c r="C443" s="3" t="s">
        <v>676</v>
      </c>
      <c r="D443" s="3">
        <v>1</v>
      </c>
      <c r="E443" s="3" t="s">
        <v>1054</v>
      </c>
      <c r="F443" s="27">
        <v>9781619699175</v>
      </c>
      <c r="G443" s="3" t="s">
        <v>537</v>
      </c>
      <c r="H443" s="3" t="s">
        <v>538</v>
      </c>
      <c r="I443" s="20">
        <v>138</v>
      </c>
      <c r="J443" s="13">
        <v>31</v>
      </c>
      <c r="K443" s="20">
        <v>0</v>
      </c>
      <c r="L443" s="13">
        <v>0</v>
      </c>
      <c r="M443" s="20">
        <v>138</v>
      </c>
      <c r="N443" s="13">
        <v>31</v>
      </c>
      <c r="O443" s="25">
        <f t="shared" si="33"/>
        <v>103.5</v>
      </c>
      <c r="P443" s="25">
        <v>0</v>
      </c>
      <c r="Q443" s="25">
        <f t="shared" si="34"/>
        <v>0</v>
      </c>
      <c r="R443" s="25">
        <f t="shared" si="35"/>
        <v>103.5</v>
      </c>
    </row>
    <row r="444" spans="1:18" s="1" customFormat="1">
      <c r="A444" s="3" t="s">
        <v>733</v>
      </c>
      <c r="B444" s="3" t="s">
        <v>1079</v>
      </c>
      <c r="C444" s="3" t="s">
        <v>676</v>
      </c>
      <c r="D444" s="3">
        <v>1</v>
      </c>
      <c r="E444" s="3" t="s">
        <v>1080</v>
      </c>
      <c r="F444" s="27">
        <v>9781611131895</v>
      </c>
      <c r="G444" s="3" t="s">
        <v>149</v>
      </c>
      <c r="H444" s="3" t="s">
        <v>538</v>
      </c>
      <c r="I444" s="20">
        <v>22.5</v>
      </c>
      <c r="J444" s="13">
        <v>2</v>
      </c>
      <c r="K444" s="20">
        <v>0</v>
      </c>
      <c r="L444" s="13">
        <v>0</v>
      </c>
      <c r="M444" s="20">
        <v>22.5</v>
      </c>
      <c r="N444" s="13">
        <v>2</v>
      </c>
      <c r="O444" s="25">
        <f t="shared" si="33"/>
        <v>16.875</v>
      </c>
      <c r="P444" s="25">
        <v>0</v>
      </c>
      <c r="Q444" s="25">
        <f t="shared" si="34"/>
        <v>0</v>
      </c>
      <c r="R444" s="25">
        <f t="shared" si="35"/>
        <v>16.875</v>
      </c>
    </row>
    <row r="445" spans="1:18" s="1" customFormat="1">
      <c r="A445" s="3" t="s">
        <v>1081</v>
      </c>
      <c r="B445" s="3" t="s">
        <v>1082</v>
      </c>
      <c r="C445" s="3" t="s">
        <v>676</v>
      </c>
      <c r="D445" s="3">
        <v>1</v>
      </c>
      <c r="E445" s="3" t="s">
        <v>1083</v>
      </c>
      <c r="F445" s="27">
        <v>9781478925903</v>
      </c>
      <c r="G445" s="3" t="s">
        <v>602</v>
      </c>
      <c r="H445" s="3" t="s">
        <v>538</v>
      </c>
      <c r="I445" s="20">
        <v>215.97</v>
      </c>
      <c r="J445" s="13">
        <v>3</v>
      </c>
      <c r="K445" s="20">
        <v>0</v>
      </c>
      <c r="L445" s="13">
        <v>0</v>
      </c>
      <c r="M445" s="20">
        <v>215.97</v>
      </c>
      <c r="N445" s="13">
        <v>3</v>
      </c>
      <c r="O445" s="25">
        <f t="shared" si="33"/>
        <v>161.97749999999999</v>
      </c>
      <c r="P445" s="25">
        <v>17.100000000000001</v>
      </c>
      <c r="Q445" s="25">
        <f t="shared" si="34"/>
        <v>51.300000000000004</v>
      </c>
      <c r="R445" s="25">
        <f t="shared" si="35"/>
        <v>110.67749999999998</v>
      </c>
    </row>
    <row r="446" spans="1:18" s="1" customFormat="1">
      <c r="A446" s="3" t="s">
        <v>1084</v>
      </c>
      <c r="B446" s="3" t="s">
        <v>1085</v>
      </c>
      <c r="C446" s="3" t="s">
        <v>676</v>
      </c>
      <c r="D446" s="3">
        <v>1</v>
      </c>
      <c r="E446" s="3" t="s">
        <v>1086</v>
      </c>
      <c r="F446" s="27">
        <v>9781478925811</v>
      </c>
      <c r="G446" s="3" t="s">
        <v>537</v>
      </c>
      <c r="H446" s="3" t="s">
        <v>538</v>
      </c>
      <c r="I446" s="20">
        <v>323.95</v>
      </c>
      <c r="J446" s="13">
        <v>5</v>
      </c>
      <c r="K446" s="20">
        <v>0</v>
      </c>
      <c r="L446" s="13">
        <v>0</v>
      </c>
      <c r="M446" s="20">
        <v>323.95</v>
      </c>
      <c r="N446" s="13">
        <v>5</v>
      </c>
      <c r="O446" s="25">
        <f t="shared" si="33"/>
        <v>242.96249999999998</v>
      </c>
      <c r="P446" s="25">
        <v>17.100000000000001</v>
      </c>
      <c r="Q446" s="25">
        <f t="shared" si="34"/>
        <v>85.5</v>
      </c>
      <c r="R446" s="25">
        <f t="shared" si="35"/>
        <v>157.46249999999998</v>
      </c>
    </row>
    <row r="447" spans="1:18" s="1" customFormat="1">
      <c r="A447" s="3" t="s">
        <v>959</v>
      </c>
      <c r="B447" s="3" t="s">
        <v>1108</v>
      </c>
      <c r="C447" s="3" t="s">
        <v>676</v>
      </c>
      <c r="D447" s="3">
        <v>1</v>
      </c>
      <c r="E447" s="3" t="s">
        <v>1109</v>
      </c>
      <c r="F447" s="27">
        <v>9781619691186</v>
      </c>
      <c r="G447" s="3" t="s">
        <v>577</v>
      </c>
      <c r="H447" s="3" t="s">
        <v>538</v>
      </c>
      <c r="I447" s="20">
        <v>15</v>
      </c>
      <c r="J447" s="13">
        <v>1</v>
      </c>
      <c r="K447" s="20">
        <v>0</v>
      </c>
      <c r="L447" s="13">
        <v>0</v>
      </c>
      <c r="M447" s="20">
        <v>15</v>
      </c>
      <c r="N447" s="13">
        <v>1</v>
      </c>
      <c r="O447" s="25">
        <f t="shared" si="33"/>
        <v>11.25</v>
      </c>
      <c r="P447" s="25">
        <v>0</v>
      </c>
      <c r="Q447" s="25">
        <f t="shared" si="34"/>
        <v>0</v>
      </c>
      <c r="R447" s="25">
        <f t="shared" si="35"/>
        <v>11.25</v>
      </c>
    </row>
    <row r="448" spans="1:18" s="1" customFormat="1">
      <c r="A448" s="3" t="s">
        <v>968</v>
      </c>
      <c r="B448" s="3" t="s">
        <v>1110</v>
      </c>
      <c r="C448" s="3" t="s">
        <v>676</v>
      </c>
      <c r="D448" s="3">
        <v>1</v>
      </c>
      <c r="E448" s="3" t="s">
        <v>1111</v>
      </c>
      <c r="F448" s="27">
        <v>9781611131802</v>
      </c>
      <c r="G448" s="3" t="s">
        <v>23</v>
      </c>
      <c r="H448" s="3" t="s">
        <v>538</v>
      </c>
      <c r="I448" s="20">
        <v>4.2</v>
      </c>
      <c r="J448" s="13">
        <v>1</v>
      </c>
      <c r="K448" s="20">
        <v>0</v>
      </c>
      <c r="L448" s="13">
        <v>0</v>
      </c>
      <c r="M448" s="20">
        <v>4.2</v>
      </c>
      <c r="N448" s="13">
        <v>1</v>
      </c>
      <c r="O448" s="25">
        <f t="shared" si="33"/>
        <v>3.1500000000000004</v>
      </c>
      <c r="P448" s="25">
        <v>0</v>
      </c>
      <c r="Q448" s="25">
        <f t="shared" si="34"/>
        <v>0</v>
      </c>
      <c r="R448" s="25">
        <f t="shared" si="35"/>
        <v>3.1500000000000004</v>
      </c>
    </row>
    <row r="449" spans="1:18" s="1" customFormat="1">
      <c r="A449" s="3" t="s">
        <v>745</v>
      </c>
      <c r="B449" s="3" t="s">
        <v>1087</v>
      </c>
      <c r="C449" s="3" t="s">
        <v>676</v>
      </c>
      <c r="D449" s="3">
        <v>1</v>
      </c>
      <c r="E449" s="3" t="s">
        <v>1088</v>
      </c>
      <c r="F449" s="27">
        <v>9781478925774</v>
      </c>
      <c r="G449" s="3" t="s">
        <v>577</v>
      </c>
      <c r="H449" s="3" t="s">
        <v>538</v>
      </c>
      <c r="I449" s="20">
        <v>179.98</v>
      </c>
      <c r="J449" s="13">
        <v>2</v>
      </c>
      <c r="K449" s="20">
        <v>0</v>
      </c>
      <c r="L449" s="13">
        <v>0</v>
      </c>
      <c r="M449" s="20">
        <v>179.98</v>
      </c>
      <c r="N449" s="13">
        <v>2</v>
      </c>
      <c r="O449" s="25">
        <f t="shared" si="33"/>
        <v>134.98499999999999</v>
      </c>
      <c r="P449" s="25">
        <v>17.100000000000001</v>
      </c>
      <c r="Q449" s="25">
        <f t="shared" si="34"/>
        <v>34.200000000000003</v>
      </c>
      <c r="R449" s="25">
        <f t="shared" si="35"/>
        <v>100.78499999999998</v>
      </c>
    </row>
    <row r="450" spans="1:18" s="1" customFormat="1">
      <c r="A450" s="3" t="s">
        <v>1055</v>
      </c>
      <c r="B450" s="3" t="s">
        <v>1056</v>
      </c>
      <c r="C450" s="3" t="s">
        <v>676</v>
      </c>
      <c r="D450" s="3">
        <v>1</v>
      </c>
      <c r="E450" s="3" t="s">
        <v>1057</v>
      </c>
      <c r="F450" s="27">
        <v>9781619699694</v>
      </c>
      <c r="G450" s="3" t="s">
        <v>585</v>
      </c>
      <c r="H450" s="3" t="s">
        <v>538</v>
      </c>
      <c r="I450" s="20">
        <v>9.75</v>
      </c>
      <c r="J450" s="13">
        <v>1</v>
      </c>
      <c r="K450" s="20">
        <v>0</v>
      </c>
      <c r="L450" s="13">
        <v>0</v>
      </c>
      <c r="M450" s="20">
        <v>9.75</v>
      </c>
      <c r="N450" s="13">
        <v>1</v>
      </c>
      <c r="O450" s="25">
        <f t="shared" si="33"/>
        <v>7.3125</v>
      </c>
      <c r="P450" s="25">
        <v>0</v>
      </c>
      <c r="Q450" s="25">
        <f t="shared" si="34"/>
        <v>0</v>
      </c>
      <c r="R450" s="25">
        <f t="shared" si="35"/>
        <v>7.3125</v>
      </c>
    </row>
    <row r="451" spans="1:18" s="1" customFormat="1">
      <c r="A451" s="3" t="s">
        <v>1089</v>
      </c>
      <c r="B451" s="3" t="s">
        <v>1090</v>
      </c>
      <c r="C451" s="3" t="s">
        <v>676</v>
      </c>
      <c r="D451" s="3">
        <v>1</v>
      </c>
      <c r="E451" s="3" t="s">
        <v>1091</v>
      </c>
      <c r="F451" s="27">
        <v>9781611131529</v>
      </c>
      <c r="G451" s="3" t="s">
        <v>149</v>
      </c>
      <c r="H451" s="3" t="s">
        <v>538</v>
      </c>
      <c r="I451" s="20">
        <v>442.43</v>
      </c>
      <c r="J451" s="13">
        <v>7</v>
      </c>
      <c r="K451" s="20">
        <v>0</v>
      </c>
      <c r="L451" s="13">
        <v>0</v>
      </c>
      <c r="M451" s="20">
        <v>442.43</v>
      </c>
      <c r="N451" s="13">
        <v>7</v>
      </c>
      <c r="O451" s="25">
        <f t="shared" si="33"/>
        <v>331.82249999999999</v>
      </c>
      <c r="P451" s="25">
        <v>17.100000000000001</v>
      </c>
      <c r="Q451" s="25">
        <f t="shared" si="34"/>
        <v>119.70000000000002</v>
      </c>
      <c r="R451" s="25">
        <f t="shared" si="35"/>
        <v>212.12249999999997</v>
      </c>
    </row>
    <row r="452" spans="1:18" s="1" customFormat="1">
      <c r="A452" s="3" t="s">
        <v>983</v>
      </c>
      <c r="B452" s="3" t="s">
        <v>1112</v>
      </c>
      <c r="C452" s="3" t="s">
        <v>676</v>
      </c>
      <c r="D452" s="3">
        <v>1</v>
      </c>
      <c r="E452" s="3" t="s">
        <v>1113</v>
      </c>
      <c r="F452" s="27">
        <v>9781619695177</v>
      </c>
      <c r="G452" s="3" t="s">
        <v>577</v>
      </c>
      <c r="H452" s="3" t="s">
        <v>538</v>
      </c>
      <c r="I452" s="20">
        <v>4.2</v>
      </c>
      <c r="J452" s="13">
        <v>1</v>
      </c>
      <c r="K452" s="20">
        <v>0</v>
      </c>
      <c r="L452" s="13">
        <v>0</v>
      </c>
      <c r="M452" s="20">
        <v>4.2</v>
      </c>
      <c r="N452" s="13">
        <v>1</v>
      </c>
      <c r="O452" s="25">
        <f t="shared" si="33"/>
        <v>3.1500000000000004</v>
      </c>
      <c r="P452" s="25">
        <v>0</v>
      </c>
      <c r="Q452" s="25">
        <f t="shared" si="34"/>
        <v>0</v>
      </c>
      <c r="R452" s="25">
        <f t="shared" si="35"/>
        <v>3.1500000000000004</v>
      </c>
    </row>
    <row r="453" spans="1:18" s="1" customFormat="1">
      <c r="A453" s="3" t="s">
        <v>989</v>
      </c>
      <c r="B453" s="3" t="s">
        <v>1114</v>
      </c>
      <c r="C453" s="3" t="s">
        <v>676</v>
      </c>
      <c r="D453" s="3">
        <v>1</v>
      </c>
      <c r="E453" s="3" t="s">
        <v>1115</v>
      </c>
      <c r="F453" s="27">
        <v>9781619690707</v>
      </c>
      <c r="G453" s="3" t="s">
        <v>585</v>
      </c>
      <c r="H453" s="3" t="s">
        <v>538</v>
      </c>
      <c r="I453" s="20">
        <v>9.75</v>
      </c>
      <c r="J453" s="13">
        <v>1</v>
      </c>
      <c r="K453" s="20">
        <v>0</v>
      </c>
      <c r="L453" s="13">
        <v>0</v>
      </c>
      <c r="M453" s="20">
        <v>9.75</v>
      </c>
      <c r="N453" s="13">
        <v>1</v>
      </c>
      <c r="O453" s="25">
        <f t="shared" si="33"/>
        <v>7.3125</v>
      </c>
      <c r="P453" s="25">
        <v>0</v>
      </c>
      <c r="Q453" s="25">
        <f t="shared" si="34"/>
        <v>0</v>
      </c>
      <c r="R453" s="25">
        <f t="shared" si="35"/>
        <v>7.3125</v>
      </c>
    </row>
    <row r="454" spans="1:18" s="1" customFormat="1">
      <c r="A454" s="3" t="s">
        <v>992</v>
      </c>
      <c r="B454" s="3" t="s">
        <v>1116</v>
      </c>
      <c r="C454" s="3" t="s">
        <v>676</v>
      </c>
      <c r="D454" s="3">
        <v>1</v>
      </c>
      <c r="E454" s="3" t="s">
        <v>1117</v>
      </c>
      <c r="F454" s="27">
        <v>9781611133240</v>
      </c>
      <c r="G454" s="3" t="s">
        <v>458</v>
      </c>
      <c r="H454" s="3" t="s">
        <v>538</v>
      </c>
      <c r="I454" s="20">
        <v>12.75</v>
      </c>
      <c r="J454" s="13">
        <v>1</v>
      </c>
      <c r="K454" s="20">
        <v>0</v>
      </c>
      <c r="L454" s="13">
        <v>0</v>
      </c>
      <c r="M454" s="20">
        <v>12.75</v>
      </c>
      <c r="N454" s="13">
        <v>1</v>
      </c>
      <c r="O454" s="25">
        <f t="shared" si="33"/>
        <v>9.5625</v>
      </c>
      <c r="P454" s="25">
        <v>0</v>
      </c>
      <c r="Q454" s="25">
        <f t="shared" si="34"/>
        <v>0</v>
      </c>
      <c r="R454" s="25">
        <f t="shared" si="35"/>
        <v>9.5625</v>
      </c>
    </row>
    <row r="455" spans="1:18" s="1" customFormat="1">
      <c r="A455" s="3" t="s">
        <v>1092</v>
      </c>
      <c r="B455" s="3" t="s">
        <v>1093</v>
      </c>
      <c r="C455" s="3" t="s">
        <v>676</v>
      </c>
      <c r="D455" s="3">
        <v>1</v>
      </c>
      <c r="E455" s="3" t="s">
        <v>1094</v>
      </c>
      <c r="F455" s="27">
        <v>9781478950882</v>
      </c>
      <c r="G455" s="3" t="s">
        <v>149</v>
      </c>
      <c r="H455" s="3" t="s">
        <v>538</v>
      </c>
      <c r="I455" s="20">
        <v>134.97999999999999</v>
      </c>
      <c r="J455" s="13">
        <v>2</v>
      </c>
      <c r="K455" s="20">
        <v>0</v>
      </c>
      <c r="L455" s="13">
        <v>0</v>
      </c>
      <c r="M455" s="20">
        <v>134.97999999999999</v>
      </c>
      <c r="N455" s="13">
        <v>2</v>
      </c>
      <c r="O455" s="25">
        <f t="shared" si="33"/>
        <v>101.23499999999999</v>
      </c>
      <c r="P455" s="25">
        <v>17.100000000000001</v>
      </c>
      <c r="Q455" s="25">
        <f t="shared" si="34"/>
        <v>34.200000000000003</v>
      </c>
      <c r="R455" s="25">
        <f t="shared" si="35"/>
        <v>67.034999999999982</v>
      </c>
    </row>
    <row r="456" spans="1:18" s="1" customFormat="1">
      <c r="A456" s="3" t="s">
        <v>1103</v>
      </c>
      <c r="B456" s="3" t="s">
        <v>1104</v>
      </c>
      <c r="C456" s="3" t="s">
        <v>676</v>
      </c>
      <c r="D456" s="3">
        <v>1</v>
      </c>
      <c r="E456" s="3" t="s">
        <v>1105</v>
      </c>
      <c r="F456" s="27">
        <v>9781619698970</v>
      </c>
      <c r="G456" s="3" t="s">
        <v>577</v>
      </c>
      <c r="H456" s="3" t="s">
        <v>538</v>
      </c>
      <c r="I456" s="20">
        <v>49.2</v>
      </c>
      <c r="J456" s="13">
        <v>4</v>
      </c>
      <c r="K456" s="20">
        <v>0</v>
      </c>
      <c r="L456" s="13">
        <v>0</v>
      </c>
      <c r="M456" s="20">
        <v>49.2</v>
      </c>
      <c r="N456" s="13">
        <v>4</v>
      </c>
      <c r="O456" s="25">
        <f t="shared" si="33"/>
        <v>36.900000000000006</v>
      </c>
      <c r="P456" s="25">
        <v>0</v>
      </c>
      <c r="Q456" s="25">
        <f t="shared" si="34"/>
        <v>0</v>
      </c>
      <c r="R456" s="25">
        <f t="shared" si="35"/>
        <v>36.900000000000006</v>
      </c>
    </row>
    <row r="457" spans="1:18" s="1" customFormat="1">
      <c r="A457" s="3" t="s">
        <v>1062</v>
      </c>
      <c r="B457" s="3" t="s">
        <v>1063</v>
      </c>
      <c r="C457" s="3" t="s">
        <v>676</v>
      </c>
      <c r="D457" s="3">
        <v>1</v>
      </c>
      <c r="E457" s="3" t="s">
        <v>1064</v>
      </c>
      <c r="F457" s="27">
        <v>9781611131178</v>
      </c>
      <c r="G457" s="3" t="s">
        <v>1065</v>
      </c>
      <c r="H457" s="3" t="s">
        <v>538</v>
      </c>
      <c r="I457" s="20">
        <v>12.6</v>
      </c>
      <c r="J457" s="13">
        <v>3</v>
      </c>
      <c r="K457" s="20">
        <v>0</v>
      </c>
      <c r="L457" s="13">
        <v>0</v>
      </c>
      <c r="M457" s="20">
        <v>12.6</v>
      </c>
      <c r="N457" s="13">
        <v>3</v>
      </c>
      <c r="O457" s="25">
        <f t="shared" si="33"/>
        <v>9.4499999999999993</v>
      </c>
      <c r="P457" s="25">
        <v>0</v>
      </c>
      <c r="Q457" s="25">
        <f t="shared" si="34"/>
        <v>0</v>
      </c>
      <c r="R457" s="25">
        <f t="shared" si="35"/>
        <v>9.4499999999999993</v>
      </c>
    </row>
    <row r="458" spans="1:18" s="1" customFormat="1">
      <c r="A458" s="3" t="s">
        <v>956</v>
      </c>
      <c r="B458" s="3" t="s">
        <v>1106</v>
      </c>
      <c r="C458" s="3" t="s">
        <v>676</v>
      </c>
      <c r="D458" s="3">
        <v>1</v>
      </c>
      <c r="E458" s="3" t="s">
        <v>1107</v>
      </c>
      <c r="F458" s="27">
        <v>9781619695214</v>
      </c>
      <c r="G458" s="3" t="s">
        <v>537</v>
      </c>
      <c r="H458" s="3" t="s">
        <v>538</v>
      </c>
      <c r="I458" s="20">
        <v>12</v>
      </c>
      <c r="J458" s="13">
        <v>1</v>
      </c>
      <c r="K458" s="20">
        <v>0</v>
      </c>
      <c r="L458" s="13">
        <v>0</v>
      </c>
      <c r="M458" s="20">
        <v>12</v>
      </c>
      <c r="N458" s="13">
        <v>1</v>
      </c>
      <c r="O458" s="25">
        <f t="shared" si="33"/>
        <v>9</v>
      </c>
      <c r="P458" s="25">
        <v>0</v>
      </c>
      <c r="Q458" s="25">
        <f t="shared" si="34"/>
        <v>0</v>
      </c>
      <c r="R458" s="25">
        <f t="shared" si="35"/>
        <v>9</v>
      </c>
    </row>
    <row r="459" spans="1:18" s="1" customFormat="1">
      <c r="A459" s="3" t="s">
        <v>1028</v>
      </c>
      <c r="B459" s="3" t="s">
        <v>1118</v>
      </c>
      <c r="C459" s="3" t="s">
        <v>676</v>
      </c>
      <c r="D459" s="3">
        <v>1</v>
      </c>
      <c r="E459" s="3" t="s">
        <v>1119</v>
      </c>
      <c r="F459" s="27">
        <v>9781619691124</v>
      </c>
      <c r="G459" s="3" t="s">
        <v>50</v>
      </c>
      <c r="H459" s="3" t="s">
        <v>538</v>
      </c>
      <c r="I459" s="20">
        <v>4.2</v>
      </c>
      <c r="J459" s="13">
        <v>1</v>
      </c>
      <c r="K459" s="20">
        <v>0</v>
      </c>
      <c r="L459" s="13">
        <v>0</v>
      </c>
      <c r="M459" s="20">
        <v>4.2</v>
      </c>
      <c r="N459" s="13">
        <v>1</v>
      </c>
      <c r="O459" s="25">
        <f t="shared" si="33"/>
        <v>3.1500000000000004</v>
      </c>
      <c r="P459" s="25">
        <v>0</v>
      </c>
      <c r="Q459" s="25">
        <f t="shared" si="34"/>
        <v>0</v>
      </c>
      <c r="R459" s="25">
        <f t="shared" si="35"/>
        <v>3.1500000000000004</v>
      </c>
    </row>
    <row r="460" spans="1:18" s="1" customFormat="1">
      <c r="A460" s="3" t="s">
        <v>1034</v>
      </c>
      <c r="B460" s="3" t="s">
        <v>1120</v>
      </c>
      <c r="C460" s="3" t="s">
        <v>676</v>
      </c>
      <c r="D460" s="3">
        <v>1</v>
      </c>
      <c r="E460" s="3" t="s">
        <v>1121</v>
      </c>
      <c r="F460" s="27">
        <v>9781611130027</v>
      </c>
      <c r="G460" s="3" t="s">
        <v>585</v>
      </c>
      <c r="H460" s="3" t="s">
        <v>538</v>
      </c>
      <c r="I460" s="20">
        <v>9.75</v>
      </c>
      <c r="J460" s="13">
        <v>1</v>
      </c>
      <c r="K460" s="20">
        <v>0</v>
      </c>
      <c r="L460" s="13">
        <v>0</v>
      </c>
      <c r="M460" s="20">
        <v>9.75</v>
      </c>
      <c r="N460" s="13">
        <v>1</v>
      </c>
      <c r="O460" s="25">
        <f t="shared" si="33"/>
        <v>7.3125</v>
      </c>
      <c r="P460" s="25">
        <v>0</v>
      </c>
      <c r="Q460" s="25">
        <f t="shared" si="34"/>
        <v>0</v>
      </c>
      <c r="R460" s="25">
        <f t="shared" si="35"/>
        <v>7.3125</v>
      </c>
    </row>
    <row r="461" spans="1:18" s="1" customFormat="1">
      <c r="A461" s="3" t="s">
        <v>691</v>
      </c>
      <c r="B461" s="3" t="s">
        <v>1058</v>
      </c>
      <c r="C461" s="3" t="s">
        <v>676</v>
      </c>
      <c r="D461" s="3">
        <v>1</v>
      </c>
      <c r="E461" s="3" t="s">
        <v>1059</v>
      </c>
      <c r="F461" s="27">
        <v>9781619695511</v>
      </c>
      <c r="G461" s="3" t="s">
        <v>585</v>
      </c>
      <c r="H461" s="3" t="s">
        <v>538</v>
      </c>
      <c r="I461" s="20">
        <v>9.6199999999999992</v>
      </c>
      <c r="J461" s="13">
        <v>1</v>
      </c>
      <c r="K461" s="20">
        <v>0</v>
      </c>
      <c r="L461" s="13">
        <v>0</v>
      </c>
      <c r="M461" s="20">
        <v>9.6199999999999992</v>
      </c>
      <c r="N461" s="13">
        <v>1</v>
      </c>
      <c r="O461" s="25">
        <f t="shared" ref="O461:O492" si="36">M461*0.75</f>
        <v>7.2149999999999999</v>
      </c>
      <c r="P461" s="25">
        <v>0</v>
      </c>
      <c r="Q461" s="25">
        <f t="shared" si="34"/>
        <v>0</v>
      </c>
      <c r="R461" s="25">
        <f t="shared" si="35"/>
        <v>7.2149999999999999</v>
      </c>
    </row>
    <row r="462" spans="1:18" s="1" customFormat="1">
      <c r="A462" s="3" t="s">
        <v>1066</v>
      </c>
      <c r="B462" s="3" t="s">
        <v>1067</v>
      </c>
      <c r="C462" s="3" t="s">
        <v>676</v>
      </c>
      <c r="D462" s="3">
        <v>1</v>
      </c>
      <c r="E462" s="3" t="s">
        <v>1068</v>
      </c>
      <c r="F462" s="27">
        <v>9781619699649</v>
      </c>
      <c r="G462" s="3" t="s">
        <v>585</v>
      </c>
      <c r="H462" s="3" t="s">
        <v>538</v>
      </c>
      <c r="I462" s="20">
        <v>354.85</v>
      </c>
      <c r="J462" s="13">
        <v>17</v>
      </c>
      <c r="K462" s="20">
        <v>0</v>
      </c>
      <c r="L462" s="13">
        <v>0</v>
      </c>
      <c r="M462" s="20">
        <v>354.85</v>
      </c>
      <c r="N462" s="13">
        <v>17</v>
      </c>
      <c r="O462" s="25">
        <f t="shared" si="36"/>
        <v>266.13750000000005</v>
      </c>
      <c r="P462" s="25">
        <v>0</v>
      </c>
      <c r="Q462" s="25">
        <f t="shared" si="34"/>
        <v>0</v>
      </c>
      <c r="R462" s="25">
        <f t="shared" si="35"/>
        <v>266.13750000000005</v>
      </c>
    </row>
    <row r="463" spans="1:18" s="1" customFormat="1">
      <c r="A463" s="3" t="s">
        <v>1122</v>
      </c>
      <c r="B463" s="3" t="s">
        <v>1123</v>
      </c>
      <c r="C463" s="3" t="s">
        <v>676</v>
      </c>
      <c r="D463" s="3">
        <v>1</v>
      </c>
      <c r="E463" s="3" t="s">
        <v>1124</v>
      </c>
      <c r="F463" s="27">
        <v>9781619699007</v>
      </c>
      <c r="G463" s="3" t="s">
        <v>585</v>
      </c>
      <c r="H463" s="3" t="s">
        <v>538</v>
      </c>
      <c r="I463" s="20">
        <v>133.1</v>
      </c>
      <c r="J463" s="13">
        <v>3</v>
      </c>
      <c r="K463" s="20">
        <v>0</v>
      </c>
      <c r="L463" s="13">
        <v>0</v>
      </c>
      <c r="M463" s="20">
        <v>133.1</v>
      </c>
      <c r="N463" s="13">
        <v>3</v>
      </c>
      <c r="O463" s="25">
        <f t="shared" si="36"/>
        <v>99.824999999999989</v>
      </c>
      <c r="P463" s="25">
        <v>0</v>
      </c>
      <c r="Q463" s="25">
        <f t="shared" si="34"/>
        <v>0</v>
      </c>
      <c r="R463" s="25">
        <f t="shared" si="35"/>
        <v>99.824999999999989</v>
      </c>
    </row>
    <row r="464" spans="1:18" s="1" customFormat="1">
      <c r="A464" s="3" t="s">
        <v>793</v>
      </c>
      <c r="B464" s="3" t="s">
        <v>1173</v>
      </c>
      <c r="C464" s="3" t="s">
        <v>676</v>
      </c>
      <c r="D464" s="3">
        <v>12</v>
      </c>
      <c r="E464" s="3" t="s">
        <v>1174</v>
      </c>
      <c r="F464" s="27">
        <v>9781611135022</v>
      </c>
      <c r="G464" s="3" t="s">
        <v>72</v>
      </c>
      <c r="H464" s="3" t="s">
        <v>1128</v>
      </c>
      <c r="I464" s="20">
        <v>27</v>
      </c>
      <c r="J464" s="13">
        <v>2</v>
      </c>
      <c r="K464" s="20">
        <v>-48</v>
      </c>
      <c r="L464" s="13">
        <v>-4</v>
      </c>
      <c r="M464" s="20">
        <v>75</v>
      </c>
      <c r="N464" s="13">
        <v>6</v>
      </c>
      <c r="O464" s="25">
        <f t="shared" si="36"/>
        <v>56.25</v>
      </c>
      <c r="P464" s="25">
        <v>8.7019399999999987</v>
      </c>
      <c r="Q464" s="25">
        <f t="shared" si="34"/>
        <v>52.211639999999989</v>
      </c>
      <c r="R464" s="25">
        <f t="shared" si="35"/>
        <v>4.0383600000000115</v>
      </c>
    </row>
    <row r="465" spans="1:18" s="1" customFormat="1">
      <c r="A465" s="3" t="s">
        <v>1137</v>
      </c>
      <c r="B465" s="3" t="s">
        <v>1138</v>
      </c>
      <c r="C465" s="3" t="s">
        <v>676</v>
      </c>
      <c r="D465" s="3">
        <v>7</v>
      </c>
      <c r="E465" s="3" t="s">
        <v>1139</v>
      </c>
      <c r="F465" s="27">
        <v>9781478977254</v>
      </c>
      <c r="G465" s="3" t="s">
        <v>1140</v>
      </c>
      <c r="H465" s="3" t="s">
        <v>1128</v>
      </c>
      <c r="I465" s="20">
        <v>0</v>
      </c>
      <c r="J465" s="13">
        <v>0</v>
      </c>
      <c r="K465" s="20">
        <v>-187.2</v>
      </c>
      <c r="L465" s="13">
        <v>-20</v>
      </c>
      <c r="M465" s="20">
        <v>187.2</v>
      </c>
      <c r="N465" s="13">
        <v>20</v>
      </c>
      <c r="O465" s="25">
        <f t="shared" si="36"/>
        <v>140.39999999999998</v>
      </c>
      <c r="P465" s="25">
        <v>7.1100899999999996</v>
      </c>
      <c r="Q465" s="25">
        <f t="shared" si="34"/>
        <v>142.20179999999999</v>
      </c>
      <c r="R465" s="25">
        <f t="shared" si="35"/>
        <v>-1.8018000000000143</v>
      </c>
    </row>
    <row r="466" spans="1:18" s="1" customFormat="1">
      <c r="A466" s="3" t="s">
        <v>715</v>
      </c>
      <c r="B466" s="3" t="s">
        <v>1147</v>
      </c>
      <c r="C466" s="3" t="s">
        <v>676</v>
      </c>
      <c r="D466" s="3">
        <v>6</v>
      </c>
      <c r="E466" s="3" t="s">
        <v>1148</v>
      </c>
      <c r="F466" s="27">
        <v>9781478951001</v>
      </c>
      <c r="G466" s="3" t="s">
        <v>1131</v>
      </c>
      <c r="H466" s="3" t="s">
        <v>1128</v>
      </c>
      <c r="I466" s="20">
        <v>1266.5</v>
      </c>
      <c r="J466" s="13">
        <v>70</v>
      </c>
      <c r="K466" s="20">
        <v>0</v>
      </c>
      <c r="L466" s="13">
        <v>0</v>
      </c>
      <c r="M466" s="20">
        <v>1266.5</v>
      </c>
      <c r="N466" s="13">
        <v>70</v>
      </c>
      <c r="O466" s="25">
        <f t="shared" si="36"/>
        <v>949.875</v>
      </c>
      <c r="P466" s="25">
        <v>6.8775199999999996</v>
      </c>
      <c r="Q466" s="25">
        <f t="shared" si="34"/>
        <v>481.4264</v>
      </c>
      <c r="R466" s="25">
        <f t="shared" si="35"/>
        <v>468.4486</v>
      </c>
    </row>
    <row r="467" spans="1:18" s="1" customFormat="1">
      <c r="A467" s="3" t="s">
        <v>805</v>
      </c>
      <c r="B467" s="3" t="s">
        <v>1175</v>
      </c>
      <c r="C467" s="3" t="s">
        <v>676</v>
      </c>
      <c r="D467" s="3">
        <v>14</v>
      </c>
      <c r="E467" s="3" t="s">
        <v>1176</v>
      </c>
      <c r="F467" s="27">
        <v>9781619691575</v>
      </c>
      <c r="G467" s="3" t="s">
        <v>72</v>
      </c>
      <c r="H467" s="3" t="s">
        <v>1128</v>
      </c>
      <c r="I467" s="20">
        <v>108</v>
      </c>
      <c r="J467" s="13">
        <v>8</v>
      </c>
      <c r="K467" s="20">
        <v>0</v>
      </c>
      <c r="L467" s="13">
        <v>0</v>
      </c>
      <c r="M467" s="20">
        <v>108</v>
      </c>
      <c r="N467" s="13">
        <v>8</v>
      </c>
      <c r="O467" s="25">
        <f t="shared" si="36"/>
        <v>81</v>
      </c>
      <c r="P467" s="25">
        <v>9.1670800000000003</v>
      </c>
      <c r="Q467" s="25">
        <f t="shared" si="34"/>
        <v>73.336640000000003</v>
      </c>
      <c r="R467" s="25">
        <f t="shared" si="35"/>
        <v>7.6633599999999973</v>
      </c>
    </row>
    <row r="468" spans="1:18" s="1" customFormat="1">
      <c r="A468" s="3" t="s">
        <v>921</v>
      </c>
      <c r="B468" s="3" t="s">
        <v>1188</v>
      </c>
      <c r="C468" s="3" t="s">
        <v>676</v>
      </c>
      <c r="D468" s="3">
        <v>10</v>
      </c>
      <c r="E468" s="3" t="s">
        <v>1189</v>
      </c>
      <c r="F468" s="27">
        <v>9781611132496</v>
      </c>
      <c r="G468" s="3" t="s">
        <v>35</v>
      </c>
      <c r="H468" s="3" t="s">
        <v>1128</v>
      </c>
      <c r="I468" s="20">
        <v>269.85000000000002</v>
      </c>
      <c r="J468" s="13">
        <v>17</v>
      </c>
      <c r="K468" s="20">
        <v>0</v>
      </c>
      <c r="L468" s="13">
        <v>0</v>
      </c>
      <c r="M468" s="20">
        <v>269.85000000000002</v>
      </c>
      <c r="N468" s="13">
        <v>17</v>
      </c>
      <c r="O468" s="25">
        <f t="shared" si="36"/>
        <v>202.38750000000002</v>
      </c>
      <c r="P468" s="25">
        <v>8.2368000000000006</v>
      </c>
      <c r="Q468" s="25">
        <f t="shared" si="34"/>
        <v>140.0256</v>
      </c>
      <c r="R468" s="25">
        <f t="shared" si="35"/>
        <v>62.36190000000002</v>
      </c>
    </row>
    <row r="469" spans="1:18" s="1" customFormat="1">
      <c r="A469" s="3" t="s">
        <v>718</v>
      </c>
      <c r="B469" s="3" t="s">
        <v>1149</v>
      </c>
      <c r="C469" s="3" t="s">
        <v>676</v>
      </c>
      <c r="D469" s="3">
        <v>10</v>
      </c>
      <c r="E469" s="3" t="s">
        <v>1150</v>
      </c>
      <c r="F469" s="27">
        <v>9781478952169</v>
      </c>
      <c r="G469" s="3" t="s">
        <v>1127</v>
      </c>
      <c r="H469" s="3" t="s">
        <v>1128</v>
      </c>
      <c r="I469" s="20">
        <v>299.06</v>
      </c>
      <c r="J469" s="13">
        <v>19</v>
      </c>
      <c r="K469" s="20">
        <v>0</v>
      </c>
      <c r="L469" s="13">
        <v>0</v>
      </c>
      <c r="M469" s="20">
        <v>299.06</v>
      </c>
      <c r="N469" s="13">
        <v>19</v>
      </c>
      <c r="O469" s="25">
        <f t="shared" si="36"/>
        <v>224.29500000000002</v>
      </c>
      <c r="P469" s="25">
        <v>8.2368000000000006</v>
      </c>
      <c r="Q469" s="25">
        <f t="shared" si="34"/>
        <v>156.4992</v>
      </c>
      <c r="R469" s="25">
        <f t="shared" si="35"/>
        <v>67.795800000000014</v>
      </c>
    </row>
    <row r="470" spans="1:18" s="1" customFormat="1">
      <c r="A470" s="3" t="s">
        <v>697</v>
      </c>
      <c r="B470" s="3" t="s">
        <v>1141</v>
      </c>
      <c r="C470" s="3" t="s">
        <v>676</v>
      </c>
      <c r="D470" s="3">
        <v>4</v>
      </c>
      <c r="E470" s="3" t="s">
        <v>1142</v>
      </c>
      <c r="F470" s="27">
        <v>9781619699731</v>
      </c>
      <c r="G470" s="3" t="s">
        <v>1134</v>
      </c>
      <c r="H470" s="3" t="s">
        <v>1128</v>
      </c>
      <c r="I470" s="20">
        <v>0</v>
      </c>
      <c r="J470" s="13">
        <v>0</v>
      </c>
      <c r="K470" s="20">
        <v>377.72</v>
      </c>
      <c r="L470" s="13">
        <v>28</v>
      </c>
      <c r="M470" s="20">
        <v>-377.72</v>
      </c>
      <c r="N470" s="13">
        <v>-28</v>
      </c>
      <c r="O470" s="25">
        <f t="shared" si="36"/>
        <v>-283.29000000000002</v>
      </c>
      <c r="P470" s="25">
        <v>6.54758</v>
      </c>
      <c r="Q470" s="25">
        <v>0</v>
      </c>
      <c r="R470" s="25">
        <f t="shared" si="35"/>
        <v>-283.29000000000002</v>
      </c>
    </row>
    <row r="471" spans="1:18" s="1" customFormat="1">
      <c r="A471" s="3" t="s">
        <v>818</v>
      </c>
      <c r="B471" s="3" t="s">
        <v>1177</v>
      </c>
      <c r="C471" s="3" t="s">
        <v>676</v>
      </c>
      <c r="D471" s="3">
        <v>8</v>
      </c>
      <c r="E471" s="3" t="s">
        <v>1178</v>
      </c>
      <c r="F471" s="27">
        <v>9781619691650</v>
      </c>
      <c r="G471" s="3" t="s">
        <v>72</v>
      </c>
      <c r="H471" s="3" t="s">
        <v>1128</v>
      </c>
      <c r="I471" s="20">
        <v>81</v>
      </c>
      <c r="J471" s="13">
        <v>6</v>
      </c>
      <c r="K471" s="20">
        <v>13.5</v>
      </c>
      <c r="L471" s="13">
        <v>1</v>
      </c>
      <c r="M471" s="20">
        <v>67.5</v>
      </c>
      <c r="N471" s="13">
        <v>5</v>
      </c>
      <c r="O471" s="25">
        <f t="shared" si="36"/>
        <v>50.625</v>
      </c>
      <c r="P471" s="25">
        <v>7.7716600000000007</v>
      </c>
      <c r="Q471" s="25">
        <f>N471*P471</f>
        <v>38.8583</v>
      </c>
      <c r="R471" s="25">
        <f t="shared" si="35"/>
        <v>11.7667</v>
      </c>
    </row>
    <row r="472" spans="1:18" s="1" customFormat="1">
      <c r="A472" s="3" t="s">
        <v>927</v>
      </c>
      <c r="B472" s="3" t="s">
        <v>1190</v>
      </c>
      <c r="C472" s="3" t="s">
        <v>676</v>
      </c>
      <c r="D472" s="3">
        <v>16</v>
      </c>
      <c r="E472" s="3" t="s">
        <v>1191</v>
      </c>
      <c r="F472" s="27">
        <v>9781619695849</v>
      </c>
      <c r="G472" s="3" t="s">
        <v>35</v>
      </c>
      <c r="H472" s="3" t="s">
        <v>1128</v>
      </c>
      <c r="I472" s="20">
        <v>252</v>
      </c>
      <c r="J472" s="13">
        <v>16</v>
      </c>
      <c r="K472" s="20">
        <v>15.75</v>
      </c>
      <c r="L472" s="13">
        <v>1</v>
      </c>
      <c r="M472" s="20">
        <v>236.25</v>
      </c>
      <c r="N472" s="13">
        <v>15</v>
      </c>
      <c r="O472" s="25">
        <f t="shared" si="36"/>
        <v>177.1875</v>
      </c>
      <c r="P472" s="25">
        <v>10.061219999999999</v>
      </c>
      <c r="Q472" s="25">
        <f>N472*P472</f>
        <v>150.91829999999999</v>
      </c>
      <c r="R472" s="25">
        <f t="shared" si="35"/>
        <v>26.269200000000012</v>
      </c>
    </row>
    <row r="473" spans="1:18" s="1" customFormat="1">
      <c r="A473" s="3" t="s">
        <v>824</v>
      </c>
      <c r="B473" s="3" t="s">
        <v>1179</v>
      </c>
      <c r="C473" s="3" t="s">
        <v>676</v>
      </c>
      <c r="D473" s="3">
        <v>8</v>
      </c>
      <c r="E473" s="3" t="s">
        <v>1180</v>
      </c>
      <c r="F473" s="27">
        <v>9781619691629</v>
      </c>
      <c r="G473" s="3" t="s">
        <v>72</v>
      </c>
      <c r="H473" s="3" t="s">
        <v>1128</v>
      </c>
      <c r="I473" s="20">
        <v>13.5</v>
      </c>
      <c r="J473" s="13">
        <v>1</v>
      </c>
      <c r="K473" s="20">
        <v>-446.96</v>
      </c>
      <c r="L473" s="13">
        <v>-37</v>
      </c>
      <c r="M473" s="20">
        <v>460.46</v>
      </c>
      <c r="N473" s="13">
        <v>38</v>
      </c>
      <c r="O473" s="25">
        <f t="shared" si="36"/>
        <v>345.34499999999997</v>
      </c>
      <c r="P473" s="25">
        <v>7.7716600000000007</v>
      </c>
      <c r="Q473" s="25">
        <f>N473*P473</f>
        <v>295.32308</v>
      </c>
      <c r="R473" s="25">
        <f t="shared" si="35"/>
        <v>50.021919999999966</v>
      </c>
    </row>
    <row r="474" spans="1:18" s="1" customFormat="1">
      <c r="A474" s="3" t="s">
        <v>827</v>
      </c>
      <c r="B474" s="3" t="s">
        <v>1181</v>
      </c>
      <c r="C474" s="3" t="s">
        <v>676</v>
      </c>
      <c r="D474" s="3">
        <v>6</v>
      </c>
      <c r="E474" s="3" t="s">
        <v>1182</v>
      </c>
      <c r="F474" s="27">
        <v>9781611132366</v>
      </c>
      <c r="G474" s="3" t="s">
        <v>145</v>
      </c>
      <c r="H474" s="3" t="s">
        <v>1128</v>
      </c>
      <c r="I474" s="20">
        <v>0</v>
      </c>
      <c r="J474" s="13">
        <v>0</v>
      </c>
      <c r="K474" s="20">
        <v>144</v>
      </c>
      <c r="L474" s="13">
        <v>16</v>
      </c>
      <c r="M474" s="20">
        <v>-144</v>
      </c>
      <c r="N474" s="13">
        <v>-16</v>
      </c>
      <c r="O474" s="25">
        <f t="shared" si="36"/>
        <v>-108</v>
      </c>
      <c r="P474" s="25">
        <v>6.8775199999999996</v>
      </c>
      <c r="Q474" s="25">
        <v>0</v>
      </c>
      <c r="R474" s="25">
        <f t="shared" si="35"/>
        <v>-108</v>
      </c>
    </row>
    <row r="475" spans="1:18" s="1" customFormat="1">
      <c r="A475" s="3" t="s">
        <v>542</v>
      </c>
      <c r="B475" s="3" t="s">
        <v>1125</v>
      </c>
      <c r="C475" s="3" t="s">
        <v>676</v>
      </c>
      <c r="D475" s="3">
        <v>5</v>
      </c>
      <c r="E475" s="3" t="s">
        <v>1126</v>
      </c>
      <c r="F475" s="27">
        <v>9781619699328</v>
      </c>
      <c r="G475" s="3" t="s">
        <v>1127</v>
      </c>
      <c r="H475" s="3" t="s">
        <v>1128</v>
      </c>
      <c r="I475" s="20">
        <v>737.41</v>
      </c>
      <c r="J475" s="13">
        <v>57</v>
      </c>
      <c r="K475" s="20">
        <v>-1598.3</v>
      </c>
      <c r="L475" s="13">
        <v>-110</v>
      </c>
      <c r="M475" s="20">
        <v>2335.71</v>
      </c>
      <c r="N475" s="13">
        <v>167</v>
      </c>
      <c r="O475" s="25">
        <f t="shared" si="36"/>
        <v>1751.7825</v>
      </c>
      <c r="P475" s="25">
        <v>6.6449499999999997</v>
      </c>
      <c r="Q475" s="25">
        <f t="shared" ref="Q475:Q498" si="37">N475*P475</f>
        <v>1109.7066499999999</v>
      </c>
      <c r="R475" s="25">
        <f t="shared" si="35"/>
        <v>642.07585000000017</v>
      </c>
    </row>
    <row r="476" spans="1:18" s="1" customFormat="1">
      <c r="A476" s="3" t="s">
        <v>724</v>
      </c>
      <c r="B476" s="3" t="s">
        <v>1151</v>
      </c>
      <c r="C476" s="3" t="s">
        <v>676</v>
      </c>
      <c r="D476" s="3">
        <v>14</v>
      </c>
      <c r="E476" s="3" t="s">
        <v>1152</v>
      </c>
      <c r="F476" s="27">
        <v>9781478951155</v>
      </c>
      <c r="G476" s="3" t="s">
        <v>1131</v>
      </c>
      <c r="H476" s="3" t="s">
        <v>1128</v>
      </c>
      <c r="I476" s="20">
        <v>135.13</v>
      </c>
      <c r="J476" s="13">
        <v>7</v>
      </c>
      <c r="K476" s="20">
        <v>0</v>
      </c>
      <c r="L476" s="13">
        <v>0</v>
      </c>
      <c r="M476" s="20">
        <v>135.13</v>
      </c>
      <c r="N476" s="13">
        <v>7</v>
      </c>
      <c r="O476" s="25">
        <f t="shared" si="36"/>
        <v>101.3475</v>
      </c>
      <c r="P476" s="25">
        <v>9.1670800000000003</v>
      </c>
      <c r="Q476" s="25">
        <f t="shared" si="37"/>
        <v>64.169560000000004</v>
      </c>
      <c r="R476" s="25">
        <f t="shared" si="35"/>
        <v>37.177939999999992</v>
      </c>
    </row>
    <row r="477" spans="1:18" s="1" customFormat="1">
      <c r="A477" s="3" t="s">
        <v>727</v>
      </c>
      <c r="B477" s="3" t="s">
        <v>1153</v>
      </c>
      <c r="C477" s="3" t="s">
        <v>676</v>
      </c>
      <c r="D477" s="3">
        <v>8</v>
      </c>
      <c r="E477" s="3" t="s">
        <v>1154</v>
      </c>
      <c r="F477" s="27">
        <v>9781478950967</v>
      </c>
      <c r="G477" s="3" t="s">
        <v>1131</v>
      </c>
      <c r="H477" s="3" t="s">
        <v>1128</v>
      </c>
      <c r="I477" s="20">
        <v>991.86</v>
      </c>
      <c r="J477" s="13">
        <v>54</v>
      </c>
      <c r="K477" s="20">
        <v>0</v>
      </c>
      <c r="L477" s="13">
        <v>0</v>
      </c>
      <c r="M477" s="20">
        <v>991.86</v>
      </c>
      <c r="N477" s="13">
        <v>54</v>
      </c>
      <c r="O477" s="25">
        <f t="shared" si="36"/>
        <v>743.89499999999998</v>
      </c>
      <c r="P477" s="25">
        <v>7.7716600000000007</v>
      </c>
      <c r="Q477" s="25">
        <f t="shared" si="37"/>
        <v>419.66964000000002</v>
      </c>
      <c r="R477" s="25">
        <f t="shared" si="35"/>
        <v>324.22535999999997</v>
      </c>
    </row>
    <row r="478" spans="1:18" s="1" customFormat="1">
      <c r="A478" s="3" t="s">
        <v>763</v>
      </c>
      <c r="B478" s="3" t="s">
        <v>1167</v>
      </c>
      <c r="C478" s="3" t="s">
        <v>676</v>
      </c>
      <c r="D478" s="3">
        <v>9</v>
      </c>
      <c r="E478" s="3" t="s">
        <v>1168</v>
      </c>
      <c r="F478" s="27">
        <v>9781478977261</v>
      </c>
      <c r="G478" s="3" t="s">
        <v>1131</v>
      </c>
      <c r="H478" s="3" t="s">
        <v>1128</v>
      </c>
      <c r="I478" s="20">
        <v>1336.47</v>
      </c>
      <c r="J478" s="13">
        <v>73</v>
      </c>
      <c r="K478" s="20">
        <v>0</v>
      </c>
      <c r="L478" s="13">
        <v>0</v>
      </c>
      <c r="M478" s="20">
        <v>1336.47</v>
      </c>
      <c r="N478" s="13">
        <v>73</v>
      </c>
      <c r="O478" s="25">
        <f t="shared" si="36"/>
        <v>1002.3525</v>
      </c>
      <c r="P478" s="25">
        <v>8.0042299999999997</v>
      </c>
      <c r="Q478" s="25">
        <f t="shared" si="37"/>
        <v>584.30878999999993</v>
      </c>
      <c r="R478" s="25">
        <f t="shared" si="35"/>
        <v>418.04371000000003</v>
      </c>
    </row>
    <row r="479" spans="1:18" s="1" customFormat="1">
      <c r="A479" s="3" t="s">
        <v>939</v>
      </c>
      <c r="B479" s="3" t="s">
        <v>1192</v>
      </c>
      <c r="C479" s="3" t="s">
        <v>676</v>
      </c>
      <c r="D479" s="3">
        <v>12</v>
      </c>
      <c r="E479" s="3" t="s">
        <v>1193</v>
      </c>
      <c r="F479" s="27">
        <v>9781619691780</v>
      </c>
      <c r="G479" s="3" t="s">
        <v>1194</v>
      </c>
      <c r="H479" s="3" t="s">
        <v>1128</v>
      </c>
      <c r="I479" s="20">
        <v>121.32</v>
      </c>
      <c r="J479" s="13">
        <v>9</v>
      </c>
      <c r="K479" s="20">
        <v>0</v>
      </c>
      <c r="L479" s="13">
        <v>0</v>
      </c>
      <c r="M479" s="20">
        <v>121.32</v>
      </c>
      <c r="N479" s="13">
        <v>9</v>
      </c>
      <c r="O479" s="25">
        <f t="shared" si="36"/>
        <v>90.99</v>
      </c>
      <c r="P479" s="25">
        <v>8.7019399999999987</v>
      </c>
      <c r="Q479" s="25">
        <f t="shared" si="37"/>
        <v>78.317459999999983</v>
      </c>
      <c r="R479" s="25">
        <f t="shared" si="35"/>
        <v>12.672540000000012</v>
      </c>
    </row>
    <row r="480" spans="1:18" s="1" customFormat="1">
      <c r="A480" s="3" t="s">
        <v>545</v>
      </c>
      <c r="B480" s="3" t="s">
        <v>1129</v>
      </c>
      <c r="C480" s="3" t="s">
        <v>676</v>
      </c>
      <c r="D480" s="3">
        <v>9</v>
      </c>
      <c r="E480" s="3" t="s">
        <v>1130</v>
      </c>
      <c r="F480" s="27">
        <v>9781619699182</v>
      </c>
      <c r="G480" s="3" t="s">
        <v>1131</v>
      </c>
      <c r="H480" s="3" t="s">
        <v>1128</v>
      </c>
      <c r="I480" s="20">
        <v>135.93</v>
      </c>
      <c r="J480" s="13">
        <v>7</v>
      </c>
      <c r="K480" s="20">
        <v>-411.62</v>
      </c>
      <c r="L480" s="13">
        <v>-25</v>
      </c>
      <c r="M480" s="20">
        <v>547.54999999999995</v>
      </c>
      <c r="N480" s="13">
        <v>32</v>
      </c>
      <c r="O480" s="25">
        <f t="shared" si="36"/>
        <v>410.66249999999997</v>
      </c>
      <c r="P480" s="25">
        <v>8.0042299999999997</v>
      </c>
      <c r="Q480" s="25">
        <f t="shared" si="37"/>
        <v>256.13535999999999</v>
      </c>
      <c r="R480" s="25">
        <f t="shared" si="35"/>
        <v>154.52713999999997</v>
      </c>
    </row>
    <row r="481" spans="1:18" s="1" customFormat="1">
      <c r="A481" s="3" t="s">
        <v>712</v>
      </c>
      <c r="B481" s="3" t="s">
        <v>1145</v>
      </c>
      <c r="C481" s="3" t="s">
        <v>676</v>
      </c>
      <c r="D481" s="3">
        <v>8</v>
      </c>
      <c r="E481" s="3" t="s">
        <v>1146</v>
      </c>
      <c r="F481" s="27">
        <v>9781478925712</v>
      </c>
      <c r="G481" s="3" t="s">
        <v>1127</v>
      </c>
      <c r="H481" s="3" t="s">
        <v>1128</v>
      </c>
      <c r="I481" s="20">
        <v>3457.56</v>
      </c>
      <c r="J481" s="13">
        <v>216</v>
      </c>
      <c r="K481" s="20">
        <v>0</v>
      </c>
      <c r="L481" s="13">
        <v>0</v>
      </c>
      <c r="M481" s="20">
        <v>3457.56</v>
      </c>
      <c r="N481" s="13">
        <v>216</v>
      </c>
      <c r="O481" s="25">
        <f t="shared" si="36"/>
        <v>2593.17</v>
      </c>
      <c r="P481" s="25">
        <v>7.7716600000000007</v>
      </c>
      <c r="Q481" s="25">
        <f t="shared" si="37"/>
        <v>1678.6785600000001</v>
      </c>
      <c r="R481" s="25">
        <f t="shared" si="35"/>
        <v>914.49144000000001</v>
      </c>
    </row>
    <row r="482" spans="1:18" s="1" customFormat="1">
      <c r="A482" s="3" t="s">
        <v>948</v>
      </c>
      <c r="B482" s="3" t="s">
        <v>1195</v>
      </c>
      <c r="C482" s="3" t="s">
        <v>676</v>
      </c>
      <c r="D482" s="3">
        <v>14</v>
      </c>
      <c r="E482" s="3" t="s">
        <v>1196</v>
      </c>
      <c r="F482" s="27">
        <v>9781619695481</v>
      </c>
      <c r="G482" s="3" t="s">
        <v>35</v>
      </c>
      <c r="H482" s="3" t="s">
        <v>1128</v>
      </c>
      <c r="I482" s="20">
        <v>220.5</v>
      </c>
      <c r="J482" s="13">
        <v>14</v>
      </c>
      <c r="K482" s="20">
        <v>0</v>
      </c>
      <c r="L482" s="13">
        <v>0</v>
      </c>
      <c r="M482" s="20">
        <v>220.5</v>
      </c>
      <c r="N482" s="13">
        <v>14</v>
      </c>
      <c r="O482" s="25">
        <f t="shared" si="36"/>
        <v>165.375</v>
      </c>
      <c r="P482" s="25">
        <v>9.1670800000000003</v>
      </c>
      <c r="Q482" s="25">
        <f t="shared" si="37"/>
        <v>128.33912000000001</v>
      </c>
      <c r="R482" s="25">
        <f t="shared" si="35"/>
        <v>37.035879999999992</v>
      </c>
    </row>
    <row r="483" spans="1:18" s="1" customFormat="1">
      <c r="A483" s="3" t="s">
        <v>736</v>
      </c>
      <c r="B483" s="3" t="s">
        <v>1155</v>
      </c>
      <c r="C483" s="3" t="s">
        <v>676</v>
      </c>
      <c r="D483" s="3">
        <v>8</v>
      </c>
      <c r="E483" s="3" t="s">
        <v>1156</v>
      </c>
      <c r="F483" s="27">
        <v>9781478952107</v>
      </c>
      <c r="G483" s="3" t="s">
        <v>72</v>
      </c>
      <c r="H483" s="3" t="s">
        <v>1128</v>
      </c>
      <c r="I483" s="20">
        <v>69.3</v>
      </c>
      <c r="J483" s="13">
        <v>5</v>
      </c>
      <c r="K483" s="20">
        <v>-405</v>
      </c>
      <c r="L483" s="13">
        <v>-30</v>
      </c>
      <c r="M483" s="20">
        <v>474.3</v>
      </c>
      <c r="N483" s="13">
        <v>35</v>
      </c>
      <c r="O483" s="25">
        <f t="shared" si="36"/>
        <v>355.72500000000002</v>
      </c>
      <c r="P483" s="25">
        <v>7.7716600000000007</v>
      </c>
      <c r="Q483" s="25">
        <f t="shared" si="37"/>
        <v>272.00810000000001</v>
      </c>
      <c r="R483" s="25">
        <f t="shared" si="35"/>
        <v>83.71690000000001</v>
      </c>
    </row>
    <row r="484" spans="1:18" s="1" customFormat="1">
      <c r="A484" s="3" t="s">
        <v>866</v>
      </c>
      <c r="B484" s="3" t="s">
        <v>1183</v>
      </c>
      <c r="C484" s="3" t="s">
        <v>676</v>
      </c>
      <c r="D484" s="3">
        <v>6</v>
      </c>
      <c r="E484" s="3" t="s">
        <v>1184</v>
      </c>
      <c r="F484" s="27">
        <v>9781619696006</v>
      </c>
      <c r="G484" s="3" t="s">
        <v>1185</v>
      </c>
      <c r="H484" s="3" t="s">
        <v>1128</v>
      </c>
      <c r="I484" s="20">
        <v>36.42</v>
      </c>
      <c r="J484" s="13">
        <v>3</v>
      </c>
      <c r="K484" s="20">
        <v>0</v>
      </c>
      <c r="L484" s="13">
        <v>0</v>
      </c>
      <c r="M484" s="20">
        <v>36.42</v>
      </c>
      <c r="N484" s="13">
        <v>3</v>
      </c>
      <c r="O484" s="25">
        <f t="shared" si="36"/>
        <v>27.315000000000001</v>
      </c>
      <c r="P484" s="25">
        <v>6.8775199999999996</v>
      </c>
      <c r="Q484" s="25">
        <f t="shared" si="37"/>
        <v>20.632559999999998</v>
      </c>
      <c r="R484" s="25">
        <f t="shared" si="35"/>
        <v>6.6824400000000033</v>
      </c>
    </row>
    <row r="485" spans="1:18" s="1" customFormat="1">
      <c r="A485" s="3" t="s">
        <v>739</v>
      </c>
      <c r="B485" s="3" t="s">
        <v>1157</v>
      </c>
      <c r="C485" s="3" t="s">
        <v>676</v>
      </c>
      <c r="D485" s="3">
        <v>8</v>
      </c>
      <c r="E485" s="3" t="s">
        <v>1158</v>
      </c>
      <c r="F485" s="27">
        <v>9781478952138</v>
      </c>
      <c r="G485" s="3" t="s">
        <v>1127</v>
      </c>
      <c r="H485" s="3" t="s">
        <v>1128</v>
      </c>
      <c r="I485" s="20">
        <v>362.02</v>
      </c>
      <c r="J485" s="13">
        <v>23</v>
      </c>
      <c r="K485" s="20">
        <v>0</v>
      </c>
      <c r="L485" s="13">
        <v>0</v>
      </c>
      <c r="M485" s="20">
        <v>362.02</v>
      </c>
      <c r="N485" s="13">
        <v>23</v>
      </c>
      <c r="O485" s="25">
        <f t="shared" si="36"/>
        <v>271.51499999999999</v>
      </c>
      <c r="P485" s="25">
        <v>7.7716600000000007</v>
      </c>
      <c r="Q485" s="25">
        <f t="shared" si="37"/>
        <v>178.74818000000002</v>
      </c>
      <c r="R485" s="25">
        <f t="shared" si="35"/>
        <v>92.766819999999967</v>
      </c>
    </row>
    <row r="486" spans="1:18" s="1" customFormat="1">
      <c r="A486" s="3" t="s">
        <v>959</v>
      </c>
      <c r="B486" s="3" t="s">
        <v>1197</v>
      </c>
      <c r="C486" s="3" t="s">
        <v>676</v>
      </c>
      <c r="D486" s="3">
        <v>13</v>
      </c>
      <c r="E486" s="3" t="s">
        <v>1198</v>
      </c>
      <c r="F486" s="27">
        <v>9781619691636</v>
      </c>
      <c r="G486" s="3" t="s">
        <v>72</v>
      </c>
      <c r="H486" s="3" t="s">
        <v>1128</v>
      </c>
      <c r="I486" s="20">
        <v>323.99</v>
      </c>
      <c r="J486" s="13">
        <v>23</v>
      </c>
      <c r="K486" s="20">
        <v>0</v>
      </c>
      <c r="L486" s="13">
        <v>0</v>
      </c>
      <c r="M486" s="20">
        <v>323.99</v>
      </c>
      <c r="N486" s="13">
        <v>23</v>
      </c>
      <c r="O486" s="25">
        <f t="shared" si="36"/>
        <v>242.99250000000001</v>
      </c>
      <c r="P486" s="25">
        <v>8.9345099999999995</v>
      </c>
      <c r="Q486" s="25">
        <f t="shared" si="37"/>
        <v>205.49373</v>
      </c>
      <c r="R486" s="25">
        <f t="shared" si="35"/>
        <v>37.498770000000007</v>
      </c>
    </row>
    <row r="487" spans="1:18" s="1" customFormat="1">
      <c r="A487" s="3" t="s">
        <v>965</v>
      </c>
      <c r="B487" s="3" t="s">
        <v>1199</v>
      </c>
      <c r="C487" s="3" t="s">
        <v>676</v>
      </c>
      <c r="D487" s="3">
        <v>5</v>
      </c>
      <c r="E487" s="3" t="s">
        <v>1200</v>
      </c>
      <c r="F487" s="27">
        <v>9781619691605</v>
      </c>
      <c r="G487" s="3" t="s">
        <v>1201</v>
      </c>
      <c r="H487" s="3" t="s">
        <v>1128</v>
      </c>
      <c r="I487" s="20">
        <v>48.6</v>
      </c>
      <c r="J487" s="13">
        <v>4</v>
      </c>
      <c r="K487" s="20">
        <v>0</v>
      </c>
      <c r="L487" s="13">
        <v>0</v>
      </c>
      <c r="M487" s="20">
        <v>48.6</v>
      </c>
      <c r="N487" s="13">
        <v>4</v>
      </c>
      <c r="O487" s="25">
        <f t="shared" si="36"/>
        <v>36.450000000000003</v>
      </c>
      <c r="P487" s="25">
        <v>6.6449499999999997</v>
      </c>
      <c r="Q487" s="25">
        <f t="shared" si="37"/>
        <v>26.579799999999999</v>
      </c>
      <c r="R487" s="25">
        <f t="shared" si="35"/>
        <v>9.8702000000000041</v>
      </c>
    </row>
    <row r="488" spans="1:18" s="1" customFormat="1">
      <c r="A488" s="3" t="s">
        <v>968</v>
      </c>
      <c r="B488" s="3" t="s">
        <v>1202</v>
      </c>
      <c r="C488" s="3" t="s">
        <v>676</v>
      </c>
      <c r="D488" s="3">
        <v>7</v>
      </c>
      <c r="E488" s="3" t="s">
        <v>1203</v>
      </c>
      <c r="F488" s="27">
        <v>9781611132489</v>
      </c>
      <c r="G488" s="3" t="s">
        <v>27</v>
      </c>
      <c r="H488" s="3" t="s">
        <v>1128</v>
      </c>
      <c r="I488" s="20">
        <v>67.5</v>
      </c>
      <c r="J488" s="13">
        <v>6</v>
      </c>
      <c r="K488" s="20">
        <v>0</v>
      </c>
      <c r="L488" s="13">
        <v>0</v>
      </c>
      <c r="M488" s="20">
        <v>67.5</v>
      </c>
      <c r="N488" s="13">
        <v>6</v>
      </c>
      <c r="O488" s="25">
        <f t="shared" si="36"/>
        <v>50.625</v>
      </c>
      <c r="P488" s="25">
        <v>7.1100899999999996</v>
      </c>
      <c r="Q488" s="25">
        <f t="shared" si="37"/>
        <v>42.660539999999997</v>
      </c>
      <c r="R488" s="25">
        <f t="shared" si="35"/>
        <v>7.9644600000000025</v>
      </c>
    </row>
    <row r="489" spans="1:18" s="1" customFormat="1">
      <c r="A489" s="3" t="s">
        <v>742</v>
      </c>
      <c r="B489" s="3" t="s">
        <v>1159</v>
      </c>
      <c r="C489" s="3" t="s">
        <v>676</v>
      </c>
      <c r="D489" s="3">
        <v>7</v>
      </c>
      <c r="E489" s="3" t="s">
        <v>1160</v>
      </c>
      <c r="F489" s="27">
        <v>9781478952145</v>
      </c>
      <c r="G489" s="3" t="s">
        <v>1127</v>
      </c>
      <c r="H489" s="3" t="s">
        <v>1128</v>
      </c>
      <c r="I489" s="20">
        <v>362.02</v>
      </c>
      <c r="J489" s="13">
        <v>23</v>
      </c>
      <c r="K489" s="20">
        <v>0</v>
      </c>
      <c r="L489" s="13">
        <v>0</v>
      </c>
      <c r="M489" s="20">
        <v>362.02</v>
      </c>
      <c r="N489" s="13">
        <v>23</v>
      </c>
      <c r="O489" s="25">
        <f t="shared" si="36"/>
        <v>271.51499999999999</v>
      </c>
      <c r="P489" s="25">
        <v>7.1100899999999996</v>
      </c>
      <c r="Q489" s="25">
        <f t="shared" si="37"/>
        <v>163.53206999999998</v>
      </c>
      <c r="R489" s="25">
        <f t="shared" si="35"/>
        <v>107.98293000000001</v>
      </c>
    </row>
    <row r="490" spans="1:18" s="1" customFormat="1">
      <c r="A490" s="3" t="s">
        <v>971</v>
      </c>
      <c r="B490" s="3" t="s">
        <v>1204</v>
      </c>
      <c r="C490" s="3" t="s">
        <v>676</v>
      </c>
      <c r="D490" s="3">
        <v>6</v>
      </c>
      <c r="E490" s="3" t="s">
        <v>1205</v>
      </c>
      <c r="F490" s="27">
        <v>9781619695412</v>
      </c>
      <c r="G490" s="3" t="s">
        <v>72</v>
      </c>
      <c r="H490" s="3" t="s">
        <v>1128</v>
      </c>
      <c r="I490" s="20">
        <v>27</v>
      </c>
      <c r="J490" s="13">
        <v>2</v>
      </c>
      <c r="K490" s="20">
        <v>-550.79999999999995</v>
      </c>
      <c r="L490" s="13">
        <v>-45</v>
      </c>
      <c r="M490" s="20">
        <v>577.79999999999995</v>
      </c>
      <c r="N490" s="13">
        <v>47</v>
      </c>
      <c r="O490" s="25">
        <f t="shared" si="36"/>
        <v>433.34999999999997</v>
      </c>
      <c r="P490" s="25">
        <v>6.8775199999999996</v>
      </c>
      <c r="Q490" s="25">
        <f t="shared" si="37"/>
        <v>323.24343999999996</v>
      </c>
      <c r="R490" s="25">
        <f t="shared" si="35"/>
        <v>110.10656</v>
      </c>
    </row>
    <row r="491" spans="1:18" s="1" customFormat="1">
      <c r="A491" s="3" t="s">
        <v>745</v>
      </c>
      <c r="B491" s="3" t="s">
        <v>1161</v>
      </c>
      <c r="C491" s="3" t="s">
        <v>676</v>
      </c>
      <c r="D491" s="3">
        <v>11</v>
      </c>
      <c r="E491" s="3" t="s">
        <v>1162</v>
      </c>
      <c r="F491" s="27">
        <v>9781478925781</v>
      </c>
      <c r="G491" s="3" t="s">
        <v>1131</v>
      </c>
      <c r="H491" s="3" t="s">
        <v>1128</v>
      </c>
      <c r="I491" s="20">
        <v>211.88</v>
      </c>
      <c r="J491" s="13">
        <v>11</v>
      </c>
      <c r="K491" s="20">
        <v>0</v>
      </c>
      <c r="L491" s="13">
        <v>0</v>
      </c>
      <c r="M491" s="20">
        <v>211.88</v>
      </c>
      <c r="N491" s="13">
        <v>11</v>
      </c>
      <c r="O491" s="25">
        <f t="shared" si="36"/>
        <v>158.91</v>
      </c>
      <c r="P491" s="25">
        <v>8.4693699999999996</v>
      </c>
      <c r="Q491" s="25">
        <f t="shared" si="37"/>
        <v>93.163069999999991</v>
      </c>
      <c r="R491" s="25">
        <f t="shared" si="35"/>
        <v>65.746930000000006</v>
      </c>
    </row>
    <row r="492" spans="1:18" s="1" customFormat="1">
      <c r="A492" s="3" t="s">
        <v>700</v>
      </c>
      <c r="B492" s="3" t="s">
        <v>1143</v>
      </c>
      <c r="C492" s="3" t="s">
        <v>676</v>
      </c>
      <c r="D492" s="3">
        <v>5</v>
      </c>
      <c r="E492" s="3" t="s">
        <v>1144</v>
      </c>
      <c r="F492" s="27">
        <v>9781619698918</v>
      </c>
      <c r="G492" s="3" t="s">
        <v>1134</v>
      </c>
      <c r="H492" s="3" t="s">
        <v>1128</v>
      </c>
      <c r="I492" s="20">
        <v>242.8</v>
      </c>
      <c r="J492" s="13">
        <v>20</v>
      </c>
      <c r="K492" s="20">
        <v>242.82</v>
      </c>
      <c r="L492" s="13">
        <v>18</v>
      </c>
      <c r="M492" s="20">
        <v>-1.99999999999818E-2</v>
      </c>
      <c r="N492" s="13">
        <v>2</v>
      </c>
      <c r="O492" s="25">
        <f t="shared" si="36"/>
        <v>-1.4999999999986351E-2</v>
      </c>
      <c r="P492" s="25">
        <v>6.6449499999999997</v>
      </c>
      <c r="Q492" s="25">
        <f t="shared" si="37"/>
        <v>13.289899999999999</v>
      </c>
      <c r="R492" s="25">
        <f t="shared" si="35"/>
        <v>-13.304899999999986</v>
      </c>
    </row>
    <row r="493" spans="1:18" s="1" customFormat="1">
      <c r="A493" s="3" t="s">
        <v>685</v>
      </c>
      <c r="B493" s="3" t="s">
        <v>1132</v>
      </c>
      <c r="C493" s="3" t="s">
        <v>676</v>
      </c>
      <c r="D493" s="3">
        <v>3</v>
      </c>
      <c r="E493" s="3" t="s">
        <v>1133</v>
      </c>
      <c r="F493" s="27">
        <v>9781619699700</v>
      </c>
      <c r="G493" s="3" t="s">
        <v>1134</v>
      </c>
      <c r="H493" s="3" t="s">
        <v>1128</v>
      </c>
      <c r="I493" s="20">
        <v>165.48</v>
      </c>
      <c r="J493" s="13">
        <v>12</v>
      </c>
      <c r="K493" s="20">
        <v>0</v>
      </c>
      <c r="L493" s="13">
        <v>0</v>
      </c>
      <c r="M493" s="20">
        <v>165.48</v>
      </c>
      <c r="N493" s="13">
        <v>12</v>
      </c>
      <c r="O493" s="25">
        <f t="shared" ref="O493:O505" si="38">M493*0.75</f>
        <v>124.10999999999999</v>
      </c>
      <c r="P493" s="25">
        <v>6.3150099999999991</v>
      </c>
      <c r="Q493" s="25">
        <f t="shared" si="37"/>
        <v>75.780119999999982</v>
      </c>
      <c r="R493" s="25">
        <f t="shared" si="35"/>
        <v>48.329880000000003</v>
      </c>
    </row>
    <row r="494" spans="1:18" s="1" customFormat="1">
      <c r="A494" s="3" t="s">
        <v>748</v>
      </c>
      <c r="B494" s="3" t="s">
        <v>1163</v>
      </c>
      <c r="C494" s="3" t="s">
        <v>676</v>
      </c>
      <c r="D494" s="3">
        <v>7</v>
      </c>
      <c r="E494" s="3" t="s">
        <v>1164</v>
      </c>
      <c r="F494" s="27">
        <v>9781611132526</v>
      </c>
      <c r="G494" s="3" t="s">
        <v>1127</v>
      </c>
      <c r="H494" s="3" t="s">
        <v>1128</v>
      </c>
      <c r="I494" s="20">
        <v>173.14</v>
      </c>
      <c r="J494" s="13">
        <v>11</v>
      </c>
      <c r="K494" s="20">
        <v>-15.74</v>
      </c>
      <c r="L494" s="13">
        <v>-1</v>
      </c>
      <c r="M494" s="20">
        <v>188.88</v>
      </c>
      <c r="N494" s="13">
        <v>12</v>
      </c>
      <c r="O494" s="25">
        <f t="shared" si="38"/>
        <v>141.66</v>
      </c>
      <c r="P494" s="25">
        <v>7.1100899999999996</v>
      </c>
      <c r="Q494" s="25">
        <f t="shared" si="37"/>
        <v>85.321079999999995</v>
      </c>
      <c r="R494" s="25">
        <f t="shared" si="35"/>
        <v>56.338920000000002</v>
      </c>
    </row>
    <row r="495" spans="1:18" s="1" customFormat="1">
      <c r="A495" s="3" t="s">
        <v>989</v>
      </c>
      <c r="B495" s="3" t="s">
        <v>1206</v>
      </c>
      <c r="C495" s="3" t="s">
        <v>676</v>
      </c>
      <c r="D495" s="3">
        <v>6</v>
      </c>
      <c r="E495" s="3" t="s">
        <v>1207</v>
      </c>
      <c r="F495" s="27">
        <v>9781619691599</v>
      </c>
      <c r="G495" s="3" t="s">
        <v>1194</v>
      </c>
      <c r="H495" s="3" t="s">
        <v>1128</v>
      </c>
      <c r="I495" s="20">
        <v>118.32</v>
      </c>
      <c r="J495" s="13">
        <v>9</v>
      </c>
      <c r="K495" s="20">
        <v>0</v>
      </c>
      <c r="L495" s="13">
        <v>0</v>
      </c>
      <c r="M495" s="20">
        <v>118.32</v>
      </c>
      <c r="N495" s="13">
        <v>9</v>
      </c>
      <c r="O495" s="25">
        <f t="shared" si="38"/>
        <v>88.74</v>
      </c>
      <c r="P495" s="25">
        <v>6.8775199999999996</v>
      </c>
      <c r="Q495" s="25">
        <f t="shared" si="37"/>
        <v>61.897679999999994</v>
      </c>
      <c r="R495" s="25">
        <f t="shared" si="35"/>
        <v>26.842320000000001</v>
      </c>
    </row>
    <row r="496" spans="1:18" s="1" customFormat="1">
      <c r="A496" s="3" t="s">
        <v>772</v>
      </c>
      <c r="B496" s="3" t="s">
        <v>1169</v>
      </c>
      <c r="C496" s="3" t="s">
        <v>676</v>
      </c>
      <c r="D496" s="3">
        <v>8</v>
      </c>
      <c r="E496" s="3" t="s">
        <v>1170</v>
      </c>
      <c r="F496" s="27">
        <v>9781478952152</v>
      </c>
      <c r="G496" s="3" t="s">
        <v>1127</v>
      </c>
      <c r="H496" s="3" t="s">
        <v>1128</v>
      </c>
      <c r="I496" s="20">
        <v>2466.29</v>
      </c>
      <c r="J496" s="13">
        <v>156</v>
      </c>
      <c r="K496" s="20">
        <v>0</v>
      </c>
      <c r="L496" s="13">
        <v>0</v>
      </c>
      <c r="M496" s="20">
        <v>2466.29</v>
      </c>
      <c r="N496" s="13">
        <v>156</v>
      </c>
      <c r="O496" s="25">
        <f t="shared" si="38"/>
        <v>1849.7175</v>
      </c>
      <c r="P496" s="25">
        <v>7.7716600000000007</v>
      </c>
      <c r="Q496" s="25">
        <f t="shared" si="37"/>
        <v>1212.37896</v>
      </c>
      <c r="R496" s="25">
        <f t="shared" ref="R496:R505" si="39">O496-Q496</f>
        <v>637.33853999999997</v>
      </c>
    </row>
    <row r="497" spans="1:18" s="1" customFormat="1">
      <c r="A497" s="3" t="s">
        <v>760</v>
      </c>
      <c r="B497" s="3" t="s">
        <v>1165</v>
      </c>
      <c r="C497" s="3" t="s">
        <v>676</v>
      </c>
      <c r="D497" s="3">
        <v>11</v>
      </c>
      <c r="E497" s="3" t="s">
        <v>1166</v>
      </c>
      <c r="F497" s="27">
        <v>9781478952176</v>
      </c>
      <c r="G497" s="3" t="s">
        <v>1127</v>
      </c>
      <c r="H497" s="3" t="s">
        <v>1128</v>
      </c>
      <c r="I497" s="20">
        <v>201.48</v>
      </c>
      <c r="J497" s="13">
        <v>12</v>
      </c>
      <c r="K497" s="20">
        <v>0</v>
      </c>
      <c r="L497" s="13">
        <v>0</v>
      </c>
      <c r="M497" s="20">
        <v>201.48</v>
      </c>
      <c r="N497" s="13">
        <v>12</v>
      </c>
      <c r="O497" s="25">
        <f t="shared" si="38"/>
        <v>151.10999999999999</v>
      </c>
      <c r="P497" s="25">
        <v>8.4693699999999996</v>
      </c>
      <c r="Q497" s="25">
        <f t="shared" si="37"/>
        <v>101.63244</v>
      </c>
      <c r="R497" s="25">
        <f t="shared" si="39"/>
        <v>49.477559999999983</v>
      </c>
    </row>
    <row r="498" spans="1:18" s="1" customFormat="1">
      <c r="A498" s="3" t="s">
        <v>906</v>
      </c>
      <c r="B498" s="3" t="s">
        <v>1186</v>
      </c>
      <c r="C498" s="3" t="s">
        <v>676</v>
      </c>
      <c r="D498" s="3">
        <v>9</v>
      </c>
      <c r="E498" s="3" t="s">
        <v>1187</v>
      </c>
      <c r="F498" s="27">
        <v>9781619691582</v>
      </c>
      <c r="G498" s="3" t="s">
        <v>72</v>
      </c>
      <c r="H498" s="3" t="s">
        <v>1128</v>
      </c>
      <c r="I498" s="20">
        <v>54</v>
      </c>
      <c r="J498" s="13">
        <v>4</v>
      </c>
      <c r="K498" s="20">
        <v>-10.5</v>
      </c>
      <c r="L498" s="13">
        <v>-1</v>
      </c>
      <c r="M498" s="20">
        <v>64.5</v>
      </c>
      <c r="N498" s="13">
        <v>5</v>
      </c>
      <c r="O498" s="25">
        <f t="shared" si="38"/>
        <v>48.375</v>
      </c>
      <c r="P498" s="25">
        <v>8.0042299999999997</v>
      </c>
      <c r="Q498" s="25">
        <f t="shared" si="37"/>
        <v>40.021149999999999</v>
      </c>
      <c r="R498" s="25">
        <f t="shared" si="39"/>
        <v>8.3538500000000013</v>
      </c>
    </row>
    <row r="499" spans="1:18" s="1" customFormat="1">
      <c r="A499" s="3" t="s">
        <v>1013</v>
      </c>
      <c r="B499" s="3" t="s">
        <v>1208</v>
      </c>
      <c r="C499" s="3" t="s">
        <v>676</v>
      </c>
      <c r="D499" s="3">
        <v>10</v>
      </c>
      <c r="E499" s="3" t="s">
        <v>1209</v>
      </c>
      <c r="F499" s="27">
        <v>9781611132533</v>
      </c>
      <c r="G499" s="3" t="s">
        <v>72</v>
      </c>
      <c r="H499" s="3" t="s">
        <v>1128</v>
      </c>
      <c r="I499" s="20">
        <v>0</v>
      </c>
      <c r="J499" s="13">
        <v>0</v>
      </c>
      <c r="K499" s="20">
        <v>13.5</v>
      </c>
      <c r="L499" s="13">
        <v>1</v>
      </c>
      <c r="M499" s="20">
        <v>-13.5</v>
      </c>
      <c r="N499" s="13">
        <v>-1</v>
      </c>
      <c r="O499" s="25">
        <f t="shared" si="38"/>
        <v>-10.125</v>
      </c>
      <c r="P499" s="25">
        <v>8.2368000000000006</v>
      </c>
      <c r="Q499" s="25">
        <v>0</v>
      </c>
      <c r="R499" s="25">
        <f t="shared" si="39"/>
        <v>-10.125</v>
      </c>
    </row>
    <row r="500" spans="1:18" s="1" customFormat="1">
      <c r="A500" s="3" t="s">
        <v>1022</v>
      </c>
      <c r="B500" s="3" t="s">
        <v>1210</v>
      </c>
      <c r="C500" s="3" t="s">
        <v>676</v>
      </c>
      <c r="D500" s="3">
        <v>9</v>
      </c>
      <c r="E500" s="3" t="s">
        <v>1211</v>
      </c>
      <c r="F500" s="27">
        <v>9781619691643</v>
      </c>
      <c r="G500" s="3" t="s">
        <v>72</v>
      </c>
      <c r="H500" s="3" t="s">
        <v>1128</v>
      </c>
      <c r="I500" s="20">
        <v>144</v>
      </c>
      <c r="J500" s="13">
        <v>11</v>
      </c>
      <c r="K500" s="20">
        <v>0</v>
      </c>
      <c r="L500" s="13">
        <v>0</v>
      </c>
      <c r="M500" s="20">
        <v>144</v>
      </c>
      <c r="N500" s="13">
        <v>11</v>
      </c>
      <c r="O500" s="25">
        <f t="shared" si="38"/>
        <v>108</v>
      </c>
      <c r="P500" s="25">
        <v>8.0042299999999997</v>
      </c>
      <c r="Q500" s="25">
        <f>N500*P500</f>
        <v>88.04652999999999</v>
      </c>
      <c r="R500" s="25">
        <f t="shared" si="39"/>
        <v>19.95347000000001</v>
      </c>
    </row>
    <row r="501" spans="1:18" s="1" customFormat="1">
      <c r="A501" s="3" t="s">
        <v>1025</v>
      </c>
      <c r="B501" s="3" t="s">
        <v>1212</v>
      </c>
      <c r="C501" s="3" t="s">
        <v>676</v>
      </c>
      <c r="D501" s="3">
        <v>6</v>
      </c>
      <c r="E501" s="3" t="s">
        <v>1213</v>
      </c>
      <c r="F501" s="27">
        <v>9781611132540</v>
      </c>
      <c r="G501" s="3" t="s">
        <v>72</v>
      </c>
      <c r="H501" s="3" t="s">
        <v>1128</v>
      </c>
      <c r="I501" s="20">
        <v>108</v>
      </c>
      <c r="J501" s="13">
        <v>8</v>
      </c>
      <c r="K501" s="20">
        <v>0</v>
      </c>
      <c r="L501" s="13">
        <v>0</v>
      </c>
      <c r="M501" s="20">
        <v>108</v>
      </c>
      <c r="N501" s="13">
        <v>8</v>
      </c>
      <c r="O501" s="25">
        <f t="shared" si="38"/>
        <v>81</v>
      </c>
      <c r="P501" s="25">
        <v>6.8775199999999996</v>
      </c>
      <c r="Q501" s="25">
        <f>N501*P501</f>
        <v>55.020159999999997</v>
      </c>
      <c r="R501" s="25">
        <f t="shared" si="39"/>
        <v>25.979840000000003</v>
      </c>
    </row>
    <row r="502" spans="1:18" s="1" customFormat="1">
      <c r="A502" s="3" t="s">
        <v>781</v>
      </c>
      <c r="B502" s="3" t="s">
        <v>1171</v>
      </c>
      <c r="C502" s="3" t="s">
        <v>676</v>
      </c>
      <c r="D502" s="3">
        <v>8</v>
      </c>
      <c r="E502" s="3" t="s">
        <v>1172</v>
      </c>
      <c r="F502" s="27">
        <v>9781478952121</v>
      </c>
      <c r="G502" s="3" t="s">
        <v>1127</v>
      </c>
      <c r="H502" s="3" t="s">
        <v>1128</v>
      </c>
      <c r="I502" s="20">
        <v>409.24</v>
      </c>
      <c r="J502" s="13">
        <v>26</v>
      </c>
      <c r="K502" s="20">
        <v>0</v>
      </c>
      <c r="L502" s="13">
        <v>0</v>
      </c>
      <c r="M502" s="20">
        <v>409.24</v>
      </c>
      <c r="N502" s="13">
        <v>26</v>
      </c>
      <c r="O502" s="25">
        <f t="shared" si="38"/>
        <v>306.93</v>
      </c>
      <c r="P502" s="25">
        <v>7.7716600000000007</v>
      </c>
      <c r="Q502" s="25">
        <f>N502*P502</f>
        <v>202.06316000000001</v>
      </c>
      <c r="R502" s="25">
        <f t="shared" si="39"/>
        <v>104.86684</v>
      </c>
    </row>
    <row r="503" spans="1:18" s="1" customFormat="1">
      <c r="A503" s="3" t="s">
        <v>1043</v>
      </c>
      <c r="B503" s="3" t="s">
        <v>1214</v>
      </c>
      <c r="C503" s="3" t="s">
        <v>676</v>
      </c>
      <c r="D503" s="3">
        <v>5</v>
      </c>
      <c r="E503" s="3" t="s">
        <v>1215</v>
      </c>
      <c r="F503" s="27">
        <v>9781611132502</v>
      </c>
      <c r="G503" s="3" t="s">
        <v>72</v>
      </c>
      <c r="H503" s="3" t="s">
        <v>1128</v>
      </c>
      <c r="I503" s="20">
        <v>54</v>
      </c>
      <c r="J503" s="13">
        <v>4</v>
      </c>
      <c r="K503" s="20">
        <v>0</v>
      </c>
      <c r="L503" s="13">
        <v>0</v>
      </c>
      <c r="M503" s="20">
        <v>54</v>
      </c>
      <c r="N503" s="13">
        <v>4</v>
      </c>
      <c r="O503" s="25">
        <f t="shared" si="38"/>
        <v>40.5</v>
      </c>
      <c r="P503" s="25">
        <v>6.6449499999999997</v>
      </c>
      <c r="Q503" s="25">
        <f>N503*P503</f>
        <v>26.579799999999999</v>
      </c>
      <c r="R503" s="25">
        <f t="shared" si="39"/>
        <v>13.920200000000001</v>
      </c>
    </row>
    <row r="504" spans="1:18" s="1" customFormat="1">
      <c r="A504" s="3" t="s">
        <v>691</v>
      </c>
      <c r="B504" s="3" t="s">
        <v>1135</v>
      </c>
      <c r="C504" s="3" t="s">
        <v>676</v>
      </c>
      <c r="D504" s="3">
        <v>3</v>
      </c>
      <c r="E504" s="3" t="s">
        <v>1136</v>
      </c>
      <c r="F504" s="27">
        <v>9781478924432</v>
      </c>
      <c r="G504" s="3" t="s">
        <v>72</v>
      </c>
      <c r="H504" s="3" t="s">
        <v>1128</v>
      </c>
      <c r="I504" s="20">
        <v>337.5</v>
      </c>
      <c r="J504" s="13">
        <v>27</v>
      </c>
      <c r="K504" s="20">
        <v>-236.93</v>
      </c>
      <c r="L504" s="13">
        <v>-19</v>
      </c>
      <c r="M504" s="20">
        <v>574.42999999999995</v>
      </c>
      <c r="N504" s="13">
        <v>46</v>
      </c>
      <c r="O504" s="25">
        <f t="shared" si="38"/>
        <v>430.82249999999999</v>
      </c>
      <c r="P504" s="25">
        <v>6.3150099999999991</v>
      </c>
      <c r="Q504" s="25">
        <f>N504*P504</f>
        <v>290.49045999999998</v>
      </c>
      <c r="R504" s="25">
        <f t="shared" si="39"/>
        <v>140.33204000000001</v>
      </c>
    </row>
    <row r="505" spans="1:18" s="1" customFormat="1">
      <c r="A505" s="3" t="s">
        <v>1216</v>
      </c>
      <c r="B505" s="3" t="s">
        <v>1217</v>
      </c>
      <c r="C505" s="3" t="s">
        <v>676</v>
      </c>
      <c r="D505" s="3">
        <v>3</v>
      </c>
      <c r="E505" s="3" t="s">
        <v>1218</v>
      </c>
      <c r="F505" s="27">
        <v>9781619699014</v>
      </c>
      <c r="G505" s="3" t="s">
        <v>1219</v>
      </c>
      <c r="H505" s="3" t="s">
        <v>1128</v>
      </c>
      <c r="I505" s="20">
        <v>124.9</v>
      </c>
      <c r="J505" s="13">
        <v>5</v>
      </c>
      <c r="K505" s="20">
        <v>202.32</v>
      </c>
      <c r="L505" s="13">
        <v>18</v>
      </c>
      <c r="M505" s="20">
        <v>-77.42</v>
      </c>
      <c r="N505" s="13">
        <v>-13</v>
      </c>
      <c r="O505" s="25">
        <f t="shared" si="38"/>
        <v>-58.064999999999998</v>
      </c>
      <c r="P505" s="25">
        <v>6.3150099999999991</v>
      </c>
      <c r="Q505" s="25">
        <v>0</v>
      </c>
      <c r="R505" s="25">
        <f t="shared" si="39"/>
        <v>-58.064999999999998</v>
      </c>
    </row>
    <row r="506" spans="1:18" s="1" customFormat="1">
      <c r="A506" s="8" t="s">
        <v>1369</v>
      </c>
      <c r="B506" s="8"/>
      <c r="C506" s="8"/>
      <c r="D506" s="8"/>
      <c r="E506" s="8"/>
      <c r="F506" s="8"/>
      <c r="G506" s="8"/>
      <c r="H506" s="8"/>
      <c r="I506" s="21">
        <f t="shared" ref="I506:L506" si="40">SUM(I241:I505)</f>
        <v>78399.570000000007</v>
      </c>
      <c r="J506" s="14">
        <f t="shared" si="40"/>
        <v>3137</v>
      </c>
      <c r="K506" s="21">
        <f t="shared" si="40"/>
        <v>-3520.309999999999</v>
      </c>
      <c r="L506" s="14">
        <f t="shared" si="40"/>
        <v>-265</v>
      </c>
      <c r="M506" s="21">
        <f>SUM(M240:M505)</f>
        <v>82012.580000000045</v>
      </c>
      <c r="N506" s="14">
        <f>SUM(N240:N505)</f>
        <v>3407</v>
      </c>
      <c r="O506" s="21">
        <f t="shared" ref="O506:R506" si="41">SUM(O240:O505)</f>
        <v>64628.835999999996</v>
      </c>
      <c r="P506" s="14">
        <f t="shared" si="41"/>
        <v>1136.9600700000015</v>
      </c>
      <c r="Q506" s="21">
        <f t="shared" si="41"/>
        <v>16570.080680000003</v>
      </c>
      <c r="R506" s="14">
        <f t="shared" si="41"/>
        <v>48058.755319999982</v>
      </c>
    </row>
    <row r="508" spans="1:18" s="1" customFormat="1">
      <c r="A508" s="23" t="s">
        <v>1370</v>
      </c>
      <c r="B508" s="23"/>
      <c r="C508" s="23"/>
      <c r="D508" s="23"/>
      <c r="E508" s="23"/>
      <c r="F508" s="23"/>
      <c r="G508" s="23"/>
      <c r="H508" s="23"/>
      <c r="I508" s="24">
        <f t="shared" ref="I508:O508" si="42">I237+I506</f>
        <v>204901.22000000009</v>
      </c>
      <c r="J508" s="24">
        <f t="shared" si="42"/>
        <v>7502</v>
      </c>
      <c r="K508" s="24">
        <f t="shared" si="42"/>
        <v>-3517.309999999999</v>
      </c>
      <c r="L508" s="24">
        <f t="shared" si="42"/>
        <v>-276</v>
      </c>
      <c r="M508" s="24">
        <f t="shared" si="42"/>
        <v>208511.2300000001</v>
      </c>
      <c r="N508" s="24">
        <f t="shared" si="42"/>
        <v>7783</v>
      </c>
      <c r="O508" s="24">
        <f t="shared" si="42"/>
        <v>170373.3639</v>
      </c>
      <c r="P508" s="24"/>
      <c r="Q508" s="24">
        <f>Q237+Q506</f>
        <v>26432.641179999999</v>
      </c>
      <c r="R508" s="24">
        <f>R237+R506</f>
        <v>143940.72271999996</v>
      </c>
    </row>
  </sheetData>
  <sortState ref="A7:S236">
    <sortCondition ref="H7:H236"/>
    <sortCondition ref="A7:A236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July Digital</vt:lpstr>
      <vt:lpstr>July Physical</vt:lpstr>
      <vt:lpstr>HCT Jul13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Green</dc:creator>
  <cp:lastModifiedBy>Deirdre Baule</cp:lastModifiedBy>
  <dcterms:created xsi:type="dcterms:W3CDTF">2013-08-13T04:39:48Z</dcterms:created>
  <dcterms:modified xsi:type="dcterms:W3CDTF">2013-08-14T18:28:38Z</dcterms:modified>
</cp:coreProperties>
</file>