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595" activeTab="1"/>
  </bookViews>
  <sheets>
    <sheet name="Physical" sheetId="2" r:id="rId1"/>
    <sheet name="Downloadable" sheetId="3" r:id="rId2"/>
    <sheet name="Sheet1" sheetId="1" r:id="rId3"/>
  </sheets>
  <definedNames>
    <definedName name="_xlnm._FilterDatabase" localSheetId="1" hidden="1">Downloadable!$A$1:$S$310</definedName>
    <definedName name="_xlnm._FilterDatabase" localSheetId="0" hidden="1">Physical!$A$1:$S$143</definedName>
    <definedName name="_xlnm._FilterDatabase" localSheetId="2" hidden="1">Sheet1!$A$1:$S$448</definedName>
  </definedNames>
  <calcPr calcId="125725"/>
</workbook>
</file>

<file path=xl/calcChain.xml><?xml version="1.0" encoding="utf-8"?>
<calcChain xmlns="http://schemas.openxmlformats.org/spreadsheetml/2006/main">
  <c r="O311" i="3"/>
  <c r="M311"/>
  <c r="L311"/>
  <c r="K311"/>
  <c r="J311"/>
  <c r="I311"/>
  <c r="H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R290" s="1"/>
  <c r="Q289"/>
  <c r="N289"/>
  <c r="R289" s="1"/>
  <c r="Q288"/>
  <c r="N288"/>
  <c r="Q287"/>
  <c r="N287"/>
  <c r="R287" s="1"/>
  <c r="Q286"/>
  <c r="N286"/>
  <c r="Q285"/>
  <c r="N285"/>
  <c r="R285" s="1"/>
  <c r="Q284"/>
  <c r="N284"/>
  <c r="Q283"/>
  <c r="N283"/>
  <c r="R283" s="1"/>
  <c r="Q282"/>
  <c r="N282"/>
  <c r="Q281"/>
  <c r="N281"/>
  <c r="R281" s="1"/>
  <c r="Q280"/>
  <c r="N280"/>
  <c r="Q279"/>
  <c r="N279"/>
  <c r="R279" s="1"/>
  <c r="Q278"/>
  <c r="N278"/>
  <c r="Q277"/>
  <c r="N277"/>
  <c r="Q276"/>
  <c r="N276"/>
  <c r="Q275"/>
  <c r="N275"/>
  <c r="Q274"/>
  <c r="N274"/>
  <c r="Q273"/>
  <c r="N273"/>
  <c r="R273" s="1"/>
  <c r="Q272"/>
  <c r="N272"/>
  <c r="Q271"/>
  <c r="N271"/>
  <c r="R271" s="1"/>
  <c r="Q270"/>
  <c r="N270"/>
  <c r="Q269"/>
  <c r="N269"/>
  <c r="R269" s="1"/>
  <c r="Q268"/>
  <c r="N268"/>
  <c r="Q267"/>
  <c r="N267"/>
  <c r="R267" s="1"/>
  <c r="Q266"/>
  <c r="N266"/>
  <c r="Q265"/>
  <c r="N265"/>
  <c r="R265" s="1"/>
  <c r="Q264"/>
  <c r="N264"/>
  <c r="Q263"/>
  <c r="N263"/>
  <c r="Q262"/>
  <c r="N262"/>
  <c r="Q261"/>
  <c r="N261"/>
  <c r="R261" s="1"/>
  <c r="Q260"/>
  <c r="N260"/>
  <c r="Q259"/>
  <c r="N259"/>
  <c r="R259" s="1"/>
  <c r="Q258"/>
  <c r="N258"/>
  <c r="Q257"/>
  <c r="N257"/>
  <c r="R257" s="1"/>
  <c r="Q256"/>
  <c r="N256"/>
  <c r="Q255"/>
  <c r="N255"/>
  <c r="Q254"/>
  <c r="N254"/>
  <c r="Q253"/>
  <c r="N253"/>
  <c r="Q252"/>
  <c r="N252"/>
  <c r="Q251"/>
  <c r="N251"/>
  <c r="R251" s="1"/>
  <c r="Q250"/>
  <c r="N250"/>
  <c r="Q249"/>
  <c r="N249"/>
  <c r="R249" s="1"/>
  <c r="Q248"/>
  <c r="N248"/>
  <c r="Q247"/>
  <c r="N247"/>
  <c r="Q246"/>
  <c r="N246"/>
  <c r="Q245"/>
  <c r="N245"/>
  <c r="Q244"/>
  <c r="N244"/>
  <c r="Q243"/>
  <c r="N243"/>
  <c r="Q242"/>
  <c r="N242"/>
  <c r="Q241"/>
  <c r="N241"/>
  <c r="R241" s="1"/>
  <c r="Q240"/>
  <c r="N240"/>
  <c r="Q239"/>
  <c r="N239"/>
  <c r="R239" s="1"/>
  <c r="Q238"/>
  <c r="N238"/>
  <c r="Q237"/>
  <c r="N237"/>
  <c r="R237" s="1"/>
  <c r="Q236"/>
  <c r="N236"/>
  <c r="Q235"/>
  <c r="N235"/>
  <c r="Q234"/>
  <c r="N234"/>
  <c r="Q233"/>
  <c r="N233"/>
  <c r="Q232"/>
  <c r="N232"/>
  <c r="Q231"/>
  <c r="N231"/>
  <c r="Q230"/>
  <c r="N230"/>
  <c r="Q229"/>
  <c r="N229"/>
  <c r="R229" s="1"/>
  <c r="Q228"/>
  <c r="N228"/>
  <c r="Q227"/>
  <c r="N227"/>
  <c r="R227" s="1"/>
  <c r="Q226"/>
  <c r="N226"/>
  <c r="Q225"/>
  <c r="N225"/>
  <c r="R225" s="1"/>
  <c r="Q224"/>
  <c r="N224"/>
  <c r="Q223"/>
  <c r="N223"/>
  <c r="R223" s="1"/>
  <c r="Q222"/>
  <c r="N222"/>
  <c r="Q221"/>
  <c r="N221"/>
  <c r="Q220"/>
  <c r="N220"/>
  <c r="Q219"/>
  <c r="N219"/>
  <c r="Q218"/>
  <c r="N218"/>
  <c r="Q217"/>
  <c r="N217"/>
  <c r="R217" s="1"/>
  <c r="Q216"/>
  <c r="N216"/>
  <c r="Q215"/>
  <c r="N215"/>
  <c r="Q214"/>
  <c r="N214"/>
  <c r="Q213"/>
  <c r="N213"/>
  <c r="R213" s="1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R193" s="1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O179"/>
  <c r="M179"/>
  <c r="L179"/>
  <c r="K179"/>
  <c r="J179"/>
  <c r="I179"/>
  <c r="H179"/>
  <c r="Q178"/>
  <c r="N178"/>
  <c r="Q177"/>
  <c r="N177"/>
  <c r="Q176"/>
  <c r="N176"/>
  <c r="Q175"/>
  <c r="N175"/>
  <c r="R175" s="1"/>
  <c r="Q174"/>
  <c r="N174"/>
  <c r="Q173"/>
  <c r="N173"/>
  <c r="Q172"/>
  <c r="N172"/>
  <c r="Q171"/>
  <c r="N171"/>
  <c r="R171" s="1"/>
  <c r="Q170"/>
  <c r="N170"/>
  <c r="R170" s="1"/>
  <c r="Q169"/>
  <c r="N169"/>
  <c r="Q168"/>
  <c r="N168"/>
  <c r="R168" s="1"/>
  <c r="Q167"/>
  <c r="N167"/>
  <c r="Q166"/>
  <c r="N166"/>
  <c r="R166" s="1"/>
  <c r="Q165"/>
  <c r="N165"/>
  <c r="R165" s="1"/>
  <c r="Q164"/>
  <c r="N164"/>
  <c r="R164" s="1"/>
  <c r="Q163"/>
  <c r="N163"/>
  <c r="R163" s="1"/>
  <c r="Q162"/>
  <c r="N162"/>
  <c r="Q161"/>
  <c r="N161"/>
  <c r="Q160"/>
  <c r="N160"/>
  <c r="Q159"/>
  <c r="N159"/>
  <c r="R159" s="1"/>
  <c r="Q158"/>
  <c r="N158"/>
  <c r="Q157"/>
  <c r="N157"/>
  <c r="R157" s="1"/>
  <c r="Q156"/>
  <c r="N156"/>
  <c r="Q155"/>
  <c r="N155"/>
  <c r="R155" s="1"/>
  <c r="Q154"/>
  <c r="N154"/>
  <c r="Q153"/>
  <c r="N153"/>
  <c r="Q152"/>
  <c r="N152"/>
  <c r="Q151"/>
  <c r="N151"/>
  <c r="Q150"/>
  <c r="N150"/>
  <c r="Q149"/>
  <c r="N149"/>
  <c r="Q148"/>
  <c r="N148"/>
  <c r="Q147"/>
  <c r="N147"/>
  <c r="R147" s="1"/>
  <c r="Q146"/>
  <c r="N146"/>
  <c r="Q145"/>
  <c r="N145"/>
  <c r="Q144"/>
  <c r="N144"/>
  <c r="Q143"/>
  <c r="N143"/>
  <c r="R143" s="1"/>
  <c r="Q142"/>
  <c r="N142"/>
  <c r="R142" s="1"/>
  <c r="Q141"/>
  <c r="N141"/>
  <c r="Q140"/>
  <c r="N140"/>
  <c r="Q139"/>
  <c r="N139"/>
  <c r="Q138"/>
  <c r="N138"/>
  <c r="Q137"/>
  <c r="N137"/>
  <c r="Q136"/>
  <c r="N136"/>
  <c r="Q135"/>
  <c r="N135"/>
  <c r="Q134"/>
  <c r="N134"/>
  <c r="R134" s="1"/>
  <c r="Q133"/>
  <c r="N133"/>
  <c r="Q132"/>
  <c r="N132"/>
  <c r="R132" s="1"/>
  <c r="Q131"/>
  <c r="N131"/>
  <c r="Q130"/>
  <c r="N130"/>
  <c r="Q129"/>
  <c r="N129"/>
  <c r="Q128"/>
  <c r="N128"/>
  <c r="Q127"/>
  <c r="N127"/>
  <c r="Q126"/>
  <c r="N126"/>
  <c r="R126" s="1"/>
  <c r="Q125"/>
  <c r="N125"/>
  <c r="Q124"/>
  <c r="N124"/>
  <c r="R124" s="1"/>
  <c r="Q123"/>
  <c r="N123"/>
  <c r="Q122"/>
  <c r="N122"/>
  <c r="R122" s="1"/>
  <c r="Q121"/>
  <c r="N121"/>
  <c r="Q120"/>
  <c r="N120"/>
  <c r="R120" s="1"/>
  <c r="Q119"/>
  <c r="N119"/>
  <c r="Q118"/>
  <c r="N118"/>
  <c r="R118" s="1"/>
  <c r="Q117"/>
  <c r="N117"/>
  <c r="Q116"/>
  <c r="N116"/>
  <c r="R116" s="1"/>
  <c r="Q115"/>
  <c r="N115"/>
  <c r="Q114"/>
  <c r="N114"/>
  <c r="Q113"/>
  <c r="N113"/>
  <c r="Q112"/>
  <c r="N112"/>
  <c r="Q111"/>
  <c r="N111"/>
  <c r="Q110"/>
  <c r="N110"/>
  <c r="R110" s="1"/>
  <c r="Q109"/>
  <c r="N109"/>
  <c r="Q108"/>
  <c r="N108"/>
  <c r="R108" s="1"/>
  <c r="Q107"/>
  <c r="N107"/>
  <c r="Q106"/>
  <c r="N106"/>
  <c r="R106" s="1"/>
  <c r="Q105"/>
  <c r="N105"/>
  <c r="Q104"/>
  <c r="N104"/>
  <c r="R104" s="1"/>
  <c r="Q103"/>
  <c r="N103"/>
  <c r="Q102"/>
  <c r="N102"/>
  <c r="R102" s="1"/>
  <c r="Q101"/>
  <c r="N101"/>
  <c r="Q100"/>
  <c r="N100"/>
  <c r="R100" s="1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R34" s="1"/>
  <c r="Q33"/>
  <c r="N33"/>
  <c r="Q32"/>
  <c r="N32"/>
  <c r="R32" s="1"/>
  <c r="Q31"/>
  <c r="N31"/>
  <c r="Q30"/>
  <c r="N30"/>
  <c r="R30" s="1"/>
  <c r="Q29"/>
  <c r="N29"/>
  <c r="Q28"/>
  <c r="N28"/>
  <c r="R28" s="1"/>
  <c r="Q27"/>
  <c r="N27"/>
  <c r="Q26"/>
  <c r="N26"/>
  <c r="Q25"/>
  <c r="N25"/>
  <c r="Q24"/>
  <c r="N24"/>
  <c r="Q23"/>
  <c r="N23"/>
  <c r="Q22"/>
  <c r="N22"/>
  <c r="R22" s="1"/>
  <c r="Q21"/>
  <c r="N21"/>
  <c r="Q20"/>
  <c r="N20"/>
  <c r="Q19"/>
  <c r="N19"/>
  <c r="Q18"/>
  <c r="N18"/>
  <c r="R18" s="1"/>
  <c r="Q17"/>
  <c r="N17"/>
  <c r="Q16"/>
  <c r="N16"/>
  <c r="Q15"/>
  <c r="N15"/>
  <c r="Q14"/>
  <c r="N14"/>
  <c r="R14" s="1"/>
  <c r="Q13"/>
  <c r="N13"/>
  <c r="Q12"/>
  <c r="N12"/>
  <c r="R12" s="1"/>
  <c r="Q11"/>
  <c r="N11"/>
  <c r="Q10"/>
  <c r="N10"/>
  <c r="R10" s="1"/>
  <c r="Q9"/>
  <c r="N9"/>
  <c r="Q8"/>
  <c r="N8"/>
  <c r="Q7"/>
  <c r="N7"/>
  <c r="Q6"/>
  <c r="N6"/>
  <c r="Q5"/>
  <c r="N5"/>
  <c r="Q4"/>
  <c r="N4"/>
  <c r="Q3"/>
  <c r="N3"/>
  <c r="O198" i="2"/>
  <c r="M198"/>
  <c r="L198"/>
  <c r="K198"/>
  <c r="J198"/>
  <c r="I198"/>
  <c r="H198"/>
  <c r="Q197"/>
  <c r="N197"/>
  <c r="R197" s="1"/>
  <c r="Q196"/>
  <c r="N196"/>
  <c r="Q195"/>
  <c r="N195"/>
  <c r="Q194"/>
  <c r="N194"/>
  <c r="Q193"/>
  <c r="N193"/>
  <c r="R193" s="1"/>
  <c r="Q192"/>
  <c r="N192"/>
  <c r="Q191"/>
  <c r="N191"/>
  <c r="R191" s="1"/>
  <c r="Q190"/>
  <c r="N190"/>
  <c r="Q189"/>
  <c r="N189"/>
  <c r="Q188"/>
  <c r="N188"/>
  <c r="Q187"/>
  <c r="N187"/>
  <c r="Q186"/>
  <c r="N186"/>
  <c r="Q185"/>
  <c r="N185"/>
  <c r="Q184"/>
  <c r="N184"/>
  <c r="Q183"/>
  <c r="N183"/>
  <c r="R183" s="1"/>
  <c r="Q182"/>
  <c r="N182"/>
  <c r="Q181"/>
  <c r="N181"/>
  <c r="R181" s="1"/>
  <c r="Q180"/>
  <c r="N180"/>
  <c r="Q179"/>
  <c r="N179"/>
  <c r="Q178"/>
  <c r="N178"/>
  <c r="Q177"/>
  <c r="N177"/>
  <c r="R177" s="1"/>
  <c r="Q176"/>
  <c r="N176"/>
  <c r="Q175"/>
  <c r="N175"/>
  <c r="R175" s="1"/>
  <c r="Q174"/>
  <c r="N174"/>
  <c r="R174" s="1"/>
  <c r="Q173"/>
  <c r="N173"/>
  <c r="Q172"/>
  <c r="N172"/>
  <c r="Q171"/>
  <c r="N171"/>
  <c r="Q170"/>
  <c r="N170"/>
  <c r="Q169"/>
  <c r="N169"/>
  <c r="R169" s="1"/>
  <c r="Q168"/>
  <c r="N168"/>
  <c r="Q167"/>
  <c r="N167"/>
  <c r="R167" s="1"/>
  <c r="Q166"/>
  <c r="N166"/>
  <c r="R166" s="1"/>
  <c r="N165"/>
  <c r="R165" s="1"/>
  <c r="Q164"/>
  <c r="N164"/>
  <c r="Q163"/>
  <c r="N163"/>
  <c r="Q162"/>
  <c r="N162"/>
  <c r="Q161"/>
  <c r="N161"/>
  <c r="Q160"/>
  <c r="N160"/>
  <c r="Q159"/>
  <c r="N159"/>
  <c r="Q158"/>
  <c r="N158"/>
  <c r="N157"/>
  <c r="R157" s="1"/>
  <c r="Q156"/>
  <c r="N156"/>
  <c r="Q155"/>
  <c r="N155"/>
  <c r="R155" s="1"/>
  <c r="Q154"/>
  <c r="N154"/>
  <c r="Q153"/>
  <c r="N153"/>
  <c r="R153" s="1"/>
  <c r="Q152"/>
  <c r="N152"/>
  <c r="Q151"/>
  <c r="N151"/>
  <c r="Q150"/>
  <c r="N150"/>
  <c r="Q149"/>
  <c r="N149"/>
  <c r="Q148"/>
  <c r="N148"/>
  <c r="Q147"/>
  <c r="N147"/>
  <c r="R147" s="1"/>
  <c r="Q146"/>
  <c r="N146"/>
  <c r="Q145"/>
  <c r="N145"/>
  <c r="R145" s="1"/>
  <c r="Q144"/>
  <c r="N144"/>
  <c r="Q143"/>
  <c r="N143"/>
  <c r="R143" s="1"/>
  <c r="Q142"/>
  <c r="N142"/>
  <c r="Q141"/>
  <c r="N141"/>
  <c r="Q140"/>
  <c r="N140"/>
  <c r="Q139"/>
  <c r="N139"/>
  <c r="R139" s="1"/>
  <c r="Q138"/>
  <c r="N138"/>
  <c r="Q137"/>
  <c r="N137"/>
  <c r="R137" s="1"/>
  <c r="Q136"/>
  <c r="N136"/>
  <c r="R136" s="1"/>
  <c r="Q135"/>
  <c r="N135"/>
  <c r="Q134"/>
  <c r="N134"/>
  <c r="Q133"/>
  <c r="N133"/>
  <c r="Q132"/>
  <c r="N132"/>
  <c r="Q131"/>
  <c r="N131"/>
  <c r="R131" s="1"/>
  <c r="Q130"/>
  <c r="N130"/>
  <c r="Q129"/>
  <c r="N129"/>
  <c r="R129" s="1"/>
  <c r="Q128"/>
  <c r="N128"/>
  <c r="R128" s="1"/>
  <c r="Q127"/>
  <c r="N127"/>
  <c r="R127" s="1"/>
  <c r="Q126"/>
  <c r="N126"/>
  <c r="Q125"/>
  <c r="N125"/>
  <c r="Q124"/>
  <c r="N124"/>
  <c r="Q123"/>
  <c r="N123"/>
  <c r="Q122"/>
  <c r="N122"/>
  <c r="N121"/>
  <c r="R121" s="1"/>
  <c r="Q120"/>
  <c r="N120"/>
  <c r="Q119"/>
  <c r="N119"/>
  <c r="Q118"/>
  <c r="N118"/>
  <c r="Q117"/>
  <c r="N117"/>
  <c r="R117" s="1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N97"/>
  <c r="R97" s="1"/>
  <c r="Q96"/>
  <c r="N96"/>
  <c r="Q95"/>
  <c r="N95"/>
  <c r="R95" s="1"/>
  <c r="Q94"/>
  <c r="N94"/>
  <c r="R94" s="1"/>
  <c r="Q93"/>
  <c r="N93"/>
  <c r="Q92"/>
  <c r="N92"/>
  <c r="Q91"/>
  <c r="N91"/>
  <c r="N90"/>
  <c r="R90" s="1"/>
  <c r="Q89"/>
  <c r="N89"/>
  <c r="Q88"/>
  <c r="N88"/>
  <c r="Q87"/>
  <c r="N87"/>
  <c r="Q86"/>
  <c r="N86"/>
  <c r="Q85"/>
  <c r="N85"/>
  <c r="Q84"/>
  <c r="N84"/>
  <c r="Q83"/>
  <c r="N83"/>
  <c r="N82"/>
  <c r="R82" s="1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N68"/>
  <c r="R68" s="1"/>
  <c r="Q67"/>
  <c r="N67"/>
  <c r="Q66"/>
  <c r="N66"/>
  <c r="Q65"/>
  <c r="N65"/>
  <c r="Q64"/>
  <c r="N64"/>
  <c r="Q63"/>
  <c r="N63"/>
  <c r="Q62"/>
  <c r="N62"/>
  <c r="N61"/>
  <c r="R61" s="1"/>
  <c r="Q60"/>
  <c r="N60"/>
  <c r="N59"/>
  <c r="R59" s="1"/>
  <c r="Q58"/>
  <c r="R58" s="1"/>
  <c r="N58"/>
  <c r="Q57"/>
  <c r="N57"/>
  <c r="Q56"/>
  <c r="N56"/>
  <c r="Q55"/>
  <c r="N55"/>
  <c r="O52"/>
  <c r="M52"/>
  <c r="L52"/>
  <c r="K52"/>
  <c r="J52"/>
  <c r="I52"/>
  <c r="H52"/>
  <c r="Q51"/>
  <c r="N51"/>
  <c r="R51" s="1"/>
  <c r="Q50"/>
  <c r="N50"/>
  <c r="Q49"/>
  <c r="N49"/>
  <c r="R49" s="1"/>
  <c r="Q48"/>
  <c r="N48"/>
  <c r="Q47"/>
  <c r="N47"/>
  <c r="R47" s="1"/>
  <c r="Q46"/>
  <c r="R46" s="1"/>
  <c r="N46"/>
  <c r="Q45"/>
  <c r="N45"/>
  <c r="Q44"/>
  <c r="N44"/>
  <c r="Q43"/>
  <c r="N43"/>
  <c r="R43" s="1"/>
  <c r="Q42"/>
  <c r="N42"/>
  <c r="Q41"/>
  <c r="N41"/>
  <c r="Q40"/>
  <c r="N40"/>
  <c r="Q39"/>
  <c r="N39"/>
  <c r="Q38"/>
  <c r="N38"/>
  <c r="Q37"/>
  <c r="N37"/>
  <c r="R37" s="1"/>
  <c r="Q36"/>
  <c r="N36"/>
  <c r="N35"/>
  <c r="R35" s="1"/>
  <c r="Q34"/>
  <c r="N34"/>
  <c r="Q33"/>
  <c r="N33"/>
  <c r="Q32"/>
  <c r="N32"/>
  <c r="R32" s="1"/>
  <c r="Q31"/>
  <c r="N31"/>
  <c r="Q30"/>
  <c r="N30"/>
  <c r="Q29"/>
  <c r="N29"/>
  <c r="N28"/>
  <c r="R28" s="1"/>
  <c r="N27"/>
  <c r="R27" s="1"/>
  <c r="Q26"/>
  <c r="R26" s="1"/>
  <c r="N26"/>
  <c r="N25"/>
  <c r="R25" s="1"/>
  <c r="Q24"/>
  <c r="N24"/>
  <c r="Q23"/>
  <c r="N23"/>
  <c r="Q22"/>
  <c r="N22"/>
  <c r="Q21"/>
  <c r="N21"/>
  <c r="Q20"/>
  <c r="N20"/>
  <c r="N19"/>
  <c r="R19" s="1"/>
  <c r="Q18"/>
  <c r="N18"/>
  <c r="Q17"/>
  <c r="N17"/>
  <c r="Q16"/>
  <c r="N16"/>
  <c r="Q15"/>
  <c r="N15"/>
  <c r="Q14"/>
  <c r="N14"/>
  <c r="Q13"/>
  <c r="N13"/>
  <c r="Q12"/>
  <c r="N12"/>
  <c r="R12" s="1"/>
  <c r="Q11"/>
  <c r="N11"/>
  <c r="Q10"/>
  <c r="N10"/>
  <c r="R10" s="1"/>
  <c r="Q9"/>
  <c r="N9"/>
  <c r="Q8"/>
  <c r="N8"/>
  <c r="R8" s="1"/>
  <c r="Q7"/>
  <c r="N7"/>
  <c r="Q6"/>
  <c r="N6"/>
  <c r="Q5"/>
  <c r="N5"/>
  <c r="Q4"/>
  <c r="N4"/>
  <c r="Q3"/>
  <c r="R3" s="1"/>
  <c r="N3"/>
  <c r="R5" l="1"/>
  <c r="R31"/>
  <c r="R33"/>
  <c r="R74"/>
  <c r="R99"/>
  <c r="R107"/>
  <c r="R162"/>
  <c r="R123"/>
  <c r="R151"/>
  <c r="R180"/>
  <c r="R188"/>
  <c r="R7"/>
  <c r="R34"/>
  <c r="R4"/>
  <c r="R57"/>
  <c r="N198"/>
  <c r="R69"/>
  <c r="R71"/>
  <c r="R75"/>
  <c r="R77"/>
  <c r="R79"/>
  <c r="R87"/>
  <c r="R100"/>
  <c r="R102"/>
  <c r="R110"/>
  <c r="R112"/>
  <c r="R116"/>
  <c r="R118"/>
  <c r="R120"/>
  <c r="R142"/>
  <c r="R150"/>
  <c r="R163"/>
  <c r="R11"/>
  <c r="R13"/>
  <c r="R15"/>
  <c r="R23"/>
  <c r="R36"/>
  <c r="R38"/>
  <c r="R40"/>
  <c r="R42"/>
  <c r="R44"/>
  <c r="R67"/>
  <c r="R85"/>
  <c r="R108"/>
  <c r="R161"/>
  <c r="R189"/>
  <c r="R60"/>
  <c r="R93"/>
  <c r="R104"/>
  <c r="R115"/>
  <c r="R135"/>
  <c r="R173"/>
  <c r="R185"/>
  <c r="R196"/>
  <c r="R16"/>
  <c r="R18"/>
  <c r="R22"/>
  <c r="R45"/>
  <c r="R50"/>
  <c r="R62"/>
  <c r="R64"/>
  <c r="R76"/>
  <c r="R86"/>
  <c r="R88"/>
  <c r="R92"/>
  <c r="R101"/>
  <c r="R109"/>
  <c r="R126"/>
  <c r="R134"/>
  <c r="R144"/>
  <c r="R152"/>
  <c r="R158"/>
  <c r="R164"/>
  <c r="R172"/>
  <c r="R182"/>
  <c r="R190"/>
  <c r="R46" i="3"/>
  <c r="R9"/>
  <c r="R13"/>
  <c r="R117"/>
  <c r="R121"/>
  <c r="R125"/>
  <c r="R188"/>
  <c r="R224"/>
  <c r="R228"/>
  <c r="R236"/>
  <c r="R240"/>
  <c r="R268"/>
  <c r="R40"/>
  <c r="R136"/>
  <c r="R138"/>
  <c r="R140"/>
  <c r="R187"/>
  <c r="R189"/>
  <c r="R294"/>
  <c r="R302"/>
  <c r="R306"/>
  <c r="R310"/>
  <c r="R194"/>
  <c r="R206"/>
  <c r="R208"/>
  <c r="R212"/>
  <c r="R242"/>
  <c r="R252"/>
  <c r="R254"/>
  <c r="R256"/>
  <c r="R274"/>
  <c r="R278"/>
  <c r="R286"/>
  <c r="R293"/>
  <c r="R305"/>
  <c r="R27"/>
  <c r="R29"/>
  <c r="R39"/>
  <c r="R41"/>
  <c r="R47"/>
  <c r="R59"/>
  <c r="R63"/>
  <c r="R79"/>
  <c r="R95"/>
  <c r="R127"/>
  <c r="R131"/>
  <c r="R139"/>
  <c r="R146"/>
  <c r="R158"/>
  <c r="R178"/>
  <c r="R197"/>
  <c r="R209"/>
  <c r="R253"/>
  <c r="R62"/>
  <c r="R78"/>
  <c r="R82"/>
  <c r="R94"/>
  <c r="R6"/>
  <c r="R45"/>
  <c r="R53"/>
  <c r="R57"/>
  <c r="R61"/>
  <c r="R69"/>
  <c r="R73"/>
  <c r="R77"/>
  <c r="R85"/>
  <c r="R89"/>
  <c r="R93"/>
  <c r="R114"/>
  <c r="R153"/>
  <c r="R185"/>
  <c r="R200"/>
  <c r="R204"/>
  <c r="R221"/>
  <c r="R233"/>
  <c r="R300"/>
  <c r="R21"/>
  <c r="R25"/>
  <c r="R33"/>
  <c r="R37"/>
  <c r="R98"/>
  <c r="R137"/>
  <c r="R162"/>
  <c r="R174"/>
  <c r="R192"/>
  <c r="R248"/>
  <c r="R284"/>
  <c r="R309"/>
  <c r="N179"/>
  <c r="R17"/>
  <c r="R26"/>
  <c r="R38"/>
  <c r="R42"/>
  <c r="R44"/>
  <c r="R50"/>
  <c r="R52"/>
  <c r="R54"/>
  <c r="R56"/>
  <c r="R58"/>
  <c r="R66"/>
  <c r="R68"/>
  <c r="R70"/>
  <c r="R72"/>
  <c r="R74"/>
  <c r="R84"/>
  <c r="R86"/>
  <c r="R88"/>
  <c r="R90"/>
  <c r="R92"/>
  <c r="R101"/>
  <c r="R105"/>
  <c r="R109"/>
  <c r="R111"/>
  <c r="R130"/>
  <c r="R148"/>
  <c r="R150"/>
  <c r="R152"/>
  <c r="R154"/>
  <c r="R156"/>
  <c r="N311"/>
  <c r="R186"/>
  <c r="R199"/>
  <c r="R201"/>
  <c r="R203"/>
  <c r="R205"/>
  <c r="R207"/>
  <c r="R211"/>
  <c r="R216"/>
  <c r="R218"/>
  <c r="R230"/>
  <c r="R232"/>
  <c r="R245"/>
  <c r="R260"/>
  <c r="R262"/>
  <c r="R264"/>
  <c r="R270"/>
  <c r="R277"/>
  <c r="R295"/>
  <c r="R297"/>
  <c r="R299"/>
  <c r="R301"/>
  <c r="R303"/>
  <c r="R4"/>
  <c r="R11"/>
  <c r="R31"/>
  <c r="R43"/>
  <c r="R75"/>
  <c r="R91"/>
  <c r="R107"/>
  <c r="R123"/>
  <c r="Q311"/>
  <c r="R184"/>
  <c r="R191"/>
  <c r="R196"/>
  <c r="R198"/>
  <c r="R210"/>
  <c r="R215"/>
  <c r="R220"/>
  <c r="R222"/>
  <c r="R231"/>
  <c r="R234"/>
  <c r="R244"/>
  <c r="R246"/>
  <c r="R276"/>
  <c r="R292"/>
  <c r="R308"/>
  <c r="J313"/>
  <c r="O313"/>
  <c r="Q179"/>
  <c r="Q313" s="1"/>
  <c r="R5"/>
  <c r="R7"/>
  <c r="R16"/>
  <c r="R19"/>
  <c r="R24"/>
  <c r="R36"/>
  <c r="R48"/>
  <c r="R55"/>
  <c r="R64"/>
  <c r="R71"/>
  <c r="R80"/>
  <c r="R87"/>
  <c r="R96"/>
  <c r="R103"/>
  <c r="R112"/>
  <c r="R119"/>
  <c r="R128"/>
  <c r="R133"/>
  <c r="R135"/>
  <c r="R144"/>
  <c r="R149"/>
  <c r="R151"/>
  <c r="R160"/>
  <c r="R167"/>
  <c r="R169"/>
  <c r="R172"/>
  <c r="R177"/>
  <c r="R272"/>
  <c r="R288"/>
  <c r="R304"/>
  <c r="I313"/>
  <c r="M313"/>
  <c r="R49"/>
  <c r="R51"/>
  <c r="R60"/>
  <c r="R65"/>
  <c r="R67"/>
  <c r="R76"/>
  <c r="R81"/>
  <c r="R83"/>
  <c r="R97"/>
  <c r="R99"/>
  <c r="R113"/>
  <c r="R115"/>
  <c r="R129"/>
  <c r="R145"/>
  <c r="R190"/>
  <c r="R214"/>
  <c r="R235"/>
  <c r="R247"/>
  <c r="H313"/>
  <c r="L313"/>
  <c r="R8"/>
  <c r="R15"/>
  <c r="R20"/>
  <c r="R23"/>
  <c r="R35"/>
  <c r="R141"/>
  <c r="R161"/>
  <c r="R173"/>
  <c r="R176"/>
  <c r="R183"/>
  <c r="R195"/>
  <c r="R202"/>
  <c r="R219"/>
  <c r="R226"/>
  <c r="R238"/>
  <c r="R243"/>
  <c r="R250"/>
  <c r="R255"/>
  <c r="R258"/>
  <c r="R263"/>
  <c r="R266"/>
  <c r="R275"/>
  <c r="R280"/>
  <c r="R282"/>
  <c r="R291"/>
  <c r="R296"/>
  <c r="R298"/>
  <c r="R307"/>
  <c r="K313"/>
  <c r="N313"/>
  <c r="R3"/>
  <c r="R182"/>
  <c r="R55" i="2"/>
  <c r="R63"/>
  <c r="R65"/>
  <c r="R73"/>
  <c r="R78"/>
  <c r="R80"/>
  <c r="R84"/>
  <c r="R89"/>
  <c r="R98"/>
  <c r="R103"/>
  <c r="R105"/>
  <c r="R114"/>
  <c r="R119"/>
  <c r="R125"/>
  <c r="R130"/>
  <c r="R132"/>
  <c r="R141"/>
  <c r="R146"/>
  <c r="R148"/>
  <c r="R159"/>
  <c r="R168"/>
  <c r="R170"/>
  <c r="R179"/>
  <c r="R184"/>
  <c r="R186"/>
  <c r="R195"/>
  <c r="Q198"/>
  <c r="R56"/>
  <c r="R66"/>
  <c r="R70"/>
  <c r="R72"/>
  <c r="R81"/>
  <c r="R83"/>
  <c r="R91"/>
  <c r="R96"/>
  <c r="R106"/>
  <c r="R111"/>
  <c r="R113"/>
  <c r="R122"/>
  <c r="R124"/>
  <c r="R133"/>
  <c r="R138"/>
  <c r="R140"/>
  <c r="R149"/>
  <c r="R154"/>
  <c r="R156"/>
  <c r="R160"/>
  <c r="R171"/>
  <c r="R176"/>
  <c r="R178"/>
  <c r="R187"/>
  <c r="R192"/>
  <c r="R194"/>
  <c r="N52"/>
  <c r="N200" s="1"/>
  <c r="R6"/>
  <c r="R52" s="1"/>
  <c r="R9"/>
  <c r="R14"/>
  <c r="R17"/>
  <c r="R21"/>
  <c r="R24"/>
  <c r="R30"/>
  <c r="R39"/>
  <c r="R41"/>
  <c r="R48"/>
  <c r="J200"/>
  <c r="O200"/>
  <c r="I200"/>
  <c r="M200"/>
  <c r="R20"/>
  <c r="R29"/>
  <c r="H200"/>
  <c r="L200"/>
  <c r="Q52"/>
  <c r="Q200" s="1"/>
  <c r="K200"/>
  <c r="R198"/>
  <c r="R179" i="3" l="1"/>
  <c r="R311"/>
  <c r="R200" i="2"/>
  <c r="R313" i="3" l="1"/>
  <c r="H503" i="1" l="1"/>
  <c r="I503"/>
  <c r="J503"/>
  <c r="K503"/>
  <c r="L503"/>
  <c r="M503"/>
  <c r="O503"/>
  <c r="H228"/>
  <c r="I228"/>
  <c r="J228"/>
  <c r="K228"/>
  <c r="L228"/>
  <c r="M228"/>
  <c r="O228"/>
  <c r="H505" l="1"/>
  <c r="L505"/>
  <c r="M505"/>
  <c r="I505"/>
  <c r="K505"/>
  <c r="O505"/>
  <c r="J505"/>
  <c r="Q414"/>
  <c r="N414"/>
  <c r="Q423"/>
  <c r="N423"/>
  <c r="Q419"/>
  <c r="N419"/>
  <c r="Q421"/>
  <c r="N421"/>
  <c r="Q410"/>
  <c r="N410"/>
  <c r="Q416"/>
  <c r="N416"/>
  <c r="Q412"/>
  <c r="N412"/>
  <c r="Q450"/>
  <c r="N450"/>
  <c r="Q451"/>
  <c r="N451"/>
  <c r="Q453"/>
  <c r="N453"/>
  <c r="Q418"/>
  <c r="N418"/>
  <c r="Q461"/>
  <c r="N461"/>
  <c r="Q456"/>
  <c r="N456"/>
  <c r="Q420"/>
  <c r="N420"/>
  <c r="Q417"/>
  <c r="N417"/>
  <c r="Q454"/>
  <c r="N454"/>
  <c r="Q457"/>
  <c r="N457"/>
  <c r="Q459"/>
  <c r="N459"/>
  <c r="Q448"/>
  <c r="N448"/>
  <c r="Q226"/>
  <c r="N226"/>
  <c r="Q455"/>
  <c r="N455"/>
  <c r="Q227"/>
  <c r="N227"/>
  <c r="Q431"/>
  <c r="N431"/>
  <c r="Q458"/>
  <c r="N458"/>
  <c r="Q439"/>
  <c r="N439"/>
  <c r="Q449"/>
  <c r="N449"/>
  <c r="Q452"/>
  <c r="N452"/>
  <c r="Q422"/>
  <c r="N422"/>
  <c r="Q460"/>
  <c r="N460"/>
  <c r="Q441"/>
  <c r="N441"/>
  <c r="Q427"/>
  <c r="N427"/>
  <c r="Q425"/>
  <c r="N425"/>
  <c r="Q424"/>
  <c r="N424"/>
  <c r="Q429"/>
  <c r="N429"/>
  <c r="Q430"/>
  <c r="N430"/>
  <c r="Q444"/>
  <c r="N444"/>
  <c r="Q443"/>
  <c r="N443"/>
  <c r="Q433"/>
  <c r="N433"/>
  <c r="Q446"/>
  <c r="N446"/>
  <c r="Q435"/>
  <c r="N435"/>
  <c r="Q437"/>
  <c r="N437"/>
  <c r="Q413"/>
  <c r="N413"/>
  <c r="Q409"/>
  <c r="N409"/>
  <c r="Q415"/>
  <c r="N415"/>
  <c r="Q411"/>
  <c r="N411"/>
  <c r="Q447"/>
  <c r="N447"/>
  <c r="Q225"/>
  <c r="N225"/>
  <c r="Q438"/>
  <c r="N438"/>
  <c r="Q440"/>
  <c r="N440"/>
  <c r="N426"/>
  <c r="Q428"/>
  <c r="N428"/>
  <c r="Q442"/>
  <c r="N442"/>
  <c r="Q432"/>
  <c r="N432"/>
  <c r="Q445"/>
  <c r="N445"/>
  <c r="Q434"/>
  <c r="N434"/>
  <c r="Q436"/>
  <c r="N436"/>
  <c r="R436" l="1"/>
  <c r="R432"/>
  <c r="R440"/>
  <c r="R410"/>
  <c r="R414"/>
  <c r="R442"/>
  <c r="R415"/>
  <c r="R444"/>
  <c r="R421"/>
  <c r="R411"/>
  <c r="R409"/>
  <c r="R437"/>
  <c r="R430"/>
  <c r="R424"/>
  <c r="R460"/>
  <c r="R452"/>
  <c r="R439"/>
  <c r="R448"/>
  <c r="R457"/>
  <c r="R456"/>
  <c r="R418"/>
  <c r="R451"/>
  <c r="R441"/>
  <c r="R449"/>
  <c r="R227"/>
  <c r="R445"/>
  <c r="R443"/>
  <c r="R416"/>
  <c r="R455"/>
  <c r="R420"/>
  <c r="R453"/>
  <c r="R447"/>
  <c r="R433"/>
  <c r="R226"/>
  <c r="R434"/>
  <c r="R426"/>
  <c r="R438"/>
  <c r="R446"/>
  <c r="R429"/>
  <c r="R425"/>
  <c r="R431"/>
  <c r="R459"/>
  <c r="R454"/>
  <c r="R412"/>
  <c r="R423"/>
  <c r="R428"/>
  <c r="R422"/>
  <c r="R461"/>
  <c r="R419"/>
  <c r="R225"/>
  <c r="R413"/>
  <c r="R435"/>
  <c r="R427"/>
  <c r="R458"/>
  <c r="R417"/>
  <c r="R450"/>
  <c r="Q466"/>
  <c r="Q471"/>
  <c r="Q502"/>
  <c r="Q469"/>
  <c r="Q488"/>
  <c r="Q497"/>
  <c r="Q473"/>
  <c r="Q499"/>
  <c r="Q500"/>
  <c r="Q467"/>
  <c r="Q480"/>
  <c r="Q482"/>
  <c r="Q489"/>
  <c r="Q498"/>
  <c r="Q472"/>
  <c r="Q476"/>
  <c r="Q477"/>
  <c r="Q478"/>
  <c r="Q479"/>
  <c r="Q486"/>
  <c r="Q487"/>
  <c r="Q490"/>
  <c r="Q491"/>
  <c r="Q492"/>
  <c r="Q463"/>
  <c r="Q484"/>
  <c r="Q485"/>
  <c r="Q465"/>
  <c r="Q474"/>
  <c r="Q493"/>
  <c r="Q501"/>
  <c r="Q468"/>
  <c r="Q481"/>
  <c r="Q483"/>
  <c r="Q494"/>
  <c r="Q496"/>
  <c r="Q475"/>
  <c r="Q495"/>
  <c r="Q219"/>
  <c r="Q220"/>
  <c r="Q221"/>
  <c r="Q224"/>
  <c r="Q222"/>
  <c r="Q223"/>
  <c r="Q180"/>
  <c r="Q188"/>
  <c r="Q209"/>
  <c r="Q408"/>
  <c r="Q368"/>
  <c r="Q376"/>
  <c r="Q212"/>
  <c r="Q361"/>
  <c r="Q383"/>
  <c r="Q199"/>
  <c r="Q200"/>
  <c r="Q193"/>
  <c r="Q381"/>
  <c r="Q384"/>
  <c r="Q385"/>
  <c r="Q394"/>
  <c r="Q208"/>
  <c r="Q210"/>
  <c r="Q399"/>
  <c r="Q405"/>
  <c r="Q179"/>
  <c r="Q184"/>
  <c r="Q187"/>
  <c r="Q192"/>
  <c r="Q396"/>
  <c r="Q403"/>
  <c r="Q370"/>
  <c r="Q372"/>
  <c r="Q190"/>
  <c r="Q375"/>
  <c r="Q379"/>
  <c r="Q382"/>
  <c r="Q389"/>
  <c r="Q217"/>
  <c r="Q407"/>
  <c r="Q362"/>
  <c r="Q189"/>
  <c r="Q378"/>
  <c r="Q205"/>
  <c r="Q391"/>
  <c r="Q392"/>
  <c r="Q393"/>
  <c r="Q214"/>
  <c r="Q215"/>
  <c r="Q360"/>
  <c r="Q363"/>
  <c r="Q185"/>
  <c r="Q367"/>
  <c r="Q191"/>
  <c r="Q380"/>
  <c r="Q386"/>
  <c r="Q202"/>
  <c r="Q398"/>
  <c r="Q400"/>
  <c r="Q406"/>
  <c r="Q365"/>
  <c r="Q186"/>
  <c r="Q377"/>
  <c r="Q182"/>
  <c r="Q183"/>
  <c r="Q371"/>
  <c r="Q374"/>
  <c r="Q198"/>
  <c r="Q206"/>
  <c r="Q397"/>
  <c r="Q216"/>
  <c r="Q218"/>
  <c r="Q181"/>
  <c r="Q404"/>
  <c r="Q369"/>
  <c r="Q388"/>
  <c r="Q390"/>
  <c r="Q401"/>
  <c r="Q207"/>
  <c r="Q194"/>
  <c r="Q213"/>
  <c r="Q197"/>
  <c r="Q196"/>
  <c r="Q231"/>
  <c r="Q3"/>
  <c r="Q4"/>
  <c r="Q5"/>
  <c r="Q6"/>
  <c r="Q7"/>
  <c r="Q8"/>
  <c r="Q9"/>
  <c r="Q232"/>
  <c r="Q10"/>
  <c r="Q233"/>
  <c r="Q234"/>
  <c r="Q235"/>
  <c r="Q236"/>
  <c r="Q11"/>
  <c r="Q12"/>
  <c r="Q13"/>
  <c r="Q237"/>
  <c r="Q238"/>
  <c r="Q239"/>
  <c r="Q240"/>
  <c r="Q14"/>
  <c r="Q15"/>
  <c r="Q241"/>
  <c r="Q242"/>
  <c r="Q243"/>
  <c r="Q244"/>
  <c r="Q245"/>
  <c r="Q16"/>
  <c r="Q246"/>
  <c r="Q17"/>
  <c r="Q247"/>
  <c r="Q18"/>
  <c r="Q248"/>
  <c r="Q249"/>
  <c r="Q250"/>
  <c r="Q251"/>
  <c r="Q252"/>
  <c r="Q19"/>
  <c r="Q253"/>
  <c r="Q254"/>
  <c r="Q255"/>
  <c r="Q20"/>
  <c r="Q256"/>
  <c r="Q21"/>
  <c r="Q22"/>
  <c r="Q257"/>
  <c r="Q258"/>
  <c r="Q259"/>
  <c r="Q23"/>
  <c r="Q260"/>
  <c r="Q261"/>
  <c r="Q262"/>
  <c r="Q24"/>
  <c r="Q263"/>
  <c r="Q25"/>
  <c r="Q26"/>
  <c r="Q27"/>
  <c r="Q264"/>
  <c r="Q265"/>
  <c r="Q28"/>
  <c r="Q266"/>
  <c r="Q29"/>
  <c r="Q30"/>
  <c r="Q267"/>
  <c r="Q268"/>
  <c r="Q269"/>
  <c r="Q270"/>
  <c r="Q31"/>
  <c r="Q32"/>
  <c r="Q271"/>
  <c r="Q272"/>
  <c r="Q33"/>
  <c r="Q34"/>
  <c r="Q35"/>
  <c r="Q273"/>
  <c r="Q36"/>
  <c r="Q37"/>
  <c r="Q274"/>
  <c r="Q275"/>
  <c r="Q38"/>
  <c r="Q39"/>
  <c r="Q40"/>
  <c r="Q276"/>
  <c r="Q41"/>
  <c r="Q42"/>
  <c r="Q43"/>
  <c r="Q277"/>
  <c r="Q44"/>
  <c r="Q278"/>
  <c r="Q45"/>
  <c r="Q279"/>
  <c r="Q46"/>
  <c r="Q280"/>
  <c r="Q281"/>
  <c r="Q47"/>
  <c r="Q48"/>
  <c r="Q49"/>
  <c r="Q50"/>
  <c r="Q282"/>
  <c r="Q283"/>
  <c r="Q51"/>
  <c r="Q284"/>
  <c r="Q52"/>
  <c r="Q285"/>
  <c r="Q53"/>
  <c r="Q54"/>
  <c r="Q55"/>
  <c r="Q56"/>
  <c r="Q57"/>
  <c r="Q286"/>
  <c r="Q58"/>
  <c r="Q287"/>
  <c r="Q59"/>
  <c r="Q60"/>
  <c r="Q61"/>
  <c r="Q62"/>
  <c r="Q63"/>
  <c r="Q64"/>
  <c r="Q288"/>
  <c r="Q289"/>
  <c r="Q65"/>
  <c r="Q66"/>
  <c r="Q67"/>
  <c r="Q68"/>
  <c r="Q290"/>
  <c r="Q69"/>
  <c r="Q70"/>
  <c r="Q71"/>
  <c r="Q291"/>
  <c r="Q72"/>
  <c r="Q292"/>
  <c r="Q293"/>
  <c r="Q73"/>
  <c r="Q294"/>
  <c r="Q295"/>
  <c r="Q74"/>
  <c r="Q75"/>
  <c r="Q76"/>
  <c r="Q296"/>
  <c r="Q297"/>
  <c r="Q77"/>
  <c r="Q78"/>
  <c r="Q79"/>
  <c r="Q298"/>
  <c r="Q80"/>
  <c r="Q299"/>
  <c r="Q81"/>
  <c r="Q82"/>
  <c r="Q83"/>
  <c r="Q300"/>
  <c r="Q84"/>
  <c r="Q301"/>
  <c r="Q85"/>
  <c r="Q86"/>
  <c r="Q87"/>
  <c r="Q88"/>
  <c r="Q89"/>
  <c r="Q90"/>
  <c r="Q91"/>
  <c r="Q92"/>
  <c r="Q93"/>
  <c r="Q302"/>
  <c r="Q94"/>
  <c r="Q95"/>
  <c r="Q96"/>
  <c r="Q97"/>
  <c r="Q98"/>
  <c r="Q99"/>
  <c r="Q100"/>
  <c r="Q101"/>
  <c r="Q303"/>
  <c r="Q102"/>
  <c r="Q103"/>
  <c r="Q104"/>
  <c r="Q105"/>
  <c r="Q106"/>
  <c r="Q107"/>
  <c r="Q304"/>
  <c r="Q305"/>
  <c r="Q108"/>
  <c r="Q109"/>
  <c r="Q306"/>
  <c r="Q110"/>
  <c r="Q111"/>
  <c r="Q112"/>
  <c r="Q113"/>
  <c r="Q114"/>
  <c r="Q115"/>
  <c r="Q116"/>
  <c r="Q307"/>
  <c r="Q308"/>
  <c r="Q309"/>
  <c r="Q117"/>
  <c r="Q310"/>
  <c r="Q118"/>
  <c r="Q119"/>
  <c r="Q311"/>
  <c r="Q312"/>
  <c r="Q120"/>
  <c r="Q313"/>
  <c r="Q121"/>
  <c r="Q122"/>
  <c r="Q123"/>
  <c r="Q314"/>
  <c r="Q124"/>
  <c r="Q125"/>
  <c r="Q315"/>
  <c r="Q126"/>
  <c r="Q127"/>
  <c r="Q316"/>
  <c r="Q317"/>
  <c r="Q128"/>
  <c r="Q129"/>
  <c r="Q130"/>
  <c r="Q131"/>
  <c r="Q318"/>
  <c r="Q132"/>
  <c r="Q133"/>
  <c r="Q134"/>
  <c r="Q135"/>
  <c r="Q136"/>
  <c r="Q319"/>
  <c r="Q320"/>
  <c r="Q137"/>
  <c r="Q321"/>
  <c r="Q138"/>
  <c r="Q139"/>
  <c r="Q140"/>
  <c r="Q141"/>
  <c r="Q322"/>
  <c r="Q323"/>
  <c r="Q324"/>
  <c r="Q142"/>
  <c r="Q325"/>
  <c r="Q326"/>
  <c r="Q143"/>
  <c r="Q327"/>
  <c r="Q144"/>
  <c r="Q145"/>
  <c r="Q146"/>
  <c r="Q328"/>
  <c r="Q329"/>
  <c r="Q330"/>
  <c r="Q331"/>
  <c r="Q147"/>
  <c r="Q332"/>
  <c r="Q333"/>
  <c r="Q148"/>
  <c r="Q149"/>
  <c r="Q334"/>
  <c r="Q150"/>
  <c r="Q335"/>
  <c r="Q336"/>
  <c r="Q151"/>
  <c r="Q152"/>
  <c r="Q337"/>
  <c r="Q153"/>
  <c r="Q154"/>
  <c r="Q155"/>
  <c r="Q338"/>
  <c r="Q339"/>
  <c r="Q156"/>
  <c r="Q340"/>
  <c r="Q157"/>
  <c r="Q341"/>
  <c r="Q158"/>
  <c r="Q159"/>
  <c r="Q342"/>
  <c r="Q343"/>
  <c r="Q344"/>
  <c r="Q160"/>
  <c r="Q161"/>
  <c r="Q345"/>
  <c r="Q162"/>
  <c r="Q163"/>
  <c r="Q346"/>
  <c r="Q164"/>
  <c r="Q165"/>
  <c r="Q347"/>
  <c r="Q348"/>
  <c r="Q349"/>
  <c r="Q166"/>
  <c r="Q167"/>
  <c r="Q168"/>
  <c r="Q169"/>
  <c r="Q170"/>
  <c r="Q350"/>
  <c r="Q351"/>
  <c r="Q352"/>
  <c r="Q353"/>
  <c r="Q354"/>
  <c r="Q355"/>
  <c r="Q171"/>
  <c r="Q172"/>
  <c r="Q173"/>
  <c r="Q174"/>
  <c r="Q356"/>
  <c r="Q175"/>
  <c r="Q176"/>
  <c r="Q357"/>
  <c r="Q358"/>
  <c r="Q177"/>
  <c r="Q178"/>
  <c r="Q359"/>
  <c r="Q464"/>
  <c r="Q503" l="1"/>
  <c r="Q228"/>
  <c r="N232"/>
  <c r="R232" s="1"/>
  <c r="N233"/>
  <c r="R233" s="1"/>
  <c r="N234"/>
  <c r="R234" s="1"/>
  <c r="N235"/>
  <c r="R235" s="1"/>
  <c r="N236"/>
  <c r="R236" s="1"/>
  <c r="N237"/>
  <c r="R237" s="1"/>
  <c r="N238"/>
  <c r="R238" s="1"/>
  <c r="N239"/>
  <c r="R239" s="1"/>
  <c r="N240"/>
  <c r="R240" s="1"/>
  <c r="N241"/>
  <c r="R241" s="1"/>
  <c r="N242"/>
  <c r="R242" s="1"/>
  <c r="N243"/>
  <c r="R243" s="1"/>
  <c r="N244"/>
  <c r="R244" s="1"/>
  <c r="N245"/>
  <c r="R245" s="1"/>
  <c r="N246"/>
  <c r="R246" s="1"/>
  <c r="N247"/>
  <c r="R247" s="1"/>
  <c r="N248"/>
  <c r="R248" s="1"/>
  <c r="N249"/>
  <c r="R249" s="1"/>
  <c r="N250"/>
  <c r="R250" s="1"/>
  <c r="N251"/>
  <c r="R251" s="1"/>
  <c r="N252"/>
  <c r="R252" s="1"/>
  <c r="N253"/>
  <c r="R253" s="1"/>
  <c r="N254"/>
  <c r="R254" s="1"/>
  <c r="N255"/>
  <c r="R255" s="1"/>
  <c r="N256"/>
  <c r="R256" s="1"/>
  <c r="N257"/>
  <c r="R257" s="1"/>
  <c r="N258"/>
  <c r="R258" s="1"/>
  <c r="N259"/>
  <c r="R259" s="1"/>
  <c r="N260"/>
  <c r="R260" s="1"/>
  <c r="N261"/>
  <c r="R261" s="1"/>
  <c r="N262"/>
  <c r="R262" s="1"/>
  <c r="N263"/>
  <c r="R263" s="1"/>
  <c r="N264"/>
  <c r="R264" s="1"/>
  <c r="N265"/>
  <c r="R265" s="1"/>
  <c r="N266"/>
  <c r="R266" s="1"/>
  <c r="N267"/>
  <c r="R267" s="1"/>
  <c r="N268"/>
  <c r="R268" s="1"/>
  <c r="N269"/>
  <c r="R269" s="1"/>
  <c r="N270"/>
  <c r="R270" s="1"/>
  <c r="N271"/>
  <c r="R271" s="1"/>
  <c r="N272"/>
  <c r="R272" s="1"/>
  <c r="N273"/>
  <c r="R273" s="1"/>
  <c r="N274"/>
  <c r="R274" s="1"/>
  <c r="N275"/>
  <c r="R275" s="1"/>
  <c r="N276"/>
  <c r="R276" s="1"/>
  <c r="N277"/>
  <c r="R277" s="1"/>
  <c r="N278"/>
  <c r="R278" s="1"/>
  <c r="N279"/>
  <c r="R279" s="1"/>
  <c r="N280"/>
  <c r="R280" s="1"/>
  <c r="N281"/>
  <c r="R281" s="1"/>
  <c r="N282"/>
  <c r="R282" s="1"/>
  <c r="N283"/>
  <c r="R283" s="1"/>
  <c r="N284"/>
  <c r="R284" s="1"/>
  <c r="N285"/>
  <c r="R285" s="1"/>
  <c r="N286"/>
  <c r="R286" s="1"/>
  <c r="N287"/>
  <c r="R287" s="1"/>
  <c r="N288"/>
  <c r="R288" s="1"/>
  <c r="N289"/>
  <c r="R289" s="1"/>
  <c r="N290"/>
  <c r="R290" s="1"/>
  <c r="N291"/>
  <c r="R291" s="1"/>
  <c r="N292"/>
  <c r="R292" s="1"/>
  <c r="N293"/>
  <c r="R293" s="1"/>
  <c r="N294"/>
  <c r="R294" s="1"/>
  <c r="N295"/>
  <c r="R295" s="1"/>
  <c r="N296"/>
  <c r="R296" s="1"/>
  <c r="N297"/>
  <c r="R297" s="1"/>
  <c r="N298"/>
  <c r="R298" s="1"/>
  <c r="N299"/>
  <c r="R299" s="1"/>
  <c r="N300"/>
  <c r="R300" s="1"/>
  <c r="N301"/>
  <c r="R301" s="1"/>
  <c r="N302"/>
  <c r="R302" s="1"/>
  <c r="N303"/>
  <c r="R303" s="1"/>
  <c r="N304"/>
  <c r="R304" s="1"/>
  <c r="N305"/>
  <c r="R305" s="1"/>
  <c r="N306"/>
  <c r="R306" s="1"/>
  <c r="N307"/>
  <c r="R307" s="1"/>
  <c r="N308"/>
  <c r="R308" s="1"/>
  <c r="N309"/>
  <c r="R309" s="1"/>
  <c r="N310"/>
  <c r="R310" s="1"/>
  <c r="N311"/>
  <c r="R311" s="1"/>
  <c r="N312"/>
  <c r="R312" s="1"/>
  <c r="N313"/>
  <c r="R313" s="1"/>
  <c r="N314"/>
  <c r="R314" s="1"/>
  <c r="N315"/>
  <c r="R315" s="1"/>
  <c r="N316"/>
  <c r="R316" s="1"/>
  <c r="N317"/>
  <c r="R317" s="1"/>
  <c r="N318"/>
  <c r="R318" s="1"/>
  <c r="N319"/>
  <c r="R319" s="1"/>
  <c r="N320"/>
  <c r="R320" s="1"/>
  <c r="N321"/>
  <c r="R321" s="1"/>
  <c r="N322"/>
  <c r="R322" s="1"/>
  <c r="N323"/>
  <c r="R323" s="1"/>
  <c r="N324"/>
  <c r="R324" s="1"/>
  <c r="N325"/>
  <c r="R325" s="1"/>
  <c r="N326"/>
  <c r="R326" s="1"/>
  <c r="N327"/>
  <c r="R327" s="1"/>
  <c r="N328"/>
  <c r="R328" s="1"/>
  <c r="N329"/>
  <c r="R329" s="1"/>
  <c r="N330"/>
  <c r="R330" s="1"/>
  <c r="N331"/>
  <c r="R331" s="1"/>
  <c r="N332"/>
  <c r="R332" s="1"/>
  <c r="N333"/>
  <c r="R333" s="1"/>
  <c r="N334"/>
  <c r="R334" s="1"/>
  <c r="N335"/>
  <c r="R335" s="1"/>
  <c r="N336"/>
  <c r="R336" s="1"/>
  <c r="N337"/>
  <c r="R337" s="1"/>
  <c r="N338"/>
  <c r="R338" s="1"/>
  <c r="N339"/>
  <c r="R339" s="1"/>
  <c r="N340"/>
  <c r="R340" s="1"/>
  <c r="N341"/>
  <c r="R341" s="1"/>
  <c r="N342"/>
  <c r="R342" s="1"/>
  <c r="N343"/>
  <c r="R343" s="1"/>
  <c r="N344"/>
  <c r="R344" s="1"/>
  <c r="N345"/>
  <c r="R345" s="1"/>
  <c r="N346"/>
  <c r="R346" s="1"/>
  <c r="N347"/>
  <c r="R347" s="1"/>
  <c r="N348"/>
  <c r="R348" s="1"/>
  <c r="N349"/>
  <c r="R349" s="1"/>
  <c r="N350"/>
  <c r="R350" s="1"/>
  <c r="N351"/>
  <c r="R351" s="1"/>
  <c r="N352"/>
  <c r="R352" s="1"/>
  <c r="N353"/>
  <c r="R353" s="1"/>
  <c r="N354"/>
  <c r="R354" s="1"/>
  <c r="N355"/>
  <c r="R355" s="1"/>
  <c r="N356"/>
  <c r="R356" s="1"/>
  <c r="N357"/>
  <c r="R357" s="1"/>
  <c r="N358"/>
  <c r="R358" s="1"/>
  <c r="N359"/>
  <c r="R359" s="1"/>
  <c r="N231"/>
  <c r="N361"/>
  <c r="R361" s="1"/>
  <c r="N362"/>
  <c r="R362" s="1"/>
  <c r="N363"/>
  <c r="R363" s="1"/>
  <c r="N364"/>
  <c r="R364" s="1"/>
  <c r="N365"/>
  <c r="R365" s="1"/>
  <c r="N366"/>
  <c r="R366" s="1"/>
  <c r="N367"/>
  <c r="R367" s="1"/>
  <c r="N368"/>
  <c r="R368" s="1"/>
  <c r="N369"/>
  <c r="R369" s="1"/>
  <c r="N370"/>
  <c r="R370" s="1"/>
  <c r="N371"/>
  <c r="R371" s="1"/>
  <c r="N372"/>
  <c r="R372" s="1"/>
  <c r="N373"/>
  <c r="R373" s="1"/>
  <c r="N374"/>
  <c r="R374" s="1"/>
  <c r="N375"/>
  <c r="R375" s="1"/>
  <c r="N376"/>
  <c r="R376" s="1"/>
  <c r="N377"/>
  <c r="R377" s="1"/>
  <c r="N378"/>
  <c r="R378" s="1"/>
  <c r="N379"/>
  <c r="R379" s="1"/>
  <c r="N380"/>
  <c r="R380" s="1"/>
  <c r="N381"/>
  <c r="R381" s="1"/>
  <c r="N382"/>
  <c r="R382" s="1"/>
  <c r="N383"/>
  <c r="R383" s="1"/>
  <c r="N384"/>
  <c r="R384" s="1"/>
  <c r="N385"/>
  <c r="R385" s="1"/>
  <c r="N386"/>
  <c r="R386" s="1"/>
  <c r="N387"/>
  <c r="R387" s="1"/>
  <c r="N388"/>
  <c r="R388" s="1"/>
  <c r="N389"/>
  <c r="R389" s="1"/>
  <c r="N390"/>
  <c r="R390" s="1"/>
  <c r="N391"/>
  <c r="R391" s="1"/>
  <c r="N392"/>
  <c r="R392" s="1"/>
  <c r="N393"/>
  <c r="R393" s="1"/>
  <c r="N394"/>
  <c r="R394" s="1"/>
  <c r="N395"/>
  <c r="R395" s="1"/>
  <c r="N396"/>
  <c r="R396" s="1"/>
  <c r="N397"/>
  <c r="R397" s="1"/>
  <c r="N398"/>
  <c r="R398" s="1"/>
  <c r="N399"/>
  <c r="R399" s="1"/>
  <c r="N400"/>
  <c r="R400" s="1"/>
  <c r="N401"/>
  <c r="R401" s="1"/>
  <c r="N402"/>
  <c r="R402" s="1"/>
  <c r="N403"/>
  <c r="R403" s="1"/>
  <c r="N404"/>
  <c r="R404" s="1"/>
  <c r="N405"/>
  <c r="R405" s="1"/>
  <c r="N406"/>
  <c r="R406" s="1"/>
  <c r="N407"/>
  <c r="R407" s="1"/>
  <c r="N408"/>
  <c r="R408" s="1"/>
  <c r="N462"/>
  <c r="R462" s="1"/>
  <c r="N463"/>
  <c r="R463" s="1"/>
  <c r="N464"/>
  <c r="R464" s="1"/>
  <c r="N465"/>
  <c r="R465" s="1"/>
  <c r="N466"/>
  <c r="R466" s="1"/>
  <c r="N467"/>
  <c r="R467" s="1"/>
  <c r="N468"/>
  <c r="R468" s="1"/>
  <c r="N469"/>
  <c r="R469" s="1"/>
  <c r="N470"/>
  <c r="R470" s="1"/>
  <c r="N471"/>
  <c r="R471" s="1"/>
  <c r="N472"/>
  <c r="R472" s="1"/>
  <c r="N473"/>
  <c r="R473" s="1"/>
  <c r="N474"/>
  <c r="R474" s="1"/>
  <c r="N475"/>
  <c r="R475" s="1"/>
  <c r="N476"/>
  <c r="R476" s="1"/>
  <c r="N477"/>
  <c r="R477" s="1"/>
  <c r="N478"/>
  <c r="R478" s="1"/>
  <c r="N479"/>
  <c r="R479" s="1"/>
  <c r="N480"/>
  <c r="R480" s="1"/>
  <c r="N481"/>
  <c r="R481" s="1"/>
  <c r="N482"/>
  <c r="R482" s="1"/>
  <c r="N483"/>
  <c r="R483" s="1"/>
  <c r="N484"/>
  <c r="R484" s="1"/>
  <c r="N485"/>
  <c r="R485" s="1"/>
  <c r="N486"/>
  <c r="R486" s="1"/>
  <c r="N487"/>
  <c r="R487" s="1"/>
  <c r="N488"/>
  <c r="R488" s="1"/>
  <c r="N489"/>
  <c r="R489" s="1"/>
  <c r="N490"/>
  <c r="R490" s="1"/>
  <c r="N491"/>
  <c r="R491" s="1"/>
  <c r="N492"/>
  <c r="R492" s="1"/>
  <c r="N493"/>
  <c r="R493" s="1"/>
  <c r="N494"/>
  <c r="R494" s="1"/>
  <c r="N495"/>
  <c r="R495" s="1"/>
  <c r="N496"/>
  <c r="R496" s="1"/>
  <c r="N497"/>
  <c r="R497" s="1"/>
  <c r="N498"/>
  <c r="R498" s="1"/>
  <c r="N499"/>
  <c r="R499" s="1"/>
  <c r="N500"/>
  <c r="R500" s="1"/>
  <c r="N501"/>
  <c r="R501" s="1"/>
  <c r="N502"/>
  <c r="R502" s="1"/>
  <c r="N360"/>
  <c r="R360" s="1"/>
  <c r="N180"/>
  <c r="R180" s="1"/>
  <c r="N181"/>
  <c r="R181" s="1"/>
  <c r="N182"/>
  <c r="R182" s="1"/>
  <c r="N183"/>
  <c r="R183" s="1"/>
  <c r="N184"/>
  <c r="R184" s="1"/>
  <c r="N185"/>
  <c r="R185" s="1"/>
  <c r="N186"/>
  <c r="R186" s="1"/>
  <c r="N187"/>
  <c r="R187" s="1"/>
  <c r="N188"/>
  <c r="R188" s="1"/>
  <c r="N189"/>
  <c r="R189" s="1"/>
  <c r="N190"/>
  <c r="R190" s="1"/>
  <c r="N191"/>
  <c r="R191" s="1"/>
  <c r="N192"/>
  <c r="R192" s="1"/>
  <c r="N193"/>
  <c r="R193" s="1"/>
  <c r="N194"/>
  <c r="R194" s="1"/>
  <c r="N195"/>
  <c r="R195" s="1"/>
  <c r="N196"/>
  <c r="R196" s="1"/>
  <c r="N197"/>
  <c r="R197" s="1"/>
  <c r="N198"/>
  <c r="R198" s="1"/>
  <c r="N199"/>
  <c r="R199" s="1"/>
  <c r="N200"/>
  <c r="R200" s="1"/>
  <c r="N201"/>
  <c r="R201" s="1"/>
  <c r="N202"/>
  <c r="R202" s="1"/>
  <c r="N203"/>
  <c r="R203" s="1"/>
  <c r="N204"/>
  <c r="R204" s="1"/>
  <c r="N205"/>
  <c r="R205" s="1"/>
  <c r="N206"/>
  <c r="R206" s="1"/>
  <c r="N207"/>
  <c r="R207" s="1"/>
  <c r="N208"/>
  <c r="R208" s="1"/>
  <c r="N209"/>
  <c r="R209" s="1"/>
  <c r="N210"/>
  <c r="R210" s="1"/>
  <c r="N211"/>
  <c r="R211" s="1"/>
  <c r="N212"/>
  <c r="R212" s="1"/>
  <c r="N213"/>
  <c r="R213" s="1"/>
  <c r="N214"/>
  <c r="R214" s="1"/>
  <c r="N215"/>
  <c r="R215" s="1"/>
  <c r="N216"/>
  <c r="R216" s="1"/>
  <c r="N217"/>
  <c r="R217" s="1"/>
  <c r="N218"/>
  <c r="R218" s="1"/>
  <c r="N219"/>
  <c r="R219" s="1"/>
  <c r="N220"/>
  <c r="R220" s="1"/>
  <c r="N221"/>
  <c r="R221" s="1"/>
  <c r="N222"/>
  <c r="R222" s="1"/>
  <c r="N223"/>
  <c r="R223" s="1"/>
  <c r="N224"/>
  <c r="R224" s="1"/>
  <c r="N179"/>
  <c r="N4"/>
  <c r="R4" s="1"/>
  <c r="N5"/>
  <c r="R5" s="1"/>
  <c r="N6"/>
  <c r="R6" s="1"/>
  <c r="N7"/>
  <c r="R7" s="1"/>
  <c r="N8"/>
  <c r="R8" s="1"/>
  <c r="N9"/>
  <c r="R9" s="1"/>
  <c r="N10"/>
  <c r="R10" s="1"/>
  <c r="N11"/>
  <c r="R11" s="1"/>
  <c r="N12"/>
  <c r="R12" s="1"/>
  <c r="N13"/>
  <c r="R13" s="1"/>
  <c r="N14"/>
  <c r="R14" s="1"/>
  <c r="N15"/>
  <c r="R15" s="1"/>
  <c r="N16"/>
  <c r="R16" s="1"/>
  <c r="N17"/>
  <c r="R17" s="1"/>
  <c r="N18"/>
  <c r="R18" s="1"/>
  <c r="N19"/>
  <c r="R19" s="1"/>
  <c r="N20"/>
  <c r="R20" s="1"/>
  <c r="N21"/>
  <c r="R21" s="1"/>
  <c r="N22"/>
  <c r="R22" s="1"/>
  <c r="N23"/>
  <c r="R23" s="1"/>
  <c r="N24"/>
  <c r="R24" s="1"/>
  <c r="N25"/>
  <c r="R25" s="1"/>
  <c r="N26"/>
  <c r="R26" s="1"/>
  <c r="N27"/>
  <c r="R27" s="1"/>
  <c r="N28"/>
  <c r="R28" s="1"/>
  <c r="N29"/>
  <c r="R29" s="1"/>
  <c r="N30"/>
  <c r="R30" s="1"/>
  <c r="N31"/>
  <c r="R31" s="1"/>
  <c r="N32"/>
  <c r="R32" s="1"/>
  <c r="N33"/>
  <c r="R33" s="1"/>
  <c r="N34"/>
  <c r="R34" s="1"/>
  <c r="N35"/>
  <c r="R35" s="1"/>
  <c r="N36"/>
  <c r="R36" s="1"/>
  <c r="N37"/>
  <c r="R37" s="1"/>
  <c r="N38"/>
  <c r="R38" s="1"/>
  <c r="N39"/>
  <c r="R39" s="1"/>
  <c r="N40"/>
  <c r="R40" s="1"/>
  <c r="N41"/>
  <c r="R41" s="1"/>
  <c r="N42"/>
  <c r="R42" s="1"/>
  <c r="N43"/>
  <c r="R43" s="1"/>
  <c r="N44"/>
  <c r="R44" s="1"/>
  <c r="N45"/>
  <c r="R45" s="1"/>
  <c r="N46"/>
  <c r="R46" s="1"/>
  <c r="N47"/>
  <c r="R47" s="1"/>
  <c r="N48"/>
  <c r="R48" s="1"/>
  <c r="N49"/>
  <c r="R49" s="1"/>
  <c r="N50"/>
  <c r="R50" s="1"/>
  <c r="N51"/>
  <c r="R51" s="1"/>
  <c r="N52"/>
  <c r="R52" s="1"/>
  <c r="N53"/>
  <c r="R53" s="1"/>
  <c r="N54"/>
  <c r="R54" s="1"/>
  <c r="N55"/>
  <c r="R55" s="1"/>
  <c r="N56"/>
  <c r="R56" s="1"/>
  <c r="N57"/>
  <c r="R57" s="1"/>
  <c r="N58"/>
  <c r="R58" s="1"/>
  <c r="N59"/>
  <c r="R59" s="1"/>
  <c r="N60"/>
  <c r="R60" s="1"/>
  <c r="N61"/>
  <c r="R61" s="1"/>
  <c r="N62"/>
  <c r="R62" s="1"/>
  <c r="N63"/>
  <c r="R63" s="1"/>
  <c r="N64"/>
  <c r="R64" s="1"/>
  <c r="N65"/>
  <c r="R65" s="1"/>
  <c r="N66"/>
  <c r="R66" s="1"/>
  <c r="N67"/>
  <c r="R67" s="1"/>
  <c r="N68"/>
  <c r="R68" s="1"/>
  <c r="N69"/>
  <c r="R69" s="1"/>
  <c r="N70"/>
  <c r="R70" s="1"/>
  <c r="N71"/>
  <c r="R71" s="1"/>
  <c r="N72"/>
  <c r="R72" s="1"/>
  <c r="N73"/>
  <c r="R73" s="1"/>
  <c r="N74"/>
  <c r="R74" s="1"/>
  <c r="N75"/>
  <c r="R75" s="1"/>
  <c r="N76"/>
  <c r="R76" s="1"/>
  <c r="N77"/>
  <c r="R77" s="1"/>
  <c r="N78"/>
  <c r="R78" s="1"/>
  <c r="N79"/>
  <c r="R79" s="1"/>
  <c r="N80"/>
  <c r="R80" s="1"/>
  <c r="N81"/>
  <c r="R81" s="1"/>
  <c r="N82"/>
  <c r="R82" s="1"/>
  <c r="N83"/>
  <c r="R83" s="1"/>
  <c r="N84"/>
  <c r="R84" s="1"/>
  <c r="N85"/>
  <c r="R85" s="1"/>
  <c r="N86"/>
  <c r="R86" s="1"/>
  <c r="N87"/>
  <c r="R87" s="1"/>
  <c r="N88"/>
  <c r="R88" s="1"/>
  <c r="N89"/>
  <c r="R89" s="1"/>
  <c r="N90"/>
  <c r="R90" s="1"/>
  <c r="N91"/>
  <c r="R91" s="1"/>
  <c r="N92"/>
  <c r="R92" s="1"/>
  <c r="N93"/>
  <c r="R93" s="1"/>
  <c r="N94"/>
  <c r="R94" s="1"/>
  <c r="N95"/>
  <c r="R95" s="1"/>
  <c r="N96"/>
  <c r="R96" s="1"/>
  <c r="N97"/>
  <c r="R97" s="1"/>
  <c r="N98"/>
  <c r="R98" s="1"/>
  <c r="N99"/>
  <c r="R99" s="1"/>
  <c r="N100"/>
  <c r="R100" s="1"/>
  <c r="N101"/>
  <c r="R101" s="1"/>
  <c r="N102"/>
  <c r="R102" s="1"/>
  <c r="N103"/>
  <c r="R103" s="1"/>
  <c r="N104"/>
  <c r="R104" s="1"/>
  <c r="N105"/>
  <c r="R105" s="1"/>
  <c r="N106"/>
  <c r="R106" s="1"/>
  <c r="N107"/>
  <c r="R107" s="1"/>
  <c r="N108"/>
  <c r="R108" s="1"/>
  <c r="N109"/>
  <c r="R109" s="1"/>
  <c r="N110"/>
  <c r="R110" s="1"/>
  <c r="N111"/>
  <c r="R111" s="1"/>
  <c r="N112"/>
  <c r="R112" s="1"/>
  <c r="N113"/>
  <c r="R113" s="1"/>
  <c r="N114"/>
  <c r="R114" s="1"/>
  <c r="N115"/>
  <c r="R115" s="1"/>
  <c r="N116"/>
  <c r="R116" s="1"/>
  <c r="N117"/>
  <c r="R117" s="1"/>
  <c r="N118"/>
  <c r="R118" s="1"/>
  <c r="N119"/>
  <c r="R119" s="1"/>
  <c r="N120"/>
  <c r="R120" s="1"/>
  <c r="N121"/>
  <c r="R121" s="1"/>
  <c r="N122"/>
  <c r="R122" s="1"/>
  <c r="N123"/>
  <c r="R123" s="1"/>
  <c r="N124"/>
  <c r="R124" s="1"/>
  <c r="N125"/>
  <c r="R125" s="1"/>
  <c r="N126"/>
  <c r="R126" s="1"/>
  <c r="N127"/>
  <c r="R127" s="1"/>
  <c r="N128"/>
  <c r="R128" s="1"/>
  <c r="N129"/>
  <c r="R129" s="1"/>
  <c r="N130"/>
  <c r="R130" s="1"/>
  <c r="N131"/>
  <c r="R131" s="1"/>
  <c r="N132"/>
  <c r="R132" s="1"/>
  <c r="N133"/>
  <c r="R133" s="1"/>
  <c r="N134"/>
  <c r="R134" s="1"/>
  <c r="N135"/>
  <c r="R135" s="1"/>
  <c r="N136"/>
  <c r="R136" s="1"/>
  <c r="N137"/>
  <c r="R137" s="1"/>
  <c r="N138"/>
  <c r="R138" s="1"/>
  <c r="N139"/>
  <c r="R139" s="1"/>
  <c r="N140"/>
  <c r="R140" s="1"/>
  <c r="N141"/>
  <c r="R141" s="1"/>
  <c r="N142"/>
  <c r="R142" s="1"/>
  <c r="N143"/>
  <c r="R143" s="1"/>
  <c r="N144"/>
  <c r="R144" s="1"/>
  <c r="N145"/>
  <c r="R145" s="1"/>
  <c r="N146"/>
  <c r="R146" s="1"/>
  <c r="N147"/>
  <c r="R147" s="1"/>
  <c r="N148"/>
  <c r="R148" s="1"/>
  <c r="N149"/>
  <c r="R149" s="1"/>
  <c r="N150"/>
  <c r="R150" s="1"/>
  <c r="N151"/>
  <c r="R151" s="1"/>
  <c r="N152"/>
  <c r="R152" s="1"/>
  <c r="N153"/>
  <c r="R153" s="1"/>
  <c r="N154"/>
  <c r="R154" s="1"/>
  <c r="N155"/>
  <c r="R155" s="1"/>
  <c r="N156"/>
  <c r="R156" s="1"/>
  <c r="N157"/>
  <c r="R157" s="1"/>
  <c r="N158"/>
  <c r="R158" s="1"/>
  <c r="N159"/>
  <c r="R159" s="1"/>
  <c r="N160"/>
  <c r="R160" s="1"/>
  <c r="N161"/>
  <c r="R161" s="1"/>
  <c r="N162"/>
  <c r="R162" s="1"/>
  <c r="N163"/>
  <c r="R163" s="1"/>
  <c r="N164"/>
  <c r="R164" s="1"/>
  <c r="N165"/>
  <c r="R165" s="1"/>
  <c r="N166"/>
  <c r="R166" s="1"/>
  <c r="N167"/>
  <c r="R167" s="1"/>
  <c r="N168"/>
  <c r="R168" s="1"/>
  <c r="N169"/>
  <c r="R169" s="1"/>
  <c r="N170"/>
  <c r="R170" s="1"/>
  <c r="N171"/>
  <c r="R171" s="1"/>
  <c r="N172"/>
  <c r="R172" s="1"/>
  <c r="N173"/>
  <c r="R173" s="1"/>
  <c r="N174"/>
  <c r="R174" s="1"/>
  <c r="N175"/>
  <c r="R175" s="1"/>
  <c r="N176"/>
  <c r="R176" s="1"/>
  <c r="N177"/>
  <c r="R177" s="1"/>
  <c r="N178"/>
  <c r="R178" s="1"/>
  <c r="N3"/>
  <c r="Q505" l="1"/>
  <c r="N503"/>
  <c r="R179"/>
  <c r="N228"/>
  <c r="R3"/>
  <c r="R231"/>
  <c r="R503" s="1"/>
  <c r="R228" l="1"/>
  <c r="R505" s="1"/>
  <c r="N505"/>
</calcChain>
</file>

<file path=xl/sharedStrings.xml><?xml version="1.0" encoding="utf-8"?>
<sst xmlns="http://schemas.openxmlformats.org/spreadsheetml/2006/main" count="7023" uniqueCount="1852">
  <si>
    <t>Title</t>
  </si>
  <si>
    <t>ProdCode</t>
  </si>
  <si>
    <t>ISBN_NoDashes</t>
  </si>
  <si>
    <t>Price_1</t>
  </si>
  <si>
    <t>Product_Type</t>
  </si>
  <si>
    <t>Item Number</t>
  </si>
  <si>
    <t>Sales Value</t>
  </si>
  <si>
    <t>Sales Units</t>
  </si>
  <si>
    <t>Return Value</t>
  </si>
  <si>
    <t>Return Units</t>
  </si>
  <si>
    <t>Net Sales Value</t>
  </si>
  <si>
    <t>Net Units</t>
  </si>
  <si>
    <t>59.99</t>
  </si>
  <si>
    <t>Retail CD</t>
  </si>
  <si>
    <t>39.95</t>
  </si>
  <si>
    <t>Library CD</t>
  </si>
  <si>
    <t>54.99</t>
  </si>
  <si>
    <t>Digital-Library</t>
  </si>
  <si>
    <t>59.95</t>
  </si>
  <si>
    <t>29.95</t>
  </si>
  <si>
    <t>10th Anniversary</t>
  </si>
  <si>
    <t>DZaxpt</t>
  </si>
  <si>
    <t>9781611135848</t>
  </si>
  <si>
    <t>44.99</t>
  </si>
  <si>
    <t>DSL2285</t>
  </si>
  <si>
    <t>11th Hour</t>
  </si>
  <si>
    <t>DZaxpu</t>
  </si>
  <si>
    <t>9781619690486</t>
  </si>
  <si>
    <t>DSL2749</t>
  </si>
  <si>
    <t>12th of Never</t>
  </si>
  <si>
    <t>ZPaxec</t>
  </si>
  <si>
    <t>9781478977575</t>
  </si>
  <si>
    <t>64.99</t>
  </si>
  <si>
    <t>SLD3368</t>
  </si>
  <si>
    <t>DZaxec</t>
  </si>
  <si>
    <t>9781478977599</t>
  </si>
  <si>
    <t>DSL3368</t>
  </si>
  <si>
    <t>MP3 CD</t>
  </si>
  <si>
    <t>69.99</t>
  </si>
  <si>
    <t>44.95</t>
  </si>
  <si>
    <t>24.95</t>
  </si>
  <si>
    <t>500, The</t>
  </si>
  <si>
    <t>DZb1vx</t>
  </si>
  <si>
    <t>9781619690806</t>
  </si>
  <si>
    <t>49.99</t>
  </si>
  <si>
    <t>DSL2764</t>
  </si>
  <si>
    <t>9th Judgement, The</t>
  </si>
  <si>
    <t>DZb1wq</t>
  </si>
  <si>
    <t>9781607883531</t>
  </si>
  <si>
    <t>DSL1946</t>
  </si>
  <si>
    <t>39.98</t>
  </si>
  <si>
    <t>Abraham Lincoln: Vampire Hunter</t>
  </si>
  <si>
    <t>DZaxxw</t>
  </si>
  <si>
    <t>9781607883555</t>
  </si>
  <si>
    <t>DSL1947</t>
  </si>
  <si>
    <t>Absolute Power</t>
  </si>
  <si>
    <t>ZPaxxz</t>
  </si>
  <si>
    <t>9781607887607</t>
  </si>
  <si>
    <t>99.99</t>
  </si>
  <si>
    <t>SLD2030</t>
  </si>
  <si>
    <t>DZaxxz</t>
  </si>
  <si>
    <t>9781607887614</t>
  </si>
  <si>
    <t>DSL2030</t>
  </si>
  <si>
    <t>Adrenaline</t>
  </si>
  <si>
    <t>DZaxyd</t>
  </si>
  <si>
    <t>9781611136661</t>
  </si>
  <si>
    <t>DSL2352</t>
  </si>
  <si>
    <t>Adventures of Tintin, The</t>
  </si>
  <si>
    <t>DZb1y1</t>
  </si>
  <si>
    <t>9781611133523</t>
  </si>
  <si>
    <t>14.99</t>
  </si>
  <si>
    <t>HADD 026</t>
  </si>
  <si>
    <t>Adventures of Tintin: The Secret of...</t>
  </si>
  <si>
    <t>19.99</t>
  </si>
  <si>
    <t>After Dark, My Sweet</t>
  </si>
  <si>
    <t>DZaxzy</t>
  </si>
  <si>
    <t>9781619690134</t>
  </si>
  <si>
    <t>39.99</t>
  </si>
  <si>
    <t>DSL2701</t>
  </si>
  <si>
    <t>Agent 6</t>
  </si>
  <si>
    <t>DZay2p</t>
  </si>
  <si>
    <t>9781611131024</t>
  </si>
  <si>
    <t>DSL2578</t>
  </si>
  <si>
    <t>Alex Cross's Trial</t>
  </si>
  <si>
    <t>DZay3g</t>
  </si>
  <si>
    <t>9781607880127</t>
  </si>
  <si>
    <t>DSL1839</t>
  </si>
  <si>
    <t>Alex Cross, Run</t>
  </si>
  <si>
    <t>ZPay3f</t>
  </si>
  <si>
    <t>9781619695252</t>
  </si>
  <si>
    <t>89.99</t>
  </si>
  <si>
    <t>SLD3084</t>
  </si>
  <si>
    <t>DZay3f</t>
  </si>
  <si>
    <t>9781619695276</t>
  </si>
  <si>
    <t>DSL3084</t>
  </si>
  <si>
    <t>Alpha</t>
  </si>
  <si>
    <t>DZay4e</t>
  </si>
  <si>
    <t>9781619690608</t>
  </si>
  <si>
    <t>DSL2757</t>
  </si>
  <si>
    <t>Altered</t>
  </si>
  <si>
    <t>ZEasak</t>
  </si>
  <si>
    <t>9781478977254</t>
  </si>
  <si>
    <t>22.98</t>
  </si>
  <si>
    <t>BBCA7372</t>
  </si>
  <si>
    <t>DZasak</t>
  </si>
  <si>
    <t>9781619699038</t>
  </si>
  <si>
    <t>HADD 045</t>
  </si>
  <si>
    <t>74.99</t>
  </si>
  <si>
    <t>American Turnaround</t>
  </si>
  <si>
    <t>DZay4t</t>
  </si>
  <si>
    <t>9781619699113</t>
  </si>
  <si>
    <t>DSL3086</t>
  </si>
  <si>
    <t>Angel</t>
  </si>
  <si>
    <t>DZ8437</t>
  </si>
  <si>
    <t>9781609416140</t>
  </si>
  <si>
    <t>DSL2126</t>
  </si>
  <si>
    <t>Angels Flight</t>
  </si>
  <si>
    <t>ZPaxet</t>
  </si>
  <si>
    <t>9781478925668</t>
  </si>
  <si>
    <t>79.99</t>
  </si>
  <si>
    <t>SLD3370</t>
  </si>
  <si>
    <t>DZaxet</t>
  </si>
  <si>
    <t>9781478925675</t>
  </si>
  <si>
    <t>DSL3370</t>
  </si>
  <si>
    <t>Armageddon</t>
  </si>
  <si>
    <t>ZPays3</t>
  </si>
  <si>
    <t>9781619695344</t>
  </si>
  <si>
    <t>SLD2907</t>
  </si>
  <si>
    <t>DZays3</t>
  </si>
  <si>
    <t>9781619695351</t>
  </si>
  <si>
    <t>DSL2907</t>
  </si>
  <si>
    <t>Art of Fielding, The</t>
  </si>
  <si>
    <t>ZPb1z7</t>
  </si>
  <si>
    <t>9781611131840</t>
  </si>
  <si>
    <t>SLD2638</t>
  </si>
  <si>
    <t>DZb1z7</t>
  </si>
  <si>
    <t>9781611131857</t>
  </si>
  <si>
    <t>DSL2638</t>
  </si>
  <si>
    <t>Arthur's Audio Favorites - Vol. 1</t>
  </si>
  <si>
    <t>DZay8s</t>
  </si>
  <si>
    <t>9781607887782</t>
  </si>
  <si>
    <t>HADD 008</t>
  </si>
  <si>
    <t>Astray</t>
  </si>
  <si>
    <t>ZPay9b</t>
  </si>
  <si>
    <t>9781619695313</t>
  </si>
  <si>
    <t>SLD2925</t>
  </si>
  <si>
    <t>DZay9b</t>
  </si>
  <si>
    <t>9781619695320</t>
  </si>
  <si>
    <t>DSL2925</t>
  </si>
  <si>
    <t>94.99</t>
  </si>
  <si>
    <t>Back to Blood</t>
  </si>
  <si>
    <t>ZPaya1</t>
  </si>
  <si>
    <t>9781619695283</t>
  </si>
  <si>
    <t>SLD2896</t>
  </si>
  <si>
    <t>DZaya1</t>
  </si>
  <si>
    <t>9781619695306</t>
  </si>
  <si>
    <t>DSL2896</t>
  </si>
  <si>
    <t>29.99</t>
  </si>
  <si>
    <t>Balance</t>
  </si>
  <si>
    <t>ZEaxey</t>
  </si>
  <si>
    <t>9781478951001</t>
  </si>
  <si>
    <t>BBCA7740</t>
  </si>
  <si>
    <t>DZaxey</t>
  </si>
  <si>
    <t>9781478950981</t>
  </si>
  <si>
    <t>DSL3382</t>
  </si>
  <si>
    <t>Barefoot</t>
  </si>
  <si>
    <t>DZayaj</t>
  </si>
  <si>
    <t>9781619690639</t>
  </si>
  <si>
    <t>DSL2755</t>
  </si>
  <si>
    <t>Barrel Fever</t>
  </si>
  <si>
    <t>DZayap</t>
  </si>
  <si>
    <t>9781609417727</t>
  </si>
  <si>
    <t>24.99</t>
  </si>
  <si>
    <t>DSL2189</t>
  </si>
  <si>
    <t>Beautiful Day</t>
  </si>
  <si>
    <t>ZPaxf0</t>
  </si>
  <si>
    <t>9781478950783</t>
  </si>
  <si>
    <t>84.99</t>
  </si>
  <si>
    <t>SLD3386</t>
  </si>
  <si>
    <t>DZaxf0</t>
  </si>
  <si>
    <t>9781478950806</t>
  </si>
  <si>
    <t>DSL3386</t>
  </si>
  <si>
    <t>Beautiful Outlaw</t>
  </si>
  <si>
    <t>ZPaybg</t>
  </si>
  <si>
    <t>9781611132762</t>
  </si>
  <si>
    <t>SLD2496</t>
  </si>
  <si>
    <t>DZaybg</t>
  </si>
  <si>
    <t>9781611132779</t>
  </si>
  <si>
    <t>DSL2496</t>
  </si>
  <si>
    <t>Beauty</t>
  </si>
  <si>
    <t>ZPan3z</t>
  </si>
  <si>
    <t>9781619699403</t>
  </si>
  <si>
    <t>SLD3093</t>
  </si>
  <si>
    <t>DZan3z</t>
  </si>
  <si>
    <t>9781619699410</t>
  </si>
  <si>
    <t>DSL3093</t>
  </si>
  <si>
    <t>Best of Me, The</t>
  </si>
  <si>
    <t>DZb20n</t>
  </si>
  <si>
    <t>9781611138016</t>
  </si>
  <si>
    <t>DSL2489</t>
  </si>
  <si>
    <t>Black Box, The</t>
  </si>
  <si>
    <t>ZPb214</t>
  </si>
  <si>
    <t>9781619695580</t>
  </si>
  <si>
    <t>SLD2897</t>
  </si>
  <si>
    <t>DZb214</t>
  </si>
  <si>
    <t>9781619695603</t>
  </si>
  <si>
    <t>DSL2897</t>
  </si>
  <si>
    <t>Black Hills</t>
  </si>
  <si>
    <t>DZaye2</t>
  </si>
  <si>
    <t>9781607883470</t>
  </si>
  <si>
    <t>DSL1925</t>
  </si>
  <si>
    <t>Bleed for Me</t>
  </si>
  <si>
    <t>ZPayez</t>
  </si>
  <si>
    <t>9781611131420</t>
  </si>
  <si>
    <t>SLD2589</t>
  </si>
  <si>
    <t>DZayez</t>
  </si>
  <si>
    <t>9781611131437</t>
  </si>
  <si>
    <t>DSL2589</t>
  </si>
  <si>
    <t>Blight of Mages, A</t>
  </si>
  <si>
    <t>DZaxqj</t>
  </si>
  <si>
    <t>9781611136739</t>
  </si>
  <si>
    <t>DSL2372</t>
  </si>
  <si>
    <t>Blink</t>
  </si>
  <si>
    <t>DZayf7</t>
  </si>
  <si>
    <t>9781600249303</t>
  </si>
  <si>
    <t>59.98</t>
  </si>
  <si>
    <t>DSL2508</t>
  </si>
  <si>
    <t>Blood of Heroes, The</t>
  </si>
  <si>
    <t>ZEb21g</t>
  </si>
  <si>
    <t>9781611132496</t>
  </si>
  <si>
    <t>34.99</t>
  </si>
  <si>
    <t>BBCA6963</t>
  </si>
  <si>
    <t>ZPb21g</t>
  </si>
  <si>
    <t>9781611131819</t>
  </si>
  <si>
    <t>SLD2692</t>
  </si>
  <si>
    <t>DZb21g</t>
  </si>
  <si>
    <t>9781611131826</t>
  </si>
  <si>
    <t>DSL2692</t>
  </si>
  <si>
    <t>Book of Madness and Cures, The</t>
  </si>
  <si>
    <t>DZb21w</t>
  </si>
  <si>
    <t>9781611131765</t>
  </si>
  <si>
    <t>DSL2695</t>
  </si>
  <si>
    <t>Born of Shadows</t>
  </si>
  <si>
    <t>DZayg8</t>
  </si>
  <si>
    <t>9781609417529</t>
  </si>
  <si>
    <t>DSL2192</t>
  </si>
  <si>
    <t>Born of Silence</t>
  </si>
  <si>
    <t>DZayg9</t>
  </si>
  <si>
    <t>9781619690424</t>
  </si>
  <si>
    <t>DSL2752</t>
  </si>
  <si>
    <t>Bossypants</t>
  </si>
  <si>
    <t>DZaygc</t>
  </si>
  <si>
    <t>9781609417208</t>
  </si>
  <si>
    <t>DSL2136</t>
  </si>
  <si>
    <t>Boy Nobody</t>
  </si>
  <si>
    <t>ZEaxf6</t>
  </si>
  <si>
    <t>9781478952169</t>
  </si>
  <si>
    <t>34.98</t>
  </si>
  <si>
    <t>BBCA7742</t>
  </si>
  <si>
    <t>ZPaxf6</t>
  </si>
  <si>
    <t>9781478951049</t>
  </si>
  <si>
    <t>SLD3384</t>
  </si>
  <si>
    <t>DZaxf6</t>
  </si>
  <si>
    <t>9781478951056</t>
  </si>
  <si>
    <t>DSL3384</t>
  </si>
  <si>
    <t>Boy, The</t>
  </si>
  <si>
    <t>ZEasc3</t>
  </si>
  <si>
    <t>9781619699731</t>
  </si>
  <si>
    <t>29.98</t>
  </si>
  <si>
    <t>BBCA7370</t>
  </si>
  <si>
    <t>DZasc3</t>
  </si>
  <si>
    <t>9781619698932</t>
  </si>
  <si>
    <t>DSL3083</t>
  </si>
  <si>
    <t>Brave, The</t>
  </si>
  <si>
    <t>ZPb22l</t>
  </si>
  <si>
    <t>9781607889281</t>
  </si>
  <si>
    <t>SLD2066</t>
  </si>
  <si>
    <t>Bride Collector, The</t>
  </si>
  <si>
    <t>DZb22p</t>
  </si>
  <si>
    <t>9781607883579</t>
  </si>
  <si>
    <t>DSL1948</t>
  </si>
  <si>
    <t>Broom of the System, The</t>
  </si>
  <si>
    <t>DZb22u</t>
  </si>
  <si>
    <t>9781607885405</t>
  </si>
  <si>
    <t>DSL1997</t>
  </si>
  <si>
    <t>Burnt Mountain</t>
  </si>
  <si>
    <t>DZayid</t>
  </si>
  <si>
    <t>9781607885542</t>
  </si>
  <si>
    <t>DSL2289</t>
  </si>
  <si>
    <t>Buy High, Sell Higher</t>
  </si>
  <si>
    <t>DZayir</t>
  </si>
  <si>
    <t>9781611131109</t>
  </si>
  <si>
    <t>DSL2580</t>
  </si>
  <si>
    <t>ZEayir</t>
  </si>
  <si>
    <t>9781611132519</t>
  </si>
  <si>
    <t>BBCA6975</t>
  </si>
  <si>
    <t>By Starlight</t>
  </si>
  <si>
    <t>ZEayiv</t>
  </si>
  <si>
    <t>9781619691650</t>
  </si>
  <si>
    <t>BBCA7111</t>
  </si>
  <si>
    <t>ZPayiv</t>
  </si>
  <si>
    <t>9781619691322</t>
  </si>
  <si>
    <t>SLD2814</t>
  </si>
  <si>
    <t>DZayiv</t>
  </si>
  <si>
    <t>9781619691339</t>
  </si>
  <si>
    <t>DSL2814</t>
  </si>
  <si>
    <t>Cathedral</t>
  </si>
  <si>
    <t>ZPaykr</t>
  </si>
  <si>
    <t>9781607885658</t>
  </si>
  <si>
    <t>129.99</t>
  </si>
  <si>
    <t>SLD2041</t>
  </si>
  <si>
    <t>Christmas Wedding, The</t>
  </si>
  <si>
    <t>DZb25v</t>
  </si>
  <si>
    <t>9781611138054</t>
  </si>
  <si>
    <t>DSL2490</t>
  </si>
  <si>
    <t>Cold Vengeance</t>
  </si>
  <si>
    <t>ZPaypb</t>
  </si>
  <si>
    <t>9781611136128</t>
  </si>
  <si>
    <t>SLD2337</t>
  </si>
  <si>
    <t>DZaypb</t>
  </si>
  <si>
    <t>9781611136142</t>
  </si>
  <si>
    <t>DSL2337</t>
  </si>
  <si>
    <t>Come a Little Closer</t>
  </si>
  <si>
    <t>ZEaypg</t>
  </si>
  <si>
    <t>9781611130225</t>
  </si>
  <si>
    <t>BBCA6606</t>
  </si>
  <si>
    <t>DZaypg</t>
  </si>
  <si>
    <t>9781611133011</t>
  </si>
  <si>
    <t>DSL2502</t>
  </si>
  <si>
    <t>Complaints, The</t>
  </si>
  <si>
    <t>DZb26l</t>
  </si>
  <si>
    <t>9781609416553</t>
  </si>
  <si>
    <t>DSL2129</t>
  </si>
  <si>
    <t>Complete Stories, The</t>
  </si>
  <si>
    <t>DZb270</t>
  </si>
  <si>
    <t>9781619695818</t>
  </si>
  <si>
    <t>DSL2943</t>
  </si>
  <si>
    <t>Confessions of a Murder Suspect</t>
  </si>
  <si>
    <t>ZPaypx</t>
  </si>
  <si>
    <t>9781619695139</t>
  </si>
  <si>
    <t>SLD2899</t>
  </si>
  <si>
    <t>DZaypx</t>
  </si>
  <si>
    <t>9781619695146</t>
  </si>
  <si>
    <t>DSL2899</t>
  </si>
  <si>
    <t>Consider Phlebas</t>
  </si>
  <si>
    <t>ZPayq1</t>
  </si>
  <si>
    <t>9781611136760</t>
  </si>
  <si>
    <t>SLD2370</t>
  </si>
  <si>
    <t>DZayq1</t>
  </si>
  <si>
    <t>9781611136777</t>
  </si>
  <si>
    <t>DSL2370</t>
  </si>
  <si>
    <t>Cross Fire</t>
  </si>
  <si>
    <t>DZayra</t>
  </si>
  <si>
    <t>9781607889441</t>
  </si>
  <si>
    <t>DSL2076</t>
  </si>
  <si>
    <t>Cross Roads</t>
  </si>
  <si>
    <t>DZayrc</t>
  </si>
  <si>
    <t>9781619697201</t>
  </si>
  <si>
    <t>DSL2937</t>
  </si>
  <si>
    <t>Cuckoo's Calling, The</t>
  </si>
  <si>
    <t>ZP8735</t>
  </si>
  <si>
    <t>9781478980834</t>
  </si>
  <si>
    <t>Cut, The</t>
  </si>
  <si>
    <t>DZb27x</t>
  </si>
  <si>
    <t>9781611136111</t>
  </si>
  <si>
    <t>DSL2339</t>
  </si>
  <si>
    <t>Cypress House, The</t>
  </si>
  <si>
    <t>DZb280</t>
  </si>
  <si>
    <t>9781609415884</t>
  </si>
  <si>
    <t>DSL2212</t>
  </si>
  <si>
    <t>Dare Me</t>
  </si>
  <si>
    <t>ZEays9</t>
  </si>
  <si>
    <t>9781619691629</t>
  </si>
  <si>
    <t>BBCA7106</t>
  </si>
  <si>
    <t>DZays9</t>
  </si>
  <si>
    <t>9781619691148</t>
  </si>
  <si>
    <t>DSL2802</t>
  </si>
  <si>
    <t>Dark Waters</t>
  </si>
  <si>
    <t>DZaxko</t>
  </si>
  <si>
    <t>9781478951025</t>
  </si>
  <si>
    <t>HADD 051</t>
  </si>
  <si>
    <t>Darkness Falls</t>
  </si>
  <si>
    <t>DZ8653</t>
  </si>
  <si>
    <t>9781611133462</t>
  </si>
  <si>
    <t>HADD 020</t>
  </si>
  <si>
    <t>Daughter of Smoke and Bone</t>
  </si>
  <si>
    <t>ZPaysg</t>
  </si>
  <si>
    <t>9781611137705</t>
  </si>
  <si>
    <t>HACD 022</t>
  </si>
  <si>
    <t>DZaysg</t>
  </si>
  <si>
    <t>9781611137743</t>
  </si>
  <si>
    <t>HADD 022</t>
  </si>
  <si>
    <t>Daughters Break the Rules, The</t>
  </si>
  <si>
    <t>DZb28g</t>
  </si>
  <si>
    <t>9781609410001</t>
  </si>
  <si>
    <t>HADD 013</t>
  </si>
  <si>
    <t>Daughters of Eve</t>
  </si>
  <si>
    <t>DZaysi</t>
  </si>
  <si>
    <t>9781611132694</t>
  </si>
  <si>
    <t>HADD 025</t>
  </si>
  <si>
    <t>Daughters, The</t>
  </si>
  <si>
    <t>DZb28f</t>
  </si>
  <si>
    <t>9781607887706</t>
  </si>
  <si>
    <t>HADD 004</t>
  </si>
  <si>
    <t>David Sedaris: Live at Carnegie Hall...</t>
  </si>
  <si>
    <t>DZayt2</t>
  </si>
  <si>
    <t>9781609417857</t>
  </si>
  <si>
    <t>DSL2191</t>
  </si>
  <si>
    <t>Death of Sweet Mister, The</t>
  </si>
  <si>
    <t>DZb28y</t>
  </si>
  <si>
    <t>9781611131956</t>
  </si>
  <si>
    <t>DSL2804</t>
  </si>
  <si>
    <t>Death of Yesterday</t>
  </si>
  <si>
    <t>ZEan47</t>
  </si>
  <si>
    <t>9781619699328</t>
  </si>
  <si>
    <t>BBCA7377</t>
  </si>
  <si>
    <t>ZPan47</t>
  </si>
  <si>
    <t>9781619699298</t>
  </si>
  <si>
    <t>SLD3100</t>
  </si>
  <si>
    <t>DZan47</t>
  </si>
  <si>
    <t>9781619699304</t>
  </si>
  <si>
    <t>DSL3100</t>
  </si>
  <si>
    <t>Deliver Us from Evil</t>
  </si>
  <si>
    <t>DZayvt</t>
  </si>
  <si>
    <t>9781607883517</t>
  </si>
  <si>
    <t>DSL1973</t>
  </si>
  <si>
    <t>Demons and Druids</t>
  </si>
  <si>
    <t>DZays4</t>
  </si>
  <si>
    <t>9781607885528</t>
  </si>
  <si>
    <t>DSL2017</t>
  </si>
  <si>
    <t>Despicable Me</t>
  </si>
  <si>
    <t>DZayw3</t>
  </si>
  <si>
    <t>9781607887720</t>
  </si>
  <si>
    <t>HADD 005</t>
  </si>
  <si>
    <t>Devil's Highway, The</t>
  </si>
  <si>
    <t>DZb29b</t>
  </si>
  <si>
    <t>9781611136814</t>
  </si>
  <si>
    <t>DSL2350</t>
  </si>
  <si>
    <t>District Doubleheader</t>
  </si>
  <si>
    <t>ZPaxg2</t>
  </si>
  <si>
    <t>9781478951230</t>
  </si>
  <si>
    <t>HACD 053</t>
  </si>
  <si>
    <t>DZaxg2</t>
  </si>
  <si>
    <t>9781478951247</t>
  </si>
  <si>
    <t>HADD 053</t>
  </si>
  <si>
    <t>Don't Blink</t>
  </si>
  <si>
    <t>DZaz6h</t>
  </si>
  <si>
    <t>9781607889250</t>
  </si>
  <si>
    <t>DSL2053</t>
  </si>
  <si>
    <t>Doors Open</t>
  </si>
  <si>
    <t>DZaz6k</t>
  </si>
  <si>
    <t>9781607883357</t>
  </si>
  <si>
    <t>DSL1872</t>
  </si>
  <si>
    <t>Downfall</t>
  </si>
  <si>
    <t>ZPaxgd</t>
  </si>
  <si>
    <t>9781478951124</t>
  </si>
  <si>
    <t>SLD3389</t>
  </si>
  <si>
    <t>DZaxgd</t>
  </si>
  <si>
    <t>9781478951131</t>
  </si>
  <si>
    <t>DSL3389</t>
  </si>
  <si>
    <t>ZEaxgd</t>
  </si>
  <si>
    <t>9781478951155</t>
  </si>
  <si>
    <t>BBCA7743</t>
  </si>
  <si>
    <t>Dress Your Family in Corduroy and Denim</t>
  </si>
  <si>
    <t>DZaz7z</t>
  </si>
  <si>
    <t>9781600246166</t>
  </si>
  <si>
    <t>DSL2193</t>
  </si>
  <si>
    <t>Drop, The</t>
  </si>
  <si>
    <t>DZb2a3</t>
  </si>
  <si>
    <t>9781611132878</t>
  </si>
  <si>
    <t>DSL2510</t>
  </si>
  <si>
    <t>Earth (the Audiobook)</t>
  </si>
  <si>
    <t>DZb283</t>
  </si>
  <si>
    <t>9781607889199</t>
  </si>
  <si>
    <t>DSL2062</t>
  </si>
  <si>
    <t>Eating on the Wild Side</t>
  </si>
  <si>
    <t>ZEaxgg</t>
  </si>
  <si>
    <t>9781478950967</t>
  </si>
  <si>
    <t>BBCA7737</t>
  </si>
  <si>
    <t>ZPaxgg</t>
  </si>
  <si>
    <t>9781478950936</t>
  </si>
  <si>
    <t>SLD3379</t>
  </si>
  <si>
    <t>DZaxgg</t>
  </si>
  <si>
    <t>9781478950943</t>
  </si>
  <si>
    <t>DSL3379</t>
  </si>
  <si>
    <t>Edge of Dark Water</t>
  </si>
  <si>
    <t>DZaz9h</t>
  </si>
  <si>
    <t>9781611131635</t>
  </si>
  <si>
    <t>DSL2667</t>
  </si>
  <si>
    <t>End of the Wasp Season, The</t>
  </si>
  <si>
    <t>DZb2aq</t>
  </si>
  <si>
    <t>9781611137972</t>
  </si>
  <si>
    <t>DSL2492</t>
  </si>
  <si>
    <t>Etiquette &amp; Espionage</t>
  </si>
  <si>
    <t>ZPazc5</t>
  </si>
  <si>
    <t>9781619699199</t>
  </si>
  <si>
    <t>SLD3088</t>
  </si>
  <si>
    <t>DZazc5</t>
  </si>
  <si>
    <t>9781619699205</t>
  </si>
  <si>
    <t>DSL3088</t>
  </si>
  <si>
    <t>Every Day a Friday</t>
  </si>
  <si>
    <t>DZazcd</t>
  </si>
  <si>
    <t>9781611137637</t>
  </si>
  <si>
    <t>DSL2494</t>
  </si>
  <si>
    <t>Family Corleone, The</t>
  </si>
  <si>
    <t>DZb2bq</t>
  </si>
  <si>
    <t>9781619690455</t>
  </si>
  <si>
    <t>DSL2750</t>
  </si>
  <si>
    <t>Fang</t>
  </si>
  <si>
    <t>DZ8434</t>
  </si>
  <si>
    <t>9781607883142</t>
  </si>
  <si>
    <t>DSL1885</t>
  </si>
  <si>
    <t>Fear</t>
  </si>
  <si>
    <t>ZPaxgj</t>
  </si>
  <si>
    <t>9781478950899</t>
  </si>
  <si>
    <t>SLD3383</t>
  </si>
  <si>
    <t>DZaxgj</t>
  </si>
  <si>
    <t>9781478950905</t>
  </si>
  <si>
    <t>DSL3383</t>
  </si>
  <si>
    <t>Feud, The</t>
  </si>
  <si>
    <t>ZEaxk7</t>
  </si>
  <si>
    <t>9781478977261</t>
  </si>
  <si>
    <t>BBCA7375</t>
  </si>
  <si>
    <t>DZaxk7</t>
  </si>
  <si>
    <t>9781619699380</t>
  </si>
  <si>
    <t>DSL3094</t>
  </si>
  <si>
    <t>Fever Dream</t>
  </si>
  <si>
    <t>DZazfq</t>
  </si>
  <si>
    <t>9781607885337</t>
  </si>
  <si>
    <t>DSL1987</t>
  </si>
  <si>
    <t>Fifth Assassin, The</t>
  </si>
  <si>
    <t>ZPb2d7</t>
  </si>
  <si>
    <t>9781619698796</t>
  </si>
  <si>
    <t>SLD3078</t>
  </si>
  <si>
    <t>DZb2d7</t>
  </si>
  <si>
    <t>9781619698819</t>
  </si>
  <si>
    <t>DSL3078</t>
  </si>
  <si>
    <t>Fifth Witness, The</t>
  </si>
  <si>
    <t>DZb2d9</t>
  </si>
  <si>
    <t>9781611138207</t>
  </si>
  <si>
    <t>DSL2173</t>
  </si>
  <si>
    <t>Fire, The</t>
  </si>
  <si>
    <t>DZb3vc</t>
  </si>
  <si>
    <t>9781611133059</t>
  </si>
  <si>
    <t>DSL2511</t>
  </si>
  <si>
    <t>Flashback</t>
  </si>
  <si>
    <t>DZazgo</t>
  </si>
  <si>
    <t>9781609417260</t>
  </si>
  <si>
    <t>DSL2356</t>
  </si>
  <si>
    <t>Forbidden</t>
  </si>
  <si>
    <t>DZazha</t>
  </si>
  <si>
    <t>9781611137651</t>
  </si>
  <si>
    <t>DSL2485</t>
  </si>
  <si>
    <t>Forgotten, The</t>
  </si>
  <si>
    <t>DZb2dv</t>
  </si>
  <si>
    <t>9781619695535</t>
  </si>
  <si>
    <t>DSL2906</t>
  </si>
  <si>
    <t>Fuse</t>
  </si>
  <si>
    <t>ZPazjn</t>
  </si>
  <si>
    <t>9781619699120</t>
  </si>
  <si>
    <t>SLD3087</t>
  </si>
  <si>
    <t>DZazjn</t>
  </si>
  <si>
    <t>9781619699137</t>
  </si>
  <si>
    <t>DSL3087</t>
  </si>
  <si>
    <t>Game</t>
  </si>
  <si>
    <t>DZasb6</t>
  </si>
  <si>
    <t>9781619699601</t>
  </si>
  <si>
    <t>HADD 043</t>
  </si>
  <si>
    <t>ZEasb6</t>
  </si>
  <si>
    <t>9781619699717</t>
  </si>
  <si>
    <t>BBCA7379</t>
  </si>
  <si>
    <t>Game Over</t>
  </si>
  <si>
    <t>ZPays5</t>
  </si>
  <si>
    <t>9781611137682</t>
  </si>
  <si>
    <t>SLD2483</t>
  </si>
  <si>
    <t>DZays5</t>
  </si>
  <si>
    <t>9781611137699</t>
  </si>
  <si>
    <t>DSL2483</t>
  </si>
  <si>
    <t>Get Me out of Here!</t>
  </si>
  <si>
    <t>DZb0lh</t>
  </si>
  <si>
    <t>9781619690585</t>
  </si>
  <si>
    <t>HADD 030</t>
  </si>
  <si>
    <t>ZPb0lh</t>
  </si>
  <si>
    <t>9781619690578</t>
  </si>
  <si>
    <t>HACD 030</t>
  </si>
  <si>
    <t>Gideon's Corpse</t>
  </si>
  <si>
    <t>DZazkw</t>
  </si>
  <si>
    <t>9781611130997</t>
  </si>
  <si>
    <t>DSL2577</t>
  </si>
  <si>
    <t>Gideon's Sword</t>
  </si>
  <si>
    <t>ZPazkx</t>
  </si>
  <si>
    <t>9781609415891</t>
  </si>
  <si>
    <t>SLD2123</t>
  </si>
  <si>
    <t>DZazkx</t>
  </si>
  <si>
    <t>9781609415969</t>
  </si>
  <si>
    <t>DSL2123</t>
  </si>
  <si>
    <t>Gift of Magic, A</t>
  </si>
  <si>
    <t>DZaxt5</t>
  </si>
  <si>
    <t>9781619691025</t>
  </si>
  <si>
    <t>HADD 033</t>
  </si>
  <si>
    <t>Gift, The</t>
  </si>
  <si>
    <t>DZb3vd</t>
  </si>
  <si>
    <t>9781607889489</t>
  </si>
  <si>
    <t>DSL2094</t>
  </si>
  <si>
    <t>Gilly Salt Sisters, The</t>
  </si>
  <si>
    <t>ZEb2f6</t>
  </si>
  <si>
    <t>9781619691780</t>
  </si>
  <si>
    <t>BBCA7004</t>
  </si>
  <si>
    <t>DZb2f6</t>
  </si>
  <si>
    <t>9781611131574</t>
  </si>
  <si>
    <t>DSL2657</t>
  </si>
  <si>
    <t>Girl in the Garden, The</t>
  </si>
  <si>
    <t>DZb2fb</t>
  </si>
  <si>
    <t>9781611136586</t>
  </si>
  <si>
    <t>DSL2346</t>
  </si>
  <si>
    <t>Girl with Curious Hair</t>
  </si>
  <si>
    <t>ZPazly</t>
  </si>
  <si>
    <t>9781607889618</t>
  </si>
  <si>
    <t>SLD2213</t>
  </si>
  <si>
    <t>DZazly</t>
  </si>
  <si>
    <t>9781607889625</t>
  </si>
  <si>
    <t>DSL2213</t>
  </si>
  <si>
    <t>Girls of August, The</t>
  </si>
  <si>
    <t>DZaxkb</t>
  </si>
  <si>
    <t>9781478951315</t>
  </si>
  <si>
    <t>DSL3392</t>
  </si>
  <si>
    <t>Give Us a Kiss</t>
  </si>
  <si>
    <t>DZazm1</t>
  </si>
  <si>
    <t>9781611131949</t>
  </si>
  <si>
    <t>DSL2803</t>
  </si>
  <si>
    <t>Gods and Beasts</t>
  </si>
  <si>
    <t>ZEan4l</t>
  </si>
  <si>
    <t>9781619699182</t>
  </si>
  <si>
    <t>BBCA7373</t>
  </si>
  <si>
    <t>ZPan4l</t>
  </si>
  <si>
    <t>9781619699151</t>
  </si>
  <si>
    <t>SLD3091</t>
  </si>
  <si>
    <t>DZan4l</t>
  </si>
  <si>
    <t>9781619699168</t>
  </si>
  <si>
    <t>DSL3091</t>
  </si>
  <si>
    <t>Good Nurse, The</t>
  </si>
  <si>
    <t>ZPan59</t>
  </si>
  <si>
    <t>9781619699335</t>
  </si>
  <si>
    <t>SLD3092</t>
  </si>
  <si>
    <t>ZEan59</t>
  </si>
  <si>
    <t>9781619699366</t>
  </si>
  <si>
    <t>BBCA7374</t>
  </si>
  <si>
    <t>DZan59</t>
  </si>
  <si>
    <t>9781619699342</t>
  </si>
  <si>
    <t>Grifters, The</t>
  </si>
  <si>
    <t>DZb2hs</t>
  </si>
  <si>
    <t>9781619690073</t>
  </si>
  <si>
    <t>DSL2698</t>
  </si>
  <si>
    <t>Grown-Up Kind of Pretty, A</t>
  </si>
  <si>
    <t>DZaxt7</t>
  </si>
  <si>
    <t>9781611131086</t>
  </si>
  <si>
    <t>DSL2579</t>
  </si>
  <si>
    <t>Guilty Wives</t>
  </si>
  <si>
    <t>ZPazom</t>
  </si>
  <si>
    <t>9781611131475</t>
  </si>
  <si>
    <t>SLD2636</t>
  </si>
  <si>
    <t>DZazom</t>
  </si>
  <si>
    <t>9781611131499</t>
  </si>
  <si>
    <t>DSL2636</t>
  </si>
  <si>
    <t>Heartless</t>
  </si>
  <si>
    <t>ZPazqy</t>
  </si>
  <si>
    <t>9781611136678</t>
  </si>
  <si>
    <t>SLD2290</t>
  </si>
  <si>
    <t>DZazqy</t>
  </si>
  <si>
    <t>9781611136685</t>
  </si>
  <si>
    <t>DSL2290</t>
  </si>
  <si>
    <t>Hell and Gone</t>
  </si>
  <si>
    <t>DZazr9</t>
  </si>
  <si>
    <t>9781611132816</t>
  </si>
  <si>
    <t>DSL2504</t>
  </si>
  <si>
    <t>Hell's Corner</t>
  </si>
  <si>
    <t>DZazrd</t>
  </si>
  <si>
    <t>9781607889397</t>
  </si>
  <si>
    <t>DSL2077</t>
  </si>
  <si>
    <t>Here Comes Trouble</t>
  </si>
  <si>
    <t>DZazsp</t>
  </si>
  <si>
    <t>9781611137736</t>
  </si>
  <si>
    <t>DSL2487</t>
  </si>
  <si>
    <t>Hit, The</t>
  </si>
  <si>
    <t>ZPaxkh</t>
  </si>
  <si>
    <t>9781619699434</t>
  </si>
  <si>
    <t>SLD3095</t>
  </si>
  <si>
    <t>DZaxkh</t>
  </si>
  <si>
    <t>9781619699458</t>
  </si>
  <si>
    <t>DSL3095</t>
  </si>
  <si>
    <t>Hitmaker</t>
  </si>
  <si>
    <t>ZPaztd</t>
  </si>
  <si>
    <t>9781611131338</t>
  </si>
  <si>
    <t>SLD2587</t>
  </si>
  <si>
    <t>DZaztd</t>
  </si>
  <si>
    <t>9781611131345</t>
  </si>
  <si>
    <t>DSL2587</t>
  </si>
  <si>
    <t>Holidays on Ice</t>
  </si>
  <si>
    <t>DZazth</t>
  </si>
  <si>
    <t>9781609417789</t>
  </si>
  <si>
    <t>DSL2190</t>
  </si>
  <si>
    <t>Hollywood Hills</t>
  </si>
  <si>
    <t>DZaztj</t>
  </si>
  <si>
    <t>9781607889786</t>
  </si>
  <si>
    <t>DSL2082</t>
  </si>
  <si>
    <t>Home Run Kid Races On, The</t>
  </si>
  <si>
    <t>DZb2jb</t>
  </si>
  <si>
    <t>9781609411732</t>
  </si>
  <si>
    <t>HADD 017</t>
  </si>
  <si>
    <t>Hotels, Hospitals, and Jails</t>
  </si>
  <si>
    <t>DZazu8</t>
  </si>
  <si>
    <t>9781619690912</t>
  </si>
  <si>
    <t>DSL2763</t>
  </si>
  <si>
    <t>House Divided, A</t>
  </si>
  <si>
    <t>ZPaxei</t>
  </si>
  <si>
    <t>9781478925682</t>
  </si>
  <si>
    <t>SLD3371</t>
  </si>
  <si>
    <t>ZEaxei</t>
  </si>
  <si>
    <t>9781478925712</t>
  </si>
  <si>
    <t>BBCA7730</t>
  </si>
  <si>
    <t>DZaxei</t>
  </si>
  <si>
    <t>9781478925699</t>
  </si>
  <si>
    <t>DSL3371</t>
  </si>
  <si>
    <t>House of Lies</t>
  </si>
  <si>
    <t>DZazub</t>
  </si>
  <si>
    <t>9781611131130</t>
  </si>
  <si>
    <t>DSL2581</t>
  </si>
  <si>
    <t>House of Silk, The</t>
  </si>
  <si>
    <t>DZb2k0</t>
  </si>
  <si>
    <t>9781611132915</t>
  </si>
  <si>
    <t>DSL2503</t>
  </si>
  <si>
    <t>How I Survived Bullies, Broccoli...</t>
  </si>
  <si>
    <t>ZPaxhl</t>
  </si>
  <si>
    <t>9781478950844</t>
  </si>
  <si>
    <t>HACD 052</t>
  </si>
  <si>
    <t>DZaxhl</t>
  </si>
  <si>
    <t>9781478950851</t>
  </si>
  <si>
    <t>HADD 052</t>
  </si>
  <si>
    <t>How to Rock Braces and Glasses</t>
  </si>
  <si>
    <t>DZazuv</t>
  </si>
  <si>
    <t>9781611131222</t>
  </si>
  <si>
    <t>HADD 027</t>
  </si>
  <si>
    <t>Hydrogen Sonata, The</t>
  </si>
  <si>
    <t>ZEb2kb</t>
  </si>
  <si>
    <t>9781619695481</t>
  </si>
  <si>
    <t>BBCA7275</t>
  </si>
  <si>
    <t>DZb2kb</t>
  </si>
  <si>
    <t>9781619695467</t>
  </si>
  <si>
    <t>DSL2931</t>
  </si>
  <si>
    <t>I Funny</t>
  </si>
  <si>
    <t>DZaxgy</t>
  </si>
  <si>
    <t>9781619695788</t>
  </si>
  <si>
    <t>HADD 040</t>
  </si>
  <si>
    <t>I Hunt Killers</t>
  </si>
  <si>
    <t>ZEaxh0</t>
  </si>
  <si>
    <t>9781619699724</t>
  </si>
  <si>
    <t>BBCA7381</t>
  </si>
  <si>
    <t>ZPaxh0</t>
  </si>
  <si>
    <t>9781611131871</t>
  </si>
  <si>
    <t>HACD 028</t>
  </si>
  <si>
    <t>DZaxh0</t>
  </si>
  <si>
    <t>9781611131888</t>
  </si>
  <si>
    <t>HADD 028</t>
  </si>
  <si>
    <t>I Never Thought I'd See the Day!</t>
  </si>
  <si>
    <t>ZPazvl</t>
  </si>
  <si>
    <t>9781611132748</t>
  </si>
  <si>
    <t>SLD2497</t>
  </si>
  <si>
    <t>I, Alex Cross</t>
  </si>
  <si>
    <t>DZazvr</t>
  </si>
  <si>
    <t>9781607880202</t>
  </si>
  <si>
    <t>DSL1847</t>
  </si>
  <si>
    <t>I, Michael Bennett</t>
  </si>
  <si>
    <t>DZazvt</t>
  </si>
  <si>
    <t>9781619691087</t>
  </si>
  <si>
    <t>DSL2796</t>
  </si>
  <si>
    <t>Ice Limit, The</t>
  </si>
  <si>
    <t>DZb2kd</t>
  </si>
  <si>
    <t>9781607889502</t>
  </si>
  <si>
    <t>DSL2100</t>
  </si>
  <si>
    <t>Icons</t>
  </si>
  <si>
    <t>ZEaxh1</t>
  </si>
  <si>
    <t>9781478952107</t>
  </si>
  <si>
    <t>BBCA7732</t>
  </si>
  <si>
    <t>DZaxh1</t>
  </si>
  <si>
    <t>9781478925897</t>
  </si>
  <si>
    <t>DSL3373</t>
  </si>
  <si>
    <t>Immortal Beloved</t>
  </si>
  <si>
    <t>DZazx9</t>
  </si>
  <si>
    <t>9781607889588</t>
  </si>
  <si>
    <t>HADD 011</t>
  </si>
  <si>
    <t>Immortal Rider</t>
  </si>
  <si>
    <t>DZazxa</t>
  </si>
  <si>
    <t>9781611133080</t>
  </si>
  <si>
    <t>DSL2513</t>
  </si>
  <si>
    <t>Impossible Dead, The</t>
  </si>
  <si>
    <t>DZb2kq</t>
  </si>
  <si>
    <t>9781611132991</t>
  </si>
  <si>
    <t>DSL2501</t>
  </si>
  <si>
    <t>Inner Circle, The</t>
  </si>
  <si>
    <t>DZb2lp</t>
  </si>
  <si>
    <t>9781609415631</t>
  </si>
  <si>
    <t>DSL2116</t>
  </si>
  <si>
    <t>Innocent</t>
  </si>
  <si>
    <t>DZazyd</t>
  </si>
  <si>
    <t>9781607885306</t>
  </si>
  <si>
    <t>DSL1986</t>
  </si>
  <si>
    <t>Innocent, The</t>
  </si>
  <si>
    <t>DZb2lq</t>
  </si>
  <si>
    <t>9781611131703</t>
  </si>
  <si>
    <t>DSL2693</t>
  </si>
  <si>
    <t>Iron Hearted Violet</t>
  </si>
  <si>
    <t>DZazz6</t>
  </si>
  <si>
    <t>9781619695931</t>
  </si>
  <si>
    <t>HADD 039</t>
  </si>
  <si>
    <t>Island, The</t>
  </si>
  <si>
    <t>DZb2m6</t>
  </si>
  <si>
    <t>9781607885504</t>
  </si>
  <si>
    <t>DSL2005</t>
  </si>
  <si>
    <t>It Had to Be You</t>
  </si>
  <si>
    <t>ZEaxh5</t>
  </si>
  <si>
    <t>9781478952138</t>
  </si>
  <si>
    <t>BBCA7738</t>
  </si>
  <si>
    <t>DZaxh5</t>
  </si>
  <si>
    <t>9781478925804</t>
  </si>
  <si>
    <t>DSL3380</t>
  </si>
  <si>
    <t>Kill Alex Cross</t>
  </si>
  <si>
    <t>DZb08u</t>
  </si>
  <si>
    <t>9781611132854</t>
  </si>
  <si>
    <t>DSL2500</t>
  </si>
  <si>
    <t>Kill Me If You Can</t>
  </si>
  <si>
    <t>DZb08v</t>
  </si>
  <si>
    <t>9781611136098</t>
  </si>
  <si>
    <t>DSL2336</t>
  </si>
  <si>
    <t>Kill Room, The</t>
  </si>
  <si>
    <t>ZMaxkl</t>
  </si>
  <si>
    <t>9781478950738</t>
  </si>
  <si>
    <t>CMP3377</t>
  </si>
  <si>
    <t>DZaxkl</t>
  </si>
  <si>
    <t>9781478950745</t>
  </si>
  <si>
    <t>DSL3377</t>
  </si>
  <si>
    <t>Killer inside Me, The</t>
  </si>
  <si>
    <t>DZb2ne</t>
  </si>
  <si>
    <t>9781619690165</t>
  </si>
  <si>
    <t>DSL2699</t>
  </si>
  <si>
    <t>Kiss, The</t>
  </si>
  <si>
    <t>DZb3ve</t>
  </si>
  <si>
    <t>9781619699090</t>
  </si>
  <si>
    <t>DSL3085</t>
  </si>
  <si>
    <t>Land of Stories, The</t>
  </si>
  <si>
    <t>ZPb2o7</t>
  </si>
  <si>
    <t>9781478979128</t>
  </si>
  <si>
    <t>HACD 035</t>
  </si>
  <si>
    <t>Land of Stories: The Wishing Spell, The</t>
  </si>
  <si>
    <t>DZ8809</t>
  </si>
  <si>
    <t>9781619691261</t>
  </si>
  <si>
    <t>HADD 035</t>
  </si>
  <si>
    <t>Last Minute, The</t>
  </si>
  <si>
    <t>ZEb2ok</t>
  </si>
  <si>
    <t>9781619691636</t>
  </si>
  <si>
    <t>BBCA7107</t>
  </si>
  <si>
    <t>ZPb2ok</t>
  </si>
  <si>
    <t>9781619691162</t>
  </si>
  <si>
    <t>SLD2797</t>
  </si>
  <si>
    <t>DZb2ok</t>
  </si>
  <si>
    <t>9781619691179</t>
  </si>
  <si>
    <t>DSL2797</t>
  </si>
  <si>
    <t>Last Princess, The</t>
  </si>
  <si>
    <t>DZb2on</t>
  </si>
  <si>
    <t>9781619690721</t>
  </si>
  <si>
    <t>HADD 031</t>
  </si>
  <si>
    <t>Last Song, The</t>
  </si>
  <si>
    <t>DZb2ot</t>
  </si>
  <si>
    <t>9781607880141</t>
  </si>
  <si>
    <t>DSL1840</t>
  </si>
  <si>
    <t>Let's Explore Diabetes with Owls</t>
  </si>
  <si>
    <t>ZPaxhb</t>
  </si>
  <si>
    <t>9781478924449</t>
  </si>
  <si>
    <t>SLD3369</t>
  </si>
  <si>
    <t>DZaxhb</t>
  </si>
  <si>
    <t>9781478924456</t>
  </si>
  <si>
    <t>DSL3369</t>
  </si>
  <si>
    <t>Lethal</t>
  </si>
  <si>
    <t>DZb0c4</t>
  </si>
  <si>
    <t>9781611137590</t>
  </si>
  <si>
    <t>DSL2482</t>
  </si>
  <si>
    <t>Letter, The</t>
  </si>
  <si>
    <t>ZEb2pj</t>
  </si>
  <si>
    <t>9781619691605</t>
  </si>
  <si>
    <t>26.99</t>
  </si>
  <si>
    <t>BBCA6967</t>
  </si>
  <si>
    <t>DZb2pj</t>
  </si>
  <si>
    <t>9781619690998</t>
  </si>
  <si>
    <t>DSL2765</t>
  </si>
  <si>
    <t>Lies That Chelsea Handler Told Me</t>
  </si>
  <si>
    <t>ZPb0cf</t>
  </si>
  <si>
    <t>9781611136593</t>
  </si>
  <si>
    <t>SLD2342</t>
  </si>
  <si>
    <t>DZb0cf</t>
  </si>
  <si>
    <t>9781611136609</t>
  </si>
  <si>
    <t>DSL2342</t>
  </si>
  <si>
    <t>Life after Life</t>
  </si>
  <si>
    <t>DZasbe</t>
  </si>
  <si>
    <t>9781619699557</t>
  </si>
  <si>
    <t>DSL3099</t>
  </si>
  <si>
    <t>ZMasbe</t>
  </si>
  <si>
    <t>9781478977421</t>
  </si>
  <si>
    <t>CMP3099</t>
  </si>
  <si>
    <t>Life Itself</t>
  </si>
  <si>
    <t>ZPb0cm</t>
  </si>
  <si>
    <t>9781611137927</t>
  </si>
  <si>
    <t>SLD2486</t>
  </si>
  <si>
    <t>Lifeboat, The</t>
  </si>
  <si>
    <t>ZEb2po</t>
  </si>
  <si>
    <t>9781611132489</t>
  </si>
  <si>
    <t>BBCA6962</t>
  </si>
  <si>
    <t>DZb2po</t>
  </si>
  <si>
    <t>9781611131796</t>
  </si>
  <si>
    <t>DSL2691</t>
  </si>
  <si>
    <t>Lion, The</t>
  </si>
  <si>
    <t>DZb2pv</t>
  </si>
  <si>
    <t>9781607885436</t>
  </si>
  <si>
    <t>DSL1992</t>
  </si>
  <si>
    <t>Locked in Time</t>
  </si>
  <si>
    <t>DZb0dt</t>
  </si>
  <si>
    <t>9781611132717</t>
  </si>
  <si>
    <t>HADD 023</t>
  </si>
  <si>
    <t>Loki's Wolves</t>
  </si>
  <si>
    <t>ZEaxhe</t>
  </si>
  <si>
    <t>9781478952145</t>
  </si>
  <si>
    <t>BBCA7736</t>
  </si>
  <si>
    <t>DZaxhe</t>
  </si>
  <si>
    <t>9781478925866</t>
  </si>
  <si>
    <t>HADD 049</t>
  </si>
  <si>
    <t>Long Walk to Freedom</t>
  </si>
  <si>
    <t>DZb0ej</t>
  </si>
  <si>
    <t>9781611131659</t>
  </si>
  <si>
    <t>DSL2644</t>
  </si>
  <si>
    <t>Love, Honor, and Betray</t>
  </si>
  <si>
    <t>DZb0fk</t>
  </si>
  <si>
    <t>9781609415815</t>
  </si>
  <si>
    <t>DSL2122</t>
  </si>
  <si>
    <t>Lovely Bones, The</t>
  </si>
  <si>
    <t>DZb2r9</t>
  </si>
  <si>
    <t>9781607881346</t>
  </si>
  <si>
    <t>DSL1868</t>
  </si>
  <si>
    <t>Low Pressure</t>
  </si>
  <si>
    <t>ZPb0fq</t>
  </si>
  <si>
    <t>9781619695030</t>
  </si>
  <si>
    <t>SLD2900</t>
  </si>
  <si>
    <t>DZb0fq</t>
  </si>
  <si>
    <t>9781619695054</t>
  </si>
  <si>
    <t>DSL2900</t>
  </si>
  <si>
    <t>Lucy Variations, The</t>
  </si>
  <si>
    <t>ZEaxkt</t>
  </si>
  <si>
    <t>9781478952114</t>
  </si>
  <si>
    <t>BBCA7733</t>
  </si>
  <si>
    <t>ZPaxkt</t>
  </si>
  <si>
    <t>9781478925910</t>
  </si>
  <si>
    <t>SLD3374</t>
  </si>
  <si>
    <t>DZaxkt</t>
  </si>
  <si>
    <t>9781478950707</t>
  </si>
  <si>
    <t>DSL3374</t>
  </si>
  <si>
    <t>Martin Luther King, Jr.: Box Set</t>
  </si>
  <si>
    <t>ZPb0j4</t>
  </si>
  <si>
    <t>9781607883388</t>
  </si>
  <si>
    <t>117.99</t>
  </si>
  <si>
    <t>SLD1881</t>
  </si>
  <si>
    <t>Martin Luther King, Jr: The Essential...</t>
  </si>
  <si>
    <t>DZb0j4</t>
  </si>
  <si>
    <t>9781607883395</t>
  </si>
  <si>
    <t>DSL1881</t>
  </si>
  <si>
    <t>Merry Christmas, Alex Cross</t>
  </si>
  <si>
    <t>ZPb0kz</t>
  </si>
  <si>
    <t>9781619695559</t>
  </si>
  <si>
    <t>SLD2901</t>
  </si>
  <si>
    <t>DZb0kz</t>
  </si>
  <si>
    <t>9781619695573</t>
  </si>
  <si>
    <t>DSL2901</t>
  </si>
  <si>
    <t>Middlesteins, The</t>
  </si>
  <si>
    <t>ZEb2td</t>
  </si>
  <si>
    <t>9781619695412</t>
  </si>
  <si>
    <t>BBCA7274</t>
  </si>
  <si>
    <t>ZPb2td</t>
  </si>
  <si>
    <t>9781619695382</t>
  </si>
  <si>
    <t>SLD2941</t>
  </si>
  <si>
    <t>DZb2td</t>
  </si>
  <si>
    <t>9781619695399</t>
  </si>
  <si>
    <t>DSL2941</t>
  </si>
  <si>
    <t>Mistress</t>
  </si>
  <si>
    <t>ZMaxhn</t>
  </si>
  <si>
    <t>9781619699526</t>
  </si>
  <si>
    <t>CMP3096</t>
  </si>
  <si>
    <t>ZPaxhn</t>
  </si>
  <si>
    <t>9781619699519</t>
  </si>
  <si>
    <t>SLD3096</t>
  </si>
  <si>
    <t>DZaxhn</t>
  </si>
  <si>
    <t>9781619699533</t>
  </si>
  <si>
    <t>DSL3096</t>
  </si>
  <si>
    <t>Monday Mornings</t>
  </si>
  <si>
    <t>DZb0mm</t>
  </si>
  <si>
    <t>9781611131468</t>
  </si>
  <si>
    <t>DSL2634</t>
  </si>
  <si>
    <t>Monster High</t>
  </si>
  <si>
    <t>DZb0mu</t>
  </si>
  <si>
    <t>9781607889564</t>
  </si>
  <si>
    <t>HADD 010</t>
  </si>
  <si>
    <t>Monster High 4: Back and Deader Than...</t>
  </si>
  <si>
    <t>DZb0mw</t>
  </si>
  <si>
    <t>9781619690745</t>
  </si>
  <si>
    <t>HADD 032</t>
  </si>
  <si>
    <t>Mortal</t>
  </si>
  <si>
    <t>DZ8430</t>
  </si>
  <si>
    <t>9781619690943</t>
  </si>
  <si>
    <t>DSL2762</t>
  </si>
  <si>
    <t>Murder of King Tut, The</t>
  </si>
  <si>
    <t>DZb2uc</t>
  </si>
  <si>
    <t>9781607880134</t>
  </si>
  <si>
    <t>DSL1841</t>
  </si>
  <si>
    <t>My Brother Is a Big, Fat Liar</t>
  </si>
  <si>
    <t>DZan4r</t>
  </si>
  <si>
    <t>9781619699281</t>
  </si>
  <si>
    <t>HADD 048</t>
  </si>
  <si>
    <t>My Sister Lives on the Mantelpiece</t>
  </si>
  <si>
    <t>DZb0rf</t>
  </si>
  <si>
    <t>9781619691285</t>
  </si>
  <si>
    <t>HADD 036</t>
  </si>
  <si>
    <t>Mythology</t>
  </si>
  <si>
    <t>ZPan4x</t>
  </si>
  <si>
    <t>9781619699250</t>
  </si>
  <si>
    <t>SLD3090</t>
  </si>
  <si>
    <t>DZan4x</t>
  </si>
  <si>
    <t>9781619699267</t>
  </si>
  <si>
    <t>DSL3090</t>
  </si>
  <si>
    <t>Naked</t>
  </si>
  <si>
    <t>ZP8428</t>
  </si>
  <si>
    <t>9781609417598</t>
  </si>
  <si>
    <t>SLD2188</t>
  </si>
  <si>
    <t>DZ8428</t>
  </si>
  <si>
    <t>9781609417659</t>
  </si>
  <si>
    <t>DSL2188</t>
  </si>
  <si>
    <t>Natural Woman, A</t>
  </si>
  <si>
    <t>DZaxva</t>
  </si>
  <si>
    <t>9781611131727</t>
  </si>
  <si>
    <t>DSL2631</t>
  </si>
  <si>
    <t>Nelson Mandela's Favorite African...</t>
  </si>
  <si>
    <t>DZb0ua</t>
  </si>
  <si>
    <t>9781609410445</t>
  </si>
  <si>
    <t>DSL2107</t>
  </si>
  <si>
    <t>Nevermore</t>
  </si>
  <si>
    <t>DZb0ud</t>
  </si>
  <si>
    <t>9781619691247</t>
  </si>
  <si>
    <t>DSL2800</t>
  </si>
  <si>
    <t>Nine Dragons</t>
  </si>
  <si>
    <t>DZb0vr</t>
  </si>
  <si>
    <t>9781607880158</t>
  </si>
  <si>
    <t>Now You See Her</t>
  </si>
  <si>
    <t>DZb0wv</t>
  </si>
  <si>
    <t>9781611135930</t>
  </si>
  <si>
    <t>DSL2288</t>
  </si>
  <si>
    <t>NYPD Red</t>
  </si>
  <si>
    <t>ZPb0x2</t>
  </si>
  <si>
    <t>9781619696136</t>
  </si>
  <si>
    <t>SLD2902</t>
  </si>
  <si>
    <t>DZb0x2</t>
  </si>
  <si>
    <t>9781619696150</t>
  </si>
  <si>
    <t>DSL2902</t>
  </si>
  <si>
    <t>Object of Beauty, An</t>
  </si>
  <si>
    <t>DZay5j</t>
  </si>
  <si>
    <t>9781607889410</t>
  </si>
  <si>
    <t>DSL2083</t>
  </si>
  <si>
    <t>One Summer</t>
  </si>
  <si>
    <t>DZb0z2</t>
  </si>
  <si>
    <t>9781611135992</t>
  </si>
  <si>
    <t>DSL2287</t>
  </si>
  <si>
    <t>Orchard, The</t>
  </si>
  <si>
    <t>DZb2y1</t>
  </si>
  <si>
    <t>9781611137996</t>
  </si>
  <si>
    <t>DSL2488</t>
  </si>
  <si>
    <t>Out at Second</t>
  </si>
  <si>
    <t>DZb101</t>
  </si>
  <si>
    <t>9781609416218</t>
  </si>
  <si>
    <t>HADD 015</t>
  </si>
  <si>
    <t>Outlaw Album, The</t>
  </si>
  <si>
    <t>DZb2yf</t>
  </si>
  <si>
    <t>9781611132793</t>
  </si>
  <si>
    <t>DSL2498</t>
  </si>
  <si>
    <t>Outliers</t>
  </si>
  <si>
    <t>ZPb10g</t>
  </si>
  <si>
    <t>9781611133448</t>
  </si>
  <si>
    <t>SLD2509</t>
  </si>
  <si>
    <t>DZb10g</t>
  </si>
  <si>
    <t>9781609411572</t>
  </si>
  <si>
    <t>49.98</t>
  </si>
  <si>
    <t>DSL2509</t>
  </si>
  <si>
    <t>Pale King, The</t>
  </si>
  <si>
    <t>DZb2yr</t>
  </si>
  <si>
    <t>9781609417338</t>
  </si>
  <si>
    <t>DSL2216</t>
  </si>
  <si>
    <t>Panic</t>
  </si>
  <si>
    <t>ZEaxi9</t>
  </si>
  <si>
    <t>9781478925781</t>
  </si>
  <si>
    <t>BBCA7734</t>
  </si>
  <si>
    <t>DZaxi9</t>
  </si>
  <si>
    <t>9781478925767</t>
  </si>
  <si>
    <t>DSL3375</t>
  </si>
  <si>
    <t>Panther, The</t>
  </si>
  <si>
    <t>DZb2ys</t>
  </si>
  <si>
    <t>9781619695245</t>
  </si>
  <si>
    <t>DSL2903</t>
  </si>
  <si>
    <t>Perfect Marriage, The</t>
  </si>
  <si>
    <t>ZEascl</t>
  </si>
  <si>
    <t>9781619698918</t>
  </si>
  <si>
    <t>BBCA7369</t>
  </si>
  <si>
    <t>ZPascl</t>
  </si>
  <si>
    <t>9781619698888</t>
  </si>
  <si>
    <t>SLD3081</t>
  </si>
  <si>
    <t>DZascl</t>
  </si>
  <si>
    <t>9781619698895</t>
  </si>
  <si>
    <t>DSL3081</t>
  </si>
  <si>
    <t>Play Ball!</t>
  </si>
  <si>
    <t>ZEan4p</t>
  </si>
  <si>
    <t>9781619699700</t>
  </si>
  <si>
    <t>BBCA7376</t>
  </si>
  <si>
    <t>DZan4p</t>
  </si>
  <si>
    <t>9781619699687</t>
  </si>
  <si>
    <t>HADD 041</t>
  </si>
  <si>
    <t>Player of Games, The</t>
  </si>
  <si>
    <t>ZPb2zq</t>
  </si>
  <si>
    <t>9781611136746</t>
  </si>
  <si>
    <t>SLD2369</t>
  </si>
  <si>
    <t>DZb2zq</t>
  </si>
  <si>
    <t>9781611136753</t>
  </si>
  <si>
    <t>DSL2369</t>
  </si>
  <si>
    <t>Point and Shoot</t>
  </si>
  <si>
    <t>ZEaxii</t>
  </si>
  <si>
    <t>9781611132526</t>
  </si>
  <si>
    <t>BBCA7378</t>
  </si>
  <si>
    <t>ZPaxii</t>
  </si>
  <si>
    <t>9781611131505</t>
  </si>
  <si>
    <t>SLD2668</t>
  </si>
  <si>
    <t>DZaxii</t>
  </si>
  <si>
    <t>9781611131512</t>
  </si>
  <si>
    <t>DSL2668</t>
  </si>
  <si>
    <t>Postcard Killers, The</t>
  </si>
  <si>
    <t>DZb2zv</t>
  </si>
  <si>
    <t>9781607885573</t>
  </si>
  <si>
    <t>DSL2045</t>
  </si>
  <si>
    <t>Priest's Graveyard, The</t>
  </si>
  <si>
    <t>DZb30a</t>
  </si>
  <si>
    <t>9781609417581</t>
  </si>
  <si>
    <t>DSL2217</t>
  </si>
  <si>
    <t>Prince of Mist, The</t>
  </si>
  <si>
    <t>DZb30c</t>
  </si>
  <si>
    <t>9781607887683</t>
  </si>
  <si>
    <t>HADD 003</t>
  </si>
  <si>
    <t>Private</t>
  </si>
  <si>
    <t>DZb168</t>
  </si>
  <si>
    <t>9781607885467</t>
  </si>
  <si>
    <t>DSL2004</t>
  </si>
  <si>
    <t>Private Berlin</t>
  </si>
  <si>
    <t>DZb169</t>
  </si>
  <si>
    <t>9781619698840</t>
  </si>
  <si>
    <t>DSL3079</t>
  </si>
  <si>
    <t>Private Games</t>
  </si>
  <si>
    <t>DZb16a</t>
  </si>
  <si>
    <t>9781611131291</t>
  </si>
  <si>
    <t>DSL2584</t>
  </si>
  <si>
    <t>Private London</t>
  </si>
  <si>
    <t>DZb16d</t>
  </si>
  <si>
    <t>9781619695733</t>
  </si>
  <si>
    <t>DSL2904</t>
  </si>
  <si>
    <t>Private: #1 Suspect</t>
  </si>
  <si>
    <t>DZb16e</t>
  </si>
  <si>
    <t>9781611131055</t>
  </si>
  <si>
    <t>DSL2576</t>
  </si>
  <si>
    <t>SLD2924</t>
  </si>
  <si>
    <t>Prophecy of the Sisters</t>
  </si>
  <si>
    <t>DZb16l</t>
  </si>
  <si>
    <t>9781607883128</t>
  </si>
  <si>
    <t>HADD 001</t>
  </si>
  <si>
    <t>Prophet, The</t>
  </si>
  <si>
    <t>DZb30n</t>
  </si>
  <si>
    <t>9781619695160</t>
  </si>
  <si>
    <t>DSL2922</t>
  </si>
  <si>
    <t>Pure</t>
  </si>
  <si>
    <t>ZPb17e</t>
  </si>
  <si>
    <t>9781611131369</t>
  </si>
  <si>
    <t>SLD2588</t>
  </si>
  <si>
    <t>DZb17e</t>
  </si>
  <si>
    <t>9781611131376</t>
  </si>
  <si>
    <t>DSL2588</t>
  </si>
  <si>
    <t>Queen of America</t>
  </si>
  <si>
    <t>DZb17w</t>
  </si>
  <si>
    <t>9781611133097</t>
  </si>
  <si>
    <t>DSL2512</t>
  </si>
  <si>
    <t>Rather Outspoken</t>
  </si>
  <si>
    <t>DZb18w</t>
  </si>
  <si>
    <t>9781619690547</t>
  </si>
  <si>
    <t>DSL2753</t>
  </si>
  <si>
    <t>Red Moon</t>
  </si>
  <si>
    <t>ZPaxin</t>
  </si>
  <si>
    <t>9781478925729</t>
  </si>
  <si>
    <t>SLD3372</t>
  </si>
  <si>
    <t>DZaxin</t>
  </si>
  <si>
    <t>9781478925736</t>
  </si>
  <si>
    <t>DSL3372</t>
  </si>
  <si>
    <t>Rescue</t>
  </si>
  <si>
    <t>ZPb1ao</t>
  </si>
  <si>
    <t>9781607889458</t>
  </si>
  <si>
    <t>DZb1ao</t>
  </si>
  <si>
    <t>9781607889465</t>
  </si>
  <si>
    <t>Return to Me</t>
  </si>
  <si>
    <t>DZb1ax</t>
  </si>
  <si>
    <t>9781619699069</t>
  </si>
  <si>
    <t>HADD 047</t>
  </si>
  <si>
    <t>Reverend's Wife, The</t>
  </si>
  <si>
    <t>ZEb32p</t>
  </si>
  <si>
    <t>9781619691599</t>
  </si>
  <si>
    <t>BBCA6966</t>
  </si>
  <si>
    <t>DZb32p</t>
  </si>
  <si>
    <t>9781619690691</t>
  </si>
  <si>
    <t>DSL2754</t>
  </si>
  <si>
    <t>Reversal, The</t>
  </si>
  <si>
    <t>DZb32q</t>
  </si>
  <si>
    <t>9781607889366</t>
  </si>
  <si>
    <t>DSL2106</t>
  </si>
  <si>
    <t>Revisionists, The</t>
  </si>
  <si>
    <t>DZb32r</t>
  </si>
  <si>
    <t>9781611137958</t>
  </si>
  <si>
    <t>DSL2495</t>
  </si>
  <si>
    <t>Ridge, The</t>
  </si>
  <si>
    <t>DZb32x</t>
  </si>
  <si>
    <t>9781611136012</t>
  </si>
  <si>
    <t>DSL2334</t>
  </si>
  <si>
    <t>Right Hand, The</t>
  </si>
  <si>
    <t>DZb32z</t>
  </si>
  <si>
    <t>9781619695665</t>
  </si>
  <si>
    <t>DSL2942</t>
  </si>
  <si>
    <t>Riptide</t>
  </si>
  <si>
    <t>DZb1cc</t>
  </si>
  <si>
    <t>9781607889526</t>
  </si>
  <si>
    <t>DSL2101</t>
  </si>
  <si>
    <t>Robert Ludlum's The Bourne Dominion</t>
  </si>
  <si>
    <t>DZb1cu</t>
  </si>
  <si>
    <t>9781611136067</t>
  </si>
  <si>
    <t>DSL2351</t>
  </si>
  <si>
    <t>Robert Ludlum's The Bourne Imperative</t>
  </si>
  <si>
    <t>DZb1cv</t>
  </si>
  <si>
    <t>9781619690868</t>
  </si>
  <si>
    <t>DSL2761</t>
  </si>
  <si>
    <t>Robert Ludlum's The Bourne Objective</t>
  </si>
  <si>
    <t>DZb1cw</t>
  </si>
  <si>
    <t>9781607885382</t>
  </si>
  <si>
    <t>DSL1996</t>
  </si>
  <si>
    <t>Robert Ludlum's The Janson Command</t>
  </si>
  <si>
    <t>DZb1cx</t>
  </si>
  <si>
    <t>9781611131260</t>
  </si>
  <si>
    <t>DSL2585</t>
  </si>
  <si>
    <t>Robert Ludlum's The Janus Reprisal</t>
  </si>
  <si>
    <t>DZb1cy</t>
  </si>
  <si>
    <t>9781619695085</t>
  </si>
  <si>
    <t>DSL2894</t>
  </si>
  <si>
    <t>Robert Ludlum's The Utopia Experiment</t>
  </si>
  <si>
    <t>ZPan52</t>
  </si>
  <si>
    <t>9781478977605</t>
  </si>
  <si>
    <t>SLD3163</t>
  </si>
  <si>
    <t>DZan52</t>
  </si>
  <si>
    <t>9781478977629</t>
  </si>
  <si>
    <t>DSL3163</t>
  </si>
  <si>
    <t>Room</t>
  </si>
  <si>
    <t>DZ8427</t>
  </si>
  <si>
    <t>9781609419431</t>
  </si>
  <si>
    <t>DSL2154</t>
  </si>
  <si>
    <t>Safe Haven</t>
  </si>
  <si>
    <t>DZb1g5</t>
  </si>
  <si>
    <t>9781607889229</t>
  </si>
  <si>
    <t>DSL2054</t>
  </si>
  <si>
    <t>Sasquatch Escape, The</t>
  </si>
  <si>
    <t>DZascm</t>
  </si>
  <si>
    <t>9781619699571</t>
  </si>
  <si>
    <t>HADD 042</t>
  </si>
  <si>
    <t>Say You're Sorry</t>
  </si>
  <si>
    <t>ZPb1hb</t>
  </si>
  <si>
    <t>9781619695429</t>
  </si>
  <si>
    <t>SLD2930</t>
  </si>
  <si>
    <t>DZb1hb</t>
  </si>
  <si>
    <t>9781619695436</t>
  </si>
  <si>
    <t>DSL2930</t>
  </si>
  <si>
    <t>Scandalous Desires</t>
  </si>
  <si>
    <t>DZb1he</t>
  </si>
  <si>
    <t>9781611133035</t>
  </si>
  <si>
    <t>DSL2505</t>
  </si>
  <si>
    <t>Schroder</t>
  </si>
  <si>
    <t>ZPb1hh</t>
  </si>
  <si>
    <t>9781619699229</t>
  </si>
  <si>
    <t>SLD3089</t>
  </si>
  <si>
    <t>DZb1hh</t>
  </si>
  <si>
    <t>9781619699236</t>
  </si>
  <si>
    <t>DSL3089</t>
  </si>
  <si>
    <t>Second Honeymoon</t>
  </si>
  <si>
    <t>ZMaxj0</t>
  </si>
  <si>
    <t>9781478950769</t>
  </si>
  <si>
    <t>CMP3385</t>
  </si>
  <si>
    <t>ZPaxj0</t>
  </si>
  <si>
    <t>9781478950752</t>
  </si>
  <si>
    <t>SLD3385</t>
  </si>
  <si>
    <t>DZaxj0</t>
  </si>
  <si>
    <t>9781478950776</t>
  </si>
  <si>
    <t>DSL3385</t>
  </si>
  <si>
    <t>Secret Obsession</t>
  </si>
  <si>
    <t>ZPb1hv</t>
  </si>
  <si>
    <t>9781611137668</t>
  </si>
  <si>
    <t>SLD2484</t>
  </si>
  <si>
    <t>DZb1hv</t>
  </si>
  <si>
    <t>9781611137675</t>
  </si>
  <si>
    <t>DSL2484</t>
  </si>
  <si>
    <t>Seeds of Hope</t>
  </si>
  <si>
    <t>DZasbu</t>
  </si>
  <si>
    <t>9781619699502</t>
  </si>
  <si>
    <t>DSL3098</t>
  </si>
  <si>
    <t>Seriously ... I'm Kidding</t>
  </si>
  <si>
    <t>DZb1ig</t>
  </si>
  <si>
    <t>9781611132731</t>
  </si>
  <si>
    <t>DSL2493</t>
  </si>
  <si>
    <t>Service</t>
  </si>
  <si>
    <t>DZ8224</t>
  </si>
  <si>
    <t>9781619690516</t>
  </si>
  <si>
    <t>DSL2756</t>
  </si>
  <si>
    <t>Shack, The</t>
  </si>
  <si>
    <t>ZPaxl3</t>
  </si>
  <si>
    <t>9781478951100</t>
  </si>
  <si>
    <t>SLD3387</t>
  </si>
  <si>
    <t>DZaxl3</t>
  </si>
  <si>
    <t>9781478951117</t>
  </si>
  <si>
    <t>DSL3387</t>
  </si>
  <si>
    <t>Shining Girls, The</t>
  </si>
  <si>
    <t>ZEaxl4</t>
  </si>
  <si>
    <t>9781478952152</t>
  </si>
  <si>
    <t>BBCA7739</t>
  </si>
  <si>
    <t>ZPaxl4</t>
  </si>
  <si>
    <t>9781478950868</t>
  </si>
  <si>
    <t>SLD3381</t>
  </si>
  <si>
    <t>DZaxl4</t>
  </si>
  <si>
    <t>9781478950875</t>
  </si>
  <si>
    <t>DSL3381</t>
  </si>
  <si>
    <t>Shoedog</t>
  </si>
  <si>
    <t>ZPaxj3</t>
  </si>
  <si>
    <t>9781478951353</t>
  </si>
  <si>
    <t>SLD3394</t>
  </si>
  <si>
    <t>DZaxj3</t>
  </si>
  <si>
    <t>9781478951360</t>
  </si>
  <si>
    <t>DSL3394</t>
  </si>
  <si>
    <t>Signifying Rappers</t>
  </si>
  <si>
    <t>ZPaxj5</t>
  </si>
  <si>
    <t>9781478951162</t>
  </si>
  <si>
    <t>SLD3395</t>
  </si>
  <si>
    <t>DZaxj5</t>
  </si>
  <si>
    <t>9781478951179</t>
  </si>
  <si>
    <t>DSL3395</t>
  </si>
  <si>
    <t>Silver Girl</t>
  </si>
  <si>
    <t>DZb1m0</t>
  </si>
  <si>
    <t>9781611135961</t>
  </si>
  <si>
    <t>DSL2353</t>
  </si>
  <si>
    <t>Sisters Red</t>
  </si>
  <si>
    <t>DZb1mj</t>
  </si>
  <si>
    <t>9781607887768</t>
  </si>
  <si>
    <t>HADD 007</t>
  </si>
  <si>
    <t>Sixth Man, The</t>
  </si>
  <si>
    <t>DZb366</t>
  </si>
  <si>
    <t>9781609417406</t>
  </si>
  <si>
    <t>DSL2135</t>
  </si>
  <si>
    <t>Skinner</t>
  </si>
  <si>
    <t>ZPaxj6</t>
  </si>
  <si>
    <t>9781478951209</t>
  </si>
  <si>
    <t>SLD3390</t>
  </si>
  <si>
    <t>DZaxj6</t>
  </si>
  <si>
    <t>9781478951216</t>
  </si>
  <si>
    <t>DSL3390</t>
  </si>
  <si>
    <t>ZEaxj6</t>
  </si>
  <si>
    <t>9781478952176</t>
  </si>
  <si>
    <t>BBCA7744</t>
  </si>
  <si>
    <t>So Far Away</t>
  </si>
  <si>
    <t>DZb1nr</t>
  </si>
  <si>
    <t>9781619690660</t>
  </si>
  <si>
    <t>DSL2758</t>
  </si>
  <si>
    <t>Sovereign</t>
  </si>
  <si>
    <t>ZMaxja</t>
  </si>
  <si>
    <t>9781478950820</t>
  </si>
  <si>
    <t>CMP3378</t>
  </si>
  <si>
    <t>DZaxja</t>
  </si>
  <si>
    <t>9781478950837</t>
  </si>
  <si>
    <t>DSL3378</t>
  </si>
  <si>
    <t>Spontaneous Happiness</t>
  </si>
  <si>
    <t>DZb1p4</t>
  </si>
  <si>
    <t>9781611132892</t>
  </si>
  <si>
    <t>DSL2506</t>
  </si>
  <si>
    <t>Squirrel Seeks Chipmunk</t>
  </si>
  <si>
    <t>DZb1po</t>
  </si>
  <si>
    <t>9781607889335</t>
  </si>
  <si>
    <t>DSL2069</t>
  </si>
  <si>
    <t>Standing in Another Man's Grave</t>
  </si>
  <si>
    <t>ZPb1pw</t>
  </si>
  <si>
    <t>9781619698956</t>
  </si>
  <si>
    <t>SLD3082</t>
  </si>
  <si>
    <t>DZb1pw</t>
  </si>
  <si>
    <t>9781619698963</t>
  </si>
  <si>
    <t>DSL3082</t>
  </si>
  <si>
    <t>Started Early, Took My Dog</t>
  </si>
  <si>
    <t>DZb1q5</t>
  </si>
  <si>
    <t>9781609416492</t>
  </si>
  <si>
    <t>DSL2130</t>
  </si>
  <si>
    <t>Stench of Honolulu, The</t>
  </si>
  <si>
    <t>ZPaxl7</t>
  </si>
  <si>
    <t>9781478951070</t>
  </si>
  <si>
    <t>SLD3388</t>
  </si>
  <si>
    <t>ZMaxl7</t>
  </si>
  <si>
    <t>9781478951087</t>
  </si>
  <si>
    <t>CMP3388</t>
  </si>
  <si>
    <t>DZaxl7</t>
  </si>
  <si>
    <t>9781478951094</t>
  </si>
  <si>
    <t>DSL3388</t>
  </si>
  <si>
    <t>Story of Beautiful Girl, The</t>
  </si>
  <si>
    <t>DZb37n</t>
  </si>
  <si>
    <t>9781611135909</t>
  </si>
  <si>
    <t>DSL2332</t>
  </si>
  <si>
    <t>Story of God and All of Us, A</t>
  </si>
  <si>
    <t>DZaxwt</t>
  </si>
  <si>
    <t>9781619698871</t>
  </si>
  <si>
    <t>DSL3080</t>
  </si>
  <si>
    <t>Sugar Frosted Nutsack, The</t>
  </si>
  <si>
    <t>DZb389</t>
  </si>
  <si>
    <t>9781611131604</t>
  </si>
  <si>
    <t>DSL2658</t>
  </si>
  <si>
    <t>Summerland</t>
  </si>
  <si>
    <t>DZb1ss</t>
  </si>
  <si>
    <t>9781619690769</t>
  </si>
  <si>
    <t>DSL2759</t>
  </si>
  <si>
    <t>Surface Detail</t>
  </si>
  <si>
    <t>ZPb1t9</t>
  </si>
  <si>
    <t>9781609416225</t>
  </si>
  <si>
    <t>SLD2214</t>
  </si>
  <si>
    <t>DZb1t9</t>
  </si>
  <si>
    <t>9781609416287</t>
  </si>
  <si>
    <t>DSL2214</t>
  </si>
  <si>
    <t>Swell-Looking Babe, A</t>
  </si>
  <si>
    <t>DZaxwx</t>
  </si>
  <si>
    <t>9781619690103</t>
  </si>
  <si>
    <t>DSL2700</t>
  </si>
  <si>
    <t>Thief of Shadows</t>
  </si>
  <si>
    <t>DZb3fs</t>
  </si>
  <si>
    <t>9781619691209</t>
  </si>
  <si>
    <t>DSL2798</t>
  </si>
  <si>
    <t>Third Eye, The</t>
  </si>
  <si>
    <t>DZb396</t>
  </si>
  <si>
    <t>9781619691049</t>
  </si>
  <si>
    <t>HADD 034</t>
  </si>
  <si>
    <t>This Book is Not Good for You</t>
  </si>
  <si>
    <t>DZb3fz</t>
  </si>
  <si>
    <t>9781607883104</t>
  </si>
  <si>
    <t>HADD 002</t>
  </si>
  <si>
    <t>This Isn't What It Looks Like</t>
  </si>
  <si>
    <t>DZb3g6</t>
  </si>
  <si>
    <t>9781607889601</t>
  </si>
  <si>
    <t>HADD 012</t>
  </si>
  <si>
    <t>Those Guys Have All the Fun</t>
  </si>
  <si>
    <t>DZb3h4</t>
  </si>
  <si>
    <t>9781611136623</t>
  </si>
  <si>
    <t>DSL2343</t>
  </si>
  <si>
    <t>Thunderhead</t>
  </si>
  <si>
    <t>DZb3hn</t>
  </si>
  <si>
    <t>9781607889540</t>
  </si>
  <si>
    <t>DSL2102</t>
  </si>
  <si>
    <t>Tick Tock</t>
  </si>
  <si>
    <t>DZb3hp</t>
  </si>
  <si>
    <t>9781609415754</t>
  </si>
  <si>
    <t>DSL2121</t>
  </si>
  <si>
    <t>Timeless</t>
  </si>
  <si>
    <t>ZEb3i6</t>
  </si>
  <si>
    <t>9781611132533</t>
  </si>
  <si>
    <t>BBCA6868</t>
  </si>
  <si>
    <t>DZb3i6</t>
  </si>
  <si>
    <t>9781611131543</t>
  </si>
  <si>
    <t>DSL2665</t>
  </si>
  <si>
    <t>Tipping Point, The</t>
  </si>
  <si>
    <t>DZb39w</t>
  </si>
  <si>
    <t>9781600249464</t>
  </si>
  <si>
    <t>DSL2507</t>
  </si>
  <si>
    <t>To Be Sung Underwater</t>
  </si>
  <si>
    <t>DZb3ig</t>
  </si>
  <si>
    <t>9781611136791</t>
  </si>
  <si>
    <t>DSL2347</t>
  </si>
  <si>
    <t>Tomato Red</t>
  </si>
  <si>
    <t>DZb3j8</t>
  </si>
  <si>
    <t>9781611131987</t>
  </si>
  <si>
    <t>DSL2805</t>
  </si>
  <si>
    <t>Toys</t>
  </si>
  <si>
    <t>DZb3ks</t>
  </si>
  <si>
    <t>9781609416423</t>
  </si>
  <si>
    <t>DSL2128</t>
  </si>
  <si>
    <t>True Blue</t>
  </si>
  <si>
    <t>DZb3lo</t>
  </si>
  <si>
    <t>9781607880165</t>
  </si>
  <si>
    <t>DSL1844</t>
  </si>
  <si>
    <t>Tumbleweeds</t>
  </si>
  <si>
    <t>DZb3lw</t>
  </si>
  <si>
    <t>9781619690820</t>
  </si>
  <si>
    <t>DSL2760</t>
  </si>
  <si>
    <t>Twelfth Insight, The</t>
  </si>
  <si>
    <t>DZb3am</t>
  </si>
  <si>
    <t>9781609416027</t>
  </si>
  <si>
    <t>DSL2124</t>
  </si>
  <si>
    <t>Two Graves</t>
  </si>
  <si>
    <t>DZb3mm</t>
  </si>
  <si>
    <t>9781619695702</t>
  </si>
  <si>
    <t>DSL2905</t>
  </si>
  <si>
    <t>Under a Texas Sky</t>
  </si>
  <si>
    <t>ZPaxln</t>
  </si>
  <si>
    <t>9781478951322</t>
  </si>
  <si>
    <t>SLD3393</t>
  </si>
  <si>
    <t>DZaxln</t>
  </si>
  <si>
    <t>9781478951339</t>
  </si>
  <si>
    <t>DSL3393</t>
  </si>
  <si>
    <t>Unholy Night</t>
  </si>
  <si>
    <t>DZb3nk</t>
  </si>
  <si>
    <t>9781611131741</t>
  </si>
  <si>
    <t>DSL2694</t>
  </si>
  <si>
    <t>Unnamed, The</t>
  </si>
  <si>
    <t>DZb3bd</t>
  </si>
  <si>
    <t>9781607883371</t>
  </si>
  <si>
    <t>DSL1875</t>
  </si>
  <si>
    <t>Use of Weapons</t>
  </si>
  <si>
    <t>ZPascs</t>
  </si>
  <si>
    <t>9781611131154</t>
  </si>
  <si>
    <t>SLD2582</t>
  </si>
  <si>
    <t>DZascs</t>
  </si>
  <si>
    <t>9781611131161</t>
  </si>
  <si>
    <t>DSL2582</t>
  </si>
  <si>
    <t>Valley of Ashes</t>
  </si>
  <si>
    <t>DZb3oa</t>
  </si>
  <si>
    <t>9781619691308</t>
  </si>
  <si>
    <t>DSL2801</t>
  </si>
  <si>
    <t>Vanishing, The</t>
  </si>
  <si>
    <t>ZPb2og</t>
  </si>
  <si>
    <t>9781619695191</t>
  </si>
  <si>
    <t>HACD 037</t>
  </si>
  <si>
    <t>DZb2og</t>
  </si>
  <si>
    <t>9781619695207</t>
  </si>
  <si>
    <t>HADD 037</t>
  </si>
  <si>
    <t>War</t>
  </si>
  <si>
    <t>DZ8429</t>
  </si>
  <si>
    <t>9781607885351</t>
  </si>
  <si>
    <t>DSL1989</t>
  </si>
  <si>
    <t>Watcher in the Shadows, The</t>
  </si>
  <si>
    <t>DZaxld</t>
  </si>
  <si>
    <t>9781619690561</t>
  </si>
  <si>
    <t>HADD 050</t>
  </si>
  <si>
    <t>What It Was</t>
  </si>
  <si>
    <t>DZb3s1</t>
  </si>
  <si>
    <t>9781611131192</t>
  </si>
  <si>
    <t>DSL2583</t>
  </si>
  <si>
    <t>What We Found in the Sofa and How...</t>
  </si>
  <si>
    <t>ZPaxlt</t>
  </si>
  <si>
    <t>9781478952213</t>
  </si>
  <si>
    <t>HACD 055</t>
  </si>
  <si>
    <t>DZaxlt</t>
  </si>
  <si>
    <t>9781478952237</t>
  </si>
  <si>
    <t>HADD 055</t>
  </si>
  <si>
    <t>Where There's a Wolf, There's a Way</t>
  </si>
  <si>
    <t>DZb0mv</t>
  </si>
  <si>
    <t>9781611133493</t>
  </si>
  <si>
    <t>HADD 019</t>
  </si>
  <si>
    <t>Where'd You Go, Bernadette</t>
  </si>
  <si>
    <t>ZPb3t8</t>
  </si>
  <si>
    <t>9781619691100</t>
  </si>
  <si>
    <t>SLD2799</t>
  </si>
  <si>
    <t>DZb3t8</t>
  </si>
  <si>
    <t>9781619691117</t>
  </si>
  <si>
    <t>DSL2799</t>
  </si>
  <si>
    <t>Who Could That Be at This Hour?</t>
  </si>
  <si>
    <t>ZPb3tt</t>
  </si>
  <si>
    <t>9781619695368</t>
  </si>
  <si>
    <t>DZb3tt</t>
  </si>
  <si>
    <t>9781619695375</t>
  </si>
  <si>
    <t>DSL2924</t>
  </si>
  <si>
    <t>Why We Broke Up</t>
  </si>
  <si>
    <t>DZb3ug</t>
  </si>
  <si>
    <t>9781611130034</t>
  </si>
  <si>
    <t>DSL2562</t>
  </si>
  <si>
    <t>Wild Thing</t>
  </si>
  <si>
    <t>DZb3uq</t>
  </si>
  <si>
    <t>9781611131314</t>
  </si>
  <si>
    <t>DSL2586</t>
  </si>
  <si>
    <t>Witch &amp; Wizard</t>
  </si>
  <si>
    <t>DZb3vb</t>
  </si>
  <si>
    <t>9781607880226</t>
  </si>
  <si>
    <t>DSL1848</t>
  </si>
  <si>
    <t>Woe to Live On</t>
  </si>
  <si>
    <t>DZb3vt</t>
  </si>
  <si>
    <t>9781611132014</t>
  </si>
  <si>
    <t>DSL2806</t>
  </si>
  <si>
    <t>World Cup</t>
  </si>
  <si>
    <t>DZb3wb</t>
  </si>
  <si>
    <t>9781607887744</t>
  </si>
  <si>
    <t>HADD 006</t>
  </si>
  <si>
    <t>Worst Case</t>
  </si>
  <si>
    <t>DZb3we</t>
  </si>
  <si>
    <t>9781607883456</t>
  </si>
  <si>
    <t>DSL1923</t>
  </si>
  <si>
    <t>Worst Years of My Life, The</t>
  </si>
  <si>
    <t>DZb0lg</t>
  </si>
  <si>
    <t>9781611136036</t>
  </si>
  <si>
    <t>HADD 016</t>
  </si>
  <si>
    <t>Wuthering Nights</t>
  </si>
  <si>
    <t>ZEaxlw</t>
  </si>
  <si>
    <t>9781478952121</t>
  </si>
  <si>
    <t>BBCA7735</t>
  </si>
  <si>
    <t>ZPaxlw</t>
  </si>
  <si>
    <t>9781478925828</t>
  </si>
  <si>
    <t>SLD3376</t>
  </si>
  <si>
    <t>DZaxlw</t>
  </si>
  <si>
    <t>9781478925835</t>
  </si>
  <si>
    <t>DSL3376</t>
  </si>
  <si>
    <t>Yes Ma'am, No Sir</t>
  </si>
  <si>
    <t>DZb3wp</t>
  </si>
  <si>
    <t>9781611131406</t>
  </si>
  <si>
    <t>DSL2590</t>
  </si>
  <si>
    <t>You Came Back</t>
  </si>
  <si>
    <t>DZb3xm</t>
  </si>
  <si>
    <t>9781619690967</t>
  </si>
  <si>
    <t>DSL2766</t>
  </si>
  <si>
    <t>You Have to Stop This</t>
  </si>
  <si>
    <t>DZb3xp</t>
  </si>
  <si>
    <t>9781611137910</t>
  </si>
  <si>
    <t>HADD 021</t>
  </si>
  <si>
    <t>Zero Day</t>
  </si>
  <si>
    <t>ZPb3y4</t>
  </si>
  <si>
    <t>9781611132823</t>
  </si>
  <si>
    <t>SLD2499</t>
  </si>
  <si>
    <t>DZb3y4</t>
  </si>
  <si>
    <t>9781611132830</t>
  </si>
  <si>
    <t>DSL2499</t>
  </si>
  <si>
    <t>Zom-B</t>
  </si>
  <si>
    <t>ZEan5n</t>
  </si>
  <si>
    <t>9781478924432</t>
  </si>
  <si>
    <t>BBCA7598</t>
  </si>
  <si>
    <t>DZan5n</t>
  </si>
  <si>
    <t>9781619695504</t>
  </si>
  <si>
    <t>HADD 038</t>
  </si>
  <si>
    <t>Zom-B Angels</t>
  </si>
  <si>
    <t>ZPaxly</t>
  </si>
  <si>
    <t>9781478951261</t>
  </si>
  <si>
    <t>HACD 054</t>
  </si>
  <si>
    <t>DZaxly</t>
  </si>
  <si>
    <t>9781478951278</t>
  </si>
  <si>
    <t>HADD 054</t>
  </si>
  <si>
    <t>ZEaxly</t>
  </si>
  <si>
    <t>9781478952190</t>
  </si>
  <si>
    <t>BBCA7746</t>
  </si>
  <si>
    <t>Zom-B City</t>
  </si>
  <si>
    <t>ZEascv</t>
  </si>
  <si>
    <t>9781619699748</t>
  </si>
  <si>
    <t>BBCA7380</t>
  </si>
  <si>
    <t>DZascv</t>
  </si>
  <si>
    <t>9781619699632</t>
  </si>
  <si>
    <t>HADD 044</t>
  </si>
  <si>
    <t>Zom-B Underground</t>
  </si>
  <si>
    <t>ZEb3y5</t>
  </si>
  <si>
    <t>9781619699014</t>
  </si>
  <si>
    <t>24.98</t>
  </si>
  <si>
    <t>BBCA7371</t>
  </si>
  <si>
    <t>DZb3y5</t>
  </si>
  <si>
    <t>9781619698994</t>
  </si>
  <si>
    <t>HADD 046</t>
  </si>
  <si>
    <t>Zoo</t>
  </si>
  <si>
    <t>ZP8410</t>
  </si>
  <si>
    <t>9781619695108</t>
  </si>
  <si>
    <t>SLD2895</t>
  </si>
  <si>
    <t>DZ8410</t>
  </si>
  <si>
    <t>9781619695122</t>
  </si>
  <si>
    <t>DSL2895</t>
  </si>
  <si>
    <t>Valid Imprint</t>
  </si>
  <si>
    <t>AGO Hachette A</t>
  </si>
  <si>
    <t>AGO Hachette B</t>
  </si>
  <si>
    <t>% of Sales Due HCT</t>
  </si>
  <si>
    <t># of Discs</t>
  </si>
  <si>
    <t>Cost Per Unit</t>
  </si>
  <si>
    <t>Total Cost</t>
  </si>
  <si>
    <t>Total Due Hachette</t>
  </si>
  <si>
    <t>PFaxi9</t>
  </si>
  <si>
    <t>9781478925774</t>
  </si>
  <si>
    <t>Playaway</t>
  </si>
  <si>
    <t>PLY3375</t>
  </si>
  <si>
    <t>It Had to Be You (5-28-13)</t>
  </si>
  <si>
    <t>PFaxh5</t>
  </si>
  <si>
    <t>9781478925811</t>
  </si>
  <si>
    <t>PLY3380</t>
  </si>
  <si>
    <t>Wuthering Nights (5-1-13)</t>
  </si>
  <si>
    <t>PFaxlw</t>
  </si>
  <si>
    <t>9781478925842</t>
  </si>
  <si>
    <t>PLY3376</t>
  </si>
  <si>
    <t>Icons (5-7-13)</t>
  </si>
  <si>
    <t>PFaxh1</t>
  </si>
  <si>
    <t>9781478925903</t>
  </si>
  <si>
    <t>PLY3373</t>
  </si>
  <si>
    <t>Lucy Variations, The (5-7-13)</t>
  </si>
  <si>
    <t>PFaxkt</t>
  </si>
  <si>
    <t>9781478950714</t>
  </si>
  <si>
    <t>PLY3374</t>
  </si>
  <si>
    <t>Eating on the Wild Side (6-4-13)</t>
  </si>
  <si>
    <t>PFaxgg</t>
  </si>
  <si>
    <t>9781478950950</t>
  </si>
  <si>
    <t>PLY3379</t>
  </si>
  <si>
    <t>Downfall (7-16-13)</t>
  </si>
  <si>
    <t>PFaxgd</t>
  </si>
  <si>
    <t>9781478951148</t>
  </si>
  <si>
    <t>112.99</t>
  </si>
  <si>
    <t>PLY3389</t>
  </si>
  <si>
    <t>Skinner (7-9-13)</t>
  </si>
  <si>
    <t>PFaxj6</t>
  </si>
  <si>
    <t>9781478951223</t>
  </si>
  <si>
    <t>PLY3390</t>
  </si>
  <si>
    <t>Point and Shoot (4-30-13)</t>
  </si>
  <si>
    <t>PFaxii</t>
  </si>
  <si>
    <t>9781611131529</t>
  </si>
  <si>
    <t>PLY2668</t>
  </si>
  <si>
    <t>PFaysg</t>
  </si>
  <si>
    <t>9781611133202</t>
  </si>
  <si>
    <t>HAPL 022</t>
  </si>
  <si>
    <t>PFayaj</t>
  </si>
  <si>
    <t>9781619690646</t>
  </si>
  <si>
    <t>PLY2755</t>
  </si>
  <si>
    <t>Death of Yesterday (4-1-13)</t>
  </si>
  <si>
    <t>PFan47</t>
  </si>
  <si>
    <t>9781619699311</t>
  </si>
  <si>
    <t>PLY3100</t>
  </si>
  <si>
    <t>Good Nurse, The (3-1-13)</t>
  </si>
  <si>
    <t>PFan59</t>
  </si>
  <si>
    <t>9781619699359</t>
  </si>
  <si>
    <t>PLY3092</t>
  </si>
  <si>
    <t>Beauty (3-1-13)</t>
  </si>
  <si>
    <t>PFan3z</t>
  </si>
  <si>
    <t>9781619699427</t>
  </si>
  <si>
    <t>PLY3093</t>
  </si>
  <si>
    <t>Play Ball! (3-5-13)</t>
  </si>
  <si>
    <t>PFan4p</t>
  </si>
  <si>
    <t>9781619699694</t>
  </si>
  <si>
    <t>HAPL 041</t>
  </si>
  <si>
    <t>Shining Girls, The (6-4-13)</t>
  </si>
  <si>
    <t>PFaxl4</t>
  </si>
  <si>
    <t>9781478950882</t>
  </si>
  <si>
    <t>PLY3381</t>
  </si>
  <si>
    <t>Fear (6-25-13)</t>
  </si>
  <si>
    <t>PFaxgj</t>
  </si>
  <si>
    <t>9781478950912</t>
  </si>
  <si>
    <t>PLY3383</t>
  </si>
  <si>
    <t>Balance (6-4-13)</t>
  </si>
  <si>
    <t>PFaxey</t>
  </si>
  <si>
    <t>9781478950998</t>
  </si>
  <si>
    <t>PLY3382</t>
  </si>
  <si>
    <t>Boy Nobody (6-11-13)</t>
  </si>
  <si>
    <t>PFaxf6</t>
  </si>
  <si>
    <t>9781478951063</t>
  </si>
  <si>
    <t>PLY3384</t>
  </si>
  <si>
    <t>PFb3ug</t>
  </si>
  <si>
    <t>9781611130027</t>
  </si>
  <si>
    <t>PLY2562</t>
  </si>
  <si>
    <t>Use of Weapons (4-1-13)</t>
  </si>
  <si>
    <t>PFascs</t>
  </si>
  <si>
    <t>9781611131178</t>
  </si>
  <si>
    <t>110.99</t>
  </si>
  <si>
    <t>PLY2582</t>
  </si>
  <si>
    <t>PFb17e</t>
  </si>
  <si>
    <t>9781611131383</t>
  </si>
  <si>
    <t>PLY2588</t>
  </si>
  <si>
    <t>PFayez</t>
  </si>
  <si>
    <t>9781611131444</t>
  </si>
  <si>
    <t>PLY2589</t>
  </si>
  <si>
    <t>PFb2po</t>
  </si>
  <si>
    <t>9781611131802</t>
  </si>
  <si>
    <t>PLY2691</t>
  </si>
  <si>
    <t>PFaxh0</t>
  </si>
  <si>
    <t>9781611131895</t>
  </si>
  <si>
    <t>HAPL 028</t>
  </si>
  <si>
    <t>PFb3xp</t>
  </si>
  <si>
    <t>9781611133196</t>
  </si>
  <si>
    <t>HAPL 021</t>
  </si>
  <si>
    <t>PFb1ig</t>
  </si>
  <si>
    <t>9781611133288</t>
  </si>
  <si>
    <t>PLY2493</t>
  </si>
  <si>
    <t>PFb1y1</t>
  </si>
  <si>
    <t>9781611133530</t>
  </si>
  <si>
    <t>HAPL 026</t>
  </si>
  <si>
    <t>PFb3t8</t>
  </si>
  <si>
    <t>9781619691124</t>
  </si>
  <si>
    <t>PLY2799</t>
  </si>
  <si>
    <t>PFb2og</t>
  </si>
  <si>
    <t>9781619695214</t>
  </si>
  <si>
    <t>HAPL 037</t>
  </si>
  <si>
    <t>Say YouĴre Sorry</t>
  </si>
  <si>
    <t>PFb1hb</t>
  </si>
  <si>
    <t>9781619695443</t>
  </si>
  <si>
    <t>PLY2930</t>
  </si>
  <si>
    <t>PFan5n</t>
  </si>
  <si>
    <t>9781619695511</t>
  </si>
  <si>
    <t>HAPL 038</t>
  </si>
  <si>
    <t>Perfect Marriage, The (1-1-13)</t>
  </si>
  <si>
    <t>PFascl</t>
  </si>
  <si>
    <t>9781619698901</t>
  </si>
  <si>
    <t>PLY3081</t>
  </si>
  <si>
    <t>Standing in Another Man's Grave (1-1-13)</t>
  </si>
  <si>
    <t>PFb1pw</t>
  </si>
  <si>
    <t>9781619698970</t>
  </si>
  <si>
    <t>PLY3082</t>
  </si>
  <si>
    <t>Zom-B Underground (1-1-13)</t>
  </si>
  <si>
    <t>PFb3y5</t>
  </si>
  <si>
    <t>9781619699007</t>
  </si>
  <si>
    <t>HAPL 046</t>
  </si>
  <si>
    <t>Altered (1-1-13)</t>
  </si>
  <si>
    <t>PFasak</t>
  </si>
  <si>
    <t>9781619699045</t>
  </si>
  <si>
    <t>HAPL 045</t>
  </si>
  <si>
    <t>Return to Me (1-15-13)</t>
  </si>
  <si>
    <t>PFb1ax</t>
  </si>
  <si>
    <t>9781619699076</t>
  </si>
  <si>
    <t>HAPL 047</t>
  </si>
  <si>
    <t>Fuse (2-1-13)</t>
  </si>
  <si>
    <t>PFazjn</t>
  </si>
  <si>
    <t>9781619699144</t>
  </si>
  <si>
    <t>PLY3087</t>
  </si>
  <si>
    <t>Etiquette &amp; Espionage (2-5-13)</t>
  </si>
  <si>
    <t>PFazc5</t>
  </si>
  <si>
    <t>9781619699212</t>
  </si>
  <si>
    <t>PLY3088</t>
  </si>
  <si>
    <t>Sasquatch Escape, The (4-2-13)</t>
  </si>
  <si>
    <t>PFascm</t>
  </si>
  <si>
    <t>9781619699588</t>
  </si>
  <si>
    <t>HAPL 042</t>
  </si>
  <si>
    <t>Game (4-1-13)</t>
  </si>
  <si>
    <t>PFasb6</t>
  </si>
  <si>
    <t>9781619699618</t>
  </si>
  <si>
    <t>HAPL 043</t>
  </si>
  <si>
    <t>Zom-B City (4-9-13)</t>
  </si>
  <si>
    <t>PFascv</t>
  </si>
  <si>
    <t>9781619699649</t>
  </si>
  <si>
    <t>HAPL 044</t>
  </si>
  <si>
    <t>Hachette A Titles</t>
  </si>
  <si>
    <t xml:space="preserve"> (88% digital / 77% physical)</t>
  </si>
  <si>
    <t>Hachette A Sales August 2013</t>
  </si>
  <si>
    <t>Hachette B Titles</t>
  </si>
  <si>
    <t>(85% digital / 75% physical)</t>
  </si>
  <si>
    <t>Hachette B Sales August 2013</t>
  </si>
  <si>
    <t>Grand Total August 2013</t>
  </si>
</sst>
</file>

<file path=xl/styles.xml><?xml version="1.0" encoding="utf-8"?>
<styleSheet xmlns="http://schemas.openxmlformats.org/spreadsheetml/2006/main">
  <fonts count="22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Tahoma"/>
      <family val="2"/>
    </font>
    <font>
      <b/>
      <sz val="10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NumberFormat="1" applyFont="1" applyFill="1" applyBorder="1" applyAlignment="1" applyProtection="1"/>
    <xf numFmtId="0" fontId="19" fillId="33" borderId="0" xfId="0" applyNumberFormat="1" applyFont="1" applyFill="1" applyBorder="1" applyAlignment="1" applyProtection="1"/>
    <xf numFmtId="0" fontId="0" fillId="0" borderId="0" xfId="0" applyFont="1" applyBorder="1"/>
    <xf numFmtId="40" fontId="19" fillId="33" borderId="0" xfId="0" applyNumberFormat="1" applyFont="1" applyFill="1" applyBorder="1" applyAlignment="1" applyProtection="1"/>
    <xf numFmtId="40" fontId="18" fillId="0" borderId="0" xfId="0" applyNumberFormat="1" applyFont="1" applyFill="1" applyBorder="1" applyAlignment="1" applyProtection="1"/>
    <xf numFmtId="40" fontId="0" fillId="0" borderId="0" xfId="0" applyNumberFormat="1" applyFont="1" applyBorder="1"/>
    <xf numFmtId="38" fontId="19" fillId="33" borderId="0" xfId="0" applyNumberFormat="1" applyFont="1" applyFill="1" applyBorder="1" applyAlignment="1" applyProtection="1"/>
    <xf numFmtId="38" fontId="18" fillId="0" borderId="0" xfId="0" applyNumberFormat="1" applyFont="1" applyFill="1" applyBorder="1" applyAlignment="1" applyProtection="1"/>
    <xf numFmtId="38" fontId="0" fillId="0" borderId="0" xfId="0" applyNumberFormat="1" applyFont="1" applyBorder="1"/>
    <xf numFmtId="0" fontId="20" fillId="0" borderId="0" xfId="0" applyNumberFormat="1" applyFont="1" applyFill="1" applyBorder="1" applyAlignment="1" applyProtection="1"/>
    <xf numFmtId="0" fontId="19" fillId="35" borderId="0" xfId="0" applyNumberFormat="1" applyFont="1" applyFill="1" applyBorder="1" applyAlignment="1" applyProtection="1"/>
    <xf numFmtId="0" fontId="21" fillId="35" borderId="0" xfId="0" applyNumberFormat="1" applyFont="1" applyFill="1" applyBorder="1" applyAlignment="1" applyProtection="1"/>
    <xf numFmtId="0" fontId="19" fillId="36" borderId="10" xfId="0" applyNumberFormat="1" applyFont="1" applyFill="1" applyBorder="1" applyAlignment="1" applyProtection="1"/>
    <xf numFmtId="0" fontId="21" fillId="36" borderId="10" xfId="0" applyNumberFormat="1" applyFont="1" applyFill="1" applyBorder="1" applyAlignment="1" applyProtection="1"/>
    <xf numFmtId="0" fontId="0" fillId="0" borderId="0" xfId="0" applyFont="1"/>
    <xf numFmtId="0" fontId="19" fillId="34" borderId="10" xfId="0" applyNumberFormat="1" applyFont="1" applyFill="1" applyBorder="1" applyAlignment="1" applyProtection="1"/>
    <xf numFmtId="0" fontId="21" fillId="34" borderId="10" xfId="0" applyNumberFormat="1" applyFont="1" applyFill="1" applyBorder="1" applyAlignment="1" applyProtection="1"/>
    <xf numFmtId="0" fontId="19" fillId="35" borderId="10" xfId="0" applyNumberFormat="1" applyFont="1" applyFill="1" applyBorder="1" applyAlignment="1" applyProtection="1"/>
    <xf numFmtId="0" fontId="21" fillId="35" borderId="10" xfId="0" applyNumberFormat="1" applyFont="1" applyFill="1" applyBorder="1" applyAlignment="1" applyProtection="1"/>
    <xf numFmtId="1" fontId="19" fillId="33" borderId="0" xfId="0" applyNumberFormat="1" applyFont="1" applyFill="1" applyBorder="1" applyAlignment="1" applyProtection="1">
      <alignment horizontal="center"/>
    </xf>
    <xf numFmtId="1" fontId="18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ont="1" applyBorder="1" applyAlignment="1">
      <alignment horizontal="center"/>
    </xf>
    <xf numFmtId="1" fontId="19" fillId="35" borderId="0" xfId="0" applyNumberFormat="1" applyFont="1" applyFill="1" applyBorder="1" applyAlignment="1" applyProtection="1">
      <alignment horizontal="center"/>
    </xf>
    <xf numFmtId="1" fontId="19" fillId="36" borderId="10" xfId="0" applyNumberFormat="1" applyFont="1" applyFill="1" applyBorder="1" applyAlignment="1" applyProtection="1">
      <alignment horizontal="center"/>
    </xf>
    <xf numFmtId="1" fontId="19" fillId="35" borderId="10" xfId="0" applyNumberFormat="1" applyFont="1" applyFill="1" applyBorder="1" applyAlignment="1" applyProtection="1">
      <alignment horizontal="center"/>
    </xf>
    <xf numFmtId="1" fontId="0" fillId="0" borderId="0" xfId="0" applyNumberFormat="1" applyFont="1" applyAlignment="1">
      <alignment horizontal="center"/>
    </xf>
    <xf numFmtId="40" fontId="19" fillId="35" borderId="0" xfId="0" applyNumberFormat="1" applyFont="1" applyFill="1" applyBorder="1" applyAlignment="1" applyProtection="1"/>
    <xf numFmtId="40" fontId="19" fillId="36" borderId="10" xfId="0" applyNumberFormat="1" applyFont="1" applyFill="1" applyBorder="1" applyAlignment="1" applyProtection="1"/>
    <xf numFmtId="40" fontId="19" fillId="35" borderId="10" xfId="0" applyNumberFormat="1" applyFont="1" applyFill="1" applyBorder="1" applyAlignment="1" applyProtection="1"/>
    <xf numFmtId="40" fontId="0" fillId="0" borderId="0" xfId="0" applyNumberFormat="1" applyFont="1"/>
    <xf numFmtId="40" fontId="19" fillId="34" borderId="10" xfId="0" applyNumberFormat="1" applyFont="1" applyFill="1" applyBorder="1" applyAlignment="1" applyProtection="1"/>
    <xf numFmtId="38" fontId="19" fillId="35" borderId="0" xfId="0" applyNumberFormat="1" applyFont="1" applyFill="1" applyBorder="1" applyAlignment="1" applyProtection="1"/>
    <xf numFmtId="38" fontId="19" fillId="36" borderId="10" xfId="0" applyNumberFormat="1" applyFont="1" applyFill="1" applyBorder="1" applyAlignment="1" applyProtection="1"/>
    <xf numFmtId="38" fontId="19" fillId="35" borderId="10" xfId="0" applyNumberFormat="1" applyFont="1" applyFill="1" applyBorder="1" applyAlignment="1" applyProtection="1"/>
    <xf numFmtId="38" fontId="0" fillId="0" borderId="0" xfId="0" applyNumberFormat="1" applyFont="1"/>
    <xf numFmtId="38" fontId="19" fillId="34" borderId="1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00"/>
  <sheetViews>
    <sheetView workbookViewId="0">
      <pane ySplit="1" topLeftCell="A2" activePane="bottomLeft" state="frozen"/>
      <selection pane="bottomLeft" activeCell="F10" sqref="F10"/>
    </sheetView>
  </sheetViews>
  <sheetFormatPr defaultColWidth="45.5703125" defaultRowHeight="12.75"/>
  <cols>
    <col min="1" max="1" width="34.5703125" style="3" bestFit="1" customWidth="1"/>
    <col min="2" max="2" width="8.7109375" style="3" bestFit="1" customWidth="1"/>
    <col min="3" max="3" width="14.140625" style="3" bestFit="1" customWidth="1"/>
    <col min="4" max="4" width="6.7109375" style="3" hidden="1" customWidth="1"/>
    <col min="5" max="5" width="12.42578125" style="3" bestFit="1" customWidth="1"/>
    <col min="6" max="6" width="11.7109375" style="3" bestFit="1" customWidth="1"/>
    <col min="7" max="7" width="13.28515625" style="3" bestFit="1" customWidth="1"/>
    <col min="8" max="8" width="10.42578125" style="6" hidden="1" customWidth="1"/>
    <col min="9" max="9" width="9.28515625" style="9" hidden="1" customWidth="1"/>
    <col min="10" max="10" width="11.28515625" style="6" hidden="1" customWidth="1"/>
    <col min="11" max="11" width="10.85546875" style="9" hidden="1" customWidth="1"/>
    <col min="12" max="12" width="13.28515625" style="6" bestFit="1" customWidth="1"/>
    <col min="13" max="13" width="9" style="9" bestFit="1" customWidth="1"/>
    <col min="14" max="14" width="15.7109375" style="6" bestFit="1" customWidth="1"/>
    <col min="15" max="15" width="8.42578125" style="22" bestFit="1" customWidth="1"/>
    <col min="16" max="16" width="11.28515625" style="6" bestFit="1" customWidth="1"/>
    <col min="17" max="17" width="10" style="6" bestFit="1" customWidth="1"/>
    <col min="18" max="18" width="16.140625" style="6" bestFit="1" customWidth="1"/>
    <col min="19" max="16384" width="45.5703125" style="3"/>
  </cols>
  <sheetData>
    <row r="1" spans="1:18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1680</v>
      </c>
      <c r="H1" s="4" t="s">
        <v>6</v>
      </c>
      <c r="I1" s="7" t="s">
        <v>7</v>
      </c>
      <c r="J1" s="4" t="s">
        <v>8</v>
      </c>
      <c r="K1" s="7" t="s">
        <v>9</v>
      </c>
      <c r="L1" s="4" t="s">
        <v>10</v>
      </c>
      <c r="M1" s="7" t="s">
        <v>11</v>
      </c>
      <c r="N1" s="4" t="s">
        <v>1683</v>
      </c>
      <c r="O1" s="20" t="s">
        <v>1684</v>
      </c>
      <c r="P1" s="4" t="s">
        <v>1685</v>
      </c>
      <c r="Q1" s="4" t="s">
        <v>1686</v>
      </c>
      <c r="R1" s="4" t="s">
        <v>1687</v>
      </c>
    </row>
    <row r="2" spans="1:18" s="10" customFormat="1">
      <c r="A2" s="11" t="s">
        <v>1845</v>
      </c>
      <c r="B2" s="11"/>
      <c r="C2" s="12"/>
      <c r="D2" s="12"/>
      <c r="E2" s="11"/>
      <c r="F2" s="11"/>
      <c r="G2" s="11"/>
      <c r="H2" s="27"/>
      <c r="I2" s="32"/>
      <c r="J2" s="27"/>
      <c r="K2" s="32"/>
      <c r="L2" s="27"/>
      <c r="M2" s="32"/>
      <c r="N2" s="27" t="s">
        <v>1846</v>
      </c>
      <c r="O2" s="23"/>
      <c r="P2" s="27"/>
      <c r="Q2" s="27"/>
      <c r="R2" s="27"/>
    </row>
    <row r="3" spans="1:18" s="1" customFormat="1">
      <c r="A3" s="1" t="s">
        <v>1673</v>
      </c>
      <c r="B3" s="1" t="s">
        <v>1674</v>
      </c>
      <c r="C3" s="1" t="s">
        <v>1675</v>
      </c>
      <c r="D3" s="1" t="s">
        <v>32</v>
      </c>
      <c r="E3" s="1" t="s">
        <v>15</v>
      </c>
      <c r="F3" s="1" t="s">
        <v>1676</v>
      </c>
      <c r="G3" s="1" t="s">
        <v>1681</v>
      </c>
      <c r="H3" s="5">
        <v>257.91000000000003</v>
      </c>
      <c r="I3" s="8">
        <v>6</v>
      </c>
      <c r="J3" s="5">
        <v>0</v>
      </c>
      <c r="K3" s="8">
        <v>0</v>
      </c>
      <c r="L3" s="5">
        <v>257.91000000000003</v>
      </c>
      <c r="M3" s="8">
        <v>6</v>
      </c>
      <c r="N3" s="5">
        <f t="shared" ref="N3:N49" si="0">L3*0.77</f>
        <v>198.59070000000003</v>
      </c>
      <c r="O3" s="21">
        <v>7</v>
      </c>
      <c r="P3" s="5">
        <v>9.1965900000000005</v>
      </c>
      <c r="Q3" s="5">
        <f t="shared" ref="Q3:Q18" si="1">M3*P3</f>
        <v>55.179540000000003</v>
      </c>
      <c r="R3" s="5">
        <f t="shared" ref="R3:R34" si="2">N3-Q3</f>
        <v>143.41116000000002</v>
      </c>
    </row>
    <row r="4" spans="1:18" s="1" customFormat="1">
      <c r="A4" s="1" t="s">
        <v>1033</v>
      </c>
      <c r="B4" s="1" t="s">
        <v>1034</v>
      </c>
      <c r="C4" s="1" t="s">
        <v>1035</v>
      </c>
      <c r="D4" s="1" t="s">
        <v>77</v>
      </c>
      <c r="E4" s="1" t="s">
        <v>15</v>
      </c>
      <c r="F4" s="1" t="s">
        <v>1036</v>
      </c>
      <c r="G4" s="1" t="s">
        <v>1681</v>
      </c>
      <c r="H4" s="5">
        <v>54</v>
      </c>
      <c r="I4" s="8">
        <v>3</v>
      </c>
      <c r="J4" s="5">
        <v>0</v>
      </c>
      <c r="K4" s="8">
        <v>0</v>
      </c>
      <c r="L4" s="5">
        <v>54</v>
      </c>
      <c r="M4" s="8">
        <v>3</v>
      </c>
      <c r="N4" s="5">
        <f t="shared" si="0"/>
        <v>41.58</v>
      </c>
      <c r="O4" s="21">
        <v>3</v>
      </c>
      <c r="P4" s="5">
        <v>8.1103100000000001</v>
      </c>
      <c r="Q4" s="5">
        <f t="shared" si="1"/>
        <v>24.330930000000002</v>
      </c>
      <c r="R4" s="5">
        <f t="shared" si="2"/>
        <v>17.249069999999996</v>
      </c>
    </row>
    <row r="5" spans="1:18" s="1" customFormat="1">
      <c r="A5" s="1" t="s">
        <v>359</v>
      </c>
      <c r="B5" s="1" t="s">
        <v>360</v>
      </c>
      <c r="C5" s="1" t="s">
        <v>361</v>
      </c>
      <c r="D5" s="1" t="s">
        <v>58</v>
      </c>
      <c r="E5" s="1" t="s">
        <v>15</v>
      </c>
      <c r="G5" s="1" t="s">
        <v>1681</v>
      </c>
      <c r="H5" s="5">
        <v>3740.68</v>
      </c>
      <c r="I5" s="8">
        <v>65</v>
      </c>
      <c r="J5" s="5">
        <v>0</v>
      </c>
      <c r="K5" s="8">
        <v>0</v>
      </c>
      <c r="L5" s="5">
        <v>3740.68</v>
      </c>
      <c r="M5" s="8">
        <v>65</v>
      </c>
      <c r="N5" s="5">
        <f t="shared" si="0"/>
        <v>2880.3235999999997</v>
      </c>
      <c r="O5" s="21">
        <v>13</v>
      </c>
      <c r="P5" s="5">
        <v>11.424009999999999</v>
      </c>
      <c r="Q5" s="5">
        <f t="shared" si="1"/>
        <v>742.5606499999999</v>
      </c>
      <c r="R5" s="5">
        <f t="shared" si="2"/>
        <v>2137.7629499999998</v>
      </c>
    </row>
    <row r="6" spans="1:18" s="1" customFormat="1">
      <c r="A6" s="1" t="s">
        <v>1026</v>
      </c>
      <c r="B6" s="1" t="s">
        <v>1027</v>
      </c>
      <c r="C6" s="1" t="s">
        <v>1028</v>
      </c>
      <c r="D6" s="1" t="s">
        <v>58</v>
      </c>
      <c r="E6" s="1" t="s">
        <v>15</v>
      </c>
      <c r="F6" s="1" t="s">
        <v>1029</v>
      </c>
      <c r="G6" s="1" t="s">
        <v>1681</v>
      </c>
      <c r="H6" s="5">
        <v>200</v>
      </c>
      <c r="I6" s="8">
        <v>4</v>
      </c>
      <c r="J6" s="5">
        <v>0</v>
      </c>
      <c r="K6" s="8">
        <v>0</v>
      </c>
      <c r="L6" s="5">
        <v>200</v>
      </c>
      <c r="M6" s="8">
        <v>4</v>
      </c>
      <c r="N6" s="5">
        <f t="shared" si="0"/>
        <v>154</v>
      </c>
      <c r="O6" s="21">
        <v>12</v>
      </c>
      <c r="P6" s="5">
        <v>10.515439999999998</v>
      </c>
      <c r="Q6" s="5">
        <f t="shared" si="1"/>
        <v>42.061759999999992</v>
      </c>
      <c r="R6" s="5">
        <f t="shared" si="2"/>
        <v>111.93824000000001</v>
      </c>
    </row>
    <row r="7" spans="1:18" s="1" customFormat="1">
      <c r="A7" s="1" t="s">
        <v>1262</v>
      </c>
      <c r="B7" s="1" t="s">
        <v>1263</v>
      </c>
      <c r="C7" s="1" t="s">
        <v>1264</v>
      </c>
      <c r="D7" s="1" t="s">
        <v>38</v>
      </c>
      <c r="E7" s="1" t="s">
        <v>15</v>
      </c>
      <c r="F7" s="1" t="s">
        <v>1265</v>
      </c>
      <c r="G7" s="1" t="s">
        <v>1681</v>
      </c>
      <c r="H7" s="5">
        <v>35</v>
      </c>
      <c r="I7" s="8">
        <v>1</v>
      </c>
      <c r="J7" s="5">
        <v>0</v>
      </c>
      <c r="K7" s="8">
        <v>0</v>
      </c>
      <c r="L7" s="5">
        <v>35</v>
      </c>
      <c r="M7" s="8">
        <v>1</v>
      </c>
      <c r="N7" s="5">
        <f t="shared" si="0"/>
        <v>26.95</v>
      </c>
      <c r="O7" s="21">
        <v>12</v>
      </c>
      <c r="P7" s="5">
        <v>10.515439999999998</v>
      </c>
      <c r="Q7" s="5">
        <f t="shared" si="1"/>
        <v>10.515439999999998</v>
      </c>
      <c r="R7" s="5">
        <f t="shared" si="2"/>
        <v>16.434560000000001</v>
      </c>
    </row>
    <row r="8" spans="1:18" s="1" customFormat="1">
      <c r="A8" s="1" t="s">
        <v>29</v>
      </c>
      <c r="B8" s="1" t="s">
        <v>30</v>
      </c>
      <c r="C8" s="1" t="s">
        <v>31</v>
      </c>
      <c r="D8" s="1" t="s">
        <v>32</v>
      </c>
      <c r="E8" s="1" t="s">
        <v>15</v>
      </c>
      <c r="F8" s="1" t="s">
        <v>33</v>
      </c>
      <c r="G8" s="1" t="s">
        <v>1681</v>
      </c>
      <c r="H8" s="5">
        <v>514.5</v>
      </c>
      <c r="I8" s="8">
        <v>11</v>
      </c>
      <c r="J8" s="5">
        <v>0</v>
      </c>
      <c r="K8" s="8">
        <v>0</v>
      </c>
      <c r="L8" s="5">
        <v>514.5</v>
      </c>
      <c r="M8" s="8">
        <v>11</v>
      </c>
      <c r="N8" s="5">
        <f t="shared" si="0"/>
        <v>396.16500000000002</v>
      </c>
      <c r="O8" s="21">
        <v>7</v>
      </c>
      <c r="P8" s="5">
        <v>9.1965900000000005</v>
      </c>
      <c r="Q8" s="5">
        <f t="shared" si="1"/>
        <v>101.16249000000001</v>
      </c>
      <c r="R8" s="5">
        <f t="shared" si="2"/>
        <v>295.00251000000003</v>
      </c>
    </row>
    <row r="9" spans="1:18" s="1" customFormat="1">
      <c r="A9" s="1" t="s">
        <v>116</v>
      </c>
      <c r="B9" s="1" t="s">
        <v>117</v>
      </c>
      <c r="C9" s="1" t="s">
        <v>118</v>
      </c>
      <c r="D9" s="1" t="s">
        <v>119</v>
      </c>
      <c r="E9" s="1" t="s">
        <v>15</v>
      </c>
      <c r="F9" s="1" t="s">
        <v>120</v>
      </c>
      <c r="G9" s="1" t="s">
        <v>1681</v>
      </c>
      <c r="H9" s="5">
        <v>87</v>
      </c>
      <c r="I9" s="8">
        <v>2</v>
      </c>
      <c r="J9" s="5">
        <v>40</v>
      </c>
      <c r="K9" s="8">
        <v>1</v>
      </c>
      <c r="L9" s="5">
        <v>47</v>
      </c>
      <c r="M9" s="8">
        <v>1</v>
      </c>
      <c r="N9" s="5">
        <f t="shared" si="0"/>
        <v>36.19</v>
      </c>
      <c r="O9" s="21">
        <v>10</v>
      </c>
      <c r="P9" s="5">
        <v>9.9723000000000006</v>
      </c>
      <c r="Q9" s="5">
        <f t="shared" si="1"/>
        <v>9.9723000000000006</v>
      </c>
      <c r="R9" s="5">
        <f t="shared" si="2"/>
        <v>26.217699999999997</v>
      </c>
    </row>
    <row r="10" spans="1:18" s="1" customFormat="1">
      <c r="A10" s="1" t="s">
        <v>174</v>
      </c>
      <c r="B10" s="1" t="s">
        <v>175</v>
      </c>
      <c r="C10" s="1" t="s">
        <v>176</v>
      </c>
      <c r="D10" s="1" t="s">
        <v>177</v>
      </c>
      <c r="E10" s="1" t="s">
        <v>15</v>
      </c>
      <c r="F10" s="1" t="s">
        <v>178</v>
      </c>
      <c r="G10" s="1" t="s">
        <v>1681</v>
      </c>
      <c r="H10" s="5">
        <v>2785</v>
      </c>
      <c r="I10" s="8">
        <v>59</v>
      </c>
      <c r="J10" s="5">
        <v>168.98</v>
      </c>
      <c r="K10" s="8">
        <v>1</v>
      </c>
      <c r="L10" s="5">
        <v>2616.02</v>
      </c>
      <c r="M10" s="8">
        <v>58</v>
      </c>
      <c r="N10" s="5">
        <f t="shared" si="0"/>
        <v>2014.3353999999999</v>
      </c>
      <c r="O10" s="21">
        <v>11</v>
      </c>
      <c r="P10" s="5">
        <v>10.282870000000001</v>
      </c>
      <c r="Q10" s="5">
        <f t="shared" si="1"/>
        <v>596.40646000000004</v>
      </c>
      <c r="R10" s="5">
        <f t="shared" si="2"/>
        <v>1417.9289399999998</v>
      </c>
    </row>
    <row r="11" spans="1:18" s="1" customFormat="1">
      <c r="A11" s="1" t="s">
        <v>874</v>
      </c>
      <c r="B11" s="1" t="s">
        <v>875</v>
      </c>
      <c r="C11" s="1" t="s">
        <v>876</v>
      </c>
      <c r="D11" s="1" t="s">
        <v>32</v>
      </c>
      <c r="E11" s="1" t="s">
        <v>15</v>
      </c>
      <c r="F11" s="1" t="s">
        <v>877</v>
      </c>
      <c r="G11" s="1" t="s">
        <v>1681</v>
      </c>
      <c r="H11" s="5">
        <v>181.96</v>
      </c>
      <c r="I11" s="8">
        <v>4</v>
      </c>
      <c r="J11" s="5">
        <v>0</v>
      </c>
      <c r="K11" s="8">
        <v>0</v>
      </c>
      <c r="L11" s="5">
        <v>181.96</v>
      </c>
      <c r="M11" s="8">
        <v>4</v>
      </c>
      <c r="N11" s="5">
        <f t="shared" si="0"/>
        <v>140.10920000000002</v>
      </c>
      <c r="O11" s="21">
        <v>7</v>
      </c>
      <c r="P11" s="5">
        <v>9.1965900000000005</v>
      </c>
      <c r="Q11" s="5">
        <f t="shared" si="1"/>
        <v>36.786360000000002</v>
      </c>
      <c r="R11" s="5">
        <f t="shared" si="2"/>
        <v>103.32284000000001</v>
      </c>
    </row>
    <row r="12" spans="1:18" s="1" customFormat="1">
      <c r="A12" s="1" t="s">
        <v>731</v>
      </c>
      <c r="B12" s="1" t="s">
        <v>732</v>
      </c>
      <c r="C12" s="1" t="s">
        <v>733</v>
      </c>
      <c r="D12" s="1" t="s">
        <v>77</v>
      </c>
      <c r="E12" s="1" t="s">
        <v>15</v>
      </c>
      <c r="F12" s="1" t="s">
        <v>734</v>
      </c>
      <c r="G12" s="1" t="s">
        <v>1681</v>
      </c>
      <c r="H12" s="5">
        <v>209.93</v>
      </c>
      <c r="I12" s="8">
        <v>7</v>
      </c>
      <c r="J12" s="5">
        <v>0</v>
      </c>
      <c r="K12" s="8">
        <v>0</v>
      </c>
      <c r="L12" s="5">
        <v>209.93</v>
      </c>
      <c r="M12" s="8">
        <v>7</v>
      </c>
      <c r="N12" s="5">
        <f t="shared" si="0"/>
        <v>161.64610000000002</v>
      </c>
      <c r="O12" s="21">
        <v>3</v>
      </c>
      <c r="P12" s="5">
        <v>8.1103100000000001</v>
      </c>
      <c r="Q12" s="5">
        <f t="shared" si="1"/>
        <v>56.772170000000003</v>
      </c>
      <c r="R12" s="5">
        <f t="shared" si="2"/>
        <v>104.87393000000002</v>
      </c>
    </row>
    <row r="13" spans="1:18" s="1" customFormat="1">
      <c r="A13" s="1" t="s">
        <v>988</v>
      </c>
      <c r="B13" s="1" t="s">
        <v>992</v>
      </c>
      <c r="C13" s="1" t="s">
        <v>993</v>
      </c>
      <c r="D13" s="1" t="s">
        <v>107</v>
      </c>
      <c r="E13" s="1" t="s">
        <v>15</v>
      </c>
      <c r="F13" s="1" t="s">
        <v>994</v>
      </c>
      <c r="G13" s="1" t="s">
        <v>1681</v>
      </c>
      <c r="H13" s="5">
        <v>22481.82</v>
      </c>
      <c r="I13" s="8">
        <v>456</v>
      </c>
      <c r="J13" s="5">
        <v>149.96</v>
      </c>
      <c r="K13" s="8">
        <v>0</v>
      </c>
      <c r="L13" s="5">
        <v>22331.86</v>
      </c>
      <c r="M13" s="8">
        <v>456</v>
      </c>
      <c r="N13" s="5">
        <f t="shared" si="0"/>
        <v>17195.532200000001</v>
      </c>
      <c r="O13" s="21">
        <v>9</v>
      </c>
      <c r="P13" s="5">
        <v>9.7397300000000016</v>
      </c>
      <c r="Q13" s="5">
        <f t="shared" si="1"/>
        <v>4441.3168800000003</v>
      </c>
      <c r="R13" s="5">
        <f t="shared" si="2"/>
        <v>12754.215320000001</v>
      </c>
    </row>
    <row r="14" spans="1:18" s="1" customFormat="1">
      <c r="A14" s="1" t="s">
        <v>1299</v>
      </c>
      <c r="B14" s="1" t="s">
        <v>1303</v>
      </c>
      <c r="C14" s="1" t="s">
        <v>1304</v>
      </c>
      <c r="D14" s="1" t="s">
        <v>38</v>
      </c>
      <c r="E14" s="1" t="s">
        <v>15</v>
      </c>
      <c r="F14" s="1" t="s">
        <v>1305</v>
      </c>
      <c r="G14" s="1" t="s">
        <v>1681</v>
      </c>
      <c r="H14" s="5">
        <v>5644</v>
      </c>
      <c r="I14" s="8">
        <v>115</v>
      </c>
      <c r="J14" s="5">
        <v>522.99</v>
      </c>
      <c r="K14" s="8">
        <v>0</v>
      </c>
      <c r="L14" s="5">
        <v>5121.01</v>
      </c>
      <c r="M14" s="8">
        <v>115</v>
      </c>
      <c r="N14" s="5">
        <f t="shared" si="0"/>
        <v>3943.1777000000002</v>
      </c>
      <c r="O14" s="21">
        <v>8</v>
      </c>
      <c r="P14" s="5">
        <v>9.4291599999999995</v>
      </c>
      <c r="Q14" s="5">
        <f t="shared" si="1"/>
        <v>1084.3534</v>
      </c>
      <c r="R14" s="5">
        <f t="shared" si="2"/>
        <v>2858.8243000000002</v>
      </c>
    </row>
    <row r="15" spans="1:18" s="1" customFormat="1">
      <c r="A15" s="1" t="s">
        <v>683</v>
      </c>
      <c r="B15" s="1" t="s">
        <v>684</v>
      </c>
      <c r="C15" s="1" t="s">
        <v>685</v>
      </c>
      <c r="D15" s="1" t="s">
        <v>119</v>
      </c>
      <c r="E15" s="1" t="s">
        <v>15</v>
      </c>
      <c r="F15" s="1" t="s">
        <v>686</v>
      </c>
      <c r="G15" s="1" t="s">
        <v>1681</v>
      </c>
      <c r="H15" s="5">
        <v>100</v>
      </c>
      <c r="I15" s="8">
        <v>2</v>
      </c>
      <c r="J15" s="5">
        <v>0</v>
      </c>
      <c r="K15" s="8">
        <v>0</v>
      </c>
      <c r="L15" s="5">
        <v>100</v>
      </c>
      <c r="M15" s="8">
        <v>2</v>
      </c>
      <c r="N15" s="5">
        <f t="shared" si="0"/>
        <v>77</v>
      </c>
      <c r="O15" s="21">
        <v>10</v>
      </c>
      <c r="P15" s="5">
        <v>9.9723000000000006</v>
      </c>
      <c r="Q15" s="5">
        <f t="shared" si="1"/>
        <v>19.944600000000001</v>
      </c>
      <c r="R15" s="5">
        <f t="shared" si="2"/>
        <v>57.055399999999999</v>
      </c>
    </row>
    <row r="16" spans="1:18" s="1" customFormat="1">
      <c r="A16" s="1" t="s">
        <v>1328</v>
      </c>
      <c r="B16" s="1" t="s">
        <v>1329</v>
      </c>
      <c r="C16" s="1" t="s">
        <v>1330</v>
      </c>
      <c r="D16" s="1" t="s">
        <v>32</v>
      </c>
      <c r="E16" s="1" t="s">
        <v>15</v>
      </c>
      <c r="F16" s="1" t="s">
        <v>1331</v>
      </c>
      <c r="G16" s="1" t="s">
        <v>1681</v>
      </c>
      <c r="H16" s="5">
        <v>1507.98</v>
      </c>
      <c r="I16" s="8">
        <v>32</v>
      </c>
      <c r="J16" s="5">
        <v>0</v>
      </c>
      <c r="K16" s="8">
        <v>0</v>
      </c>
      <c r="L16" s="5">
        <v>1507.98</v>
      </c>
      <c r="M16" s="8">
        <v>32</v>
      </c>
      <c r="N16" s="5">
        <f t="shared" si="0"/>
        <v>1161.1446000000001</v>
      </c>
      <c r="O16" s="21">
        <v>7</v>
      </c>
      <c r="P16" s="5">
        <v>9.1965900000000005</v>
      </c>
      <c r="Q16" s="5">
        <f t="shared" si="1"/>
        <v>294.29088000000002</v>
      </c>
      <c r="R16" s="5">
        <f t="shared" si="2"/>
        <v>866.85372000000007</v>
      </c>
    </row>
    <row r="17" spans="1:18" s="1" customFormat="1">
      <c r="A17" s="1" t="s">
        <v>1411</v>
      </c>
      <c r="B17" s="1" t="s">
        <v>1412</v>
      </c>
      <c r="C17" s="1" t="s">
        <v>1413</v>
      </c>
      <c r="D17" s="1" t="s">
        <v>12</v>
      </c>
      <c r="E17" s="1" t="s">
        <v>15</v>
      </c>
      <c r="F17" s="1" t="s">
        <v>1414</v>
      </c>
      <c r="G17" s="1" t="s">
        <v>1681</v>
      </c>
      <c r="H17" s="5">
        <v>378</v>
      </c>
      <c r="I17" s="8">
        <v>8</v>
      </c>
      <c r="J17" s="5">
        <v>0</v>
      </c>
      <c r="K17" s="8">
        <v>0</v>
      </c>
      <c r="L17" s="5">
        <v>378</v>
      </c>
      <c r="M17" s="8">
        <v>8</v>
      </c>
      <c r="N17" s="5">
        <f t="shared" si="0"/>
        <v>291.06</v>
      </c>
      <c r="O17" s="21">
        <v>6</v>
      </c>
      <c r="P17" s="5">
        <v>8.8860200000000003</v>
      </c>
      <c r="Q17" s="5">
        <f t="shared" si="1"/>
        <v>71.088160000000002</v>
      </c>
      <c r="R17" s="5">
        <f t="shared" si="2"/>
        <v>219.97183999999999</v>
      </c>
    </row>
    <row r="18" spans="1:18" s="1" customFormat="1">
      <c r="A18" s="1" t="s">
        <v>55</v>
      </c>
      <c r="B18" s="1" t="s">
        <v>56</v>
      </c>
      <c r="C18" s="1" t="s">
        <v>57</v>
      </c>
      <c r="D18" s="1" t="s">
        <v>58</v>
      </c>
      <c r="E18" s="1" t="s">
        <v>15</v>
      </c>
      <c r="F18" s="1" t="s">
        <v>59</v>
      </c>
      <c r="G18" s="1" t="s">
        <v>1681</v>
      </c>
      <c r="H18" s="5">
        <v>100</v>
      </c>
      <c r="I18" s="8">
        <v>2</v>
      </c>
      <c r="J18" s="5">
        <v>0</v>
      </c>
      <c r="K18" s="8">
        <v>0</v>
      </c>
      <c r="L18" s="5">
        <v>100</v>
      </c>
      <c r="M18" s="8">
        <v>2</v>
      </c>
      <c r="N18" s="5">
        <f t="shared" si="0"/>
        <v>77</v>
      </c>
      <c r="O18" s="21">
        <v>17</v>
      </c>
      <c r="P18" s="5">
        <v>12.510290000000001</v>
      </c>
      <c r="Q18" s="5">
        <f t="shared" si="1"/>
        <v>25.020580000000002</v>
      </c>
      <c r="R18" s="5">
        <f t="shared" si="2"/>
        <v>51.979419999999998</v>
      </c>
    </row>
    <row r="19" spans="1:18" s="1" customFormat="1">
      <c r="A19" s="1" t="s">
        <v>87</v>
      </c>
      <c r="B19" s="1" t="s">
        <v>88</v>
      </c>
      <c r="C19" s="1" t="s">
        <v>89</v>
      </c>
      <c r="D19" s="1" t="s">
        <v>90</v>
      </c>
      <c r="E19" s="1" t="s">
        <v>15</v>
      </c>
      <c r="F19" s="1" t="s">
        <v>91</v>
      </c>
      <c r="G19" s="1" t="s">
        <v>1681</v>
      </c>
      <c r="H19" s="5">
        <v>0</v>
      </c>
      <c r="I19" s="8">
        <v>0</v>
      </c>
      <c r="J19" s="5">
        <v>50</v>
      </c>
      <c r="K19" s="8">
        <v>1</v>
      </c>
      <c r="L19" s="5">
        <v>-50</v>
      </c>
      <c r="M19" s="8">
        <v>-1</v>
      </c>
      <c r="N19" s="5">
        <f t="shared" si="0"/>
        <v>-38.5</v>
      </c>
      <c r="O19" s="21">
        <v>7</v>
      </c>
      <c r="P19" s="5">
        <v>9.1965900000000005</v>
      </c>
      <c r="Q19" s="5">
        <v>0</v>
      </c>
      <c r="R19" s="5">
        <f t="shared" si="2"/>
        <v>-38.5</v>
      </c>
    </row>
    <row r="20" spans="1:18" s="1" customFormat="1">
      <c r="A20" s="1" t="s">
        <v>150</v>
      </c>
      <c r="B20" s="1" t="s">
        <v>151</v>
      </c>
      <c r="C20" s="1" t="s">
        <v>152</v>
      </c>
      <c r="D20" s="1" t="s">
        <v>58</v>
      </c>
      <c r="E20" s="1" t="s">
        <v>15</v>
      </c>
      <c r="F20" s="1" t="s">
        <v>153</v>
      </c>
      <c r="G20" s="1" t="s">
        <v>1681</v>
      </c>
      <c r="H20" s="5">
        <v>50</v>
      </c>
      <c r="I20" s="8">
        <v>1</v>
      </c>
      <c r="J20" s="5">
        <v>0</v>
      </c>
      <c r="K20" s="8">
        <v>0</v>
      </c>
      <c r="L20" s="5">
        <v>50</v>
      </c>
      <c r="M20" s="8">
        <v>1</v>
      </c>
      <c r="N20" s="5">
        <f t="shared" si="0"/>
        <v>38.5</v>
      </c>
      <c r="O20" s="21">
        <v>19</v>
      </c>
      <c r="P20" s="5">
        <v>13.053430000000001</v>
      </c>
      <c r="Q20" s="5">
        <f>M20*P20</f>
        <v>13.053430000000001</v>
      </c>
      <c r="R20" s="5">
        <f t="shared" si="2"/>
        <v>25.446570000000001</v>
      </c>
    </row>
    <row r="21" spans="1:18" s="1" customFormat="1">
      <c r="A21" s="1" t="s">
        <v>306</v>
      </c>
      <c r="B21" s="1" t="s">
        <v>307</v>
      </c>
      <c r="C21" s="1" t="s">
        <v>308</v>
      </c>
      <c r="D21" s="1" t="s">
        <v>309</v>
      </c>
      <c r="E21" s="1" t="s">
        <v>15</v>
      </c>
      <c r="F21" s="1" t="s">
        <v>310</v>
      </c>
      <c r="G21" s="1" t="s">
        <v>1681</v>
      </c>
      <c r="H21" s="5">
        <v>48.01</v>
      </c>
      <c r="I21" s="8">
        <v>1</v>
      </c>
      <c r="J21" s="5">
        <v>0</v>
      </c>
      <c r="K21" s="8">
        <v>0</v>
      </c>
      <c r="L21" s="5">
        <v>48.01</v>
      </c>
      <c r="M21" s="8">
        <v>1</v>
      </c>
      <c r="N21" s="5">
        <f t="shared" si="0"/>
        <v>36.967700000000001</v>
      </c>
      <c r="O21" s="21">
        <v>18</v>
      </c>
      <c r="P21" s="5">
        <v>12.742859999999999</v>
      </c>
      <c r="Q21" s="5">
        <f>M21*P21</f>
        <v>12.742859999999999</v>
      </c>
      <c r="R21" s="5">
        <f t="shared" si="2"/>
        <v>24.22484</v>
      </c>
    </row>
    <row r="22" spans="1:18" s="1" customFormat="1">
      <c r="A22" s="1" t="s">
        <v>315</v>
      </c>
      <c r="B22" s="1" t="s">
        <v>316</v>
      </c>
      <c r="C22" s="1" t="s">
        <v>317</v>
      </c>
      <c r="D22" s="1" t="s">
        <v>90</v>
      </c>
      <c r="E22" s="1" t="s">
        <v>15</v>
      </c>
      <c r="F22" s="1" t="s">
        <v>318</v>
      </c>
      <c r="G22" s="1" t="s">
        <v>1681</v>
      </c>
      <c r="H22" s="5">
        <v>48</v>
      </c>
      <c r="I22" s="8">
        <v>1</v>
      </c>
      <c r="J22" s="5">
        <v>0</v>
      </c>
      <c r="K22" s="8">
        <v>0</v>
      </c>
      <c r="L22" s="5">
        <v>48</v>
      </c>
      <c r="M22" s="8">
        <v>1</v>
      </c>
      <c r="N22" s="5">
        <f t="shared" si="0"/>
        <v>36.96</v>
      </c>
      <c r="O22" s="21">
        <v>12</v>
      </c>
      <c r="P22" s="5">
        <v>10.515439999999998</v>
      </c>
      <c r="Q22" s="5">
        <f>M22*P22</f>
        <v>10.515439999999998</v>
      </c>
      <c r="R22" s="5">
        <f t="shared" si="2"/>
        <v>26.444560000000003</v>
      </c>
    </row>
    <row r="23" spans="1:18" s="1" customFormat="1">
      <c r="A23" s="1" t="s">
        <v>337</v>
      </c>
      <c r="B23" s="1" t="s">
        <v>338</v>
      </c>
      <c r="C23" s="1" t="s">
        <v>339</v>
      </c>
      <c r="D23" s="1" t="s">
        <v>12</v>
      </c>
      <c r="E23" s="1" t="s">
        <v>15</v>
      </c>
      <c r="F23" s="1" t="s">
        <v>340</v>
      </c>
      <c r="G23" s="1" t="s">
        <v>1681</v>
      </c>
      <c r="H23" s="5">
        <v>74</v>
      </c>
      <c r="I23" s="8">
        <v>2</v>
      </c>
      <c r="J23" s="5">
        <v>0</v>
      </c>
      <c r="K23" s="8">
        <v>0</v>
      </c>
      <c r="L23" s="5">
        <v>74</v>
      </c>
      <c r="M23" s="8">
        <v>2</v>
      </c>
      <c r="N23" s="5">
        <f t="shared" si="0"/>
        <v>56.980000000000004</v>
      </c>
      <c r="O23" s="21">
        <v>5</v>
      </c>
      <c r="P23" s="5">
        <v>8.6534499999999994</v>
      </c>
      <c r="Q23" s="5">
        <f>M23*P23</f>
        <v>17.306899999999999</v>
      </c>
      <c r="R23" s="5">
        <f t="shared" si="2"/>
        <v>39.673100000000005</v>
      </c>
    </row>
    <row r="24" spans="1:18" s="1" customFormat="1">
      <c r="A24" s="1" t="s">
        <v>124</v>
      </c>
      <c r="B24" s="1" t="s">
        <v>125</v>
      </c>
      <c r="C24" s="1" t="s">
        <v>126</v>
      </c>
      <c r="D24" s="1" t="s">
        <v>16</v>
      </c>
      <c r="E24" s="1" t="s">
        <v>15</v>
      </c>
      <c r="F24" s="1" t="s">
        <v>127</v>
      </c>
      <c r="G24" s="1" t="s">
        <v>1681</v>
      </c>
      <c r="H24" s="5">
        <v>24.75</v>
      </c>
      <c r="I24" s="8">
        <v>1</v>
      </c>
      <c r="J24" s="5">
        <v>0</v>
      </c>
      <c r="K24" s="8">
        <v>0</v>
      </c>
      <c r="L24" s="5">
        <v>24.75</v>
      </c>
      <c r="M24" s="8">
        <v>1</v>
      </c>
      <c r="N24" s="5">
        <f t="shared" si="0"/>
        <v>19.057500000000001</v>
      </c>
      <c r="O24" s="21">
        <v>5</v>
      </c>
      <c r="P24" s="5">
        <v>8.6534499999999994</v>
      </c>
      <c r="Q24" s="5">
        <f>M24*P24</f>
        <v>8.6534499999999994</v>
      </c>
      <c r="R24" s="5">
        <f t="shared" si="2"/>
        <v>10.404050000000002</v>
      </c>
    </row>
    <row r="25" spans="1:18" s="1" customFormat="1">
      <c r="A25" s="1" t="s">
        <v>571</v>
      </c>
      <c r="B25" s="1" t="s">
        <v>572</v>
      </c>
      <c r="C25" s="1" t="s">
        <v>573</v>
      </c>
      <c r="D25" s="1" t="s">
        <v>44</v>
      </c>
      <c r="E25" s="1" t="s">
        <v>15</v>
      </c>
      <c r="F25" s="1" t="s">
        <v>574</v>
      </c>
      <c r="G25" s="1" t="s">
        <v>1681</v>
      </c>
      <c r="H25" s="5">
        <v>0</v>
      </c>
      <c r="I25" s="8">
        <v>0</v>
      </c>
      <c r="J25" s="5">
        <v>22.5</v>
      </c>
      <c r="K25" s="8">
        <v>1</v>
      </c>
      <c r="L25" s="5">
        <v>-22.5</v>
      </c>
      <c r="M25" s="8">
        <v>-1</v>
      </c>
      <c r="N25" s="5">
        <f t="shared" si="0"/>
        <v>-17.324999999999999</v>
      </c>
      <c r="O25" s="21">
        <v>4</v>
      </c>
      <c r="P25" s="5">
        <v>8.342880000000001</v>
      </c>
      <c r="Q25" s="5">
        <v>0</v>
      </c>
      <c r="R25" s="5">
        <f t="shared" si="2"/>
        <v>-17.324999999999999</v>
      </c>
    </row>
    <row r="26" spans="1:18" s="1" customFormat="1">
      <c r="A26" s="1" t="s">
        <v>385</v>
      </c>
      <c r="B26" s="1" t="s">
        <v>386</v>
      </c>
      <c r="C26" s="1" t="s">
        <v>387</v>
      </c>
      <c r="D26" s="1" t="s">
        <v>119</v>
      </c>
      <c r="E26" s="1" t="s">
        <v>15</v>
      </c>
      <c r="F26" s="1" t="s">
        <v>388</v>
      </c>
      <c r="G26" s="1" t="s">
        <v>1681</v>
      </c>
      <c r="H26" s="5">
        <v>36</v>
      </c>
      <c r="I26" s="8">
        <v>1</v>
      </c>
      <c r="J26" s="5">
        <v>0</v>
      </c>
      <c r="K26" s="8">
        <v>0</v>
      </c>
      <c r="L26" s="5">
        <v>36</v>
      </c>
      <c r="M26" s="8">
        <v>1</v>
      </c>
      <c r="N26" s="5">
        <f t="shared" si="0"/>
        <v>27.72</v>
      </c>
      <c r="O26" s="21">
        <v>10</v>
      </c>
      <c r="P26" s="5">
        <v>9.9723000000000006</v>
      </c>
      <c r="Q26" s="5">
        <f>M26*P26</f>
        <v>9.9723000000000006</v>
      </c>
      <c r="R26" s="5">
        <f t="shared" si="2"/>
        <v>17.747699999999998</v>
      </c>
    </row>
    <row r="27" spans="1:18" s="1" customFormat="1">
      <c r="A27" s="1" t="s">
        <v>589</v>
      </c>
      <c r="B27" s="1" t="s">
        <v>590</v>
      </c>
      <c r="C27" s="1" t="s">
        <v>591</v>
      </c>
      <c r="D27" s="1" t="s">
        <v>107</v>
      </c>
      <c r="E27" s="1" t="s">
        <v>15</v>
      </c>
      <c r="F27" s="1" t="s">
        <v>592</v>
      </c>
      <c r="G27" s="1" t="s">
        <v>1681</v>
      </c>
      <c r="H27" s="5">
        <v>0</v>
      </c>
      <c r="I27" s="8">
        <v>0</v>
      </c>
      <c r="J27" s="5">
        <v>33.75</v>
      </c>
      <c r="K27" s="8">
        <v>1</v>
      </c>
      <c r="L27" s="5">
        <v>-33.75</v>
      </c>
      <c r="M27" s="8">
        <v>-1</v>
      </c>
      <c r="N27" s="5">
        <f t="shared" si="0"/>
        <v>-25.987500000000001</v>
      </c>
      <c r="O27" s="21">
        <v>9</v>
      </c>
      <c r="P27" s="5">
        <v>9.7397300000000016</v>
      </c>
      <c r="Q27" s="5">
        <v>0</v>
      </c>
      <c r="R27" s="5">
        <f t="shared" si="2"/>
        <v>-25.987500000000001</v>
      </c>
    </row>
    <row r="28" spans="1:18" s="1" customFormat="1">
      <c r="A28" s="1" t="s">
        <v>615</v>
      </c>
      <c r="B28" s="1" t="s">
        <v>616</v>
      </c>
      <c r="C28" s="1" t="s">
        <v>617</v>
      </c>
      <c r="D28" s="1" t="s">
        <v>58</v>
      </c>
      <c r="E28" s="1" t="s">
        <v>15</v>
      </c>
      <c r="F28" s="1" t="s">
        <v>618</v>
      </c>
      <c r="G28" s="1" t="s">
        <v>1681</v>
      </c>
      <c r="H28" s="5">
        <v>0</v>
      </c>
      <c r="I28" s="8">
        <v>0</v>
      </c>
      <c r="J28" s="5">
        <v>135</v>
      </c>
      <c r="K28" s="8">
        <v>3</v>
      </c>
      <c r="L28" s="5">
        <v>-135</v>
      </c>
      <c r="M28" s="8">
        <v>-3</v>
      </c>
      <c r="N28" s="5">
        <f t="shared" si="0"/>
        <v>-103.95</v>
      </c>
      <c r="O28" s="21">
        <v>14</v>
      </c>
      <c r="P28" s="5">
        <v>11.65658</v>
      </c>
      <c r="Q28" s="5">
        <v>0</v>
      </c>
      <c r="R28" s="5">
        <f t="shared" si="2"/>
        <v>-103.95</v>
      </c>
    </row>
    <row r="29" spans="1:18" s="1" customFormat="1">
      <c r="A29" s="1" t="s">
        <v>657</v>
      </c>
      <c r="B29" s="1" t="s">
        <v>658</v>
      </c>
      <c r="C29" s="1" t="s">
        <v>659</v>
      </c>
      <c r="D29" s="1" t="s">
        <v>38</v>
      </c>
      <c r="E29" s="1" t="s">
        <v>15</v>
      </c>
      <c r="F29" s="1" t="s">
        <v>660</v>
      </c>
      <c r="G29" s="1" t="s">
        <v>1681</v>
      </c>
      <c r="H29" s="5">
        <v>48</v>
      </c>
      <c r="I29" s="8">
        <v>1</v>
      </c>
      <c r="J29" s="5">
        <v>0</v>
      </c>
      <c r="K29" s="8">
        <v>0</v>
      </c>
      <c r="L29" s="5">
        <v>48</v>
      </c>
      <c r="M29" s="8">
        <v>1</v>
      </c>
      <c r="N29" s="5">
        <f t="shared" si="0"/>
        <v>36.96</v>
      </c>
      <c r="O29" s="21">
        <v>9</v>
      </c>
      <c r="P29" s="5">
        <v>9.7397300000000016</v>
      </c>
      <c r="Q29" s="5">
        <f t="shared" ref="Q29:Q34" si="3">M29*P29</f>
        <v>9.7397300000000016</v>
      </c>
      <c r="R29" s="5">
        <f t="shared" si="2"/>
        <v>27.220269999999999</v>
      </c>
    </row>
    <row r="30" spans="1:18" s="1" customFormat="1">
      <c r="A30" s="1" t="s">
        <v>945</v>
      </c>
      <c r="B30" s="1" t="s">
        <v>946</v>
      </c>
      <c r="C30" s="1" t="s">
        <v>947</v>
      </c>
      <c r="D30" s="1" t="s">
        <v>177</v>
      </c>
      <c r="E30" s="1" t="s">
        <v>15</v>
      </c>
      <c r="F30" s="1" t="s">
        <v>948</v>
      </c>
      <c r="G30" s="1" t="s">
        <v>1681</v>
      </c>
      <c r="H30" s="5">
        <v>121.91</v>
      </c>
      <c r="I30" s="8">
        <v>3</v>
      </c>
      <c r="J30" s="5">
        <v>47</v>
      </c>
      <c r="K30" s="8">
        <v>0</v>
      </c>
      <c r="L30" s="5">
        <v>74.91</v>
      </c>
      <c r="M30" s="8">
        <v>3</v>
      </c>
      <c r="N30" s="5">
        <f t="shared" si="0"/>
        <v>57.680700000000002</v>
      </c>
      <c r="O30" s="21">
        <v>12</v>
      </c>
      <c r="P30" s="5">
        <v>10.515439999999998</v>
      </c>
      <c r="Q30" s="5">
        <f t="shared" si="3"/>
        <v>31.546319999999994</v>
      </c>
      <c r="R30" s="5">
        <f t="shared" si="2"/>
        <v>26.134380000000007</v>
      </c>
    </row>
    <row r="31" spans="1:18" s="1" customFormat="1">
      <c r="A31" s="1" t="s">
        <v>962</v>
      </c>
      <c r="B31" s="1" t="s">
        <v>963</v>
      </c>
      <c r="C31" s="1" t="s">
        <v>964</v>
      </c>
      <c r="D31" s="1" t="s">
        <v>965</v>
      </c>
      <c r="E31" s="1" t="s">
        <v>15</v>
      </c>
      <c r="F31" s="1" t="s">
        <v>966</v>
      </c>
      <c r="G31" s="1" t="s">
        <v>1681</v>
      </c>
      <c r="H31" s="5">
        <v>50</v>
      </c>
      <c r="I31" s="8">
        <v>1</v>
      </c>
      <c r="J31" s="5">
        <v>0</v>
      </c>
      <c r="K31" s="8">
        <v>0</v>
      </c>
      <c r="L31" s="5">
        <v>50</v>
      </c>
      <c r="M31" s="8">
        <v>1</v>
      </c>
      <c r="N31" s="5">
        <f t="shared" si="0"/>
        <v>38.5</v>
      </c>
      <c r="O31" s="21">
        <v>15</v>
      </c>
      <c r="P31" s="5">
        <v>11.96715</v>
      </c>
      <c r="Q31" s="5">
        <f t="shared" si="3"/>
        <v>11.96715</v>
      </c>
      <c r="R31" s="5">
        <f t="shared" si="2"/>
        <v>26.53285</v>
      </c>
    </row>
    <row r="32" spans="1:18" s="1" customFormat="1">
      <c r="A32" s="1" t="s">
        <v>971</v>
      </c>
      <c r="B32" s="1" t="s">
        <v>972</v>
      </c>
      <c r="C32" s="1" t="s">
        <v>973</v>
      </c>
      <c r="D32" s="1" t="s">
        <v>32</v>
      </c>
      <c r="E32" s="1" t="s">
        <v>15</v>
      </c>
      <c r="F32" s="1" t="s">
        <v>974</v>
      </c>
      <c r="G32" s="1" t="s">
        <v>1681</v>
      </c>
      <c r="H32" s="5">
        <v>29.25</v>
      </c>
      <c r="I32" s="8">
        <v>1</v>
      </c>
      <c r="J32" s="5">
        <v>0</v>
      </c>
      <c r="K32" s="8">
        <v>0</v>
      </c>
      <c r="L32" s="5">
        <v>29.25</v>
      </c>
      <c r="M32" s="8">
        <v>1</v>
      </c>
      <c r="N32" s="5">
        <f t="shared" si="0"/>
        <v>22.522500000000001</v>
      </c>
      <c r="O32" s="21">
        <v>6</v>
      </c>
      <c r="P32" s="5">
        <v>8.8860200000000003</v>
      </c>
      <c r="Q32" s="5">
        <f t="shared" si="3"/>
        <v>8.8860200000000003</v>
      </c>
      <c r="R32" s="5">
        <f t="shared" si="2"/>
        <v>13.636480000000001</v>
      </c>
    </row>
    <row r="33" spans="1:18" s="1" customFormat="1">
      <c r="A33" s="1" t="s">
        <v>578</v>
      </c>
      <c r="B33" s="1" t="s">
        <v>582</v>
      </c>
      <c r="C33" s="1" t="s">
        <v>583</v>
      </c>
      <c r="D33" s="1" t="s">
        <v>44</v>
      </c>
      <c r="E33" s="1" t="s">
        <v>15</v>
      </c>
      <c r="F33" s="1" t="s">
        <v>584</v>
      </c>
      <c r="G33" s="1" t="s">
        <v>1681</v>
      </c>
      <c r="H33" s="5">
        <v>39.99</v>
      </c>
      <c r="I33" s="8">
        <v>1</v>
      </c>
      <c r="J33" s="5">
        <v>0</v>
      </c>
      <c r="K33" s="8">
        <v>0</v>
      </c>
      <c r="L33" s="5">
        <v>39.99</v>
      </c>
      <c r="M33" s="8">
        <v>1</v>
      </c>
      <c r="N33" s="5">
        <f t="shared" si="0"/>
        <v>30.792300000000001</v>
      </c>
      <c r="O33" s="21">
        <v>3</v>
      </c>
      <c r="P33" s="5">
        <v>8.1103100000000001</v>
      </c>
      <c r="Q33" s="5">
        <f t="shared" si="3"/>
        <v>8.1103100000000001</v>
      </c>
      <c r="R33" s="5">
        <f t="shared" si="2"/>
        <v>22.681989999999999</v>
      </c>
    </row>
    <row r="34" spans="1:18" s="1" customFormat="1">
      <c r="A34" s="1" t="s">
        <v>1059</v>
      </c>
      <c r="B34" s="1" t="s">
        <v>1060</v>
      </c>
      <c r="C34" s="1" t="s">
        <v>1061</v>
      </c>
      <c r="D34" s="1" t="s">
        <v>32</v>
      </c>
      <c r="E34" s="1" t="s">
        <v>15</v>
      </c>
      <c r="F34" s="1" t="s">
        <v>1062</v>
      </c>
      <c r="G34" s="1" t="s">
        <v>1681</v>
      </c>
      <c r="H34" s="5">
        <v>117</v>
      </c>
      <c r="I34" s="8">
        <v>4</v>
      </c>
      <c r="J34" s="5">
        <v>0</v>
      </c>
      <c r="K34" s="8">
        <v>0</v>
      </c>
      <c r="L34" s="5">
        <v>117</v>
      </c>
      <c r="M34" s="8">
        <v>4</v>
      </c>
      <c r="N34" s="5">
        <f t="shared" si="0"/>
        <v>90.09</v>
      </c>
      <c r="O34" s="21">
        <v>6</v>
      </c>
      <c r="P34" s="5">
        <v>8.8860200000000003</v>
      </c>
      <c r="Q34" s="5">
        <f t="shared" si="3"/>
        <v>35.544080000000001</v>
      </c>
      <c r="R34" s="5">
        <f t="shared" si="2"/>
        <v>54.545920000000002</v>
      </c>
    </row>
    <row r="35" spans="1:18" s="1" customFormat="1">
      <c r="A35" s="1" t="s">
        <v>1206</v>
      </c>
      <c r="B35" s="1" t="s">
        <v>1207</v>
      </c>
      <c r="C35" s="1" t="s">
        <v>1208</v>
      </c>
      <c r="D35" s="1" t="s">
        <v>38</v>
      </c>
      <c r="E35" s="1" t="s">
        <v>15</v>
      </c>
      <c r="G35" s="1" t="s">
        <v>1681</v>
      </c>
      <c r="H35" s="5">
        <v>0</v>
      </c>
      <c r="I35" s="8">
        <v>0</v>
      </c>
      <c r="J35" s="5">
        <v>55.99</v>
      </c>
      <c r="K35" s="8">
        <v>1</v>
      </c>
      <c r="L35" s="5">
        <v>-55.99</v>
      </c>
      <c r="M35" s="8">
        <v>-1</v>
      </c>
      <c r="N35" s="5">
        <f t="shared" si="0"/>
        <v>-43.112300000000005</v>
      </c>
      <c r="O35" s="21">
        <v>6</v>
      </c>
      <c r="P35" s="5">
        <v>8.8860200000000003</v>
      </c>
      <c r="Q35" s="5">
        <v>0</v>
      </c>
      <c r="R35" s="5">
        <f t="shared" ref="R35:R66" si="4">N35-Q35</f>
        <v>-43.112300000000005</v>
      </c>
    </row>
    <row r="36" spans="1:18" s="1" customFormat="1">
      <c r="A36" s="1" t="s">
        <v>1309</v>
      </c>
      <c r="B36" s="1" t="s">
        <v>1310</v>
      </c>
      <c r="C36" s="1" t="s">
        <v>1311</v>
      </c>
      <c r="D36" s="1" t="s">
        <v>44</v>
      </c>
      <c r="E36" s="1" t="s">
        <v>15</v>
      </c>
      <c r="F36" s="1" t="s">
        <v>1312</v>
      </c>
      <c r="G36" s="1" t="s">
        <v>1681</v>
      </c>
      <c r="H36" s="5">
        <v>22.5</v>
      </c>
      <c r="I36" s="8">
        <v>1</v>
      </c>
      <c r="J36" s="5">
        <v>0</v>
      </c>
      <c r="K36" s="8">
        <v>0</v>
      </c>
      <c r="L36" s="5">
        <v>22.5</v>
      </c>
      <c r="M36" s="8">
        <v>1</v>
      </c>
      <c r="N36" s="5">
        <f t="shared" si="0"/>
        <v>17.324999999999999</v>
      </c>
      <c r="O36" s="21">
        <v>4</v>
      </c>
      <c r="P36" s="5">
        <v>8.342880000000001</v>
      </c>
      <c r="Q36" s="5">
        <f t="shared" ref="Q36:Q48" si="5">M36*P36</f>
        <v>8.342880000000001</v>
      </c>
      <c r="R36" s="5">
        <f t="shared" si="4"/>
        <v>8.9821199999999983</v>
      </c>
    </row>
    <row r="37" spans="1:18" s="1" customFormat="1">
      <c r="A37" s="1" t="s">
        <v>1437</v>
      </c>
      <c r="B37" s="1" t="s">
        <v>1438</v>
      </c>
      <c r="C37" s="1" t="s">
        <v>1439</v>
      </c>
      <c r="D37" s="1" t="s">
        <v>58</v>
      </c>
      <c r="E37" s="1" t="s">
        <v>15</v>
      </c>
      <c r="F37" s="1" t="s">
        <v>1440</v>
      </c>
      <c r="G37" s="1" t="s">
        <v>1681</v>
      </c>
      <c r="H37" s="5">
        <v>235</v>
      </c>
      <c r="I37" s="8">
        <v>5</v>
      </c>
      <c r="J37" s="5">
        <v>124.99</v>
      </c>
      <c r="K37" s="8">
        <v>2</v>
      </c>
      <c r="L37" s="5">
        <v>110.01</v>
      </c>
      <c r="M37" s="8">
        <v>3</v>
      </c>
      <c r="N37" s="5">
        <f t="shared" si="0"/>
        <v>84.707700000000003</v>
      </c>
      <c r="O37" s="21">
        <v>17</v>
      </c>
      <c r="P37" s="5">
        <v>12.510290000000001</v>
      </c>
      <c r="Q37" s="5">
        <f t="shared" si="5"/>
        <v>37.530870000000007</v>
      </c>
      <c r="R37" s="5">
        <f t="shared" si="4"/>
        <v>47.176829999999995</v>
      </c>
    </row>
    <row r="38" spans="1:18" s="1" customFormat="1">
      <c r="A38" s="1" t="s">
        <v>200</v>
      </c>
      <c r="B38" s="1" t="s">
        <v>201</v>
      </c>
      <c r="C38" s="1" t="s">
        <v>202</v>
      </c>
      <c r="D38" s="1" t="s">
        <v>107</v>
      </c>
      <c r="E38" s="1" t="s">
        <v>15</v>
      </c>
      <c r="F38" s="1" t="s">
        <v>203</v>
      </c>
      <c r="G38" s="1" t="s">
        <v>1681</v>
      </c>
      <c r="H38" s="5">
        <v>141</v>
      </c>
      <c r="I38" s="8">
        <v>3</v>
      </c>
      <c r="J38" s="5">
        <v>0</v>
      </c>
      <c r="K38" s="8">
        <v>0</v>
      </c>
      <c r="L38" s="5">
        <v>141</v>
      </c>
      <c r="M38" s="8">
        <v>3</v>
      </c>
      <c r="N38" s="5">
        <f t="shared" si="0"/>
        <v>108.57000000000001</v>
      </c>
      <c r="O38" s="21">
        <v>9</v>
      </c>
      <c r="P38" s="5">
        <v>9.7397300000000016</v>
      </c>
      <c r="Q38" s="5">
        <f t="shared" si="5"/>
        <v>29.219190000000005</v>
      </c>
      <c r="R38" s="5">
        <f t="shared" si="4"/>
        <v>79.350809999999996</v>
      </c>
    </row>
    <row r="39" spans="1:18" s="1" customFormat="1">
      <c r="A39" s="1" t="s">
        <v>273</v>
      </c>
      <c r="B39" s="1" t="s">
        <v>274</v>
      </c>
      <c r="C39" s="1" t="s">
        <v>275</v>
      </c>
      <c r="D39" s="1" t="s">
        <v>107</v>
      </c>
      <c r="E39" s="1" t="s">
        <v>15</v>
      </c>
      <c r="F39" s="1" t="s">
        <v>276</v>
      </c>
      <c r="G39" s="1" t="s">
        <v>1681</v>
      </c>
      <c r="H39" s="5">
        <v>48</v>
      </c>
      <c r="I39" s="8">
        <v>1</v>
      </c>
      <c r="J39" s="5">
        <v>0</v>
      </c>
      <c r="K39" s="8">
        <v>0</v>
      </c>
      <c r="L39" s="5">
        <v>48</v>
      </c>
      <c r="M39" s="8">
        <v>1</v>
      </c>
      <c r="N39" s="5">
        <f t="shared" si="0"/>
        <v>36.96</v>
      </c>
      <c r="O39" s="21">
        <v>9</v>
      </c>
      <c r="P39" s="5">
        <v>9.7397300000000016</v>
      </c>
      <c r="Q39" s="5">
        <f t="shared" si="5"/>
        <v>9.7397300000000016</v>
      </c>
      <c r="R39" s="5">
        <f t="shared" si="4"/>
        <v>27.220269999999999</v>
      </c>
    </row>
    <row r="40" spans="1:18" s="1" customFormat="1">
      <c r="A40" s="1" t="s">
        <v>530</v>
      </c>
      <c r="B40" s="1" t="s">
        <v>531</v>
      </c>
      <c r="C40" s="1" t="s">
        <v>532</v>
      </c>
      <c r="D40" s="1" t="s">
        <v>90</v>
      </c>
      <c r="E40" s="1" t="s">
        <v>15</v>
      </c>
      <c r="F40" s="1" t="s">
        <v>533</v>
      </c>
      <c r="G40" s="1" t="s">
        <v>1681</v>
      </c>
      <c r="H40" s="5">
        <v>100</v>
      </c>
      <c r="I40" s="8">
        <v>2</v>
      </c>
      <c r="J40" s="5">
        <v>0</v>
      </c>
      <c r="K40" s="8">
        <v>0</v>
      </c>
      <c r="L40" s="5">
        <v>100</v>
      </c>
      <c r="M40" s="8">
        <v>2</v>
      </c>
      <c r="N40" s="5">
        <f t="shared" si="0"/>
        <v>77</v>
      </c>
      <c r="O40" s="21">
        <v>12</v>
      </c>
      <c r="P40" s="5">
        <v>10.515439999999998</v>
      </c>
      <c r="Q40" s="5">
        <f t="shared" si="5"/>
        <v>21.030879999999996</v>
      </c>
      <c r="R40" s="5">
        <f t="shared" si="4"/>
        <v>55.969120000000004</v>
      </c>
    </row>
    <row r="41" spans="1:18" s="1" customFormat="1">
      <c r="A41" s="1" t="s">
        <v>848</v>
      </c>
      <c r="B41" s="1" t="s">
        <v>849</v>
      </c>
      <c r="C41" s="1" t="s">
        <v>850</v>
      </c>
      <c r="D41" s="1" t="s">
        <v>38</v>
      </c>
      <c r="E41" s="1" t="s">
        <v>15</v>
      </c>
      <c r="F41" s="1" t="s">
        <v>851</v>
      </c>
      <c r="G41" s="1" t="s">
        <v>1681</v>
      </c>
      <c r="H41" s="5">
        <v>671.88</v>
      </c>
      <c r="I41" s="8">
        <v>12</v>
      </c>
      <c r="J41" s="5">
        <v>0</v>
      </c>
      <c r="K41" s="8">
        <v>0</v>
      </c>
      <c r="L41" s="5">
        <v>671.88</v>
      </c>
      <c r="M41" s="8">
        <v>12</v>
      </c>
      <c r="N41" s="5">
        <f t="shared" si="0"/>
        <v>517.34760000000006</v>
      </c>
      <c r="O41" s="21">
        <v>8</v>
      </c>
      <c r="P41" s="5">
        <v>9.4291599999999995</v>
      </c>
      <c r="Q41" s="5">
        <f t="shared" si="5"/>
        <v>113.14991999999999</v>
      </c>
      <c r="R41" s="5">
        <f t="shared" si="4"/>
        <v>404.19768000000005</v>
      </c>
    </row>
    <row r="42" spans="1:18" s="1" customFormat="1">
      <c r="A42" s="1" t="s">
        <v>1634</v>
      </c>
      <c r="B42" s="1" t="s">
        <v>1635</v>
      </c>
      <c r="C42" s="1" t="s">
        <v>1636</v>
      </c>
      <c r="D42" s="1" t="s">
        <v>90</v>
      </c>
      <c r="E42" s="1" t="s">
        <v>15</v>
      </c>
      <c r="F42" s="1" t="s">
        <v>1637</v>
      </c>
      <c r="G42" s="1" t="s">
        <v>1681</v>
      </c>
      <c r="H42" s="5">
        <v>50</v>
      </c>
      <c r="I42" s="8">
        <v>1</v>
      </c>
      <c r="J42" s="5">
        <v>0</v>
      </c>
      <c r="K42" s="8">
        <v>0</v>
      </c>
      <c r="L42" s="5">
        <v>50</v>
      </c>
      <c r="M42" s="8">
        <v>1</v>
      </c>
      <c r="N42" s="5">
        <f t="shared" si="0"/>
        <v>38.5</v>
      </c>
      <c r="O42" s="21">
        <v>12</v>
      </c>
      <c r="P42" s="5">
        <v>10.515439999999998</v>
      </c>
      <c r="Q42" s="5">
        <f t="shared" si="5"/>
        <v>10.515439999999998</v>
      </c>
      <c r="R42" s="5">
        <f t="shared" si="4"/>
        <v>27.984560000000002</v>
      </c>
    </row>
    <row r="43" spans="1:18" s="1" customFormat="1">
      <c r="A43" s="1" t="s">
        <v>900</v>
      </c>
      <c r="B43" s="1" t="s">
        <v>904</v>
      </c>
      <c r="C43" s="1" t="s">
        <v>905</v>
      </c>
      <c r="D43" s="1" t="s">
        <v>12</v>
      </c>
      <c r="E43" s="1" t="s">
        <v>37</v>
      </c>
      <c r="F43" s="1" t="s">
        <v>906</v>
      </c>
      <c r="G43" s="1" t="s">
        <v>1681</v>
      </c>
      <c r="H43" s="5">
        <v>161.97</v>
      </c>
      <c r="I43" s="8">
        <v>4</v>
      </c>
      <c r="J43" s="5">
        <v>0</v>
      </c>
      <c r="K43" s="8">
        <v>0</v>
      </c>
      <c r="L43" s="5">
        <v>161.97</v>
      </c>
      <c r="M43" s="8">
        <v>4</v>
      </c>
      <c r="N43" s="5">
        <f t="shared" si="0"/>
        <v>124.7169</v>
      </c>
      <c r="O43" s="21">
        <v>1</v>
      </c>
      <c r="P43" s="5">
        <v>5.6457700000000006</v>
      </c>
      <c r="Q43" s="5">
        <f t="shared" si="5"/>
        <v>22.583080000000002</v>
      </c>
      <c r="R43" s="5">
        <f t="shared" si="4"/>
        <v>102.13381999999999</v>
      </c>
    </row>
    <row r="44" spans="1:18" s="1" customFormat="1">
      <c r="A44" s="1" t="s">
        <v>988</v>
      </c>
      <c r="B44" s="1" t="s">
        <v>989</v>
      </c>
      <c r="C44" s="1" t="s">
        <v>990</v>
      </c>
      <c r="D44" s="1" t="s">
        <v>16</v>
      </c>
      <c r="E44" s="1" t="s">
        <v>37</v>
      </c>
      <c r="F44" s="1" t="s">
        <v>991</v>
      </c>
      <c r="G44" s="1" t="s">
        <v>1681</v>
      </c>
      <c r="H44" s="5">
        <v>1276.72</v>
      </c>
      <c r="I44" s="8">
        <v>30</v>
      </c>
      <c r="J44" s="5">
        <v>0</v>
      </c>
      <c r="K44" s="8">
        <v>0</v>
      </c>
      <c r="L44" s="5">
        <v>1276.72</v>
      </c>
      <c r="M44" s="8">
        <v>30</v>
      </c>
      <c r="N44" s="5">
        <f t="shared" si="0"/>
        <v>983.07440000000008</v>
      </c>
      <c r="O44" s="21">
        <v>1</v>
      </c>
      <c r="P44" s="5">
        <v>5.6457700000000006</v>
      </c>
      <c r="Q44" s="5">
        <f t="shared" si="5"/>
        <v>169.37310000000002</v>
      </c>
      <c r="R44" s="5">
        <f t="shared" si="4"/>
        <v>813.70130000000006</v>
      </c>
    </row>
    <row r="45" spans="1:18" s="1" customFormat="1">
      <c r="A45" s="1" t="s">
        <v>1299</v>
      </c>
      <c r="B45" s="1" t="s">
        <v>1300</v>
      </c>
      <c r="C45" s="1" t="s">
        <v>1301</v>
      </c>
      <c r="D45" s="1" t="s">
        <v>44</v>
      </c>
      <c r="E45" s="1" t="s">
        <v>37</v>
      </c>
      <c r="F45" s="1" t="s">
        <v>1302</v>
      </c>
      <c r="G45" s="1" t="s">
        <v>1681</v>
      </c>
      <c r="H45" s="5">
        <v>129.97</v>
      </c>
      <c r="I45" s="8">
        <v>4</v>
      </c>
      <c r="J45" s="5">
        <v>0</v>
      </c>
      <c r="K45" s="8">
        <v>0</v>
      </c>
      <c r="L45" s="5">
        <v>129.97</v>
      </c>
      <c r="M45" s="8">
        <v>4</v>
      </c>
      <c r="N45" s="5">
        <f t="shared" si="0"/>
        <v>100.07689999999999</v>
      </c>
      <c r="O45" s="21">
        <v>1</v>
      </c>
      <c r="P45" s="5">
        <v>5.6457700000000006</v>
      </c>
      <c r="Q45" s="5">
        <f t="shared" si="5"/>
        <v>22.583080000000002</v>
      </c>
      <c r="R45" s="5">
        <f t="shared" si="4"/>
        <v>77.493819999999999</v>
      </c>
    </row>
    <row r="46" spans="1:18" s="1" customFormat="1">
      <c r="A46" s="1" t="s">
        <v>1385</v>
      </c>
      <c r="B46" s="1" t="s">
        <v>1386</v>
      </c>
      <c r="C46" s="1" t="s">
        <v>1387</v>
      </c>
      <c r="D46" s="1" t="s">
        <v>12</v>
      </c>
      <c r="E46" s="1" t="s">
        <v>37</v>
      </c>
      <c r="F46" s="1" t="s">
        <v>1388</v>
      </c>
      <c r="G46" s="1" t="s">
        <v>1681</v>
      </c>
      <c r="H46" s="5">
        <v>173.96</v>
      </c>
      <c r="I46" s="8">
        <v>4</v>
      </c>
      <c r="J46" s="5">
        <v>0</v>
      </c>
      <c r="K46" s="8">
        <v>0</v>
      </c>
      <c r="L46" s="5">
        <v>173.96</v>
      </c>
      <c r="M46" s="8">
        <v>4</v>
      </c>
      <c r="N46" s="5">
        <f t="shared" si="0"/>
        <v>133.94920000000002</v>
      </c>
      <c r="O46" s="21">
        <v>2</v>
      </c>
      <c r="P46" s="5">
        <v>5.9173400000000003</v>
      </c>
      <c r="Q46" s="5">
        <f t="shared" si="5"/>
        <v>23.669360000000001</v>
      </c>
      <c r="R46" s="5">
        <f t="shared" si="4"/>
        <v>110.27984000000002</v>
      </c>
    </row>
    <row r="47" spans="1:18" s="1" customFormat="1">
      <c r="A47" s="1" t="s">
        <v>833</v>
      </c>
      <c r="B47" s="1" t="s">
        <v>834</v>
      </c>
      <c r="C47" s="1" t="s">
        <v>835</v>
      </c>
      <c r="D47" s="1" t="s">
        <v>38</v>
      </c>
      <c r="E47" s="1" t="s">
        <v>37</v>
      </c>
      <c r="F47" s="1" t="s">
        <v>836</v>
      </c>
      <c r="G47" s="1" t="s">
        <v>1681</v>
      </c>
      <c r="H47" s="5">
        <v>202.96</v>
      </c>
      <c r="I47" s="8">
        <v>4</v>
      </c>
      <c r="J47" s="5">
        <v>0</v>
      </c>
      <c r="K47" s="8">
        <v>0</v>
      </c>
      <c r="L47" s="5">
        <v>202.96</v>
      </c>
      <c r="M47" s="8">
        <v>4</v>
      </c>
      <c r="N47" s="5">
        <f t="shared" si="0"/>
        <v>156.2792</v>
      </c>
      <c r="O47" s="21">
        <v>2</v>
      </c>
      <c r="P47" s="5">
        <v>5.9173400000000003</v>
      </c>
      <c r="Q47" s="5">
        <f t="shared" si="5"/>
        <v>23.669360000000001</v>
      </c>
      <c r="R47" s="5">
        <f t="shared" si="4"/>
        <v>132.60983999999999</v>
      </c>
    </row>
    <row r="48" spans="1:18" s="1" customFormat="1">
      <c r="A48" s="1" t="s">
        <v>1411</v>
      </c>
      <c r="B48" s="1" t="s">
        <v>1415</v>
      </c>
      <c r="C48" s="1" t="s">
        <v>1416</v>
      </c>
      <c r="D48" s="1" t="s">
        <v>77</v>
      </c>
      <c r="E48" s="1" t="s">
        <v>37</v>
      </c>
      <c r="F48" s="1" t="s">
        <v>1417</v>
      </c>
      <c r="G48" s="1" t="s">
        <v>1681</v>
      </c>
      <c r="H48" s="5">
        <v>27.99</v>
      </c>
      <c r="I48" s="8">
        <v>1</v>
      </c>
      <c r="J48" s="5">
        <v>0</v>
      </c>
      <c r="K48" s="8">
        <v>0</v>
      </c>
      <c r="L48" s="5">
        <v>27.99</v>
      </c>
      <c r="M48" s="8">
        <v>1</v>
      </c>
      <c r="N48" s="5">
        <f t="shared" si="0"/>
        <v>21.552299999999999</v>
      </c>
      <c r="O48" s="21">
        <v>1</v>
      </c>
      <c r="P48" s="5">
        <v>5.6457700000000006</v>
      </c>
      <c r="Q48" s="5">
        <f t="shared" si="5"/>
        <v>5.6457700000000006</v>
      </c>
      <c r="R48" s="5">
        <f t="shared" si="4"/>
        <v>15.906529999999998</v>
      </c>
    </row>
    <row r="49" spans="1:18" s="1" customFormat="1">
      <c r="A49" s="1" t="s">
        <v>385</v>
      </c>
      <c r="B49" s="1" t="s">
        <v>1725</v>
      </c>
      <c r="C49" s="1" t="s">
        <v>1726</v>
      </c>
      <c r="D49" s="1" t="s">
        <v>119</v>
      </c>
      <c r="E49" s="1" t="s">
        <v>1690</v>
      </c>
      <c r="F49" s="1" t="s">
        <v>1727</v>
      </c>
      <c r="G49" s="1" t="s">
        <v>1681</v>
      </c>
      <c r="H49" s="5">
        <v>79.989999999999995</v>
      </c>
      <c r="I49" s="8">
        <v>1</v>
      </c>
      <c r="J49" s="5">
        <v>0</v>
      </c>
      <c r="K49" s="8">
        <v>0</v>
      </c>
      <c r="L49" s="5">
        <v>79.989999999999995</v>
      </c>
      <c r="M49" s="8">
        <v>1</v>
      </c>
      <c r="N49" s="5">
        <f t="shared" si="0"/>
        <v>61.592299999999994</v>
      </c>
      <c r="O49" s="21">
        <v>1</v>
      </c>
      <c r="P49" s="5">
        <v>17.100000000000001</v>
      </c>
      <c r="Q49" s="5">
        <f>P49*M49</f>
        <v>17.100000000000001</v>
      </c>
      <c r="R49" s="5">
        <f t="shared" si="4"/>
        <v>44.492299999999993</v>
      </c>
    </row>
    <row r="50" spans="1:18" s="1" customFormat="1">
      <c r="A50" s="1" t="s">
        <v>72</v>
      </c>
      <c r="B50" s="1" t="s">
        <v>1789</v>
      </c>
      <c r="C50" s="1" t="s">
        <v>1790</v>
      </c>
      <c r="D50" s="1" t="s">
        <v>44</v>
      </c>
      <c r="E50" s="1" t="s">
        <v>1690</v>
      </c>
      <c r="F50" s="1" t="s">
        <v>1791</v>
      </c>
      <c r="G50" s="1" t="s">
        <v>1681</v>
      </c>
      <c r="H50" s="5">
        <v>25.49</v>
      </c>
      <c r="I50" s="8">
        <v>4</v>
      </c>
      <c r="J50" s="5">
        <v>0</v>
      </c>
      <c r="K50" s="8">
        <v>0</v>
      </c>
      <c r="L50" s="5">
        <v>25.49</v>
      </c>
      <c r="M50" s="8">
        <v>4</v>
      </c>
      <c r="N50" s="5">
        <f>L50*0.88</f>
        <v>22.4312</v>
      </c>
      <c r="O50" s="21">
        <v>1</v>
      </c>
      <c r="P50" s="5"/>
      <c r="Q50" s="5">
        <f>P50*M50</f>
        <v>0</v>
      </c>
      <c r="R50" s="5">
        <f t="shared" si="4"/>
        <v>22.4312</v>
      </c>
    </row>
    <row r="51" spans="1:18" s="1" customFormat="1">
      <c r="A51" s="1" t="s">
        <v>1630</v>
      </c>
      <c r="B51" s="1" t="s">
        <v>1783</v>
      </c>
      <c r="C51" s="1" t="s">
        <v>1784</v>
      </c>
      <c r="D51" s="1" t="s">
        <v>32</v>
      </c>
      <c r="E51" s="1" t="s">
        <v>1690</v>
      </c>
      <c r="F51" s="1" t="s">
        <v>1785</v>
      </c>
      <c r="G51" s="1" t="s">
        <v>1681</v>
      </c>
      <c r="H51" s="5">
        <v>9.75</v>
      </c>
      <c r="I51" s="8">
        <v>1</v>
      </c>
      <c r="J51" s="5">
        <v>0</v>
      </c>
      <c r="K51" s="8">
        <v>0</v>
      </c>
      <c r="L51" s="5">
        <v>9.75</v>
      </c>
      <c r="M51" s="8">
        <v>1</v>
      </c>
      <c r="N51" s="5">
        <f>L51*0.88</f>
        <v>8.58</v>
      </c>
      <c r="O51" s="21">
        <v>1</v>
      </c>
      <c r="P51" s="5"/>
      <c r="Q51" s="5">
        <f>P51*M51</f>
        <v>0</v>
      </c>
      <c r="R51" s="5">
        <f t="shared" si="4"/>
        <v>8.58</v>
      </c>
    </row>
    <row r="52" spans="1:18" s="10" customFormat="1">
      <c r="A52" s="13" t="s">
        <v>1847</v>
      </c>
      <c r="B52" s="13"/>
      <c r="C52" s="14"/>
      <c r="D52" s="14"/>
      <c r="E52" s="13"/>
      <c r="F52" s="13"/>
      <c r="G52" s="13"/>
      <c r="H52" s="28">
        <f t="shared" ref="H52:O52" si="6">SUM(H3:H51)</f>
        <v>42321.87</v>
      </c>
      <c r="I52" s="33">
        <f t="shared" si="6"/>
        <v>873</v>
      </c>
      <c r="J52" s="28">
        <f t="shared" si="6"/>
        <v>1351.16</v>
      </c>
      <c r="K52" s="33">
        <f t="shared" si="6"/>
        <v>11</v>
      </c>
      <c r="L52" s="28">
        <f t="shared" si="6"/>
        <v>40970.710000000006</v>
      </c>
      <c r="M52" s="33">
        <f t="shared" si="6"/>
        <v>862</v>
      </c>
      <c r="N52" s="28">
        <f t="shared" si="6"/>
        <v>31551.323100000001</v>
      </c>
      <c r="O52" s="24">
        <f t="shared" si="6"/>
        <v>384</v>
      </c>
      <c r="P52" s="28"/>
      <c r="Q52" s="28">
        <f>SUM(Q3:Q51)</f>
        <v>8303.9532500000023</v>
      </c>
      <c r="R52" s="28">
        <f>SUM(R3:R51)</f>
        <v>23247.36985000001</v>
      </c>
    </row>
    <row r="53" spans="1:18" s="1" customFormat="1">
      <c r="H53" s="5"/>
      <c r="I53" s="8"/>
      <c r="J53" s="5"/>
      <c r="K53" s="8"/>
      <c r="L53" s="5"/>
      <c r="M53" s="8"/>
      <c r="N53" s="5"/>
      <c r="O53" s="21"/>
      <c r="P53" s="5"/>
      <c r="Q53" s="5"/>
      <c r="R53" s="5"/>
    </row>
    <row r="54" spans="1:18" s="10" customFormat="1">
      <c r="A54" s="11" t="s">
        <v>1848</v>
      </c>
      <c r="B54" s="11"/>
      <c r="C54" s="12"/>
      <c r="D54" s="12"/>
      <c r="E54" s="11"/>
      <c r="F54" s="11"/>
      <c r="G54" s="11"/>
      <c r="H54" s="27"/>
      <c r="I54" s="32"/>
      <c r="J54" s="27"/>
      <c r="K54" s="32"/>
      <c r="L54" s="27"/>
      <c r="M54" s="32"/>
      <c r="N54" s="27" t="s">
        <v>1849</v>
      </c>
      <c r="O54" s="23"/>
      <c r="P54" s="27"/>
      <c r="Q54" s="27"/>
      <c r="R54" s="27"/>
    </row>
    <row r="55" spans="1:18" s="1" customFormat="1">
      <c r="A55" s="1" t="s">
        <v>189</v>
      </c>
      <c r="B55" s="1" t="s">
        <v>190</v>
      </c>
      <c r="C55" s="1" t="s">
        <v>191</v>
      </c>
      <c r="D55" s="1" t="s">
        <v>119</v>
      </c>
      <c r="E55" s="1" t="s">
        <v>15</v>
      </c>
      <c r="F55" s="1" t="s">
        <v>192</v>
      </c>
      <c r="G55" s="1" t="s">
        <v>1682</v>
      </c>
      <c r="H55" s="5">
        <v>79.989999999999995</v>
      </c>
      <c r="I55" s="8">
        <v>1</v>
      </c>
      <c r="J55" s="5">
        <v>0</v>
      </c>
      <c r="K55" s="8">
        <v>0</v>
      </c>
      <c r="L55" s="5">
        <v>79.989999999999995</v>
      </c>
      <c r="M55" s="8">
        <v>1</v>
      </c>
      <c r="N55" s="5">
        <f t="shared" ref="N55:N86" si="7">L55*0.75</f>
        <v>59.992499999999993</v>
      </c>
      <c r="O55" s="21">
        <v>10</v>
      </c>
      <c r="P55" s="5">
        <v>9.9723000000000006</v>
      </c>
      <c r="Q55" s="5">
        <f>M55*P55</f>
        <v>9.9723000000000006</v>
      </c>
      <c r="R55" s="5">
        <f t="shared" ref="R55:R86" si="8">N55-Q55</f>
        <v>50.020199999999988</v>
      </c>
    </row>
    <row r="56" spans="1:18" s="1" customFormat="1">
      <c r="A56" s="1" t="s">
        <v>412</v>
      </c>
      <c r="B56" s="1" t="s">
        <v>416</v>
      </c>
      <c r="C56" s="1" t="s">
        <v>417</v>
      </c>
      <c r="D56" s="1" t="s">
        <v>32</v>
      </c>
      <c r="E56" s="1" t="s">
        <v>15</v>
      </c>
      <c r="F56" s="1" t="s">
        <v>418</v>
      </c>
      <c r="G56" s="1" t="s">
        <v>1682</v>
      </c>
      <c r="H56" s="5">
        <v>363.25</v>
      </c>
      <c r="I56" s="8">
        <v>11</v>
      </c>
      <c r="J56" s="5">
        <v>0</v>
      </c>
      <c r="K56" s="8">
        <v>0</v>
      </c>
      <c r="L56" s="5">
        <v>363.25</v>
      </c>
      <c r="M56" s="8">
        <v>11</v>
      </c>
      <c r="N56" s="5">
        <f t="shared" si="7"/>
        <v>272.4375</v>
      </c>
      <c r="O56" s="21">
        <v>5</v>
      </c>
      <c r="P56" s="5">
        <v>8.6534499999999994</v>
      </c>
      <c r="Q56" s="5">
        <f>M56*P56</f>
        <v>95.187950000000001</v>
      </c>
      <c r="R56" s="5">
        <f t="shared" si="8"/>
        <v>177.24955</v>
      </c>
    </row>
    <row r="57" spans="1:18" s="1" customFormat="1">
      <c r="A57" s="1" t="s">
        <v>630</v>
      </c>
      <c r="B57" s="1" t="s">
        <v>634</v>
      </c>
      <c r="C57" s="1" t="s">
        <v>635</v>
      </c>
      <c r="D57" s="1" t="s">
        <v>38</v>
      </c>
      <c r="E57" s="1" t="s">
        <v>15</v>
      </c>
      <c r="F57" s="1" t="s">
        <v>636</v>
      </c>
      <c r="G57" s="1" t="s">
        <v>1682</v>
      </c>
      <c r="H57" s="5">
        <v>47</v>
      </c>
      <c r="I57" s="8">
        <v>1</v>
      </c>
      <c r="J57" s="5">
        <v>0</v>
      </c>
      <c r="K57" s="8">
        <v>0</v>
      </c>
      <c r="L57" s="5">
        <v>47</v>
      </c>
      <c r="M57" s="8">
        <v>1</v>
      </c>
      <c r="N57" s="5">
        <f t="shared" si="7"/>
        <v>35.25</v>
      </c>
      <c r="O57" s="21">
        <v>9</v>
      </c>
      <c r="P57" s="5">
        <v>9.7397300000000016</v>
      </c>
      <c r="Q57" s="5">
        <f>M57*P57</f>
        <v>9.7397300000000016</v>
      </c>
      <c r="R57" s="5">
        <f t="shared" si="8"/>
        <v>25.510269999999998</v>
      </c>
    </row>
    <row r="58" spans="1:18" s="1" customFormat="1">
      <c r="A58" s="1" t="s">
        <v>640</v>
      </c>
      <c r="B58" s="1" t="s">
        <v>641</v>
      </c>
      <c r="C58" s="1" t="s">
        <v>642</v>
      </c>
      <c r="D58" s="1" t="s">
        <v>119</v>
      </c>
      <c r="E58" s="1" t="s">
        <v>15</v>
      </c>
      <c r="F58" s="1" t="s">
        <v>643</v>
      </c>
      <c r="G58" s="1" t="s">
        <v>1682</v>
      </c>
      <c r="H58" s="5">
        <v>2486</v>
      </c>
      <c r="I58" s="8">
        <v>54</v>
      </c>
      <c r="J58" s="5">
        <v>31.99</v>
      </c>
      <c r="K58" s="8">
        <v>0</v>
      </c>
      <c r="L58" s="5">
        <v>2454.0100000000002</v>
      </c>
      <c r="M58" s="8">
        <v>54</v>
      </c>
      <c r="N58" s="5">
        <f t="shared" si="7"/>
        <v>1840.5075000000002</v>
      </c>
      <c r="O58" s="21">
        <v>10</v>
      </c>
      <c r="P58" s="5">
        <v>9.9723000000000006</v>
      </c>
      <c r="Q58" s="5">
        <f>M58*P58</f>
        <v>538.50420000000008</v>
      </c>
      <c r="R58" s="5">
        <f t="shared" si="8"/>
        <v>1302.0033000000001</v>
      </c>
    </row>
    <row r="59" spans="1:18" s="1" customFormat="1">
      <c r="A59" s="1" t="s">
        <v>1109</v>
      </c>
      <c r="B59" s="1" t="s">
        <v>1113</v>
      </c>
      <c r="C59" s="1" t="s">
        <v>1114</v>
      </c>
      <c r="D59" s="1" t="s">
        <v>16</v>
      </c>
      <c r="E59" s="1" t="s">
        <v>15</v>
      </c>
      <c r="F59" s="1" t="s">
        <v>1115</v>
      </c>
      <c r="G59" s="1" t="s">
        <v>1682</v>
      </c>
      <c r="H59" s="5">
        <v>47</v>
      </c>
      <c r="I59" s="8">
        <v>1</v>
      </c>
      <c r="J59" s="5">
        <v>50</v>
      </c>
      <c r="K59" s="8">
        <v>1</v>
      </c>
      <c r="L59" s="5">
        <v>-3</v>
      </c>
      <c r="M59" s="8">
        <v>-1</v>
      </c>
      <c r="N59" s="5">
        <f t="shared" si="7"/>
        <v>-2.25</v>
      </c>
      <c r="O59" s="21">
        <v>5</v>
      </c>
      <c r="P59" s="5">
        <v>8.6534499999999994</v>
      </c>
      <c r="Q59" s="5">
        <v>0</v>
      </c>
      <c r="R59" s="5">
        <f t="shared" si="8"/>
        <v>-2.25</v>
      </c>
    </row>
    <row r="60" spans="1:18" s="1" customFormat="1">
      <c r="A60" s="1" t="s">
        <v>1530</v>
      </c>
      <c r="B60" s="1" t="s">
        <v>1531</v>
      </c>
      <c r="C60" s="1" t="s">
        <v>1532</v>
      </c>
      <c r="D60" s="1" t="s">
        <v>90</v>
      </c>
      <c r="E60" s="1" t="s">
        <v>15</v>
      </c>
      <c r="F60" s="1" t="s">
        <v>1533</v>
      </c>
      <c r="G60" s="1" t="s">
        <v>1682</v>
      </c>
      <c r="H60" s="5">
        <v>235</v>
      </c>
      <c r="I60" s="8">
        <v>5</v>
      </c>
      <c r="J60" s="5">
        <v>0</v>
      </c>
      <c r="K60" s="8">
        <v>0</v>
      </c>
      <c r="L60" s="5">
        <v>235</v>
      </c>
      <c r="M60" s="8">
        <v>5</v>
      </c>
      <c r="N60" s="5">
        <f t="shared" si="7"/>
        <v>176.25</v>
      </c>
      <c r="O60" s="21">
        <v>11</v>
      </c>
      <c r="P60" s="5">
        <v>10.282870000000001</v>
      </c>
      <c r="Q60" s="5">
        <f>M60*P60</f>
        <v>51.414350000000006</v>
      </c>
      <c r="R60" s="5">
        <f t="shared" si="8"/>
        <v>124.83564999999999</v>
      </c>
    </row>
    <row r="61" spans="1:18" s="1" customFormat="1">
      <c r="A61" s="1" t="s">
        <v>713</v>
      </c>
      <c r="B61" s="1" t="s">
        <v>714</v>
      </c>
      <c r="C61" s="1" t="s">
        <v>715</v>
      </c>
      <c r="D61" s="1" t="s">
        <v>32</v>
      </c>
      <c r="E61" s="1" t="s">
        <v>15</v>
      </c>
      <c r="F61" s="1" t="s">
        <v>716</v>
      </c>
      <c r="G61" s="1" t="s">
        <v>1682</v>
      </c>
      <c r="H61" s="5">
        <v>0</v>
      </c>
      <c r="I61" s="8">
        <v>0</v>
      </c>
      <c r="J61" s="5">
        <v>0</v>
      </c>
      <c r="K61" s="8">
        <v>1</v>
      </c>
      <c r="L61" s="5">
        <v>0</v>
      </c>
      <c r="M61" s="8">
        <v>-1</v>
      </c>
      <c r="N61" s="5">
        <f t="shared" si="7"/>
        <v>0</v>
      </c>
      <c r="O61" s="21">
        <v>8</v>
      </c>
      <c r="P61" s="5">
        <v>9.4291599999999995</v>
      </c>
      <c r="Q61" s="5">
        <v>0</v>
      </c>
      <c r="R61" s="5">
        <f t="shared" si="8"/>
        <v>0</v>
      </c>
    </row>
    <row r="62" spans="1:18" s="1" customFormat="1">
      <c r="A62" s="1" t="s">
        <v>254</v>
      </c>
      <c r="B62" s="1" t="s">
        <v>259</v>
      </c>
      <c r="C62" s="1" t="s">
        <v>260</v>
      </c>
      <c r="D62" s="1" t="s">
        <v>107</v>
      </c>
      <c r="E62" s="1" t="s">
        <v>15</v>
      </c>
      <c r="F62" s="1" t="s">
        <v>261</v>
      </c>
      <c r="G62" s="1" t="s">
        <v>1682</v>
      </c>
      <c r="H62" s="5">
        <v>96</v>
      </c>
      <c r="I62" s="8">
        <v>2</v>
      </c>
      <c r="J62" s="5">
        <v>0</v>
      </c>
      <c r="K62" s="8">
        <v>0</v>
      </c>
      <c r="L62" s="5">
        <v>96</v>
      </c>
      <c r="M62" s="8">
        <v>2</v>
      </c>
      <c r="N62" s="5">
        <f t="shared" si="7"/>
        <v>72</v>
      </c>
      <c r="O62" s="21">
        <v>10</v>
      </c>
      <c r="P62" s="5">
        <v>9.9723000000000006</v>
      </c>
      <c r="Q62" s="5">
        <f t="shared" ref="Q62:Q67" si="9">M62*P62</f>
        <v>19.944600000000001</v>
      </c>
      <c r="R62" s="5">
        <f t="shared" si="8"/>
        <v>52.055399999999999</v>
      </c>
    </row>
    <row r="63" spans="1:18" s="1" customFormat="1">
      <c r="A63" s="1" t="s">
        <v>438</v>
      </c>
      <c r="B63" s="1" t="s">
        <v>439</v>
      </c>
      <c r="C63" s="1" t="s">
        <v>440</v>
      </c>
      <c r="D63" s="1" t="s">
        <v>44</v>
      </c>
      <c r="E63" s="1" t="s">
        <v>15</v>
      </c>
      <c r="F63" s="1" t="s">
        <v>441</v>
      </c>
      <c r="G63" s="1" t="s">
        <v>1682</v>
      </c>
      <c r="H63" s="5">
        <v>227.44</v>
      </c>
      <c r="I63" s="8">
        <v>6</v>
      </c>
      <c r="J63" s="5">
        <v>0</v>
      </c>
      <c r="K63" s="8">
        <v>0</v>
      </c>
      <c r="L63" s="5">
        <v>227.44</v>
      </c>
      <c r="M63" s="8">
        <v>6</v>
      </c>
      <c r="N63" s="5">
        <f t="shared" si="7"/>
        <v>170.57999999999998</v>
      </c>
      <c r="O63" s="21">
        <v>4</v>
      </c>
      <c r="P63" s="5">
        <v>8.342880000000001</v>
      </c>
      <c r="Q63" s="5">
        <f t="shared" si="9"/>
        <v>50.057280000000006</v>
      </c>
      <c r="R63" s="5">
        <f t="shared" si="8"/>
        <v>120.52271999999998</v>
      </c>
    </row>
    <row r="64" spans="1:18" s="1" customFormat="1">
      <c r="A64" s="1" t="s">
        <v>453</v>
      </c>
      <c r="B64" s="1" t="s">
        <v>454</v>
      </c>
      <c r="C64" s="1" t="s">
        <v>455</v>
      </c>
      <c r="D64" s="1" t="s">
        <v>149</v>
      </c>
      <c r="E64" s="1" t="s">
        <v>15</v>
      </c>
      <c r="F64" s="1" t="s">
        <v>456</v>
      </c>
      <c r="G64" s="1" t="s">
        <v>1682</v>
      </c>
      <c r="H64" s="5">
        <v>373.25</v>
      </c>
      <c r="I64" s="8">
        <v>8</v>
      </c>
      <c r="J64" s="5">
        <v>52</v>
      </c>
      <c r="K64" s="8">
        <v>0</v>
      </c>
      <c r="L64" s="5">
        <v>321.25</v>
      </c>
      <c r="M64" s="8">
        <v>8</v>
      </c>
      <c r="N64" s="5">
        <f t="shared" si="7"/>
        <v>240.9375</v>
      </c>
      <c r="O64" s="21">
        <v>14</v>
      </c>
      <c r="P64" s="5">
        <v>11.65658</v>
      </c>
      <c r="Q64" s="5">
        <f t="shared" si="9"/>
        <v>93.25264</v>
      </c>
      <c r="R64" s="5">
        <f t="shared" si="8"/>
        <v>147.68486000000001</v>
      </c>
    </row>
    <row r="65" spans="1:18" s="1" customFormat="1">
      <c r="A65" s="1" t="s">
        <v>475</v>
      </c>
      <c r="B65" s="1" t="s">
        <v>479</v>
      </c>
      <c r="C65" s="1" t="s">
        <v>480</v>
      </c>
      <c r="D65" s="1" t="s">
        <v>38</v>
      </c>
      <c r="E65" s="1" t="s">
        <v>15</v>
      </c>
      <c r="F65" s="1" t="s">
        <v>481</v>
      </c>
      <c r="G65" s="1" t="s">
        <v>1682</v>
      </c>
      <c r="H65" s="5">
        <v>73.5</v>
      </c>
      <c r="I65" s="8">
        <v>3</v>
      </c>
      <c r="J65" s="5">
        <v>0</v>
      </c>
      <c r="K65" s="8">
        <v>0</v>
      </c>
      <c r="L65" s="5">
        <v>73.5</v>
      </c>
      <c r="M65" s="8">
        <v>3</v>
      </c>
      <c r="N65" s="5">
        <f t="shared" si="7"/>
        <v>55.125</v>
      </c>
      <c r="O65" s="21">
        <v>8</v>
      </c>
      <c r="P65" s="5">
        <v>9.4291599999999995</v>
      </c>
      <c r="Q65" s="5">
        <f t="shared" si="9"/>
        <v>28.287479999999999</v>
      </c>
      <c r="R65" s="5">
        <f t="shared" si="8"/>
        <v>26.837520000000001</v>
      </c>
    </row>
    <row r="66" spans="1:18" s="1" customFormat="1">
      <c r="A66" s="1" t="s">
        <v>512</v>
      </c>
      <c r="B66" s="1" t="s">
        <v>513</v>
      </c>
      <c r="C66" s="1" t="s">
        <v>514</v>
      </c>
      <c r="D66" s="1" t="s">
        <v>177</v>
      </c>
      <c r="E66" s="1" t="s">
        <v>15</v>
      </c>
      <c r="F66" s="1" t="s">
        <v>515</v>
      </c>
      <c r="G66" s="1" t="s">
        <v>1682</v>
      </c>
      <c r="H66" s="5">
        <v>50</v>
      </c>
      <c r="I66" s="8">
        <v>1</v>
      </c>
      <c r="J66" s="5">
        <v>0</v>
      </c>
      <c r="K66" s="8">
        <v>0</v>
      </c>
      <c r="L66" s="5">
        <v>50</v>
      </c>
      <c r="M66" s="8">
        <v>1</v>
      </c>
      <c r="N66" s="5">
        <f t="shared" si="7"/>
        <v>37.5</v>
      </c>
      <c r="O66" s="21">
        <v>12</v>
      </c>
      <c r="P66" s="5">
        <v>10.515439999999998</v>
      </c>
      <c r="Q66" s="5">
        <f t="shared" si="9"/>
        <v>10.515439999999998</v>
      </c>
      <c r="R66" s="5">
        <f t="shared" si="8"/>
        <v>26.984560000000002</v>
      </c>
    </row>
    <row r="67" spans="1:18" s="1" customFormat="1">
      <c r="A67" s="1" t="s">
        <v>753</v>
      </c>
      <c r="B67" s="1" t="s">
        <v>757</v>
      </c>
      <c r="C67" s="1" t="s">
        <v>758</v>
      </c>
      <c r="D67" s="1" t="s">
        <v>107</v>
      </c>
      <c r="E67" s="1" t="s">
        <v>15</v>
      </c>
      <c r="F67" s="1" t="s">
        <v>759</v>
      </c>
      <c r="G67" s="1" t="s">
        <v>1682</v>
      </c>
      <c r="H67" s="5">
        <v>376.25</v>
      </c>
      <c r="I67" s="8">
        <v>10</v>
      </c>
      <c r="J67" s="5">
        <v>0</v>
      </c>
      <c r="K67" s="8">
        <v>0</v>
      </c>
      <c r="L67" s="5">
        <v>376.25</v>
      </c>
      <c r="M67" s="8">
        <v>10</v>
      </c>
      <c r="N67" s="5">
        <f t="shared" si="7"/>
        <v>282.1875</v>
      </c>
      <c r="O67" s="21">
        <v>8</v>
      </c>
      <c r="P67" s="5">
        <v>9.4291599999999995</v>
      </c>
      <c r="Q67" s="5">
        <f t="shared" si="9"/>
        <v>94.291599999999988</v>
      </c>
      <c r="R67" s="5">
        <f t="shared" si="8"/>
        <v>187.89590000000001</v>
      </c>
    </row>
    <row r="68" spans="1:18" s="1" customFormat="1">
      <c r="A68" s="1" t="s">
        <v>1133</v>
      </c>
      <c r="B68" s="1" t="s">
        <v>1137</v>
      </c>
      <c r="C68" s="1" t="s">
        <v>1138</v>
      </c>
      <c r="D68" s="1" t="s">
        <v>32</v>
      </c>
      <c r="E68" s="1" t="s">
        <v>15</v>
      </c>
      <c r="F68" s="1" t="s">
        <v>1139</v>
      </c>
      <c r="G68" s="1" t="s">
        <v>1682</v>
      </c>
      <c r="H68" s="5">
        <v>0</v>
      </c>
      <c r="I68" s="8">
        <v>0</v>
      </c>
      <c r="J68" s="5">
        <v>84.48</v>
      </c>
      <c r="K68" s="8">
        <v>0</v>
      </c>
      <c r="L68" s="5">
        <v>-84.48</v>
      </c>
      <c r="M68" s="8">
        <v>-1</v>
      </c>
      <c r="N68" s="5">
        <f t="shared" si="7"/>
        <v>-63.36</v>
      </c>
      <c r="O68" s="21">
        <v>7</v>
      </c>
      <c r="P68" s="5">
        <v>9.1965900000000005</v>
      </c>
      <c r="Q68" s="5">
        <v>0</v>
      </c>
      <c r="R68" s="5">
        <f t="shared" si="8"/>
        <v>-63.36</v>
      </c>
    </row>
    <row r="69" spans="1:18" s="1" customFormat="1">
      <c r="A69" s="1" t="s">
        <v>1199</v>
      </c>
      <c r="B69" s="1" t="s">
        <v>1200</v>
      </c>
      <c r="C69" s="1" t="s">
        <v>1201</v>
      </c>
      <c r="D69" s="1" t="s">
        <v>90</v>
      </c>
      <c r="E69" s="1" t="s">
        <v>15</v>
      </c>
      <c r="F69" s="1" t="s">
        <v>1202</v>
      </c>
      <c r="G69" s="1" t="s">
        <v>1682</v>
      </c>
      <c r="H69" s="5">
        <v>289.99</v>
      </c>
      <c r="I69" s="8">
        <v>6</v>
      </c>
      <c r="J69" s="5">
        <v>0</v>
      </c>
      <c r="K69" s="8">
        <v>1</v>
      </c>
      <c r="L69" s="5">
        <v>289.99</v>
      </c>
      <c r="M69" s="8">
        <v>5</v>
      </c>
      <c r="N69" s="5">
        <f t="shared" si="7"/>
        <v>217.49250000000001</v>
      </c>
      <c r="O69" s="21">
        <v>12</v>
      </c>
      <c r="P69" s="5">
        <v>10.515439999999998</v>
      </c>
      <c r="Q69" s="5">
        <f t="shared" ref="Q69:Q81" si="10">M69*P69</f>
        <v>52.577199999999991</v>
      </c>
      <c r="R69" s="5">
        <f t="shared" si="8"/>
        <v>164.9153</v>
      </c>
    </row>
    <row r="70" spans="1:18" s="1" customFormat="1">
      <c r="A70" s="1" t="s">
        <v>1345</v>
      </c>
      <c r="B70" s="1" t="s">
        <v>1346</v>
      </c>
      <c r="C70" s="1" t="s">
        <v>1347</v>
      </c>
      <c r="D70" s="1" t="s">
        <v>38</v>
      </c>
      <c r="E70" s="1" t="s">
        <v>15</v>
      </c>
      <c r="F70" s="1" t="s">
        <v>1348</v>
      </c>
      <c r="G70" s="1" t="s">
        <v>1682</v>
      </c>
      <c r="H70" s="5">
        <v>4651</v>
      </c>
      <c r="I70" s="8">
        <v>97</v>
      </c>
      <c r="J70" s="5">
        <v>0</v>
      </c>
      <c r="K70" s="8">
        <v>0</v>
      </c>
      <c r="L70" s="5">
        <v>4651</v>
      </c>
      <c r="M70" s="8">
        <v>97</v>
      </c>
      <c r="N70" s="5">
        <f t="shared" si="7"/>
        <v>3488.25</v>
      </c>
      <c r="O70" s="21">
        <v>8</v>
      </c>
      <c r="P70" s="5">
        <v>9.4291599999999995</v>
      </c>
      <c r="Q70" s="5">
        <f t="shared" si="10"/>
        <v>914.62851999999998</v>
      </c>
      <c r="R70" s="5">
        <f t="shared" si="8"/>
        <v>2573.6214799999998</v>
      </c>
    </row>
    <row r="71" spans="1:18" s="1" customFormat="1">
      <c r="A71" s="1" t="s">
        <v>1352</v>
      </c>
      <c r="B71" s="1" t="s">
        <v>1353</v>
      </c>
      <c r="C71" s="1" t="s">
        <v>1354</v>
      </c>
      <c r="D71" s="1" t="s">
        <v>44</v>
      </c>
      <c r="E71" s="1" t="s">
        <v>15</v>
      </c>
      <c r="F71" s="1" t="s">
        <v>1355</v>
      </c>
      <c r="G71" s="1" t="s">
        <v>1682</v>
      </c>
      <c r="H71" s="5">
        <v>307.97000000000003</v>
      </c>
      <c r="I71" s="8">
        <v>7</v>
      </c>
      <c r="J71" s="5">
        <v>0</v>
      </c>
      <c r="K71" s="8">
        <v>0</v>
      </c>
      <c r="L71" s="5">
        <v>307.97000000000003</v>
      </c>
      <c r="M71" s="8">
        <v>7</v>
      </c>
      <c r="N71" s="5">
        <f t="shared" si="7"/>
        <v>230.97750000000002</v>
      </c>
      <c r="O71" s="21">
        <v>4</v>
      </c>
      <c r="P71" s="5">
        <v>8.342880000000001</v>
      </c>
      <c r="Q71" s="5">
        <f t="shared" si="10"/>
        <v>58.400160000000007</v>
      </c>
      <c r="R71" s="5">
        <f t="shared" si="8"/>
        <v>172.57734000000002</v>
      </c>
    </row>
    <row r="72" spans="1:18" s="1" customFormat="1">
      <c r="A72" s="1" t="s">
        <v>1371</v>
      </c>
      <c r="B72" s="1" t="s">
        <v>1372</v>
      </c>
      <c r="C72" s="1" t="s">
        <v>1373</v>
      </c>
      <c r="D72" s="1" t="s">
        <v>38</v>
      </c>
      <c r="E72" s="1" t="s">
        <v>15</v>
      </c>
      <c r="F72" s="1" t="s">
        <v>1374</v>
      </c>
      <c r="G72" s="1" t="s">
        <v>1682</v>
      </c>
      <c r="H72" s="5">
        <v>140</v>
      </c>
      <c r="I72" s="8">
        <v>3</v>
      </c>
      <c r="J72" s="5">
        <v>0</v>
      </c>
      <c r="K72" s="8">
        <v>0</v>
      </c>
      <c r="L72" s="5">
        <v>140</v>
      </c>
      <c r="M72" s="8">
        <v>3</v>
      </c>
      <c r="N72" s="5">
        <f t="shared" si="7"/>
        <v>105</v>
      </c>
      <c r="O72" s="21">
        <v>11</v>
      </c>
      <c r="P72" s="5">
        <v>10.282870000000001</v>
      </c>
      <c r="Q72" s="5">
        <f t="shared" si="10"/>
        <v>30.848610000000001</v>
      </c>
      <c r="R72" s="5">
        <f t="shared" si="8"/>
        <v>74.151389999999992</v>
      </c>
    </row>
    <row r="73" spans="1:18" s="1" customFormat="1">
      <c r="A73" s="1" t="s">
        <v>952</v>
      </c>
      <c r="B73" s="1" t="s">
        <v>956</v>
      </c>
      <c r="C73" s="1" t="s">
        <v>957</v>
      </c>
      <c r="D73" s="1" t="s">
        <v>107</v>
      </c>
      <c r="E73" s="1" t="s">
        <v>15</v>
      </c>
      <c r="F73" s="1" t="s">
        <v>958</v>
      </c>
      <c r="G73" s="1" t="s">
        <v>1682</v>
      </c>
      <c r="H73" s="5">
        <v>343.5</v>
      </c>
      <c r="I73" s="8">
        <v>8</v>
      </c>
      <c r="J73" s="5">
        <v>0</v>
      </c>
      <c r="K73" s="8">
        <v>0</v>
      </c>
      <c r="L73" s="5">
        <v>343.5</v>
      </c>
      <c r="M73" s="8">
        <v>8</v>
      </c>
      <c r="N73" s="5">
        <f t="shared" si="7"/>
        <v>257.625</v>
      </c>
      <c r="O73" s="21">
        <v>9</v>
      </c>
      <c r="P73" s="5">
        <v>9.7397300000000016</v>
      </c>
      <c r="Q73" s="5">
        <f t="shared" si="10"/>
        <v>77.917840000000012</v>
      </c>
      <c r="R73" s="5">
        <f t="shared" si="8"/>
        <v>179.70715999999999</v>
      </c>
    </row>
    <row r="74" spans="1:18" s="1" customFormat="1">
      <c r="A74" s="1" t="s">
        <v>1335</v>
      </c>
      <c r="B74" s="1" t="s">
        <v>1339</v>
      </c>
      <c r="C74" s="1" t="s">
        <v>1340</v>
      </c>
      <c r="D74" s="1" t="s">
        <v>32</v>
      </c>
      <c r="E74" s="1" t="s">
        <v>15</v>
      </c>
      <c r="F74" s="1" t="s">
        <v>1341</v>
      </c>
      <c r="G74" s="1" t="s">
        <v>1682</v>
      </c>
      <c r="H74" s="5">
        <v>212.25</v>
      </c>
      <c r="I74" s="8">
        <v>6</v>
      </c>
      <c r="J74" s="5">
        <v>0</v>
      </c>
      <c r="K74" s="8">
        <v>1</v>
      </c>
      <c r="L74" s="5">
        <v>212.25</v>
      </c>
      <c r="M74" s="8">
        <v>5</v>
      </c>
      <c r="N74" s="5">
        <f t="shared" si="7"/>
        <v>159.1875</v>
      </c>
      <c r="O74" s="21">
        <v>8</v>
      </c>
      <c r="P74" s="5">
        <v>9.4291599999999995</v>
      </c>
      <c r="Q74" s="5">
        <f t="shared" si="10"/>
        <v>47.145799999999994</v>
      </c>
      <c r="R74" s="5">
        <f t="shared" si="8"/>
        <v>112.04170000000001</v>
      </c>
    </row>
    <row r="75" spans="1:18" s="1" customFormat="1">
      <c r="A75" s="1" t="s">
        <v>1515</v>
      </c>
      <c r="B75" s="1" t="s">
        <v>1516</v>
      </c>
      <c r="C75" s="1" t="s">
        <v>1517</v>
      </c>
      <c r="D75" s="1" t="s">
        <v>119</v>
      </c>
      <c r="E75" s="1" t="s">
        <v>15</v>
      </c>
      <c r="F75" s="1" t="s">
        <v>1518</v>
      </c>
      <c r="G75" s="1" t="s">
        <v>1682</v>
      </c>
      <c r="H75" s="5">
        <v>9956.92</v>
      </c>
      <c r="I75" s="8">
        <v>205</v>
      </c>
      <c r="J75" s="5">
        <v>50</v>
      </c>
      <c r="K75" s="8">
        <v>0</v>
      </c>
      <c r="L75" s="5">
        <v>9906.92</v>
      </c>
      <c r="M75" s="8">
        <v>205</v>
      </c>
      <c r="N75" s="5">
        <f t="shared" si="7"/>
        <v>7430.1900000000005</v>
      </c>
      <c r="O75" s="21">
        <v>10</v>
      </c>
      <c r="P75" s="5">
        <v>9.9723000000000006</v>
      </c>
      <c r="Q75" s="5">
        <f t="shared" si="10"/>
        <v>2044.3215</v>
      </c>
      <c r="R75" s="5">
        <f t="shared" si="8"/>
        <v>5385.8685000000005</v>
      </c>
    </row>
    <row r="76" spans="1:18" s="1" customFormat="1">
      <c r="A76" s="1" t="s">
        <v>1560</v>
      </c>
      <c r="B76" s="1" t="s">
        <v>1561</v>
      </c>
      <c r="C76" s="1" t="s">
        <v>1562</v>
      </c>
      <c r="D76" s="1" t="s">
        <v>38</v>
      </c>
      <c r="E76" s="1" t="s">
        <v>15</v>
      </c>
      <c r="F76" s="1" t="s">
        <v>1563</v>
      </c>
      <c r="G76" s="1" t="s">
        <v>1682</v>
      </c>
      <c r="H76" s="5">
        <v>513.42999999999995</v>
      </c>
      <c r="I76" s="8">
        <v>10</v>
      </c>
      <c r="J76" s="5">
        <v>0</v>
      </c>
      <c r="K76" s="8">
        <v>0</v>
      </c>
      <c r="L76" s="5">
        <v>513.42999999999995</v>
      </c>
      <c r="M76" s="8">
        <v>10</v>
      </c>
      <c r="N76" s="5">
        <f t="shared" si="7"/>
        <v>385.07249999999999</v>
      </c>
      <c r="O76" s="21">
        <v>6</v>
      </c>
      <c r="P76" s="5">
        <v>8.8860200000000003</v>
      </c>
      <c r="Q76" s="5">
        <f t="shared" si="10"/>
        <v>88.860200000000006</v>
      </c>
      <c r="R76" s="5">
        <f t="shared" si="8"/>
        <v>296.21229999999997</v>
      </c>
    </row>
    <row r="77" spans="1:18" s="1" customFormat="1">
      <c r="A77" s="1" t="s">
        <v>1612</v>
      </c>
      <c r="B77" s="1" t="s">
        <v>1616</v>
      </c>
      <c r="C77" s="1" t="s">
        <v>1617</v>
      </c>
      <c r="D77" s="1" t="s">
        <v>107</v>
      </c>
      <c r="E77" s="1" t="s">
        <v>15</v>
      </c>
      <c r="F77" s="1" t="s">
        <v>1618</v>
      </c>
      <c r="G77" s="1" t="s">
        <v>1682</v>
      </c>
      <c r="H77" s="5">
        <v>229.5</v>
      </c>
      <c r="I77" s="8">
        <v>5</v>
      </c>
      <c r="J77" s="5">
        <v>0</v>
      </c>
      <c r="K77" s="8">
        <v>0</v>
      </c>
      <c r="L77" s="5">
        <v>229.5</v>
      </c>
      <c r="M77" s="8">
        <v>5</v>
      </c>
      <c r="N77" s="5">
        <f t="shared" si="7"/>
        <v>172.125</v>
      </c>
      <c r="O77" s="21">
        <v>8</v>
      </c>
      <c r="P77" s="5">
        <v>9.4291599999999995</v>
      </c>
      <c r="Q77" s="5">
        <f t="shared" si="10"/>
        <v>47.145799999999994</v>
      </c>
      <c r="R77" s="5">
        <f t="shared" si="8"/>
        <v>124.97920000000001</v>
      </c>
    </row>
    <row r="78" spans="1:18" s="1" customFormat="1">
      <c r="A78" s="1" t="s">
        <v>1648</v>
      </c>
      <c r="B78" s="1" t="s">
        <v>1649</v>
      </c>
      <c r="C78" s="1" t="s">
        <v>1650</v>
      </c>
      <c r="D78" s="1" t="s">
        <v>44</v>
      </c>
      <c r="E78" s="1" t="s">
        <v>15</v>
      </c>
      <c r="F78" s="1" t="s">
        <v>1651</v>
      </c>
      <c r="G78" s="1" t="s">
        <v>1682</v>
      </c>
      <c r="H78" s="5">
        <v>77.48</v>
      </c>
      <c r="I78" s="8">
        <v>2</v>
      </c>
      <c r="J78" s="5">
        <v>0</v>
      </c>
      <c r="K78" s="8">
        <v>0</v>
      </c>
      <c r="L78" s="5">
        <v>77.48</v>
      </c>
      <c r="M78" s="8">
        <v>2</v>
      </c>
      <c r="N78" s="5">
        <f t="shared" si="7"/>
        <v>58.11</v>
      </c>
      <c r="O78" s="21">
        <v>5</v>
      </c>
      <c r="P78" s="5">
        <v>8.6534499999999994</v>
      </c>
      <c r="Q78" s="5">
        <f t="shared" si="10"/>
        <v>17.306899999999999</v>
      </c>
      <c r="R78" s="5">
        <f t="shared" si="8"/>
        <v>40.803100000000001</v>
      </c>
    </row>
    <row r="79" spans="1:18" s="1" customFormat="1">
      <c r="A79" s="1" t="s">
        <v>142</v>
      </c>
      <c r="B79" s="1" t="s">
        <v>143</v>
      </c>
      <c r="C79" s="1" t="s">
        <v>144</v>
      </c>
      <c r="D79" s="1" t="s">
        <v>16</v>
      </c>
      <c r="E79" s="1" t="s">
        <v>15</v>
      </c>
      <c r="F79" s="1" t="s">
        <v>145</v>
      </c>
      <c r="G79" s="1" t="s">
        <v>1682</v>
      </c>
      <c r="H79" s="5">
        <v>295.5</v>
      </c>
      <c r="I79" s="8">
        <v>11</v>
      </c>
      <c r="J79" s="5">
        <v>0</v>
      </c>
      <c r="K79" s="8">
        <v>0</v>
      </c>
      <c r="L79" s="5">
        <v>295.5</v>
      </c>
      <c r="M79" s="8">
        <v>11</v>
      </c>
      <c r="N79" s="5">
        <f t="shared" si="7"/>
        <v>221.625</v>
      </c>
      <c r="O79" s="21">
        <v>6</v>
      </c>
      <c r="P79" s="5">
        <v>8.8860200000000003</v>
      </c>
      <c r="Q79" s="5">
        <f t="shared" si="10"/>
        <v>97.746220000000008</v>
      </c>
      <c r="R79" s="5">
        <f t="shared" si="8"/>
        <v>123.87877999999999</v>
      </c>
    </row>
    <row r="80" spans="1:18" s="1" customFormat="1">
      <c r="A80" s="1" t="s">
        <v>182</v>
      </c>
      <c r="B80" s="1" t="s">
        <v>183</v>
      </c>
      <c r="C80" s="1" t="s">
        <v>184</v>
      </c>
      <c r="D80" s="1" t="s">
        <v>12</v>
      </c>
      <c r="E80" s="1" t="s">
        <v>15</v>
      </c>
      <c r="F80" s="1" t="s">
        <v>185</v>
      </c>
      <c r="G80" s="1" t="s">
        <v>1682</v>
      </c>
      <c r="H80" s="5">
        <v>48</v>
      </c>
      <c r="I80" s="8">
        <v>1</v>
      </c>
      <c r="J80" s="5">
        <v>0</v>
      </c>
      <c r="K80" s="8">
        <v>0</v>
      </c>
      <c r="L80" s="5">
        <v>48</v>
      </c>
      <c r="M80" s="8">
        <v>1</v>
      </c>
      <c r="N80" s="5">
        <f t="shared" si="7"/>
        <v>36</v>
      </c>
      <c r="O80" s="21">
        <v>6</v>
      </c>
      <c r="P80" s="5">
        <v>8.8860200000000003</v>
      </c>
      <c r="Q80" s="5">
        <f t="shared" si="10"/>
        <v>8.8860200000000003</v>
      </c>
      <c r="R80" s="5">
        <f t="shared" si="8"/>
        <v>27.113979999999998</v>
      </c>
    </row>
    <row r="81" spans="1:18" s="1" customFormat="1">
      <c r="A81" s="1" t="s">
        <v>211</v>
      </c>
      <c r="B81" s="1" t="s">
        <v>212</v>
      </c>
      <c r="C81" s="1" t="s">
        <v>213</v>
      </c>
      <c r="D81" s="1" t="s">
        <v>38</v>
      </c>
      <c r="E81" s="1" t="s">
        <v>15</v>
      </c>
      <c r="F81" s="1" t="s">
        <v>214</v>
      </c>
      <c r="G81" s="1" t="s">
        <v>1682</v>
      </c>
      <c r="H81" s="5">
        <v>132.99</v>
      </c>
      <c r="I81" s="8">
        <v>3</v>
      </c>
      <c r="J81" s="5">
        <v>0</v>
      </c>
      <c r="K81" s="8">
        <v>0</v>
      </c>
      <c r="L81" s="5">
        <v>132.99</v>
      </c>
      <c r="M81" s="8">
        <v>3</v>
      </c>
      <c r="N81" s="5">
        <f t="shared" si="7"/>
        <v>99.742500000000007</v>
      </c>
      <c r="O81" s="21">
        <v>10</v>
      </c>
      <c r="P81" s="5">
        <v>9.9723000000000006</v>
      </c>
      <c r="Q81" s="5">
        <f t="shared" si="10"/>
        <v>29.916900000000002</v>
      </c>
      <c r="R81" s="5">
        <f t="shared" si="8"/>
        <v>69.825600000000009</v>
      </c>
    </row>
    <row r="82" spans="1:18" s="1" customFormat="1">
      <c r="A82" s="1" t="s">
        <v>296</v>
      </c>
      <c r="B82" s="1" t="s">
        <v>300</v>
      </c>
      <c r="C82" s="1" t="s">
        <v>301</v>
      </c>
      <c r="D82" s="1" t="s">
        <v>119</v>
      </c>
      <c r="E82" s="1" t="s">
        <v>15</v>
      </c>
      <c r="F82" s="1" t="s">
        <v>302</v>
      </c>
      <c r="G82" s="1" t="s">
        <v>1682</v>
      </c>
      <c r="H82" s="5">
        <v>0</v>
      </c>
      <c r="I82" s="8">
        <v>0</v>
      </c>
      <c r="J82" s="5">
        <v>42.85</v>
      </c>
      <c r="K82" s="8">
        <v>0</v>
      </c>
      <c r="L82" s="5">
        <v>-42.85</v>
      </c>
      <c r="M82" s="8">
        <v>-1</v>
      </c>
      <c r="N82" s="5">
        <f t="shared" si="7"/>
        <v>-32.137500000000003</v>
      </c>
      <c r="O82" s="21">
        <v>8</v>
      </c>
      <c r="P82" s="5">
        <v>9.4291599999999995</v>
      </c>
      <c r="Q82" s="5">
        <v>0</v>
      </c>
      <c r="R82" s="5">
        <f t="shared" si="8"/>
        <v>-32.137500000000003</v>
      </c>
    </row>
    <row r="83" spans="1:18" s="1" customFormat="1">
      <c r="A83" s="1" t="s">
        <v>344</v>
      </c>
      <c r="B83" s="1" t="s">
        <v>345</v>
      </c>
      <c r="C83" s="1" t="s">
        <v>346</v>
      </c>
      <c r="D83" s="1" t="s">
        <v>58</v>
      </c>
      <c r="E83" s="1" t="s">
        <v>15</v>
      </c>
      <c r="F83" s="1" t="s">
        <v>347</v>
      </c>
      <c r="G83" s="1" t="s">
        <v>1682</v>
      </c>
      <c r="H83" s="5">
        <v>282</v>
      </c>
      <c r="I83" s="8">
        <v>6</v>
      </c>
      <c r="J83" s="5">
        <v>0</v>
      </c>
      <c r="K83" s="8">
        <v>0</v>
      </c>
      <c r="L83" s="5">
        <v>282</v>
      </c>
      <c r="M83" s="8">
        <v>6</v>
      </c>
      <c r="N83" s="5">
        <f t="shared" si="7"/>
        <v>211.5</v>
      </c>
      <c r="O83" s="21">
        <v>14</v>
      </c>
      <c r="P83" s="5">
        <v>11.65658</v>
      </c>
      <c r="Q83" s="5">
        <f t="shared" ref="Q83:Q89" si="11">M83*P83</f>
        <v>69.939480000000003</v>
      </c>
      <c r="R83" s="5">
        <f t="shared" si="8"/>
        <v>141.56052</v>
      </c>
    </row>
    <row r="84" spans="1:18" s="1" customFormat="1">
      <c r="A84" s="1" t="s">
        <v>493</v>
      </c>
      <c r="B84" s="1" t="s">
        <v>494</v>
      </c>
      <c r="C84" s="1" t="s">
        <v>495</v>
      </c>
      <c r="D84" s="1" t="s">
        <v>107</v>
      </c>
      <c r="E84" s="1" t="s">
        <v>15</v>
      </c>
      <c r="F84" s="1" t="s">
        <v>496</v>
      </c>
      <c r="G84" s="1" t="s">
        <v>1682</v>
      </c>
      <c r="H84" s="5">
        <v>397.46</v>
      </c>
      <c r="I84" s="8">
        <v>7</v>
      </c>
      <c r="J84" s="5">
        <v>0</v>
      </c>
      <c r="K84" s="8">
        <v>0</v>
      </c>
      <c r="L84" s="5">
        <v>397.46</v>
      </c>
      <c r="M84" s="8">
        <v>7</v>
      </c>
      <c r="N84" s="5">
        <f t="shared" si="7"/>
        <v>298.09499999999997</v>
      </c>
      <c r="O84" s="21">
        <v>8</v>
      </c>
      <c r="P84" s="5">
        <v>9.4291599999999995</v>
      </c>
      <c r="Q84" s="5">
        <f t="shared" si="11"/>
        <v>66.00412</v>
      </c>
      <c r="R84" s="5">
        <f t="shared" si="8"/>
        <v>232.09087999999997</v>
      </c>
    </row>
    <row r="85" spans="1:18" s="1" customFormat="1">
      <c r="A85" s="1" t="s">
        <v>557</v>
      </c>
      <c r="B85" s="1" t="s">
        <v>558</v>
      </c>
      <c r="C85" s="1" t="s">
        <v>559</v>
      </c>
      <c r="D85" s="1" t="s">
        <v>149</v>
      </c>
      <c r="E85" s="1" t="s">
        <v>15</v>
      </c>
      <c r="F85" s="1" t="s">
        <v>560</v>
      </c>
      <c r="G85" s="1" t="s">
        <v>1682</v>
      </c>
      <c r="H85" s="5">
        <v>118.24</v>
      </c>
      <c r="I85" s="8">
        <v>2</v>
      </c>
      <c r="J85" s="5">
        <v>0</v>
      </c>
      <c r="K85" s="8">
        <v>0</v>
      </c>
      <c r="L85" s="5">
        <v>118.24</v>
      </c>
      <c r="M85" s="8">
        <v>2</v>
      </c>
      <c r="N85" s="5">
        <f t="shared" si="7"/>
        <v>88.679999999999993</v>
      </c>
      <c r="O85" s="21">
        <v>14</v>
      </c>
      <c r="P85" s="5">
        <v>11.65658</v>
      </c>
      <c r="Q85" s="5">
        <f t="shared" si="11"/>
        <v>23.31316</v>
      </c>
      <c r="R85" s="5">
        <f t="shared" si="8"/>
        <v>65.366839999999996</v>
      </c>
    </row>
    <row r="86" spans="1:18" s="1" customFormat="1">
      <c r="A86" s="1" t="s">
        <v>664</v>
      </c>
      <c r="B86" s="1" t="s">
        <v>665</v>
      </c>
      <c r="C86" s="1" t="s">
        <v>666</v>
      </c>
      <c r="D86" s="1" t="s">
        <v>119</v>
      </c>
      <c r="E86" s="1" t="s">
        <v>15</v>
      </c>
      <c r="F86" s="1" t="s">
        <v>667</v>
      </c>
      <c r="G86" s="1" t="s">
        <v>1682</v>
      </c>
      <c r="H86" s="5">
        <v>36</v>
      </c>
      <c r="I86" s="8">
        <v>1</v>
      </c>
      <c r="J86" s="5">
        <v>0</v>
      </c>
      <c r="K86" s="8">
        <v>0</v>
      </c>
      <c r="L86" s="5">
        <v>36</v>
      </c>
      <c r="M86" s="8">
        <v>1</v>
      </c>
      <c r="N86" s="5">
        <f t="shared" si="7"/>
        <v>27</v>
      </c>
      <c r="O86" s="21">
        <v>9</v>
      </c>
      <c r="P86" s="5">
        <v>9.7397300000000016</v>
      </c>
      <c r="Q86" s="5">
        <f t="shared" si="11"/>
        <v>9.7397300000000016</v>
      </c>
      <c r="R86" s="5">
        <f t="shared" si="8"/>
        <v>17.260269999999998</v>
      </c>
    </row>
    <row r="87" spans="1:18" s="1" customFormat="1">
      <c r="A87" s="1" t="s">
        <v>690</v>
      </c>
      <c r="B87" s="1" t="s">
        <v>691</v>
      </c>
      <c r="C87" s="1" t="s">
        <v>692</v>
      </c>
      <c r="D87" s="1" t="s">
        <v>177</v>
      </c>
      <c r="E87" s="1" t="s">
        <v>15</v>
      </c>
      <c r="F87" s="1" t="s">
        <v>693</v>
      </c>
      <c r="G87" s="1" t="s">
        <v>1682</v>
      </c>
      <c r="H87" s="5">
        <v>42.5</v>
      </c>
      <c r="I87" s="8">
        <v>1</v>
      </c>
      <c r="J87" s="5">
        <v>0</v>
      </c>
      <c r="K87" s="8">
        <v>0</v>
      </c>
      <c r="L87" s="5">
        <v>42.5</v>
      </c>
      <c r="M87" s="8">
        <v>1</v>
      </c>
      <c r="N87" s="5">
        <f t="shared" ref="N87:N104" si="12">L87*0.75</f>
        <v>31.875</v>
      </c>
      <c r="O87" s="21">
        <v>9</v>
      </c>
      <c r="P87" s="5">
        <v>9.7397300000000016</v>
      </c>
      <c r="Q87" s="5">
        <f t="shared" si="11"/>
        <v>9.7397300000000016</v>
      </c>
      <c r="R87" s="5">
        <f t="shared" ref="R87:R118" si="13">N87-Q87</f>
        <v>22.135269999999998</v>
      </c>
    </row>
    <row r="88" spans="1:18" s="1" customFormat="1">
      <c r="A88" s="1" t="s">
        <v>763</v>
      </c>
      <c r="B88" s="1" t="s">
        <v>764</v>
      </c>
      <c r="C88" s="1" t="s">
        <v>765</v>
      </c>
      <c r="D88" s="1" t="s">
        <v>32</v>
      </c>
      <c r="E88" s="1" t="s">
        <v>15</v>
      </c>
      <c r="F88" s="1" t="s">
        <v>766</v>
      </c>
      <c r="G88" s="1" t="s">
        <v>1682</v>
      </c>
      <c r="H88" s="5">
        <v>50</v>
      </c>
      <c r="I88" s="8">
        <v>1</v>
      </c>
      <c r="J88" s="5">
        <v>0</v>
      </c>
      <c r="K88" s="8">
        <v>0</v>
      </c>
      <c r="L88" s="5">
        <v>50</v>
      </c>
      <c r="M88" s="8">
        <v>1</v>
      </c>
      <c r="N88" s="5">
        <f t="shared" si="12"/>
        <v>37.5</v>
      </c>
      <c r="O88" s="21">
        <v>9</v>
      </c>
      <c r="P88" s="5">
        <v>9.7397300000000016</v>
      </c>
      <c r="Q88" s="5">
        <f t="shared" si="11"/>
        <v>9.7397300000000016</v>
      </c>
      <c r="R88" s="5">
        <f t="shared" si="13"/>
        <v>27.760269999999998</v>
      </c>
    </row>
    <row r="89" spans="1:18" s="1" customFormat="1">
      <c r="A89" s="1" t="s">
        <v>893</v>
      </c>
      <c r="B89" s="1" t="s">
        <v>894</v>
      </c>
      <c r="C89" s="1" t="s">
        <v>895</v>
      </c>
      <c r="D89" s="1" t="s">
        <v>12</v>
      </c>
      <c r="E89" s="1" t="s">
        <v>15</v>
      </c>
      <c r="F89" s="1" t="s">
        <v>896</v>
      </c>
      <c r="G89" s="1" t="s">
        <v>1682</v>
      </c>
      <c r="H89" s="5">
        <v>27</v>
      </c>
      <c r="I89" s="8">
        <v>1</v>
      </c>
      <c r="J89" s="5">
        <v>0</v>
      </c>
      <c r="K89" s="8">
        <v>0</v>
      </c>
      <c r="L89" s="5">
        <v>27</v>
      </c>
      <c r="M89" s="8">
        <v>1</v>
      </c>
      <c r="N89" s="5">
        <f t="shared" si="12"/>
        <v>20.25</v>
      </c>
      <c r="O89" s="21">
        <v>6</v>
      </c>
      <c r="P89" s="5">
        <v>8.8860200000000003</v>
      </c>
      <c r="Q89" s="5">
        <f t="shared" si="11"/>
        <v>8.8860200000000003</v>
      </c>
      <c r="R89" s="5">
        <f t="shared" si="13"/>
        <v>11.36398</v>
      </c>
    </row>
    <row r="90" spans="1:18" s="1" customFormat="1">
      <c r="A90" s="1" t="s">
        <v>907</v>
      </c>
      <c r="B90" s="1" t="s">
        <v>908</v>
      </c>
      <c r="C90" s="1" t="s">
        <v>909</v>
      </c>
      <c r="D90" s="1" t="s">
        <v>149</v>
      </c>
      <c r="E90" s="1" t="s">
        <v>15</v>
      </c>
      <c r="F90" s="1" t="s">
        <v>910</v>
      </c>
      <c r="G90" s="1" t="s">
        <v>1682</v>
      </c>
      <c r="H90" s="5">
        <v>0</v>
      </c>
      <c r="I90" s="8">
        <v>0</v>
      </c>
      <c r="J90" s="5">
        <v>118.74</v>
      </c>
      <c r="K90" s="8">
        <v>2</v>
      </c>
      <c r="L90" s="5">
        <v>-118.74</v>
      </c>
      <c r="M90" s="8">
        <v>-2</v>
      </c>
      <c r="N90" s="5">
        <f t="shared" si="12"/>
        <v>-89.054999999999993</v>
      </c>
      <c r="O90" s="21">
        <v>12</v>
      </c>
      <c r="P90" s="5">
        <v>10.515439999999998</v>
      </c>
      <c r="Q90" s="5">
        <v>0</v>
      </c>
      <c r="R90" s="5">
        <f t="shared" si="13"/>
        <v>-89.054999999999993</v>
      </c>
    </row>
    <row r="91" spans="1:18" s="1" customFormat="1">
      <c r="A91" s="1" t="s">
        <v>1086</v>
      </c>
      <c r="B91" s="1" t="s">
        <v>1087</v>
      </c>
      <c r="C91" s="1" t="s">
        <v>1088</v>
      </c>
      <c r="D91" s="1" t="s">
        <v>32</v>
      </c>
      <c r="E91" s="1" t="s">
        <v>15</v>
      </c>
      <c r="F91" s="1" t="s">
        <v>1089</v>
      </c>
      <c r="G91" s="1" t="s">
        <v>1682</v>
      </c>
      <c r="H91" s="5">
        <v>80.5</v>
      </c>
      <c r="I91" s="8">
        <v>2</v>
      </c>
      <c r="J91" s="5">
        <v>0</v>
      </c>
      <c r="K91" s="8">
        <v>0</v>
      </c>
      <c r="L91" s="5">
        <v>80.5</v>
      </c>
      <c r="M91" s="8">
        <v>2</v>
      </c>
      <c r="N91" s="5">
        <f t="shared" si="12"/>
        <v>60.375</v>
      </c>
      <c r="O91" s="21">
        <v>7</v>
      </c>
      <c r="P91" s="5">
        <v>9.1965900000000005</v>
      </c>
      <c r="Q91" s="5">
        <f t="shared" ref="Q91:Q96" si="14">M91*P91</f>
        <v>18.393180000000001</v>
      </c>
      <c r="R91" s="5">
        <f t="shared" si="13"/>
        <v>41.981819999999999</v>
      </c>
    </row>
    <row r="92" spans="1:18" s="1" customFormat="1">
      <c r="A92" s="1" t="s">
        <v>1184</v>
      </c>
      <c r="B92" s="1" t="s">
        <v>1185</v>
      </c>
      <c r="C92" s="1" t="s">
        <v>1186</v>
      </c>
      <c r="D92" s="1" t="s">
        <v>177</v>
      </c>
      <c r="E92" s="1" t="s">
        <v>15</v>
      </c>
      <c r="F92" s="1" t="s">
        <v>1187</v>
      </c>
      <c r="G92" s="1" t="s">
        <v>1682</v>
      </c>
      <c r="H92" s="5">
        <v>113.64</v>
      </c>
      <c r="I92" s="8">
        <v>3</v>
      </c>
      <c r="J92" s="5">
        <v>0</v>
      </c>
      <c r="K92" s="8">
        <v>0</v>
      </c>
      <c r="L92" s="5">
        <v>113.64</v>
      </c>
      <c r="M92" s="8">
        <v>3</v>
      </c>
      <c r="N92" s="5">
        <f t="shared" si="12"/>
        <v>85.23</v>
      </c>
      <c r="O92" s="21">
        <v>12</v>
      </c>
      <c r="P92" s="5">
        <v>10.515439999999998</v>
      </c>
      <c r="Q92" s="5">
        <f t="shared" si="14"/>
        <v>31.546319999999994</v>
      </c>
      <c r="R92" s="5">
        <f t="shared" si="13"/>
        <v>53.68368000000001</v>
      </c>
    </row>
    <row r="93" spans="1:18" s="1" customFormat="1">
      <c r="A93" s="1" t="s">
        <v>1281</v>
      </c>
      <c r="B93" s="1" t="s">
        <v>1282</v>
      </c>
      <c r="C93" s="1" t="s">
        <v>1283</v>
      </c>
      <c r="D93" s="1" t="s">
        <v>18</v>
      </c>
      <c r="E93" s="1" t="s">
        <v>15</v>
      </c>
      <c r="F93" s="1" t="s">
        <v>1284</v>
      </c>
      <c r="G93" s="1" t="s">
        <v>1682</v>
      </c>
      <c r="H93" s="5">
        <v>161.88</v>
      </c>
      <c r="I93" s="8">
        <v>6</v>
      </c>
      <c r="J93" s="5">
        <v>13.22</v>
      </c>
      <c r="K93" s="8">
        <v>0</v>
      </c>
      <c r="L93" s="5">
        <v>148.66</v>
      </c>
      <c r="M93" s="8">
        <v>6</v>
      </c>
      <c r="N93" s="5">
        <f t="shared" si="12"/>
        <v>111.495</v>
      </c>
      <c r="O93" s="21">
        <v>10</v>
      </c>
      <c r="P93" s="5">
        <v>9.9723000000000006</v>
      </c>
      <c r="Q93" s="5">
        <f t="shared" si="14"/>
        <v>59.833800000000004</v>
      </c>
      <c r="R93" s="5">
        <f t="shared" si="13"/>
        <v>51.661200000000001</v>
      </c>
    </row>
    <row r="94" spans="1:18" s="1" customFormat="1">
      <c r="A94" s="1" t="s">
        <v>1292</v>
      </c>
      <c r="B94" s="1" t="s">
        <v>1293</v>
      </c>
      <c r="C94" s="1" t="s">
        <v>1294</v>
      </c>
      <c r="D94" s="1" t="s">
        <v>12</v>
      </c>
      <c r="E94" s="1" t="s">
        <v>15</v>
      </c>
      <c r="F94" s="1" t="s">
        <v>1295</v>
      </c>
      <c r="G94" s="1" t="s">
        <v>1682</v>
      </c>
      <c r="H94" s="5">
        <v>78</v>
      </c>
      <c r="I94" s="8">
        <v>2</v>
      </c>
      <c r="J94" s="5">
        <v>0</v>
      </c>
      <c r="K94" s="8">
        <v>0</v>
      </c>
      <c r="L94" s="5">
        <v>78</v>
      </c>
      <c r="M94" s="8">
        <v>2</v>
      </c>
      <c r="N94" s="5">
        <f t="shared" si="12"/>
        <v>58.5</v>
      </c>
      <c r="O94" s="21">
        <v>6</v>
      </c>
      <c r="P94" s="5">
        <v>8.8860200000000003</v>
      </c>
      <c r="Q94" s="5">
        <f t="shared" si="14"/>
        <v>17.772040000000001</v>
      </c>
      <c r="R94" s="5">
        <f t="shared" si="13"/>
        <v>40.727959999999996</v>
      </c>
    </row>
    <row r="95" spans="1:18" s="1" customFormat="1">
      <c r="A95" s="1" t="s">
        <v>1400</v>
      </c>
      <c r="B95" s="1" t="s">
        <v>1401</v>
      </c>
      <c r="C95" s="1" t="s">
        <v>1402</v>
      </c>
      <c r="D95" s="1" t="s">
        <v>177</v>
      </c>
      <c r="E95" s="1" t="s">
        <v>15</v>
      </c>
      <c r="F95" s="1" t="s">
        <v>1403</v>
      </c>
      <c r="G95" s="1" t="s">
        <v>1682</v>
      </c>
      <c r="H95" s="5">
        <v>208.23</v>
      </c>
      <c r="I95" s="8">
        <v>4</v>
      </c>
      <c r="J95" s="5">
        <v>0</v>
      </c>
      <c r="K95" s="8">
        <v>0</v>
      </c>
      <c r="L95" s="5">
        <v>208.23</v>
      </c>
      <c r="M95" s="8">
        <v>4</v>
      </c>
      <c r="N95" s="5">
        <f t="shared" si="12"/>
        <v>156.17249999999999</v>
      </c>
      <c r="O95" s="21">
        <v>10</v>
      </c>
      <c r="P95" s="5">
        <v>9.9723000000000006</v>
      </c>
      <c r="Q95" s="5">
        <f t="shared" si="14"/>
        <v>39.889200000000002</v>
      </c>
      <c r="R95" s="5">
        <f t="shared" si="13"/>
        <v>116.28329999999998</v>
      </c>
    </row>
    <row r="96" spans="1:18" s="1" customFormat="1">
      <c r="A96" s="1" t="s">
        <v>131</v>
      </c>
      <c r="B96" s="1" t="s">
        <v>132</v>
      </c>
      <c r="C96" s="1" t="s">
        <v>133</v>
      </c>
      <c r="D96" s="1" t="s">
        <v>90</v>
      </c>
      <c r="E96" s="1" t="s">
        <v>15</v>
      </c>
      <c r="F96" s="1" t="s">
        <v>134</v>
      </c>
      <c r="G96" s="1" t="s">
        <v>1682</v>
      </c>
      <c r="H96" s="5">
        <v>45</v>
      </c>
      <c r="I96" s="8">
        <v>1</v>
      </c>
      <c r="J96" s="5">
        <v>0</v>
      </c>
      <c r="K96" s="8">
        <v>0</v>
      </c>
      <c r="L96" s="5">
        <v>45</v>
      </c>
      <c r="M96" s="8">
        <v>1</v>
      </c>
      <c r="N96" s="5">
        <f t="shared" si="12"/>
        <v>33.75</v>
      </c>
      <c r="O96" s="21">
        <v>14</v>
      </c>
      <c r="P96" s="5">
        <v>11.65658</v>
      </c>
      <c r="Q96" s="5">
        <f t="shared" si="14"/>
        <v>11.65658</v>
      </c>
      <c r="R96" s="5">
        <f t="shared" si="13"/>
        <v>22.093420000000002</v>
      </c>
    </row>
    <row r="97" spans="1:18" s="1" customFormat="1">
      <c r="A97" s="1" t="s">
        <v>227</v>
      </c>
      <c r="B97" s="1" t="s">
        <v>232</v>
      </c>
      <c r="C97" s="1" t="s">
        <v>233</v>
      </c>
      <c r="D97" s="1" t="s">
        <v>58</v>
      </c>
      <c r="E97" s="1" t="s">
        <v>15</v>
      </c>
      <c r="F97" s="1" t="s">
        <v>234</v>
      </c>
      <c r="G97" s="1" t="s">
        <v>1682</v>
      </c>
      <c r="H97" s="5">
        <v>0</v>
      </c>
      <c r="I97" s="8">
        <v>0</v>
      </c>
      <c r="J97" s="5">
        <v>239.97</v>
      </c>
      <c r="K97" s="8">
        <v>3</v>
      </c>
      <c r="L97" s="5">
        <v>-239.97</v>
      </c>
      <c r="M97" s="8">
        <v>-3</v>
      </c>
      <c r="N97" s="5">
        <f t="shared" si="12"/>
        <v>-179.97749999999999</v>
      </c>
      <c r="O97" s="21">
        <v>10</v>
      </c>
      <c r="P97" s="5">
        <v>9.9723000000000006</v>
      </c>
      <c r="Q97" s="5">
        <v>0</v>
      </c>
      <c r="R97" s="5">
        <f t="shared" si="13"/>
        <v>-179.97749999999999</v>
      </c>
    </row>
    <row r="98" spans="1:18" s="1" customFormat="1">
      <c r="A98" s="1" t="s">
        <v>1541</v>
      </c>
      <c r="B98" s="1" t="s">
        <v>1542</v>
      </c>
      <c r="C98" s="1" t="s">
        <v>1543</v>
      </c>
      <c r="D98" s="1" t="s">
        <v>38</v>
      </c>
      <c r="E98" s="1" t="s">
        <v>15</v>
      </c>
      <c r="F98" s="1" t="s">
        <v>1544</v>
      </c>
      <c r="G98" s="1" t="s">
        <v>1682</v>
      </c>
      <c r="H98" s="5">
        <v>343.99</v>
      </c>
      <c r="I98" s="8">
        <v>10</v>
      </c>
      <c r="J98" s="5">
        <v>0</v>
      </c>
      <c r="K98" s="8">
        <v>0</v>
      </c>
      <c r="L98" s="5">
        <v>343.99</v>
      </c>
      <c r="M98" s="8">
        <v>10</v>
      </c>
      <c r="N98" s="5">
        <f t="shared" si="12"/>
        <v>257.99250000000001</v>
      </c>
      <c r="O98" s="21">
        <v>7</v>
      </c>
      <c r="P98" s="5">
        <v>9.1965900000000005</v>
      </c>
      <c r="Q98" s="5">
        <f t="shared" ref="Q98:Q103" si="15">M98*P98</f>
        <v>91.965900000000005</v>
      </c>
      <c r="R98" s="5">
        <f t="shared" si="13"/>
        <v>166.0266</v>
      </c>
    </row>
    <row r="99" spans="1:18" s="1" customFormat="1">
      <c r="A99" s="1" t="s">
        <v>856</v>
      </c>
      <c r="B99" s="1" t="s">
        <v>860</v>
      </c>
      <c r="C99" s="1" t="s">
        <v>861</v>
      </c>
      <c r="D99" s="1" t="s">
        <v>58</v>
      </c>
      <c r="E99" s="1" t="s">
        <v>15</v>
      </c>
      <c r="F99" s="1" t="s">
        <v>862</v>
      </c>
      <c r="G99" s="1" t="s">
        <v>1682</v>
      </c>
      <c r="H99" s="5">
        <v>48</v>
      </c>
      <c r="I99" s="8">
        <v>1</v>
      </c>
      <c r="J99" s="5">
        <v>0</v>
      </c>
      <c r="K99" s="8">
        <v>0</v>
      </c>
      <c r="L99" s="5">
        <v>48</v>
      </c>
      <c r="M99" s="8">
        <v>1</v>
      </c>
      <c r="N99" s="5">
        <f t="shared" si="12"/>
        <v>36</v>
      </c>
      <c r="O99" s="21">
        <v>13</v>
      </c>
      <c r="P99" s="5">
        <v>11.424009999999999</v>
      </c>
      <c r="Q99" s="5">
        <f t="shared" si="15"/>
        <v>11.424009999999999</v>
      </c>
      <c r="R99" s="5">
        <f t="shared" si="13"/>
        <v>24.575990000000001</v>
      </c>
    </row>
    <row r="100" spans="1:18" s="1" customFormat="1">
      <c r="A100" s="1" t="s">
        <v>978</v>
      </c>
      <c r="B100" s="1" t="s">
        <v>982</v>
      </c>
      <c r="C100" s="1" t="s">
        <v>983</v>
      </c>
      <c r="D100" s="1" t="s">
        <v>38</v>
      </c>
      <c r="E100" s="1" t="s">
        <v>15</v>
      </c>
      <c r="F100" s="1" t="s">
        <v>984</v>
      </c>
      <c r="G100" s="1" t="s">
        <v>1682</v>
      </c>
      <c r="H100" s="5">
        <v>80</v>
      </c>
      <c r="I100" s="8">
        <v>2</v>
      </c>
      <c r="J100" s="5">
        <v>0</v>
      </c>
      <c r="K100" s="8">
        <v>0</v>
      </c>
      <c r="L100" s="5">
        <v>80</v>
      </c>
      <c r="M100" s="8">
        <v>2</v>
      </c>
      <c r="N100" s="5">
        <f t="shared" si="12"/>
        <v>60</v>
      </c>
      <c r="O100" s="21">
        <v>6</v>
      </c>
      <c r="P100" s="5">
        <v>8.8860200000000003</v>
      </c>
      <c r="Q100" s="5">
        <f t="shared" si="15"/>
        <v>17.772040000000001</v>
      </c>
      <c r="R100" s="5">
        <f t="shared" si="13"/>
        <v>42.227959999999996</v>
      </c>
    </row>
    <row r="101" spans="1:18" s="1" customFormat="1">
      <c r="A101" s="1" t="s">
        <v>1126</v>
      </c>
      <c r="B101" s="1" t="s">
        <v>1127</v>
      </c>
      <c r="C101" s="1" t="s">
        <v>1128</v>
      </c>
      <c r="D101" s="1" t="s">
        <v>119</v>
      </c>
      <c r="E101" s="1" t="s">
        <v>15</v>
      </c>
      <c r="F101" s="1" t="s">
        <v>1129</v>
      </c>
      <c r="G101" s="1" t="s">
        <v>1682</v>
      </c>
      <c r="H101" s="5">
        <v>188</v>
      </c>
      <c r="I101" s="8">
        <v>4</v>
      </c>
      <c r="J101" s="5">
        <v>0</v>
      </c>
      <c r="K101" s="8">
        <v>0</v>
      </c>
      <c r="L101" s="5">
        <v>188</v>
      </c>
      <c r="M101" s="8">
        <v>4</v>
      </c>
      <c r="N101" s="5">
        <f t="shared" si="12"/>
        <v>141</v>
      </c>
      <c r="O101" s="21">
        <v>10</v>
      </c>
      <c r="P101" s="5">
        <v>9.9723000000000006</v>
      </c>
      <c r="Q101" s="5">
        <f t="shared" si="15"/>
        <v>39.889200000000002</v>
      </c>
      <c r="R101" s="5">
        <f t="shared" si="13"/>
        <v>101.1108</v>
      </c>
    </row>
    <row r="102" spans="1:18" s="1" customFormat="1">
      <c r="A102" s="1" t="s">
        <v>1571</v>
      </c>
      <c r="B102" s="1" t="s">
        <v>1572</v>
      </c>
      <c r="C102" s="1" t="s">
        <v>1573</v>
      </c>
      <c r="D102" s="1" t="s">
        <v>38</v>
      </c>
      <c r="E102" s="1" t="s">
        <v>15</v>
      </c>
      <c r="F102" s="1" t="s">
        <v>1574</v>
      </c>
      <c r="G102" s="1" t="s">
        <v>1682</v>
      </c>
      <c r="H102" s="5">
        <v>304.44</v>
      </c>
      <c r="I102" s="8">
        <v>6</v>
      </c>
      <c r="J102" s="5">
        <v>0</v>
      </c>
      <c r="K102" s="8">
        <v>0</v>
      </c>
      <c r="L102" s="5">
        <v>304.44</v>
      </c>
      <c r="M102" s="8">
        <v>6</v>
      </c>
      <c r="N102" s="5">
        <f t="shared" si="12"/>
        <v>228.32999999999998</v>
      </c>
      <c r="O102" s="21">
        <v>8</v>
      </c>
      <c r="P102" s="5">
        <v>9.4291599999999995</v>
      </c>
      <c r="Q102" s="5">
        <f t="shared" si="15"/>
        <v>56.574959999999997</v>
      </c>
      <c r="R102" s="5">
        <f t="shared" si="13"/>
        <v>171.75503999999998</v>
      </c>
    </row>
    <row r="103" spans="1:18" s="1" customFormat="1">
      <c r="A103" s="1" t="s">
        <v>1578</v>
      </c>
      <c r="B103" s="1" t="s">
        <v>1579</v>
      </c>
      <c r="C103" s="1" t="s">
        <v>1580</v>
      </c>
      <c r="D103" s="1" t="s">
        <v>16</v>
      </c>
      <c r="E103" s="1" t="s">
        <v>15</v>
      </c>
      <c r="F103" s="1" t="s">
        <v>1175</v>
      </c>
      <c r="G103" s="1" t="s">
        <v>1682</v>
      </c>
      <c r="H103" s="5">
        <v>82.5</v>
      </c>
      <c r="I103" s="8">
        <v>3</v>
      </c>
      <c r="J103" s="5">
        <v>0</v>
      </c>
      <c r="K103" s="8">
        <v>0</v>
      </c>
      <c r="L103" s="5">
        <v>82.5</v>
      </c>
      <c r="M103" s="8">
        <v>3</v>
      </c>
      <c r="N103" s="5">
        <f t="shared" si="12"/>
        <v>61.875</v>
      </c>
      <c r="O103" s="21">
        <v>3</v>
      </c>
      <c r="P103" s="5">
        <v>8.1103100000000001</v>
      </c>
      <c r="Q103" s="5">
        <f t="shared" si="15"/>
        <v>24.330930000000002</v>
      </c>
      <c r="R103" s="5">
        <f t="shared" si="13"/>
        <v>37.544069999999998</v>
      </c>
    </row>
    <row r="104" spans="1:18" s="1" customFormat="1">
      <c r="A104" s="1" t="s">
        <v>1739</v>
      </c>
      <c r="B104" s="1" t="s">
        <v>1740</v>
      </c>
      <c r="C104" s="1" t="s">
        <v>1741</v>
      </c>
      <c r="D104" s="1" t="s">
        <v>149</v>
      </c>
      <c r="E104" s="1" t="s">
        <v>1690</v>
      </c>
      <c r="F104" s="1" t="s">
        <v>1742</v>
      </c>
      <c r="G104" s="1" t="s">
        <v>1682</v>
      </c>
      <c r="H104" s="5">
        <v>237.47</v>
      </c>
      <c r="I104" s="8">
        <v>3</v>
      </c>
      <c r="J104" s="5">
        <v>0</v>
      </c>
      <c r="K104" s="8">
        <v>0</v>
      </c>
      <c r="L104" s="5">
        <v>237.47</v>
      </c>
      <c r="M104" s="8">
        <v>3</v>
      </c>
      <c r="N104" s="5">
        <f t="shared" si="12"/>
        <v>178.10249999999999</v>
      </c>
      <c r="O104" s="21">
        <v>1</v>
      </c>
      <c r="P104" s="5">
        <v>17.100000000000001</v>
      </c>
      <c r="Q104" s="5">
        <f t="shared" ref="Q104:Q120" si="16">P104*M104</f>
        <v>51.300000000000004</v>
      </c>
      <c r="R104" s="5">
        <f t="shared" si="13"/>
        <v>126.80249999999998</v>
      </c>
    </row>
    <row r="105" spans="1:18" s="1" customFormat="1">
      <c r="A105" s="1" t="s">
        <v>1739</v>
      </c>
      <c r="B105" s="1" t="s">
        <v>1740</v>
      </c>
      <c r="C105" s="1" t="s">
        <v>1741</v>
      </c>
      <c r="D105" s="1" t="s">
        <v>149</v>
      </c>
      <c r="E105" s="1" t="s">
        <v>1690</v>
      </c>
      <c r="F105" s="1" t="s">
        <v>1742</v>
      </c>
      <c r="G105" s="1" t="s">
        <v>1682</v>
      </c>
      <c r="H105" s="5">
        <v>49.2</v>
      </c>
      <c r="I105" s="8">
        <v>7</v>
      </c>
      <c r="J105" s="5">
        <v>0</v>
      </c>
      <c r="K105" s="8">
        <v>0</v>
      </c>
      <c r="L105" s="5">
        <v>49.2</v>
      </c>
      <c r="M105" s="8">
        <v>7</v>
      </c>
      <c r="N105" s="5">
        <f>L105*0.85</f>
        <v>41.82</v>
      </c>
      <c r="O105" s="21">
        <v>1</v>
      </c>
      <c r="P105" s="5"/>
      <c r="Q105" s="5">
        <f t="shared" si="16"/>
        <v>0</v>
      </c>
      <c r="R105" s="5">
        <f t="shared" si="13"/>
        <v>41.82</v>
      </c>
    </row>
    <row r="106" spans="1:18" s="1" customFormat="1">
      <c r="A106" s="1" t="s">
        <v>1731</v>
      </c>
      <c r="B106" s="1" t="s">
        <v>1732</v>
      </c>
      <c r="C106" s="1" t="s">
        <v>1733</v>
      </c>
      <c r="D106" s="1" t="s">
        <v>107</v>
      </c>
      <c r="E106" s="1" t="s">
        <v>1690</v>
      </c>
      <c r="F106" s="1" t="s">
        <v>1734</v>
      </c>
      <c r="G106" s="1" t="s">
        <v>1682</v>
      </c>
      <c r="H106" s="5">
        <v>174.72</v>
      </c>
      <c r="I106" s="8">
        <v>3</v>
      </c>
      <c r="J106" s="5">
        <v>0</v>
      </c>
      <c r="K106" s="8">
        <v>0</v>
      </c>
      <c r="L106" s="5">
        <v>174.72</v>
      </c>
      <c r="M106" s="8">
        <v>3</v>
      </c>
      <c r="N106" s="5">
        <f>L106*0.75</f>
        <v>131.04</v>
      </c>
      <c r="O106" s="21">
        <v>1</v>
      </c>
      <c r="P106" s="5">
        <v>17.100000000000001</v>
      </c>
      <c r="Q106" s="5">
        <f t="shared" si="16"/>
        <v>51.300000000000004</v>
      </c>
      <c r="R106" s="5">
        <f t="shared" si="13"/>
        <v>79.739999999999981</v>
      </c>
    </row>
    <row r="107" spans="1:18" s="1" customFormat="1">
      <c r="A107" s="1" t="s">
        <v>1731</v>
      </c>
      <c r="B107" s="1" t="s">
        <v>1732</v>
      </c>
      <c r="C107" s="1" t="s">
        <v>1733</v>
      </c>
      <c r="D107" s="1" t="s">
        <v>107</v>
      </c>
      <c r="E107" s="1" t="s">
        <v>1690</v>
      </c>
      <c r="F107" s="1" t="s">
        <v>1734</v>
      </c>
      <c r="G107" s="1" t="s">
        <v>1682</v>
      </c>
      <c r="H107" s="5">
        <v>67.95</v>
      </c>
      <c r="I107" s="8">
        <v>8</v>
      </c>
      <c r="J107" s="5">
        <v>0</v>
      </c>
      <c r="K107" s="8">
        <v>0</v>
      </c>
      <c r="L107" s="5">
        <v>67.95</v>
      </c>
      <c r="M107" s="8">
        <v>8</v>
      </c>
      <c r="N107" s="5">
        <f>L107*0.85</f>
        <v>57.7575</v>
      </c>
      <c r="O107" s="21">
        <v>1</v>
      </c>
      <c r="P107" s="5"/>
      <c r="Q107" s="5">
        <f t="shared" si="16"/>
        <v>0</v>
      </c>
      <c r="R107" s="5">
        <f t="shared" si="13"/>
        <v>57.7575</v>
      </c>
    </row>
    <row r="108" spans="1:18" s="1" customFormat="1">
      <c r="A108" s="1" t="s">
        <v>1743</v>
      </c>
      <c r="B108" s="1" t="s">
        <v>1744</v>
      </c>
      <c r="C108" s="1" t="s">
        <v>1745</v>
      </c>
      <c r="D108" s="1" t="s">
        <v>32</v>
      </c>
      <c r="E108" s="1" t="s">
        <v>1690</v>
      </c>
      <c r="F108" s="1" t="s">
        <v>1746</v>
      </c>
      <c r="G108" s="1" t="s">
        <v>1682</v>
      </c>
      <c r="H108" s="5">
        <v>58.49</v>
      </c>
      <c r="I108" s="8">
        <v>1</v>
      </c>
      <c r="J108" s="5">
        <v>0</v>
      </c>
      <c r="K108" s="8">
        <v>0</v>
      </c>
      <c r="L108" s="5">
        <v>58.49</v>
      </c>
      <c r="M108" s="8">
        <v>1</v>
      </c>
      <c r="N108" s="5">
        <f>L108*0.75</f>
        <v>43.8675</v>
      </c>
      <c r="O108" s="21">
        <v>1</v>
      </c>
      <c r="P108" s="5">
        <v>17.100000000000001</v>
      </c>
      <c r="Q108" s="5">
        <f t="shared" si="16"/>
        <v>17.100000000000001</v>
      </c>
      <c r="R108" s="5">
        <f t="shared" si="13"/>
        <v>26.767499999999998</v>
      </c>
    </row>
    <row r="109" spans="1:18" s="1" customFormat="1">
      <c r="A109" s="1" t="s">
        <v>1743</v>
      </c>
      <c r="B109" s="1" t="s">
        <v>1744</v>
      </c>
      <c r="C109" s="1" t="s">
        <v>1745</v>
      </c>
      <c r="D109" s="1" t="s">
        <v>32</v>
      </c>
      <c r="E109" s="1" t="s">
        <v>1690</v>
      </c>
      <c r="F109" s="1" t="s">
        <v>1746</v>
      </c>
      <c r="G109" s="1" t="s">
        <v>1682</v>
      </c>
      <c r="H109" s="5">
        <v>16.600000000000001</v>
      </c>
      <c r="I109" s="8">
        <v>2</v>
      </c>
      <c r="J109" s="5">
        <v>0</v>
      </c>
      <c r="K109" s="8">
        <v>0</v>
      </c>
      <c r="L109" s="5">
        <v>16.600000000000001</v>
      </c>
      <c r="M109" s="8">
        <v>2</v>
      </c>
      <c r="N109" s="5">
        <f>L109*0.85</f>
        <v>14.110000000000001</v>
      </c>
      <c r="O109" s="21">
        <v>1</v>
      </c>
      <c r="P109" s="5"/>
      <c r="Q109" s="5">
        <f t="shared" si="16"/>
        <v>0</v>
      </c>
      <c r="R109" s="5">
        <f t="shared" si="13"/>
        <v>14.110000000000001</v>
      </c>
    </row>
    <row r="110" spans="1:18" s="1" customFormat="1">
      <c r="A110" s="1" t="s">
        <v>1735</v>
      </c>
      <c r="B110" s="1" t="s">
        <v>1736</v>
      </c>
      <c r="C110" s="1" t="s">
        <v>1737</v>
      </c>
      <c r="D110" s="1" t="s">
        <v>149</v>
      </c>
      <c r="E110" s="1" t="s">
        <v>1690</v>
      </c>
      <c r="F110" s="1" t="s">
        <v>1738</v>
      </c>
      <c r="G110" s="1" t="s">
        <v>1682</v>
      </c>
      <c r="H110" s="5">
        <v>379.95</v>
      </c>
      <c r="I110" s="8">
        <v>5</v>
      </c>
      <c r="J110" s="5">
        <v>0</v>
      </c>
      <c r="K110" s="8">
        <v>0</v>
      </c>
      <c r="L110" s="5">
        <v>379.95</v>
      </c>
      <c r="M110" s="8">
        <v>5</v>
      </c>
      <c r="N110" s="5">
        <f>L110*0.75</f>
        <v>284.96249999999998</v>
      </c>
      <c r="O110" s="21">
        <v>1</v>
      </c>
      <c r="P110" s="5">
        <v>17.100000000000001</v>
      </c>
      <c r="Q110" s="5">
        <f t="shared" si="16"/>
        <v>85.5</v>
      </c>
      <c r="R110" s="5">
        <f t="shared" si="13"/>
        <v>199.46249999999998</v>
      </c>
    </row>
    <row r="111" spans="1:18" s="1" customFormat="1">
      <c r="A111" s="1" t="s">
        <v>1735</v>
      </c>
      <c r="B111" s="1" t="s">
        <v>1736</v>
      </c>
      <c r="C111" s="1" t="s">
        <v>1737</v>
      </c>
      <c r="D111" s="1" t="s">
        <v>149</v>
      </c>
      <c r="E111" s="1" t="s">
        <v>1690</v>
      </c>
      <c r="F111" s="1" t="s">
        <v>1738</v>
      </c>
      <c r="G111" s="1" t="s">
        <v>1682</v>
      </c>
      <c r="H111" s="5">
        <v>53.4</v>
      </c>
      <c r="I111" s="8">
        <v>7</v>
      </c>
      <c r="J111" s="5">
        <v>0</v>
      </c>
      <c r="K111" s="8">
        <v>0</v>
      </c>
      <c r="L111" s="5">
        <v>53.4</v>
      </c>
      <c r="M111" s="8">
        <v>7</v>
      </c>
      <c r="N111" s="5">
        <f t="shared" ref="N111:N120" si="17">L111*0.85</f>
        <v>45.39</v>
      </c>
      <c r="O111" s="21">
        <v>1</v>
      </c>
      <c r="P111" s="5"/>
      <c r="Q111" s="5">
        <f t="shared" si="16"/>
        <v>0</v>
      </c>
      <c r="R111" s="5">
        <f t="shared" si="13"/>
        <v>45.39</v>
      </c>
    </row>
    <row r="112" spans="1:18" s="1" customFormat="1">
      <c r="A112" s="1" t="s">
        <v>1641</v>
      </c>
      <c r="B112" s="1" t="s">
        <v>1802</v>
      </c>
      <c r="C112" s="1" t="s">
        <v>1803</v>
      </c>
      <c r="D112" s="1" t="s">
        <v>32</v>
      </c>
      <c r="E112" s="1" t="s">
        <v>1690</v>
      </c>
      <c r="F112" s="1" t="s">
        <v>1804</v>
      </c>
      <c r="G112" s="1" t="s">
        <v>1682</v>
      </c>
      <c r="H112" s="5">
        <v>17.55</v>
      </c>
      <c r="I112" s="8">
        <v>2</v>
      </c>
      <c r="J112" s="5">
        <v>0</v>
      </c>
      <c r="K112" s="8">
        <v>0</v>
      </c>
      <c r="L112" s="5">
        <v>17.55</v>
      </c>
      <c r="M112" s="8">
        <v>2</v>
      </c>
      <c r="N112" s="5">
        <f t="shared" si="17"/>
        <v>14.9175</v>
      </c>
      <c r="O112" s="21">
        <v>1</v>
      </c>
      <c r="P112" s="5"/>
      <c r="Q112" s="5">
        <f t="shared" si="16"/>
        <v>0</v>
      </c>
      <c r="R112" s="5">
        <f t="shared" si="13"/>
        <v>14.9175</v>
      </c>
    </row>
    <row r="113" spans="1:18" s="1" customFormat="1">
      <c r="A113" s="1" t="s">
        <v>1817</v>
      </c>
      <c r="B113" s="1" t="s">
        <v>1818</v>
      </c>
      <c r="C113" s="1" t="s">
        <v>1819</v>
      </c>
      <c r="D113" s="1" t="s">
        <v>107</v>
      </c>
      <c r="E113" s="1" t="s">
        <v>1690</v>
      </c>
      <c r="F113" s="1" t="s">
        <v>1820</v>
      </c>
      <c r="G113" s="1" t="s">
        <v>1682</v>
      </c>
      <c r="H113" s="5">
        <v>11.25</v>
      </c>
      <c r="I113" s="8">
        <v>1</v>
      </c>
      <c r="J113" s="5">
        <v>0</v>
      </c>
      <c r="K113" s="8">
        <v>0</v>
      </c>
      <c r="L113" s="5">
        <v>11.25</v>
      </c>
      <c r="M113" s="8">
        <v>1</v>
      </c>
      <c r="N113" s="5">
        <f t="shared" si="17"/>
        <v>9.5625</v>
      </c>
      <c r="O113" s="21">
        <v>1</v>
      </c>
      <c r="P113" s="5"/>
      <c r="Q113" s="5">
        <f t="shared" si="16"/>
        <v>0</v>
      </c>
      <c r="R113" s="5">
        <f t="shared" si="13"/>
        <v>9.5625</v>
      </c>
    </row>
    <row r="114" spans="1:18" s="1" customFormat="1">
      <c r="A114" s="1" t="s">
        <v>1837</v>
      </c>
      <c r="B114" s="1" t="s">
        <v>1838</v>
      </c>
      <c r="C114" s="1" t="s">
        <v>1839</v>
      </c>
      <c r="D114" s="1" t="s">
        <v>90</v>
      </c>
      <c r="E114" s="1" t="s">
        <v>1690</v>
      </c>
      <c r="F114" s="1" t="s">
        <v>1840</v>
      </c>
      <c r="G114" s="1" t="s">
        <v>1682</v>
      </c>
      <c r="H114" s="5">
        <v>38.700000000000003</v>
      </c>
      <c r="I114" s="8">
        <v>2</v>
      </c>
      <c r="J114" s="5">
        <v>0</v>
      </c>
      <c r="K114" s="8">
        <v>0</v>
      </c>
      <c r="L114" s="5">
        <v>38.700000000000003</v>
      </c>
      <c r="M114" s="8">
        <v>2</v>
      </c>
      <c r="N114" s="5">
        <f t="shared" si="17"/>
        <v>32.895000000000003</v>
      </c>
      <c r="O114" s="21">
        <v>1</v>
      </c>
      <c r="P114" s="5"/>
      <c r="Q114" s="5">
        <f t="shared" si="16"/>
        <v>0</v>
      </c>
      <c r="R114" s="5">
        <f t="shared" si="13"/>
        <v>32.895000000000003</v>
      </c>
    </row>
    <row r="115" spans="1:18" s="1" customFormat="1">
      <c r="A115" s="1" t="s">
        <v>1805</v>
      </c>
      <c r="B115" s="1" t="s">
        <v>1806</v>
      </c>
      <c r="C115" s="1" t="s">
        <v>1807</v>
      </c>
      <c r="D115" s="1" t="s">
        <v>32</v>
      </c>
      <c r="E115" s="1" t="s">
        <v>1690</v>
      </c>
      <c r="F115" s="1" t="s">
        <v>1808</v>
      </c>
      <c r="G115" s="1" t="s">
        <v>1682</v>
      </c>
      <c r="H115" s="5">
        <v>9.75</v>
      </c>
      <c r="I115" s="8">
        <v>1</v>
      </c>
      <c r="J115" s="5">
        <v>0</v>
      </c>
      <c r="K115" s="8">
        <v>0</v>
      </c>
      <c r="L115" s="5">
        <v>9.75</v>
      </c>
      <c r="M115" s="8">
        <v>1</v>
      </c>
      <c r="N115" s="5">
        <f t="shared" si="17"/>
        <v>8.2874999999999996</v>
      </c>
      <c r="O115" s="21">
        <v>1</v>
      </c>
      <c r="P115" s="5"/>
      <c r="Q115" s="5">
        <f t="shared" si="16"/>
        <v>0</v>
      </c>
      <c r="R115" s="5">
        <f t="shared" si="13"/>
        <v>8.2874999999999996</v>
      </c>
    </row>
    <row r="116" spans="1:18" s="1" customFormat="1">
      <c r="A116" s="1" t="s">
        <v>1833</v>
      </c>
      <c r="B116" s="1" t="s">
        <v>1834</v>
      </c>
      <c r="C116" s="1" t="s">
        <v>1835</v>
      </c>
      <c r="D116" s="1" t="s">
        <v>32</v>
      </c>
      <c r="E116" s="1" t="s">
        <v>1690</v>
      </c>
      <c r="F116" s="1" t="s">
        <v>1836</v>
      </c>
      <c r="G116" s="1" t="s">
        <v>1682</v>
      </c>
      <c r="H116" s="5">
        <v>109.04</v>
      </c>
      <c r="I116" s="8">
        <v>5</v>
      </c>
      <c r="J116" s="5">
        <v>0</v>
      </c>
      <c r="K116" s="8">
        <v>0</v>
      </c>
      <c r="L116" s="5">
        <v>109.04</v>
      </c>
      <c r="M116" s="8">
        <v>5</v>
      </c>
      <c r="N116" s="5">
        <f t="shared" si="17"/>
        <v>92.683999999999997</v>
      </c>
      <c r="O116" s="21">
        <v>1</v>
      </c>
      <c r="P116" s="5"/>
      <c r="Q116" s="5">
        <f t="shared" si="16"/>
        <v>0</v>
      </c>
      <c r="R116" s="5">
        <f t="shared" si="13"/>
        <v>92.683999999999997</v>
      </c>
    </row>
    <row r="117" spans="1:18" s="1" customFormat="1">
      <c r="A117" s="1" t="s">
        <v>1766</v>
      </c>
      <c r="B117" s="1" t="s">
        <v>1767</v>
      </c>
      <c r="C117" s="1" t="s">
        <v>1768</v>
      </c>
      <c r="D117" s="1" t="s">
        <v>1769</v>
      </c>
      <c r="E117" s="1" t="s">
        <v>1690</v>
      </c>
      <c r="F117" s="1" t="s">
        <v>1770</v>
      </c>
      <c r="G117" s="1" t="s">
        <v>1682</v>
      </c>
      <c r="H117" s="5">
        <v>13.32</v>
      </c>
      <c r="I117" s="8">
        <v>1</v>
      </c>
      <c r="J117" s="5">
        <v>0</v>
      </c>
      <c r="K117" s="8">
        <v>0</v>
      </c>
      <c r="L117" s="5">
        <v>13.32</v>
      </c>
      <c r="M117" s="8">
        <v>1</v>
      </c>
      <c r="N117" s="5">
        <f t="shared" si="17"/>
        <v>11.321999999999999</v>
      </c>
      <c r="O117" s="21">
        <v>1</v>
      </c>
      <c r="P117" s="5"/>
      <c r="Q117" s="5">
        <f t="shared" si="16"/>
        <v>0</v>
      </c>
      <c r="R117" s="5">
        <f t="shared" si="13"/>
        <v>11.321999999999999</v>
      </c>
    </row>
    <row r="118" spans="1:18" s="1" customFormat="1">
      <c r="A118" s="1" t="s">
        <v>1841</v>
      </c>
      <c r="B118" s="1" t="s">
        <v>1842</v>
      </c>
      <c r="C118" s="1" t="s">
        <v>1843</v>
      </c>
      <c r="D118" s="1" t="s">
        <v>32</v>
      </c>
      <c r="E118" s="1" t="s">
        <v>1690</v>
      </c>
      <c r="F118" s="1" t="s">
        <v>1844</v>
      </c>
      <c r="G118" s="1" t="s">
        <v>1682</v>
      </c>
      <c r="H118" s="5">
        <v>213.3</v>
      </c>
      <c r="I118" s="8">
        <v>21</v>
      </c>
      <c r="J118" s="5">
        <v>0</v>
      </c>
      <c r="K118" s="8">
        <v>0</v>
      </c>
      <c r="L118" s="5">
        <v>213.3</v>
      </c>
      <c r="M118" s="8">
        <v>21</v>
      </c>
      <c r="N118" s="5">
        <f t="shared" si="17"/>
        <v>181.30500000000001</v>
      </c>
      <c r="O118" s="21">
        <v>1</v>
      </c>
      <c r="P118" s="5"/>
      <c r="Q118" s="5">
        <f t="shared" si="16"/>
        <v>0</v>
      </c>
      <c r="R118" s="5">
        <f t="shared" si="13"/>
        <v>181.30500000000001</v>
      </c>
    </row>
    <row r="119" spans="1:18" s="1" customFormat="1">
      <c r="A119" s="1" t="s">
        <v>1755</v>
      </c>
      <c r="B119" s="1" t="s">
        <v>1756</v>
      </c>
      <c r="C119" s="1" t="s">
        <v>1757</v>
      </c>
      <c r="D119" s="1" t="s">
        <v>32</v>
      </c>
      <c r="E119" s="1" t="s">
        <v>1690</v>
      </c>
      <c r="F119" s="1" t="s">
        <v>1758</v>
      </c>
      <c r="G119" s="1" t="s">
        <v>1682</v>
      </c>
      <c r="H119" s="5">
        <v>64.94</v>
      </c>
      <c r="I119" s="8">
        <v>5</v>
      </c>
      <c r="J119" s="5">
        <v>0</v>
      </c>
      <c r="K119" s="8">
        <v>0</v>
      </c>
      <c r="L119" s="5">
        <v>64.94</v>
      </c>
      <c r="M119" s="8">
        <v>5</v>
      </c>
      <c r="N119" s="5">
        <f t="shared" si="17"/>
        <v>55.198999999999998</v>
      </c>
      <c r="O119" s="21">
        <v>1</v>
      </c>
      <c r="P119" s="5"/>
      <c r="Q119" s="5">
        <f t="shared" si="16"/>
        <v>0</v>
      </c>
      <c r="R119" s="5">
        <f t="shared" ref="R119:R150" si="18">N119-Q119</f>
        <v>55.198999999999998</v>
      </c>
    </row>
    <row r="120" spans="1:18" s="1" customFormat="1">
      <c r="A120" s="1" t="s">
        <v>1759</v>
      </c>
      <c r="B120" s="1" t="s">
        <v>1760</v>
      </c>
      <c r="C120" s="1" t="s">
        <v>1761</v>
      </c>
      <c r="D120" s="1" t="s">
        <v>90</v>
      </c>
      <c r="E120" s="1" t="s">
        <v>1690</v>
      </c>
      <c r="F120" s="1" t="s">
        <v>1762</v>
      </c>
      <c r="G120" s="1" t="s">
        <v>1682</v>
      </c>
      <c r="H120" s="5">
        <v>427.35</v>
      </c>
      <c r="I120" s="8">
        <v>19</v>
      </c>
      <c r="J120" s="5">
        <v>0</v>
      </c>
      <c r="K120" s="8">
        <v>0</v>
      </c>
      <c r="L120" s="5">
        <v>427.35</v>
      </c>
      <c r="M120" s="8">
        <v>19</v>
      </c>
      <c r="N120" s="5">
        <f t="shared" si="17"/>
        <v>363.2475</v>
      </c>
      <c r="O120" s="21">
        <v>1</v>
      </c>
      <c r="P120" s="5"/>
      <c r="Q120" s="5">
        <f t="shared" si="16"/>
        <v>0</v>
      </c>
      <c r="R120" s="5">
        <f t="shared" si="18"/>
        <v>363.2475</v>
      </c>
    </row>
    <row r="121" spans="1:18" s="1" customFormat="1">
      <c r="A121" s="1" t="s">
        <v>1712</v>
      </c>
      <c r="B121" s="1" t="s">
        <v>1713</v>
      </c>
      <c r="C121" s="1" t="s">
        <v>1714</v>
      </c>
      <c r="D121" s="1" t="s">
        <v>1715</v>
      </c>
      <c r="E121" s="1" t="s">
        <v>1690</v>
      </c>
      <c r="F121" s="1" t="s">
        <v>1716</v>
      </c>
      <c r="G121" s="1" t="s">
        <v>1682</v>
      </c>
      <c r="H121" s="5">
        <v>0</v>
      </c>
      <c r="I121" s="8">
        <v>0</v>
      </c>
      <c r="J121" s="5">
        <v>112.99</v>
      </c>
      <c r="K121" s="8">
        <v>0</v>
      </c>
      <c r="L121" s="5">
        <v>-112.99</v>
      </c>
      <c r="M121" s="8">
        <v>-1</v>
      </c>
      <c r="N121" s="5">
        <f>L121*0.75</f>
        <v>-84.742499999999993</v>
      </c>
      <c r="O121" s="21">
        <v>1</v>
      </c>
      <c r="P121" s="5">
        <v>17.100000000000001</v>
      </c>
      <c r="Q121" s="5">
        <v>0</v>
      </c>
      <c r="R121" s="5">
        <f t="shared" si="18"/>
        <v>-84.742499999999993</v>
      </c>
    </row>
    <row r="122" spans="1:18" s="1" customFormat="1">
      <c r="A122" s="1" t="s">
        <v>1712</v>
      </c>
      <c r="B122" s="1" t="s">
        <v>1713</v>
      </c>
      <c r="C122" s="1" t="s">
        <v>1714</v>
      </c>
      <c r="D122" s="1" t="s">
        <v>1715</v>
      </c>
      <c r="E122" s="1" t="s">
        <v>1690</v>
      </c>
      <c r="F122" s="1" t="s">
        <v>1716</v>
      </c>
      <c r="G122" s="1" t="s">
        <v>1682</v>
      </c>
      <c r="H122" s="5">
        <v>60.6</v>
      </c>
      <c r="I122" s="8">
        <v>2</v>
      </c>
      <c r="J122" s="5">
        <v>0</v>
      </c>
      <c r="K122" s="8">
        <v>0</v>
      </c>
      <c r="L122" s="5">
        <v>60.6</v>
      </c>
      <c r="M122" s="8">
        <v>2</v>
      </c>
      <c r="N122" s="5">
        <f>L122*0.85</f>
        <v>51.51</v>
      </c>
      <c r="O122" s="21">
        <v>1</v>
      </c>
      <c r="P122" s="5"/>
      <c r="Q122" s="5">
        <f t="shared" ref="Q122:Q156" si="19">P122*M122</f>
        <v>0</v>
      </c>
      <c r="R122" s="5">
        <f t="shared" si="18"/>
        <v>51.51</v>
      </c>
    </row>
    <row r="123" spans="1:18" s="1" customFormat="1">
      <c r="A123" s="1" t="s">
        <v>1708</v>
      </c>
      <c r="B123" s="1" t="s">
        <v>1709</v>
      </c>
      <c r="C123" s="1" t="s">
        <v>1710</v>
      </c>
      <c r="D123" s="1" t="s">
        <v>119</v>
      </c>
      <c r="E123" s="1" t="s">
        <v>1690</v>
      </c>
      <c r="F123" s="1" t="s">
        <v>1711</v>
      </c>
      <c r="G123" s="1" t="s">
        <v>1682</v>
      </c>
      <c r="H123" s="5">
        <v>207.97</v>
      </c>
      <c r="I123" s="8">
        <v>3</v>
      </c>
      <c r="J123" s="5">
        <v>0</v>
      </c>
      <c r="K123" s="8">
        <v>0</v>
      </c>
      <c r="L123" s="5">
        <v>207.97</v>
      </c>
      <c r="M123" s="8">
        <v>3</v>
      </c>
      <c r="N123" s="5">
        <f>L123*0.75</f>
        <v>155.97749999999999</v>
      </c>
      <c r="O123" s="21">
        <v>1</v>
      </c>
      <c r="P123" s="5">
        <v>17.100000000000001</v>
      </c>
      <c r="Q123" s="5">
        <f t="shared" si="19"/>
        <v>51.300000000000004</v>
      </c>
      <c r="R123" s="5">
        <f t="shared" si="18"/>
        <v>104.67749999999998</v>
      </c>
    </row>
    <row r="124" spans="1:18" s="1" customFormat="1">
      <c r="A124" s="1" t="s">
        <v>1708</v>
      </c>
      <c r="B124" s="1" t="s">
        <v>1709</v>
      </c>
      <c r="C124" s="1" t="s">
        <v>1710</v>
      </c>
      <c r="D124" s="1" t="s">
        <v>119</v>
      </c>
      <c r="E124" s="1" t="s">
        <v>1690</v>
      </c>
      <c r="F124" s="1" t="s">
        <v>1711</v>
      </c>
      <c r="G124" s="1" t="s">
        <v>1682</v>
      </c>
      <c r="H124" s="5">
        <v>55.6</v>
      </c>
      <c r="I124" s="8">
        <v>7</v>
      </c>
      <c r="J124" s="5">
        <v>0</v>
      </c>
      <c r="K124" s="8">
        <v>0</v>
      </c>
      <c r="L124" s="5">
        <v>55.6</v>
      </c>
      <c r="M124" s="8">
        <v>7</v>
      </c>
      <c r="N124" s="5">
        <f>L124*0.85</f>
        <v>47.26</v>
      </c>
      <c r="O124" s="21">
        <v>1</v>
      </c>
      <c r="P124" s="5"/>
      <c r="Q124" s="5">
        <f t="shared" si="19"/>
        <v>0</v>
      </c>
      <c r="R124" s="5">
        <f t="shared" si="18"/>
        <v>47.26</v>
      </c>
    </row>
    <row r="125" spans="1:18" s="1" customFormat="1">
      <c r="A125" s="1" t="s">
        <v>1751</v>
      </c>
      <c r="B125" s="1" t="s">
        <v>1752</v>
      </c>
      <c r="C125" s="1" t="s">
        <v>1753</v>
      </c>
      <c r="D125" s="1" t="s">
        <v>58</v>
      </c>
      <c r="E125" s="1" t="s">
        <v>1690</v>
      </c>
      <c r="F125" s="1" t="s">
        <v>1754</v>
      </c>
      <c r="G125" s="1" t="s">
        <v>1682</v>
      </c>
      <c r="H125" s="5">
        <v>21.75</v>
      </c>
      <c r="I125" s="8">
        <v>3</v>
      </c>
      <c r="J125" s="5">
        <v>0</v>
      </c>
      <c r="K125" s="8">
        <v>0</v>
      </c>
      <c r="L125" s="5">
        <v>21.75</v>
      </c>
      <c r="M125" s="8">
        <v>3</v>
      </c>
      <c r="N125" s="5">
        <f>L125*0.85</f>
        <v>18.487500000000001</v>
      </c>
      <c r="O125" s="21">
        <v>1</v>
      </c>
      <c r="P125" s="5"/>
      <c r="Q125" s="5">
        <f t="shared" si="19"/>
        <v>0</v>
      </c>
      <c r="R125" s="5">
        <f t="shared" si="18"/>
        <v>18.487500000000001</v>
      </c>
    </row>
    <row r="126" spans="1:18" s="1" customFormat="1">
      <c r="A126" s="1" t="s">
        <v>753</v>
      </c>
      <c r="B126" s="1" t="s">
        <v>1780</v>
      </c>
      <c r="C126" s="1" t="s">
        <v>1781</v>
      </c>
      <c r="D126" s="1" t="s">
        <v>107</v>
      </c>
      <c r="E126" s="1" t="s">
        <v>1690</v>
      </c>
      <c r="F126" s="1" t="s">
        <v>1782</v>
      </c>
      <c r="G126" s="1" t="s">
        <v>1682</v>
      </c>
      <c r="H126" s="5">
        <v>95.98</v>
      </c>
      <c r="I126" s="8">
        <v>7</v>
      </c>
      <c r="J126" s="5">
        <v>0</v>
      </c>
      <c r="K126" s="8">
        <v>0</v>
      </c>
      <c r="L126" s="5">
        <v>95.98</v>
      </c>
      <c r="M126" s="8">
        <v>7</v>
      </c>
      <c r="N126" s="5">
        <f>L126*0.85</f>
        <v>81.582999999999998</v>
      </c>
      <c r="O126" s="21">
        <v>1</v>
      </c>
      <c r="P126" s="5"/>
      <c r="Q126" s="5">
        <f t="shared" si="19"/>
        <v>0</v>
      </c>
      <c r="R126" s="5">
        <f t="shared" si="18"/>
        <v>81.582999999999998</v>
      </c>
    </row>
    <row r="127" spans="1:18" s="1" customFormat="1">
      <c r="A127" s="1" t="s">
        <v>1700</v>
      </c>
      <c r="B127" s="1" t="s">
        <v>1701</v>
      </c>
      <c r="C127" s="1" t="s">
        <v>1702</v>
      </c>
      <c r="D127" s="1" t="s">
        <v>90</v>
      </c>
      <c r="E127" s="1" t="s">
        <v>1690</v>
      </c>
      <c r="F127" s="1" t="s">
        <v>1703</v>
      </c>
      <c r="G127" s="1" t="s">
        <v>1682</v>
      </c>
      <c r="H127" s="5">
        <v>67.489999999999995</v>
      </c>
      <c r="I127" s="8">
        <v>1</v>
      </c>
      <c r="J127" s="5">
        <v>0</v>
      </c>
      <c r="K127" s="8">
        <v>0</v>
      </c>
      <c r="L127" s="5">
        <v>67.489999999999995</v>
      </c>
      <c r="M127" s="8">
        <v>1</v>
      </c>
      <c r="N127" s="5">
        <f>L127*0.75</f>
        <v>50.617499999999993</v>
      </c>
      <c r="O127" s="21">
        <v>1</v>
      </c>
      <c r="P127" s="5">
        <v>17.100000000000001</v>
      </c>
      <c r="Q127" s="5">
        <f t="shared" si="19"/>
        <v>17.100000000000001</v>
      </c>
      <c r="R127" s="5">
        <f t="shared" si="18"/>
        <v>33.517499999999991</v>
      </c>
    </row>
    <row r="128" spans="1:18" s="1" customFormat="1">
      <c r="A128" s="1" t="s">
        <v>1700</v>
      </c>
      <c r="B128" s="1" t="s">
        <v>1701</v>
      </c>
      <c r="C128" s="1" t="s">
        <v>1702</v>
      </c>
      <c r="D128" s="1" t="s">
        <v>90</v>
      </c>
      <c r="E128" s="1" t="s">
        <v>1690</v>
      </c>
      <c r="F128" s="1" t="s">
        <v>1703</v>
      </c>
      <c r="G128" s="1" t="s">
        <v>1682</v>
      </c>
      <c r="H128" s="5">
        <v>277.58</v>
      </c>
      <c r="I128" s="8">
        <v>39</v>
      </c>
      <c r="J128" s="5">
        <v>0</v>
      </c>
      <c r="K128" s="8">
        <v>0</v>
      </c>
      <c r="L128" s="5">
        <v>277.58</v>
      </c>
      <c r="M128" s="8">
        <v>39</v>
      </c>
      <c r="N128" s="5">
        <f>L128*0.85</f>
        <v>235.94299999999998</v>
      </c>
      <c r="O128" s="21">
        <v>1</v>
      </c>
      <c r="P128" s="5"/>
      <c r="Q128" s="5">
        <f t="shared" si="19"/>
        <v>0</v>
      </c>
      <c r="R128" s="5">
        <f t="shared" si="18"/>
        <v>235.94299999999998</v>
      </c>
    </row>
    <row r="129" spans="1:18" s="1" customFormat="1">
      <c r="A129" s="1" t="s">
        <v>1692</v>
      </c>
      <c r="B129" s="1" t="s">
        <v>1693</v>
      </c>
      <c r="C129" s="1" t="s">
        <v>1694</v>
      </c>
      <c r="D129" s="1" t="s">
        <v>119</v>
      </c>
      <c r="E129" s="1" t="s">
        <v>1690</v>
      </c>
      <c r="F129" s="1" t="s">
        <v>1695</v>
      </c>
      <c r="G129" s="1" t="s">
        <v>1682</v>
      </c>
      <c r="H129" s="5">
        <v>143.97999999999999</v>
      </c>
      <c r="I129" s="8">
        <v>2</v>
      </c>
      <c r="J129" s="5">
        <v>0</v>
      </c>
      <c r="K129" s="8">
        <v>0</v>
      </c>
      <c r="L129" s="5">
        <v>143.97999999999999</v>
      </c>
      <c r="M129" s="8">
        <v>2</v>
      </c>
      <c r="N129" s="5">
        <f>L129*0.75</f>
        <v>107.98499999999999</v>
      </c>
      <c r="O129" s="21">
        <v>1</v>
      </c>
      <c r="P129" s="5">
        <v>17.100000000000001</v>
      </c>
      <c r="Q129" s="5">
        <f t="shared" si="19"/>
        <v>34.200000000000003</v>
      </c>
      <c r="R129" s="5">
        <f t="shared" si="18"/>
        <v>73.784999999999982</v>
      </c>
    </row>
    <row r="130" spans="1:18" s="1" customFormat="1">
      <c r="A130" s="1" t="s">
        <v>1692</v>
      </c>
      <c r="B130" s="1" t="s">
        <v>1693</v>
      </c>
      <c r="C130" s="1" t="s">
        <v>1694</v>
      </c>
      <c r="D130" s="1" t="s">
        <v>119</v>
      </c>
      <c r="E130" s="1" t="s">
        <v>1690</v>
      </c>
      <c r="F130" s="1" t="s">
        <v>1695</v>
      </c>
      <c r="G130" s="1" t="s">
        <v>1682</v>
      </c>
      <c r="H130" s="5">
        <v>181.14</v>
      </c>
      <c r="I130" s="8">
        <v>20</v>
      </c>
      <c r="J130" s="5">
        <v>0</v>
      </c>
      <c r="K130" s="8">
        <v>0</v>
      </c>
      <c r="L130" s="5">
        <v>181.14</v>
      </c>
      <c r="M130" s="8">
        <v>20</v>
      </c>
      <c r="N130" s="5">
        <f>L130*0.85</f>
        <v>153.96899999999999</v>
      </c>
      <c r="O130" s="21">
        <v>1</v>
      </c>
      <c r="P130" s="5"/>
      <c r="Q130" s="5">
        <f t="shared" si="19"/>
        <v>0</v>
      </c>
      <c r="R130" s="5">
        <f t="shared" si="18"/>
        <v>153.96899999999999</v>
      </c>
    </row>
    <row r="131" spans="1:18" s="1" customFormat="1">
      <c r="A131" s="1" t="s">
        <v>1098</v>
      </c>
      <c r="B131" s="1" t="s">
        <v>1688</v>
      </c>
      <c r="C131" s="1" t="s">
        <v>1689</v>
      </c>
      <c r="D131" s="1" t="s">
        <v>58</v>
      </c>
      <c r="E131" s="1" t="s">
        <v>1690</v>
      </c>
      <c r="F131" s="1" t="s">
        <v>1691</v>
      </c>
      <c r="G131" s="1" t="s">
        <v>1682</v>
      </c>
      <c r="H131" s="5">
        <v>164.98</v>
      </c>
      <c r="I131" s="8">
        <v>2</v>
      </c>
      <c r="J131" s="5">
        <v>0</v>
      </c>
      <c r="K131" s="8">
        <v>0</v>
      </c>
      <c r="L131" s="5">
        <v>164.98</v>
      </c>
      <c r="M131" s="8">
        <v>2</v>
      </c>
      <c r="N131" s="5">
        <f>L131*0.75</f>
        <v>123.73499999999999</v>
      </c>
      <c r="O131" s="21">
        <v>1</v>
      </c>
      <c r="P131" s="5">
        <v>17.100000000000001</v>
      </c>
      <c r="Q131" s="5">
        <f t="shared" si="19"/>
        <v>34.200000000000003</v>
      </c>
      <c r="R131" s="5">
        <f t="shared" si="18"/>
        <v>89.534999999999982</v>
      </c>
    </row>
    <row r="132" spans="1:18" s="1" customFormat="1">
      <c r="A132" s="1" t="s">
        <v>1098</v>
      </c>
      <c r="B132" s="1" t="s">
        <v>1688</v>
      </c>
      <c r="C132" s="1" t="s">
        <v>1689</v>
      </c>
      <c r="D132" s="1" t="s">
        <v>58</v>
      </c>
      <c r="E132" s="1" t="s">
        <v>1690</v>
      </c>
      <c r="F132" s="1" t="s">
        <v>1691</v>
      </c>
      <c r="G132" s="1" t="s">
        <v>1682</v>
      </c>
      <c r="H132" s="5">
        <v>428.75</v>
      </c>
      <c r="I132" s="8">
        <v>29</v>
      </c>
      <c r="J132" s="5">
        <v>0</v>
      </c>
      <c r="K132" s="8">
        <v>0</v>
      </c>
      <c r="L132" s="5">
        <v>428.75</v>
      </c>
      <c r="M132" s="8">
        <v>29</v>
      </c>
      <c r="N132" s="5">
        <f>L132*0.85</f>
        <v>364.4375</v>
      </c>
      <c r="O132" s="21">
        <v>1</v>
      </c>
      <c r="P132" s="5"/>
      <c r="Q132" s="5">
        <f t="shared" si="19"/>
        <v>0</v>
      </c>
      <c r="R132" s="5">
        <f t="shared" si="18"/>
        <v>364.4375</v>
      </c>
    </row>
    <row r="133" spans="1:18" s="1" customFormat="1">
      <c r="A133" s="1" t="s">
        <v>1721</v>
      </c>
      <c r="B133" s="1" t="s">
        <v>1722</v>
      </c>
      <c r="C133" s="1" t="s">
        <v>1723</v>
      </c>
      <c r="D133" s="1" t="s">
        <v>107</v>
      </c>
      <c r="E133" s="1" t="s">
        <v>1690</v>
      </c>
      <c r="F133" s="1" t="s">
        <v>1724</v>
      </c>
      <c r="G133" s="1" t="s">
        <v>1682</v>
      </c>
      <c r="H133" s="5">
        <v>123.73</v>
      </c>
      <c r="I133" s="8">
        <v>2</v>
      </c>
      <c r="J133" s="5">
        <v>0</v>
      </c>
      <c r="K133" s="8">
        <v>0</v>
      </c>
      <c r="L133" s="5">
        <v>123.73</v>
      </c>
      <c r="M133" s="8">
        <v>2</v>
      </c>
      <c r="N133" s="5">
        <f>L133*0.75</f>
        <v>92.797499999999999</v>
      </c>
      <c r="O133" s="21">
        <v>1</v>
      </c>
      <c r="P133" s="5">
        <v>17.100000000000001</v>
      </c>
      <c r="Q133" s="5">
        <f t="shared" si="19"/>
        <v>34.200000000000003</v>
      </c>
      <c r="R133" s="5">
        <f t="shared" si="18"/>
        <v>58.597499999999997</v>
      </c>
    </row>
    <row r="134" spans="1:18" s="1" customFormat="1">
      <c r="A134" s="1" t="s">
        <v>1721</v>
      </c>
      <c r="B134" s="1" t="s">
        <v>1722</v>
      </c>
      <c r="C134" s="1" t="s">
        <v>1723</v>
      </c>
      <c r="D134" s="1" t="s">
        <v>107</v>
      </c>
      <c r="E134" s="1" t="s">
        <v>1690</v>
      </c>
      <c r="F134" s="1" t="s">
        <v>1724</v>
      </c>
      <c r="G134" s="1" t="s">
        <v>1682</v>
      </c>
      <c r="H134" s="5">
        <v>91.79</v>
      </c>
      <c r="I134" s="8">
        <v>14</v>
      </c>
      <c r="J134" s="5">
        <v>0</v>
      </c>
      <c r="K134" s="8">
        <v>0</v>
      </c>
      <c r="L134" s="5">
        <v>91.79</v>
      </c>
      <c r="M134" s="8">
        <v>14</v>
      </c>
      <c r="N134" s="5">
        <f>L134*0.85</f>
        <v>78.021500000000003</v>
      </c>
      <c r="O134" s="21">
        <v>1</v>
      </c>
      <c r="P134" s="5"/>
      <c r="Q134" s="5">
        <f t="shared" si="19"/>
        <v>0</v>
      </c>
      <c r="R134" s="5">
        <f t="shared" si="18"/>
        <v>78.021500000000003</v>
      </c>
    </row>
    <row r="135" spans="1:18" s="1" customFormat="1">
      <c r="A135" s="1" t="s">
        <v>1717</v>
      </c>
      <c r="B135" s="1" t="s">
        <v>1718</v>
      </c>
      <c r="C135" s="1" t="s">
        <v>1719</v>
      </c>
      <c r="D135" s="1" t="s">
        <v>119</v>
      </c>
      <c r="E135" s="1" t="s">
        <v>1690</v>
      </c>
      <c r="F135" s="1" t="s">
        <v>1720</v>
      </c>
      <c r="G135" s="1" t="s">
        <v>1682</v>
      </c>
      <c r="H135" s="5">
        <v>71.989999999999995</v>
      </c>
      <c r="I135" s="8">
        <v>1</v>
      </c>
      <c r="J135" s="5">
        <v>0</v>
      </c>
      <c r="K135" s="8">
        <v>0</v>
      </c>
      <c r="L135" s="5">
        <v>71.989999999999995</v>
      </c>
      <c r="M135" s="8">
        <v>1</v>
      </c>
      <c r="N135" s="5">
        <f>L135*0.75</f>
        <v>53.992499999999993</v>
      </c>
      <c r="O135" s="21">
        <v>1</v>
      </c>
      <c r="P135" s="5">
        <v>17.100000000000001</v>
      </c>
      <c r="Q135" s="5">
        <f t="shared" si="19"/>
        <v>17.100000000000001</v>
      </c>
      <c r="R135" s="5">
        <f t="shared" si="18"/>
        <v>36.892499999999991</v>
      </c>
    </row>
    <row r="136" spans="1:18" s="1" customFormat="1">
      <c r="A136" s="1" t="s">
        <v>1717</v>
      </c>
      <c r="B136" s="1" t="s">
        <v>1718</v>
      </c>
      <c r="C136" s="1" t="s">
        <v>1719</v>
      </c>
      <c r="D136" s="1" t="s">
        <v>119</v>
      </c>
      <c r="E136" s="1" t="s">
        <v>1690</v>
      </c>
      <c r="F136" s="1" t="s">
        <v>1720</v>
      </c>
      <c r="G136" s="1" t="s">
        <v>1682</v>
      </c>
      <c r="H136" s="5">
        <v>89.92</v>
      </c>
      <c r="I136" s="8">
        <v>3</v>
      </c>
      <c r="J136" s="5">
        <v>0</v>
      </c>
      <c r="K136" s="8">
        <v>0</v>
      </c>
      <c r="L136" s="5">
        <v>89.92</v>
      </c>
      <c r="M136" s="8">
        <v>3</v>
      </c>
      <c r="N136" s="5">
        <f>L136*0.85</f>
        <v>76.432000000000002</v>
      </c>
      <c r="O136" s="21">
        <v>1</v>
      </c>
      <c r="P136" s="5"/>
      <c r="Q136" s="5">
        <f t="shared" si="19"/>
        <v>0</v>
      </c>
      <c r="R136" s="5">
        <f t="shared" si="18"/>
        <v>76.432000000000002</v>
      </c>
    </row>
    <row r="137" spans="1:18" s="1" customFormat="1">
      <c r="A137" s="1" t="s">
        <v>1704</v>
      </c>
      <c r="B137" s="1" t="s">
        <v>1705</v>
      </c>
      <c r="C137" s="1" t="s">
        <v>1706</v>
      </c>
      <c r="D137" s="1" t="s">
        <v>90</v>
      </c>
      <c r="E137" s="1" t="s">
        <v>1690</v>
      </c>
      <c r="F137" s="1" t="s">
        <v>1707</v>
      </c>
      <c r="G137" s="1" t="s">
        <v>1682</v>
      </c>
      <c r="H137" s="5">
        <v>62.99</v>
      </c>
      <c r="I137" s="8">
        <v>1</v>
      </c>
      <c r="J137" s="5">
        <v>0</v>
      </c>
      <c r="K137" s="8">
        <v>0</v>
      </c>
      <c r="L137" s="5">
        <v>62.99</v>
      </c>
      <c r="M137" s="8">
        <v>1</v>
      </c>
      <c r="N137" s="5">
        <f>L137*0.75</f>
        <v>47.2425</v>
      </c>
      <c r="O137" s="21">
        <v>1</v>
      </c>
      <c r="P137" s="5">
        <v>17.100000000000001</v>
      </c>
      <c r="Q137" s="5">
        <f t="shared" si="19"/>
        <v>17.100000000000001</v>
      </c>
      <c r="R137" s="5">
        <f t="shared" si="18"/>
        <v>30.142499999999998</v>
      </c>
    </row>
    <row r="138" spans="1:18" s="1" customFormat="1">
      <c r="A138" s="1" t="s">
        <v>1704</v>
      </c>
      <c r="B138" s="1" t="s">
        <v>1705</v>
      </c>
      <c r="C138" s="1" t="s">
        <v>1706</v>
      </c>
      <c r="D138" s="1" t="s">
        <v>90</v>
      </c>
      <c r="E138" s="1" t="s">
        <v>1690</v>
      </c>
      <c r="F138" s="1" t="s">
        <v>1707</v>
      </c>
      <c r="G138" s="1" t="s">
        <v>1682</v>
      </c>
      <c r="H138" s="5">
        <v>807.23</v>
      </c>
      <c r="I138" s="8">
        <v>3</v>
      </c>
      <c r="J138" s="5">
        <v>0</v>
      </c>
      <c r="K138" s="8">
        <v>0</v>
      </c>
      <c r="L138" s="5">
        <v>807.23</v>
      </c>
      <c r="M138" s="8">
        <v>3</v>
      </c>
      <c r="N138" s="5">
        <f>L138*0.85</f>
        <v>686.14549999999997</v>
      </c>
      <c r="O138" s="21">
        <v>1</v>
      </c>
      <c r="P138" s="5"/>
      <c r="Q138" s="5">
        <f t="shared" si="19"/>
        <v>0</v>
      </c>
      <c r="R138" s="5">
        <f t="shared" si="18"/>
        <v>686.14549999999997</v>
      </c>
    </row>
    <row r="139" spans="1:18" s="1" customFormat="1">
      <c r="A139" s="1" t="s">
        <v>1747</v>
      </c>
      <c r="B139" s="1" t="s">
        <v>1748</v>
      </c>
      <c r="C139" s="1" t="s">
        <v>1749</v>
      </c>
      <c r="D139" s="1" t="s">
        <v>107</v>
      </c>
      <c r="E139" s="1" t="s">
        <v>1690</v>
      </c>
      <c r="F139" s="1" t="s">
        <v>1750</v>
      </c>
      <c r="G139" s="1" t="s">
        <v>1682</v>
      </c>
      <c r="H139" s="5">
        <v>254.95</v>
      </c>
      <c r="I139" s="8">
        <v>25</v>
      </c>
      <c r="J139" s="5">
        <v>0</v>
      </c>
      <c r="K139" s="8">
        <v>0</v>
      </c>
      <c r="L139" s="5">
        <v>254.95</v>
      </c>
      <c r="M139" s="8">
        <v>25</v>
      </c>
      <c r="N139" s="5">
        <f>L139*0.85</f>
        <v>216.70749999999998</v>
      </c>
      <c r="O139" s="21">
        <v>1</v>
      </c>
      <c r="P139" s="5"/>
      <c r="Q139" s="5">
        <f t="shared" si="19"/>
        <v>0</v>
      </c>
      <c r="R139" s="5">
        <f t="shared" si="18"/>
        <v>216.70749999999998</v>
      </c>
    </row>
    <row r="140" spans="1:18" s="1" customFormat="1">
      <c r="A140" s="1" t="s">
        <v>1696</v>
      </c>
      <c r="B140" s="1" t="s">
        <v>1697</v>
      </c>
      <c r="C140" s="1" t="s">
        <v>1698</v>
      </c>
      <c r="D140" s="1" t="s">
        <v>90</v>
      </c>
      <c r="E140" s="1" t="s">
        <v>1690</v>
      </c>
      <c r="F140" s="1" t="s">
        <v>1699</v>
      </c>
      <c r="G140" s="1" t="s">
        <v>1682</v>
      </c>
      <c r="H140" s="5">
        <v>310.45999999999998</v>
      </c>
      <c r="I140" s="8">
        <v>4</v>
      </c>
      <c r="J140" s="5">
        <v>0</v>
      </c>
      <c r="K140" s="8">
        <v>0</v>
      </c>
      <c r="L140" s="5">
        <v>310.45999999999998</v>
      </c>
      <c r="M140" s="8">
        <v>4</v>
      </c>
      <c r="N140" s="5">
        <f>L140*0.75</f>
        <v>232.84499999999997</v>
      </c>
      <c r="O140" s="21">
        <v>1</v>
      </c>
      <c r="P140" s="5">
        <v>17.100000000000001</v>
      </c>
      <c r="Q140" s="5">
        <f t="shared" si="19"/>
        <v>68.400000000000006</v>
      </c>
      <c r="R140" s="5">
        <f t="shared" si="18"/>
        <v>164.44499999999996</v>
      </c>
    </row>
    <row r="141" spans="1:18" s="1" customFormat="1">
      <c r="A141" s="1" t="s">
        <v>1696</v>
      </c>
      <c r="B141" s="1" t="s">
        <v>1697</v>
      </c>
      <c r="C141" s="1" t="s">
        <v>1698</v>
      </c>
      <c r="D141" s="1" t="s">
        <v>90</v>
      </c>
      <c r="E141" s="1" t="s">
        <v>1690</v>
      </c>
      <c r="F141" s="1" t="s">
        <v>1699</v>
      </c>
      <c r="G141" s="1" t="s">
        <v>1682</v>
      </c>
      <c r="H141" s="5">
        <v>43.8</v>
      </c>
      <c r="I141" s="8">
        <v>6</v>
      </c>
      <c r="J141" s="5">
        <v>0</v>
      </c>
      <c r="K141" s="8">
        <v>0</v>
      </c>
      <c r="L141" s="5">
        <v>43.8</v>
      </c>
      <c r="M141" s="8">
        <v>6</v>
      </c>
      <c r="N141" s="5">
        <f>L141*0.85</f>
        <v>37.229999999999997</v>
      </c>
      <c r="O141" s="21">
        <v>1</v>
      </c>
      <c r="P141" s="5"/>
      <c r="Q141" s="5">
        <f t="shared" si="19"/>
        <v>0</v>
      </c>
      <c r="R141" s="5">
        <f t="shared" si="18"/>
        <v>37.229999999999997</v>
      </c>
    </row>
    <row r="142" spans="1:18" s="1" customFormat="1">
      <c r="A142" s="1" t="s">
        <v>165</v>
      </c>
      <c r="B142" s="1" t="s">
        <v>1728</v>
      </c>
      <c r="C142" s="1" t="s">
        <v>1729</v>
      </c>
      <c r="D142" s="1" t="s">
        <v>58</v>
      </c>
      <c r="E142" s="1" t="s">
        <v>1690</v>
      </c>
      <c r="F142" s="1" t="s">
        <v>1730</v>
      </c>
      <c r="G142" s="1" t="s">
        <v>1682</v>
      </c>
      <c r="H142" s="5">
        <v>89.99</v>
      </c>
      <c r="I142" s="8">
        <v>1</v>
      </c>
      <c r="J142" s="5">
        <v>0</v>
      </c>
      <c r="K142" s="8">
        <v>0</v>
      </c>
      <c r="L142" s="5">
        <v>89.99</v>
      </c>
      <c r="M142" s="8">
        <v>1</v>
      </c>
      <c r="N142" s="5">
        <f>L142*0.75</f>
        <v>67.492499999999993</v>
      </c>
      <c r="O142" s="21">
        <v>1</v>
      </c>
      <c r="P142" s="5">
        <v>17.100000000000001</v>
      </c>
      <c r="Q142" s="5">
        <f t="shared" si="19"/>
        <v>17.100000000000001</v>
      </c>
      <c r="R142" s="5">
        <f t="shared" si="18"/>
        <v>50.392499999999991</v>
      </c>
    </row>
    <row r="143" spans="1:18" s="1" customFormat="1">
      <c r="A143" s="1" t="s">
        <v>165</v>
      </c>
      <c r="B143" s="1" t="s">
        <v>1728</v>
      </c>
      <c r="C143" s="1" t="s">
        <v>1729</v>
      </c>
      <c r="D143" s="1" t="s">
        <v>58</v>
      </c>
      <c r="E143" s="1" t="s">
        <v>1690</v>
      </c>
      <c r="F143" s="1" t="s">
        <v>1730</v>
      </c>
      <c r="G143" s="1" t="s">
        <v>1682</v>
      </c>
      <c r="H143" s="5">
        <v>16.8</v>
      </c>
      <c r="I143" s="8">
        <v>2</v>
      </c>
      <c r="J143" s="5">
        <v>0</v>
      </c>
      <c r="K143" s="8">
        <v>0</v>
      </c>
      <c r="L143" s="5">
        <v>16.8</v>
      </c>
      <c r="M143" s="8">
        <v>2</v>
      </c>
      <c r="N143" s="5">
        <f t="shared" ref="N143:N156" si="20">L143*0.85</f>
        <v>14.28</v>
      </c>
      <c r="O143" s="21">
        <v>1</v>
      </c>
      <c r="P143" s="5"/>
      <c r="Q143" s="5">
        <f t="shared" si="19"/>
        <v>0</v>
      </c>
      <c r="R143" s="5">
        <f t="shared" si="18"/>
        <v>14.28</v>
      </c>
    </row>
    <row r="144" spans="1:18">
      <c r="A144" s="1" t="s">
        <v>211</v>
      </c>
      <c r="B144" s="1" t="s">
        <v>1774</v>
      </c>
      <c r="C144" s="1" t="s">
        <v>1775</v>
      </c>
      <c r="D144" s="1" t="s">
        <v>38</v>
      </c>
      <c r="E144" s="1" t="s">
        <v>1690</v>
      </c>
      <c r="F144" s="1" t="s">
        <v>1776</v>
      </c>
      <c r="G144" s="1" t="s">
        <v>1682</v>
      </c>
      <c r="H144" s="5">
        <v>16.8</v>
      </c>
      <c r="I144" s="8">
        <v>2</v>
      </c>
      <c r="J144" s="5">
        <v>0</v>
      </c>
      <c r="K144" s="8">
        <v>0</v>
      </c>
      <c r="L144" s="5">
        <v>16.8</v>
      </c>
      <c r="M144" s="8">
        <v>2</v>
      </c>
      <c r="N144" s="5">
        <f t="shared" si="20"/>
        <v>14.28</v>
      </c>
      <c r="O144" s="21">
        <v>1</v>
      </c>
      <c r="P144" s="5"/>
      <c r="Q144" s="5">
        <f t="shared" si="19"/>
        <v>0</v>
      </c>
      <c r="R144" s="5">
        <f t="shared" si="18"/>
        <v>14.28</v>
      </c>
    </row>
    <row r="145" spans="1:18">
      <c r="A145" s="1" t="s">
        <v>1829</v>
      </c>
      <c r="B145" s="1" t="s">
        <v>1830</v>
      </c>
      <c r="C145" s="1" t="s">
        <v>1831</v>
      </c>
      <c r="D145" s="1" t="s">
        <v>90</v>
      </c>
      <c r="E145" s="1" t="s">
        <v>1690</v>
      </c>
      <c r="F145" s="1" t="s">
        <v>1832</v>
      </c>
      <c r="G145" s="1" t="s">
        <v>1682</v>
      </c>
      <c r="H145" s="5">
        <v>161.97999999999999</v>
      </c>
      <c r="I145" s="8">
        <v>2</v>
      </c>
      <c r="J145" s="5">
        <v>0</v>
      </c>
      <c r="K145" s="8">
        <v>0</v>
      </c>
      <c r="L145" s="5">
        <v>161.97999999999999</v>
      </c>
      <c r="M145" s="8">
        <v>2</v>
      </c>
      <c r="N145" s="5">
        <f t="shared" si="20"/>
        <v>137.68299999999999</v>
      </c>
      <c r="O145" s="21">
        <v>1</v>
      </c>
      <c r="P145" s="5"/>
      <c r="Q145" s="5">
        <f t="shared" si="19"/>
        <v>0</v>
      </c>
      <c r="R145" s="5">
        <f t="shared" si="18"/>
        <v>137.68299999999999</v>
      </c>
    </row>
    <row r="146" spans="1:18">
      <c r="A146" s="1" t="s">
        <v>1825</v>
      </c>
      <c r="B146" s="1" t="s">
        <v>1826</v>
      </c>
      <c r="C146" s="1" t="s">
        <v>1827</v>
      </c>
      <c r="D146" s="1" t="s">
        <v>1715</v>
      </c>
      <c r="E146" s="1" t="s">
        <v>1690</v>
      </c>
      <c r="F146" s="1" t="s">
        <v>1828</v>
      </c>
      <c r="G146" s="1" t="s">
        <v>1682</v>
      </c>
      <c r="H146" s="5">
        <v>33.9</v>
      </c>
      <c r="I146" s="8">
        <v>2</v>
      </c>
      <c r="J146" s="5">
        <v>0</v>
      </c>
      <c r="K146" s="8">
        <v>0</v>
      </c>
      <c r="L146" s="5">
        <v>33.9</v>
      </c>
      <c r="M146" s="8">
        <v>2</v>
      </c>
      <c r="N146" s="5">
        <f t="shared" si="20"/>
        <v>28.814999999999998</v>
      </c>
      <c r="O146" s="21">
        <v>1</v>
      </c>
      <c r="P146" s="5"/>
      <c r="Q146" s="5">
        <f t="shared" si="19"/>
        <v>0</v>
      </c>
      <c r="R146" s="5">
        <f t="shared" si="18"/>
        <v>28.814999999999998</v>
      </c>
    </row>
    <row r="147" spans="1:18">
      <c r="A147" s="1" t="s">
        <v>1184</v>
      </c>
      <c r="B147" s="1" t="s">
        <v>1771</v>
      </c>
      <c r="C147" s="1" t="s">
        <v>1772</v>
      </c>
      <c r="D147" s="1" t="s">
        <v>177</v>
      </c>
      <c r="E147" s="1" t="s">
        <v>1690</v>
      </c>
      <c r="F147" s="1" t="s">
        <v>1773</v>
      </c>
      <c r="G147" s="1" t="s">
        <v>1682</v>
      </c>
      <c r="H147" s="5">
        <v>49.3</v>
      </c>
      <c r="I147" s="8">
        <v>4</v>
      </c>
      <c r="J147" s="5">
        <v>0</v>
      </c>
      <c r="K147" s="8">
        <v>0</v>
      </c>
      <c r="L147" s="5">
        <v>49.3</v>
      </c>
      <c r="M147" s="8">
        <v>4</v>
      </c>
      <c r="N147" s="5">
        <f t="shared" si="20"/>
        <v>41.904999999999994</v>
      </c>
      <c r="O147" s="21">
        <v>1</v>
      </c>
      <c r="P147" s="5"/>
      <c r="Q147" s="5">
        <f t="shared" si="19"/>
        <v>0</v>
      </c>
      <c r="R147" s="5">
        <f t="shared" si="18"/>
        <v>41.904999999999994</v>
      </c>
    </row>
    <row r="148" spans="1:18">
      <c r="A148" s="1" t="s">
        <v>1821</v>
      </c>
      <c r="B148" s="1" t="s">
        <v>1822</v>
      </c>
      <c r="C148" s="1" t="s">
        <v>1823</v>
      </c>
      <c r="D148" s="1" t="s">
        <v>149</v>
      </c>
      <c r="E148" s="1" t="s">
        <v>1690</v>
      </c>
      <c r="F148" s="1" t="s">
        <v>1824</v>
      </c>
      <c r="G148" s="1" t="s">
        <v>1682</v>
      </c>
      <c r="H148" s="5">
        <v>19</v>
      </c>
      <c r="I148" s="8">
        <v>1</v>
      </c>
      <c r="J148" s="5">
        <v>0</v>
      </c>
      <c r="K148" s="8">
        <v>0</v>
      </c>
      <c r="L148" s="5">
        <v>19</v>
      </c>
      <c r="M148" s="8">
        <v>1</v>
      </c>
      <c r="N148" s="5">
        <f t="shared" si="20"/>
        <v>16.149999999999999</v>
      </c>
      <c r="O148" s="21">
        <v>1</v>
      </c>
      <c r="P148" s="5"/>
      <c r="Q148" s="5">
        <f t="shared" si="19"/>
        <v>0</v>
      </c>
      <c r="R148" s="5">
        <f t="shared" si="18"/>
        <v>16.149999999999999</v>
      </c>
    </row>
    <row r="149" spans="1:18">
      <c r="A149" s="1" t="s">
        <v>1798</v>
      </c>
      <c r="B149" s="1" t="s">
        <v>1799</v>
      </c>
      <c r="C149" s="1" t="s">
        <v>1800</v>
      </c>
      <c r="D149" s="1" t="s">
        <v>90</v>
      </c>
      <c r="E149" s="1" t="s">
        <v>1690</v>
      </c>
      <c r="F149" s="1" t="s">
        <v>1801</v>
      </c>
      <c r="G149" s="1" t="s">
        <v>1682</v>
      </c>
      <c r="H149" s="5">
        <v>21.6</v>
      </c>
      <c r="I149" s="8">
        <v>2</v>
      </c>
      <c r="J149" s="5">
        <v>0</v>
      </c>
      <c r="K149" s="8">
        <v>0</v>
      </c>
      <c r="L149" s="5">
        <v>21.6</v>
      </c>
      <c r="M149" s="8">
        <v>2</v>
      </c>
      <c r="N149" s="5">
        <f t="shared" si="20"/>
        <v>18.36</v>
      </c>
      <c r="O149" s="21">
        <v>1</v>
      </c>
      <c r="P149" s="5"/>
      <c r="Q149" s="5">
        <f t="shared" si="19"/>
        <v>0</v>
      </c>
      <c r="R149" s="5">
        <f t="shared" si="18"/>
        <v>18.36</v>
      </c>
    </row>
    <row r="150" spans="1:18">
      <c r="A150" s="1" t="s">
        <v>1320</v>
      </c>
      <c r="B150" s="1" t="s">
        <v>1786</v>
      </c>
      <c r="C150" s="1" t="s">
        <v>1787</v>
      </c>
      <c r="D150" s="1" t="s">
        <v>44</v>
      </c>
      <c r="E150" s="1" t="s">
        <v>1690</v>
      </c>
      <c r="F150" s="1" t="s">
        <v>1788</v>
      </c>
      <c r="G150" s="1" t="s">
        <v>1682</v>
      </c>
      <c r="H150" s="5">
        <v>16</v>
      </c>
      <c r="I150" s="8">
        <v>2</v>
      </c>
      <c r="J150" s="5">
        <v>0</v>
      </c>
      <c r="K150" s="8">
        <v>0</v>
      </c>
      <c r="L150" s="5">
        <v>16</v>
      </c>
      <c r="M150" s="8">
        <v>2</v>
      </c>
      <c r="N150" s="5">
        <f t="shared" si="20"/>
        <v>13.6</v>
      </c>
      <c r="O150" s="21">
        <v>1</v>
      </c>
      <c r="P150" s="5"/>
      <c r="Q150" s="5">
        <f t="shared" si="19"/>
        <v>0</v>
      </c>
      <c r="R150" s="5">
        <f t="shared" si="18"/>
        <v>13.6</v>
      </c>
    </row>
    <row r="151" spans="1:18">
      <c r="A151" s="1" t="s">
        <v>1809</v>
      </c>
      <c r="B151" s="1" t="s">
        <v>1810</v>
      </c>
      <c r="C151" s="1" t="s">
        <v>1811</v>
      </c>
      <c r="D151" s="1" t="s">
        <v>58</v>
      </c>
      <c r="E151" s="1" t="s">
        <v>1690</v>
      </c>
      <c r="F151" s="1" t="s">
        <v>1812</v>
      </c>
      <c r="G151" s="1" t="s">
        <v>1682</v>
      </c>
      <c r="H151" s="5">
        <v>91.99</v>
      </c>
      <c r="I151" s="8">
        <v>4</v>
      </c>
      <c r="J151" s="5">
        <v>0</v>
      </c>
      <c r="K151" s="8">
        <v>0</v>
      </c>
      <c r="L151" s="5">
        <v>91.99</v>
      </c>
      <c r="M151" s="8">
        <v>4</v>
      </c>
      <c r="N151" s="5">
        <f t="shared" si="20"/>
        <v>78.191499999999991</v>
      </c>
      <c r="O151" s="21">
        <v>1</v>
      </c>
      <c r="P151" s="5"/>
      <c r="Q151" s="5">
        <f t="shared" si="19"/>
        <v>0</v>
      </c>
      <c r="R151" s="5">
        <f t="shared" ref="R151:R182" si="21">N151-Q151</f>
        <v>78.191499999999991</v>
      </c>
    </row>
    <row r="152" spans="1:18">
      <c r="A152" s="1" t="s">
        <v>1541</v>
      </c>
      <c r="B152" s="1" t="s">
        <v>1795</v>
      </c>
      <c r="C152" s="1" t="s">
        <v>1796</v>
      </c>
      <c r="D152" s="1" t="s">
        <v>119</v>
      </c>
      <c r="E152" s="1" t="s">
        <v>1690</v>
      </c>
      <c r="F152" s="1" t="s">
        <v>1797</v>
      </c>
      <c r="G152" s="1" t="s">
        <v>1682</v>
      </c>
      <c r="H152" s="5">
        <v>9.6</v>
      </c>
      <c r="I152" s="8">
        <v>1</v>
      </c>
      <c r="J152" s="5">
        <v>0</v>
      </c>
      <c r="K152" s="8">
        <v>0</v>
      </c>
      <c r="L152" s="5">
        <v>9.6</v>
      </c>
      <c r="M152" s="8">
        <v>1</v>
      </c>
      <c r="N152" s="5">
        <f t="shared" si="20"/>
        <v>8.16</v>
      </c>
      <c r="O152" s="21">
        <v>1</v>
      </c>
      <c r="P152" s="5"/>
      <c r="Q152" s="5">
        <f t="shared" si="19"/>
        <v>0</v>
      </c>
      <c r="R152" s="5">
        <f t="shared" si="21"/>
        <v>8.16</v>
      </c>
    </row>
    <row r="153" spans="1:18">
      <c r="A153" s="1" t="s">
        <v>911</v>
      </c>
      <c r="B153" s="1" t="s">
        <v>1777</v>
      </c>
      <c r="C153" s="1" t="s">
        <v>1778</v>
      </c>
      <c r="D153" s="1" t="s">
        <v>16</v>
      </c>
      <c r="E153" s="1" t="s">
        <v>1690</v>
      </c>
      <c r="F153" s="1" t="s">
        <v>1779</v>
      </c>
      <c r="G153" s="1" t="s">
        <v>1682</v>
      </c>
      <c r="H153" s="5">
        <v>19.79</v>
      </c>
      <c r="I153" s="8">
        <v>3</v>
      </c>
      <c r="J153" s="5">
        <v>0</v>
      </c>
      <c r="K153" s="8">
        <v>0</v>
      </c>
      <c r="L153" s="5">
        <v>19.79</v>
      </c>
      <c r="M153" s="8">
        <v>3</v>
      </c>
      <c r="N153" s="5">
        <f t="shared" si="20"/>
        <v>16.8215</v>
      </c>
      <c r="O153" s="21">
        <v>1</v>
      </c>
      <c r="P153" s="5"/>
      <c r="Q153" s="5">
        <f t="shared" si="19"/>
        <v>0</v>
      </c>
      <c r="R153" s="5">
        <f t="shared" si="21"/>
        <v>16.8215</v>
      </c>
    </row>
    <row r="154" spans="1:18">
      <c r="A154" s="1" t="s">
        <v>1571</v>
      </c>
      <c r="B154" s="1" t="s">
        <v>1792</v>
      </c>
      <c r="C154" s="1" t="s">
        <v>1793</v>
      </c>
      <c r="D154" s="1" t="s">
        <v>38</v>
      </c>
      <c r="E154" s="1" t="s">
        <v>1690</v>
      </c>
      <c r="F154" s="1" t="s">
        <v>1794</v>
      </c>
      <c r="G154" s="1" t="s">
        <v>1682</v>
      </c>
      <c r="H154" s="5">
        <v>106.39</v>
      </c>
      <c r="I154" s="8">
        <v>2</v>
      </c>
      <c r="J154" s="5">
        <v>0</v>
      </c>
      <c r="K154" s="8">
        <v>0</v>
      </c>
      <c r="L154" s="5">
        <v>106.39</v>
      </c>
      <c r="M154" s="8">
        <v>2</v>
      </c>
      <c r="N154" s="5">
        <f t="shared" si="20"/>
        <v>90.4315</v>
      </c>
      <c r="O154" s="21">
        <v>1</v>
      </c>
      <c r="P154" s="5"/>
      <c r="Q154" s="5">
        <f t="shared" si="19"/>
        <v>0</v>
      </c>
      <c r="R154" s="5">
        <f t="shared" si="21"/>
        <v>90.4315</v>
      </c>
    </row>
    <row r="155" spans="1:18">
      <c r="A155" s="1" t="s">
        <v>1584</v>
      </c>
      <c r="B155" s="1" t="s">
        <v>1763</v>
      </c>
      <c r="C155" s="1" t="s">
        <v>1764</v>
      </c>
      <c r="D155" s="1" t="s">
        <v>32</v>
      </c>
      <c r="E155" s="1" t="s">
        <v>1690</v>
      </c>
      <c r="F155" s="1" t="s">
        <v>1765</v>
      </c>
      <c r="G155" s="1" t="s">
        <v>1682</v>
      </c>
      <c r="H155" s="5">
        <v>7.8</v>
      </c>
      <c r="I155" s="8">
        <v>1</v>
      </c>
      <c r="J155" s="5">
        <v>0</v>
      </c>
      <c r="K155" s="8">
        <v>0</v>
      </c>
      <c r="L155" s="5">
        <v>7.8</v>
      </c>
      <c r="M155" s="8">
        <v>1</v>
      </c>
      <c r="N155" s="5">
        <f t="shared" si="20"/>
        <v>6.63</v>
      </c>
      <c r="O155" s="21">
        <v>1</v>
      </c>
      <c r="P155" s="5"/>
      <c r="Q155" s="5">
        <f t="shared" si="19"/>
        <v>0</v>
      </c>
      <c r="R155" s="5">
        <f t="shared" si="21"/>
        <v>6.63</v>
      </c>
    </row>
    <row r="156" spans="1:18">
      <c r="A156" s="1" t="s">
        <v>1813</v>
      </c>
      <c r="B156" s="1" t="s">
        <v>1814</v>
      </c>
      <c r="C156" s="1" t="s">
        <v>1815</v>
      </c>
      <c r="D156" s="1" t="s">
        <v>32</v>
      </c>
      <c r="E156" s="1" t="s">
        <v>1690</v>
      </c>
      <c r="F156" s="1" t="s">
        <v>1816</v>
      </c>
      <c r="G156" s="1" t="s">
        <v>1682</v>
      </c>
      <c r="H156" s="5">
        <v>16.95</v>
      </c>
      <c r="I156" s="8">
        <v>3</v>
      </c>
      <c r="J156" s="5">
        <v>0</v>
      </c>
      <c r="K156" s="8">
        <v>0</v>
      </c>
      <c r="L156" s="5">
        <v>16.95</v>
      </c>
      <c r="M156" s="8">
        <v>3</v>
      </c>
      <c r="N156" s="5">
        <f t="shared" si="20"/>
        <v>14.407499999999999</v>
      </c>
      <c r="O156" s="21">
        <v>1</v>
      </c>
      <c r="P156" s="5"/>
      <c r="Q156" s="5">
        <f t="shared" si="19"/>
        <v>0</v>
      </c>
      <c r="R156" s="5">
        <f t="shared" si="21"/>
        <v>14.407499999999999</v>
      </c>
    </row>
    <row r="157" spans="1:18">
      <c r="A157" s="1" t="s">
        <v>412</v>
      </c>
      <c r="B157" s="1" t="s">
        <v>413</v>
      </c>
      <c r="C157" s="1" t="s">
        <v>414</v>
      </c>
      <c r="D157" s="1" t="s">
        <v>257</v>
      </c>
      <c r="E157" s="1" t="s">
        <v>13</v>
      </c>
      <c r="F157" s="1" t="s">
        <v>415</v>
      </c>
      <c r="G157" s="1" t="s">
        <v>1682</v>
      </c>
      <c r="H157" s="5">
        <v>330.54</v>
      </c>
      <c r="I157" s="8">
        <v>21</v>
      </c>
      <c r="J157" s="5">
        <v>393.5</v>
      </c>
      <c r="K157" s="8">
        <v>25</v>
      </c>
      <c r="L157" s="5">
        <v>-62.96</v>
      </c>
      <c r="M157" s="8">
        <v>-4</v>
      </c>
      <c r="N157" s="5">
        <f t="shared" ref="N157:N197" si="22">L157*0.75</f>
        <v>-47.22</v>
      </c>
      <c r="O157" s="21">
        <v>5</v>
      </c>
      <c r="P157" s="5">
        <v>6.6449499999999997</v>
      </c>
      <c r="Q157" s="5">
        <v>0</v>
      </c>
      <c r="R157" s="5">
        <f t="shared" si="21"/>
        <v>-47.22</v>
      </c>
    </row>
    <row r="158" spans="1:18">
      <c r="A158" s="1" t="s">
        <v>630</v>
      </c>
      <c r="B158" s="1" t="s">
        <v>631</v>
      </c>
      <c r="C158" s="1" t="s">
        <v>632</v>
      </c>
      <c r="D158" s="1" t="s">
        <v>50</v>
      </c>
      <c r="E158" s="1" t="s">
        <v>13</v>
      </c>
      <c r="F158" s="1" t="s">
        <v>633</v>
      </c>
      <c r="G158" s="1" t="s">
        <v>1682</v>
      </c>
      <c r="H158" s="5">
        <v>593.66999999999996</v>
      </c>
      <c r="I158" s="8">
        <v>33</v>
      </c>
      <c r="J158" s="5">
        <v>287.83999999999997</v>
      </c>
      <c r="K158" s="8">
        <v>16</v>
      </c>
      <c r="L158" s="5">
        <v>305.83</v>
      </c>
      <c r="M158" s="8">
        <v>17</v>
      </c>
      <c r="N158" s="5">
        <f t="shared" si="22"/>
        <v>229.3725</v>
      </c>
      <c r="O158" s="21">
        <v>9</v>
      </c>
      <c r="P158" s="5">
        <v>8.0042299999999997</v>
      </c>
      <c r="Q158" s="5">
        <f t="shared" ref="Q158:Q164" si="23">M158*P158</f>
        <v>136.07191</v>
      </c>
      <c r="R158" s="5">
        <f t="shared" si="21"/>
        <v>93.30059</v>
      </c>
    </row>
    <row r="159" spans="1:18">
      <c r="A159" s="1" t="s">
        <v>1119</v>
      </c>
      <c r="B159" s="1" t="s">
        <v>1120</v>
      </c>
      <c r="C159" s="1" t="s">
        <v>1121</v>
      </c>
      <c r="D159" s="1" t="s">
        <v>268</v>
      </c>
      <c r="E159" s="1" t="s">
        <v>13</v>
      </c>
      <c r="F159" s="1" t="s">
        <v>1122</v>
      </c>
      <c r="G159" s="1" t="s">
        <v>1682</v>
      </c>
      <c r="H159" s="5">
        <v>134.9</v>
      </c>
      <c r="I159" s="8">
        <v>10</v>
      </c>
      <c r="J159" s="5">
        <v>0</v>
      </c>
      <c r="K159" s="8">
        <v>0</v>
      </c>
      <c r="L159" s="5">
        <v>134.9</v>
      </c>
      <c r="M159" s="8">
        <v>10</v>
      </c>
      <c r="N159" s="5">
        <f t="shared" si="22"/>
        <v>101.17500000000001</v>
      </c>
      <c r="O159" s="21">
        <v>3</v>
      </c>
      <c r="P159" s="5">
        <v>6.3150099999999991</v>
      </c>
      <c r="Q159" s="5">
        <f t="shared" si="23"/>
        <v>63.150099999999995</v>
      </c>
      <c r="R159" s="5">
        <f t="shared" si="21"/>
        <v>38.024900000000017</v>
      </c>
    </row>
    <row r="160" spans="1:18">
      <c r="A160" s="1" t="s">
        <v>640</v>
      </c>
      <c r="B160" s="1" t="s">
        <v>644</v>
      </c>
      <c r="C160" s="1" t="s">
        <v>645</v>
      </c>
      <c r="D160" s="1" t="s">
        <v>50</v>
      </c>
      <c r="E160" s="1" t="s">
        <v>13</v>
      </c>
      <c r="F160" s="1" t="s">
        <v>646</v>
      </c>
      <c r="G160" s="1" t="s">
        <v>1682</v>
      </c>
      <c r="H160" s="5">
        <v>1423.21</v>
      </c>
      <c r="I160" s="8">
        <v>79</v>
      </c>
      <c r="J160" s="5">
        <v>0</v>
      </c>
      <c r="K160" s="8">
        <v>0</v>
      </c>
      <c r="L160" s="5">
        <v>1423.21</v>
      </c>
      <c r="M160" s="8">
        <v>79</v>
      </c>
      <c r="N160" s="5">
        <f t="shared" si="22"/>
        <v>1067.4075</v>
      </c>
      <c r="O160" s="21">
        <v>10</v>
      </c>
      <c r="P160" s="5">
        <v>8.2368000000000006</v>
      </c>
      <c r="Q160" s="5">
        <f t="shared" si="23"/>
        <v>650.70720000000006</v>
      </c>
      <c r="R160" s="5">
        <f t="shared" si="21"/>
        <v>416.70029999999997</v>
      </c>
    </row>
    <row r="161" spans="1:18">
      <c r="A161" s="1" t="s">
        <v>1641</v>
      </c>
      <c r="B161" s="1" t="s">
        <v>1642</v>
      </c>
      <c r="C161" s="1" t="s">
        <v>1643</v>
      </c>
      <c r="D161" s="1" t="s">
        <v>157</v>
      </c>
      <c r="E161" s="1" t="s">
        <v>13</v>
      </c>
      <c r="F161" s="1" t="s">
        <v>1644</v>
      </c>
      <c r="G161" s="1" t="s">
        <v>1682</v>
      </c>
      <c r="H161" s="5">
        <v>26.22</v>
      </c>
      <c r="I161" s="8">
        <v>3</v>
      </c>
      <c r="J161" s="5">
        <v>0</v>
      </c>
      <c r="K161" s="8">
        <v>0</v>
      </c>
      <c r="L161" s="5">
        <v>26.22</v>
      </c>
      <c r="M161" s="8">
        <v>3</v>
      </c>
      <c r="N161" s="5">
        <f t="shared" si="22"/>
        <v>19.664999999999999</v>
      </c>
      <c r="O161" s="21">
        <v>3</v>
      </c>
      <c r="P161" s="5">
        <v>6.3150099999999991</v>
      </c>
      <c r="Q161" s="5">
        <f t="shared" si="23"/>
        <v>18.945029999999996</v>
      </c>
      <c r="R161" s="5">
        <f t="shared" si="21"/>
        <v>0.71997000000000355</v>
      </c>
    </row>
    <row r="162" spans="1:18">
      <c r="A162" s="1" t="s">
        <v>99</v>
      </c>
      <c r="B162" s="1" t="s">
        <v>100</v>
      </c>
      <c r="C162" s="1" t="s">
        <v>101</v>
      </c>
      <c r="D162" s="1" t="s">
        <v>102</v>
      </c>
      <c r="E162" s="1" t="s">
        <v>13</v>
      </c>
      <c r="F162" s="1" t="s">
        <v>103</v>
      </c>
      <c r="G162" s="1" t="s">
        <v>1682</v>
      </c>
      <c r="H162" s="5">
        <v>144.76</v>
      </c>
      <c r="I162" s="8">
        <v>14</v>
      </c>
      <c r="J162" s="5">
        <v>103.4</v>
      </c>
      <c r="K162" s="8">
        <v>10</v>
      </c>
      <c r="L162" s="5">
        <v>41.36</v>
      </c>
      <c r="M162" s="8">
        <v>4</v>
      </c>
      <c r="N162" s="5">
        <f t="shared" si="22"/>
        <v>31.02</v>
      </c>
      <c r="O162" s="21">
        <v>7</v>
      </c>
      <c r="P162" s="5">
        <v>7.1100899999999996</v>
      </c>
      <c r="Q162" s="5">
        <f t="shared" si="23"/>
        <v>28.440359999999998</v>
      </c>
      <c r="R162" s="5">
        <f t="shared" si="21"/>
        <v>2.5796400000000013</v>
      </c>
    </row>
    <row r="163" spans="1:18">
      <c r="A163" s="1" t="s">
        <v>564</v>
      </c>
      <c r="B163" s="1" t="s">
        <v>568</v>
      </c>
      <c r="C163" s="1" t="s">
        <v>569</v>
      </c>
      <c r="D163" s="1" t="s">
        <v>50</v>
      </c>
      <c r="E163" s="1" t="s">
        <v>13</v>
      </c>
      <c r="F163" s="1" t="s">
        <v>570</v>
      </c>
      <c r="G163" s="1" t="s">
        <v>1682</v>
      </c>
      <c r="H163" s="5">
        <v>359.8</v>
      </c>
      <c r="I163" s="8">
        <v>20</v>
      </c>
      <c r="J163" s="5">
        <v>0</v>
      </c>
      <c r="K163" s="8">
        <v>0</v>
      </c>
      <c r="L163" s="5">
        <v>359.8</v>
      </c>
      <c r="M163" s="8">
        <v>20</v>
      </c>
      <c r="N163" s="5">
        <f t="shared" si="22"/>
        <v>269.85000000000002</v>
      </c>
      <c r="O163" s="21">
        <v>11</v>
      </c>
      <c r="P163" s="5">
        <v>8.4693699999999996</v>
      </c>
      <c r="Q163" s="5">
        <f t="shared" si="23"/>
        <v>169.38739999999999</v>
      </c>
      <c r="R163" s="5">
        <f t="shared" si="21"/>
        <v>100.46260000000004</v>
      </c>
    </row>
    <row r="164" spans="1:18">
      <c r="A164" s="1" t="s">
        <v>265</v>
      </c>
      <c r="B164" s="1" t="s">
        <v>266</v>
      </c>
      <c r="C164" s="1" t="s">
        <v>267</v>
      </c>
      <c r="D164" s="1" t="s">
        <v>268</v>
      </c>
      <c r="E164" s="1" t="s">
        <v>13</v>
      </c>
      <c r="F164" s="1" t="s">
        <v>269</v>
      </c>
      <c r="G164" s="1" t="s">
        <v>1682</v>
      </c>
      <c r="H164" s="5">
        <v>121.41</v>
      </c>
      <c r="I164" s="8">
        <v>9</v>
      </c>
      <c r="J164" s="5">
        <v>0</v>
      </c>
      <c r="K164" s="8">
        <v>0</v>
      </c>
      <c r="L164" s="5">
        <v>121.41</v>
      </c>
      <c r="M164" s="8">
        <v>9</v>
      </c>
      <c r="N164" s="5">
        <f t="shared" si="22"/>
        <v>91.057500000000005</v>
      </c>
      <c r="O164" s="21">
        <v>4</v>
      </c>
      <c r="P164" s="5">
        <v>6.54758</v>
      </c>
      <c r="Q164" s="5">
        <f t="shared" si="23"/>
        <v>58.928219999999996</v>
      </c>
      <c r="R164" s="5">
        <f t="shared" si="21"/>
        <v>32.129280000000008</v>
      </c>
    </row>
    <row r="165" spans="1:18">
      <c r="A165" s="1" t="s">
        <v>1109</v>
      </c>
      <c r="B165" s="1" t="s">
        <v>1110</v>
      </c>
      <c r="C165" s="1" t="s">
        <v>1111</v>
      </c>
      <c r="D165" s="1" t="s">
        <v>268</v>
      </c>
      <c r="E165" s="1" t="s">
        <v>13</v>
      </c>
      <c r="F165" s="1" t="s">
        <v>1112</v>
      </c>
      <c r="G165" s="1" t="s">
        <v>1682</v>
      </c>
      <c r="H165" s="5">
        <v>80.94</v>
      </c>
      <c r="I165" s="8">
        <v>6</v>
      </c>
      <c r="J165" s="5">
        <v>148.38999999999999</v>
      </c>
      <c r="K165" s="8">
        <v>11</v>
      </c>
      <c r="L165" s="5">
        <v>-67.45</v>
      </c>
      <c r="M165" s="8">
        <v>-5</v>
      </c>
      <c r="N165" s="5">
        <f t="shared" si="22"/>
        <v>-50.587500000000006</v>
      </c>
      <c r="O165" s="21">
        <v>5</v>
      </c>
      <c r="P165" s="5">
        <v>6.6449499999999997</v>
      </c>
      <c r="Q165" s="5">
        <v>0</v>
      </c>
      <c r="R165" s="5">
        <f t="shared" si="21"/>
        <v>-50.587500000000006</v>
      </c>
    </row>
    <row r="166" spans="1:18">
      <c r="A166" s="1" t="s">
        <v>1658</v>
      </c>
      <c r="B166" s="1" t="s">
        <v>1659</v>
      </c>
      <c r="C166" s="1" t="s">
        <v>1660</v>
      </c>
      <c r="D166" s="1" t="s">
        <v>257</v>
      </c>
      <c r="E166" s="1" t="s">
        <v>13</v>
      </c>
      <c r="F166" s="1" t="s">
        <v>1661</v>
      </c>
      <c r="G166" s="1" t="s">
        <v>1682</v>
      </c>
      <c r="H166" s="5">
        <v>68.2</v>
      </c>
      <c r="I166" s="8">
        <v>5</v>
      </c>
      <c r="J166" s="5">
        <v>0</v>
      </c>
      <c r="K166" s="8">
        <v>0</v>
      </c>
      <c r="L166" s="5">
        <v>68.2</v>
      </c>
      <c r="M166" s="8">
        <v>5</v>
      </c>
      <c r="N166" s="5">
        <f t="shared" si="22"/>
        <v>51.150000000000006</v>
      </c>
      <c r="O166" s="21">
        <v>3</v>
      </c>
      <c r="P166" s="5">
        <v>6.3150099999999991</v>
      </c>
      <c r="Q166" s="5">
        <f t="shared" ref="Q166:Q197" si="24">M166*P166</f>
        <v>31.575049999999997</v>
      </c>
      <c r="R166" s="5">
        <f t="shared" si="21"/>
        <v>19.574950000000008</v>
      </c>
    </row>
    <row r="167" spans="1:18">
      <c r="A167" s="1" t="s">
        <v>713</v>
      </c>
      <c r="B167" s="1" t="s">
        <v>717</v>
      </c>
      <c r="C167" s="1" t="s">
        <v>718</v>
      </c>
      <c r="D167" s="1" t="s">
        <v>257</v>
      </c>
      <c r="E167" s="1" t="s">
        <v>13</v>
      </c>
      <c r="F167" s="1" t="s">
        <v>719</v>
      </c>
      <c r="G167" s="1" t="s">
        <v>1682</v>
      </c>
      <c r="H167" s="5">
        <v>739.78</v>
      </c>
      <c r="I167" s="8">
        <v>47</v>
      </c>
      <c r="J167" s="5">
        <v>0</v>
      </c>
      <c r="K167" s="8">
        <v>0</v>
      </c>
      <c r="L167" s="5">
        <v>739.78</v>
      </c>
      <c r="M167" s="8">
        <v>47</v>
      </c>
      <c r="N167" s="5">
        <f t="shared" si="22"/>
        <v>554.83500000000004</v>
      </c>
      <c r="O167" s="21">
        <v>8</v>
      </c>
      <c r="P167" s="5">
        <v>7.7716600000000007</v>
      </c>
      <c r="Q167" s="5">
        <f t="shared" si="24"/>
        <v>365.26802000000004</v>
      </c>
      <c r="R167" s="5">
        <f t="shared" si="21"/>
        <v>189.56698</v>
      </c>
    </row>
    <row r="168" spans="1:18">
      <c r="A168" s="1" t="s">
        <v>158</v>
      </c>
      <c r="B168" s="1" t="s">
        <v>159</v>
      </c>
      <c r="C168" s="1" t="s">
        <v>160</v>
      </c>
      <c r="D168" s="1" t="s">
        <v>50</v>
      </c>
      <c r="E168" s="1" t="s">
        <v>13</v>
      </c>
      <c r="F168" s="1" t="s">
        <v>161</v>
      </c>
      <c r="G168" s="1" t="s">
        <v>1682</v>
      </c>
      <c r="H168" s="5">
        <v>629.65</v>
      </c>
      <c r="I168" s="8">
        <v>35</v>
      </c>
      <c r="J168" s="5">
        <v>0</v>
      </c>
      <c r="K168" s="8">
        <v>0</v>
      </c>
      <c r="L168" s="5">
        <v>629.65</v>
      </c>
      <c r="M168" s="8">
        <v>35</v>
      </c>
      <c r="N168" s="5">
        <f t="shared" si="22"/>
        <v>472.23749999999995</v>
      </c>
      <c r="O168" s="21">
        <v>6</v>
      </c>
      <c r="P168" s="5">
        <v>6.8775199999999996</v>
      </c>
      <c r="Q168" s="5">
        <f t="shared" si="24"/>
        <v>240.7132</v>
      </c>
      <c r="R168" s="5">
        <f t="shared" si="21"/>
        <v>231.52429999999995</v>
      </c>
    </row>
    <row r="169" spans="1:18">
      <c r="A169" s="1" t="s">
        <v>254</v>
      </c>
      <c r="B169" s="1" t="s">
        <v>255</v>
      </c>
      <c r="C169" s="1" t="s">
        <v>256</v>
      </c>
      <c r="D169" s="1" t="s">
        <v>257</v>
      </c>
      <c r="E169" s="1" t="s">
        <v>13</v>
      </c>
      <c r="F169" s="1" t="s">
        <v>258</v>
      </c>
      <c r="G169" s="1" t="s">
        <v>1682</v>
      </c>
      <c r="H169" s="5">
        <v>236.1</v>
      </c>
      <c r="I169" s="8">
        <v>15</v>
      </c>
      <c r="J169" s="5">
        <v>0</v>
      </c>
      <c r="K169" s="8">
        <v>0</v>
      </c>
      <c r="L169" s="5">
        <v>236.1</v>
      </c>
      <c r="M169" s="8">
        <v>15</v>
      </c>
      <c r="N169" s="5">
        <f t="shared" si="22"/>
        <v>177.07499999999999</v>
      </c>
      <c r="O169" s="21">
        <v>10</v>
      </c>
      <c r="P169" s="5">
        <v>8.2368000000000006</v>
      </c>
      <c r="Q169" s="5">
        <f t="shared" si="24"/>
        <v>123.55200000000001</v>
      </c>
      <c r="R169" s="5">
        <f t="shared" si="21"/>
        <v>53.522999999999982</v>
      </c>
    </row>
    <row r="170" spans="1:18">
      <c r="A170" s="1" t="s">
        <v>453</v>
      </c>
      <c r="B170" s="1" t="s">
        <v>460</v>
      </c>
      <c r="C170" s="1" t="s">
        <v>461</v>
      </c>
      <c r="D170" s="1" t="s">
        <v>50</v>
      </c>
      <c r="E170" s="1" t="s">
        <v>13</v>
      </c>
      <c r="F170" s="1" t="s">
        <v>462</v>
      </c>
      <c r="G170" s="1" t="s">
        <v>1682</v>
      </c>
      <c r="H170" s="5">
        <v>35.979999999999997</v>
      </c>
      <c r="I170" s="8">
        <v>2</v>
      </c>
      <c r="J170" s="5">
        <v>0</v>
      </c>
      <c r="K170" s="8">
        <v>0</v>
      </c>
      <c r="L170" s="5">
        <v>35.979999999999997</v>
      </c>
      <c r="M170" s="8">
        <v>2</v>
      </c>
      <c r="N170" s="5">
        <f t="shared" si="22"/>
        <v>26.984999999999999</v>
      </c>
      <c r="O170" s="21">
        <v>14</v>
      </c>
      <c r="P170" s="5">
        <v>9.1670800000000003</v>
      </c>
      <c r="Q170" s="5">
        <f t="shared" si="24"/>
        <v>18.334160000000001</v>
      </c>
      <c r="R170" s="5">
        <f t="shared" si="21"/>
        <v>8.6508399999999988</v>
      </c>
    </row>
    <row r="171" spans="1:18">
      <c r="A171" s="1" t="s">
        <v>475</v>
      </c>
      <c r="B171" s="1" t="s">
        <v>476</v>
      </c>
      <c r="C171" s="1" t="s">
        <v>477</v>
      </c>
      <c r="D171" s="1" t="s">
        <v>50</v>
      </c>
      <c r="E171" s="1" t="s">
        <v>13</v>
      </c>
      <c r="F171" s="1" t="s">
        <v>478</v>
      </c>
      <c r="G171" s="1" t="s">
        <v>1682</v>
      </c>
      <c r="H171" s="5">
        <v>887.51</v>
      </c>
      <c r="I171" s="8">
        <v>49</v>
      </c>
      <c r="J171" s="5">
        <v>0</v>
      </c>
      <c r="K171" s="8">
        <v>0</v>
      </c>
      <c r="L171" s="5">
        <v>887.51</v>
      </c>
      <c r="M171" s="8">
        <v>49</v>
      </c>
      <c r="N171" s="5">
        <f t="shared" si="22"/>
        <v>665.63249999999994</v>
      </c>
      <c r="O171" s="21">
        <v>8</v>
      </c>
      <c r="P171" s="5">
        <v>7.7716600000000007</v>
      </c>
      <c r="Q171" s="5">
        <f t="shared" si="24"/>
        <v>380.81134000000003</v>
      </c>
      <c r="R171" s="5">
        <f t="shared" si="21"/>
        <v>284.82115999999991</v>
      </c>
    </row>
    <row r="172" spans="1:18">
      <c r="A172" s="1" t="s">
        <v>753</v>
      </c>
      <c r="B172" s="1" t="s">
        <v>754</v>
      </c>
      <c r="C172" s="1" t="s">
        <v>755</v>
      </c>
      <c r="D172" s="1" t="s">
        <v>268</v>
      </c>
      <c r="E172" s="1" t="s">
        <v>13</v>
      </c>
      <c r="F172" s="1" t="s">
        <v>756</v>
      </c>
      <c r="G172" s="1" t="s">
        <v>1682</v>
      </c>
      <c r="H172" s="5">
        <v>1212.58</v>
      </c>
      <c r="I172" s="8">
        <v>92</v>
      </c>
      <c r="J172" s="5">
        <v>0</v>
      </c>
      <c r="K172" s="8">
        <v>0</v>
      </c>
      <c r="L172" s="5">
        <v>1212.58</v>
      </c>
      <c r="M172" s="8">
        <v>92</v>
      </c>
      <c r="N172" s="5">
        <f t="shared" si="22"/>
        <v>909.43499999999995</v>
      </c>
      <c r="O172" s="21">
        <v>8</v>
      </c>
      <c r="P172" s="5">
        <v>7.7716600000000007</v>
      </c>
      <c r="Q172" s="5">
        <f t="shared" si="24"/>
        <v>714.99272000000008</v>
      </c>
      <c r="R172" s="5">
        <f t="shared" si="21"/>
        <v>194.44227999999987</v>
      </c>
    </row>
    <row r="173" spans="1:18">
      <c r="A173" s="1" t="s">
        <v>779</v>
      </c>
      <c r="B173" s="1" t="s">
        <v>780</v>
      </c>
      <c r="C173" s="1" t="s">
        <v>781</v>
      </c>
      <c r="D173" s="1" t="s">
        <v>50</v>
      </c>
      <c r="E173" s="1" t="s">
        <v>13</v>
      </c>
      <c r="F173" s="1" t="s">
        <v>782</v>
      </c>
      <c r="G173" s="1" t="s">
        <v>1682</v>
      </c>
      <c r="H173" s="5">
        <v>211.45</v>
      </c>
      <c r="I173" s="8">
        <v>14</v>
      </c>
      <c r="J173" s="5">
        <v>0</v>
      </c>
      <c r="K173" s="8">
        <v>0</v>
      </c>
      <c r="L173" s="5">
        <v>211.45</v>
      </c>
      <c r="M173" s="8">
        <v>14</v>
      </c>
      <c r="N173" s="5">
        <f t="shared" si="22"/>
        <v>158.58749999999998</v>
      </c>
      <c r="O173" s="21">
        <v>8</v>
      </c>
      <c r="P173" s="5">
        <v>7.7716600000000007</v>
      </c>
      <c r="Q173" s="5">
        <f t="shared" si="24"/>
        <v>108.80324000000002</v>
      </c>
      <c r="R173" s="5">
        <f t="shared" si="21"/>
        <v>49.784259999999961</v>
      </c>
    </row>
    <row r="174" spans="1:18">
      <c r="A174" s="1" t="s">
        <v>818</v>
      </c>
      <c r="B174" s="1" t="s">
        <v>819</v>
      </c>
      <c r="C174" s="1" t="s">
        <v>820</v>
      </c>
      <c r="D174" s="1" t="s">
        <v>257</v>
      </c>
      <c r="E174" s="1" t="s">
        <v>13</v>
      </c>
      <c r="F174" s="1" t="s">
        <v>821</v>
      </c>
      <c r="G174" s="1" t="s">
        <v>1682</v>
      </c>
      <c r="H174" s="5">
        <v>188.88</v>
      </c>
      <c r="I174" s="8">
        <v>12</v>
      </c>
      <c r="J174" s="5">
        <v>0</v>
      </c>
      <c r="K174" s="8">
        <v>0</v>
      </c>
      <c r="L174" s="5">
        <v>188.88</v>
      </c>
      <c r="M174" s="8">
        <v>12</v>
      </c>
      <c r="N174" s="5">
        <f t="shared" si="22"/>
        <v>141.66</v>
      </c>
      <c r="O174" s="21">
        <v>8</v>
      </c>
      <c r="P174" s="5">
        <v>7.7716600000000007</v>
      </c>
      <c r="Q174" s="5">
        <f t="shared" si="24"/>
        <v>93.259920000000008</v>
      </c>
      <c r="R174" s="5">
        <f t="shared" si="21"/>
        <v>48.400079999999988</v>
      </c>
    </row>
    <row r="175" spans="1:18">
      <c r="A175" s="1" t="s">
        <v>926</v>
      </c>
      <c r="B175" s="1" t="s">
        <v>927</v>
      </c>
      <c r="C175" s="1" t="s">
        <v>928</v>
      </c>
      <c r="D175" s="1" t="s">
        <v>257</v>
      </c>
      <c r="E175" s="1" t="s">
        <v>13</v>
      </c>
      <c r="F175" s="1" t="s">
        <v>929</v>
      </c>
      <c r="G175" s="1" t="s">
        <v>1682</v>
      </c>
      <c r="H175" s="5">
        <v>991.62</v>
      </c>
      <c r="I175" s="8">
        <v>63</v>
      </c>
      <c r="J175" s="5">
        <v>0</v>
      </c>
      <c r="K175" s="8">
        <v>0</v>
      </c>
      <c r="L175" s="5">
        <v>991.62</v>
      </c>
      <c r="M175" s="8">
        <v>63</v>
      </c>
      <c r="N175" s="5">
        <f t="shared" si="22"/>
        <v>743.71500000000003</v>
      </c>
      <c r="O175" s="21">
        <v>7</v>
      </c>
      <c r="P175" s="5">
        <v>7.1100899999999996</v>
      </c>
      <c r="Q175" s="5">
        <f t="shared" si="24"/>
        <v>447.93566999999996</v>
      </c>
      <c r="R175" s="5">
        <f t="shared" si="21"/>
        <v>295.77933000000007</v>
      </c>
    </row>
    <row r="176" spans="1:18">
      <c r="A176" s="1" t="s">
        <v>1098</v>
      </c>
      <c r="B176" s="1" t="s">
        <v>1099</v>
      </c>
      <c r="C176" s="1" t="s">
        <v>1100</v>
      </c>
      <c r="D176" s="1" t="s">
        <v>50</v>
      </c>
      <c r="E176" s="1" t="s">
        <v>13</v>
      </c>
      <c r="F176" s="1" t="s">
        <v>1101</v>
      </c>
      <c r="G176" s="1" t="s">
        <v>1682</v>
      </c>
      <c r="H176" s="5">
        <v>53.97</v>
      </c>
      <c r="I176" s="8">
        <v>3</v>
      </c>
      <c r="J176" s="5">
        <v>0</v>
      </c>
      <c r="K176" s="8">
        <v>0</v>
      </c>
      <c r="L176" s="5">
        <v>53.97</v>
      </c>
      <c r="M176" s="8">
        <v>3</v>
      </c>
      <c r="N176" s="5">
        <f t="shared" si="22"/>
        <v>40.477499999999999</v>
      </c>
      <c r="O176" s="21">
        <v>11</v>
      </c>
      <c r="P176" s="5">
        <v>8.4693699999999996</v>
      </c>
      <c r="Q176" s="5">
        <f t="shared" si="24"/>
        <v>25.408110000000001</v>
      </c>
      <c r="R176" s="5">
        <f t="shared" si="21"/>
        <v>15.069389999999999</v>
      </c>
    </row>
    <row r="177" spans="1:18">
      <c r="A177" s="1" t="s">
        <v>1133</v>
      </c>
      <c r="B177" s="1" t="s">
        <v>1134</v>
      </c>
      <c r="C177" s="1" t="s">
        <v>1135</v>
      </c>
      <c r="D177" s="1" t="s">
        <v>257</v>
      </c>
      <c r="E177" s="1" t="s">
        <v>13</v>
      </c>
      <c r="F177" s="1" t="s">
        <v>1136</v>
      </c>
      <c r="G177" s="1" t="s">
        <v>1682</v>
      </c>
      <c r="H177" s="5">
        <v>15.74</v>
      </c>
      <c r="I177" s="8">
        <v>1</v>
      </c>
      <c r="J177" s="5">
        <v>0</v>
      </c>
      <c r="K177" s="8">
        <v>0</v>
      </c>
      <c r="L177" s="5">
        <v>15.74</v>
      </c>
      <c r="M177" s="8">
        <v>1</v>
      </c>
      <c r="N177" s="5">
        <f t="shared" si="22"/>
        <v>11.805</v>
      </c>
      <c r="O177" s="21">
        <v>7</v>
      </c>
      <c r="P177" s="5">
        <v>7.1100899999999996</v>
      </c>
      <c r="Q177" s="5">
        <f t="shared" si="24"/>
        <v>7.1100899999999996</v>
      </c>
      <c r="R177" s="5">
        <f t="shared" si="21"/>
        <v>4.6949100000000001</v>
      </c>
    </row>
    <row r="178" spans="1:18">
      <c r="A178" s="1" t="s">
        <v>1371</v>
      </c>
      <c r="B178" s="1" t="s">
        <v>1378</v>
      </c>
      <c r="C178" s="1" t="s">
        <v>1379</v>
      </c>
      <c r="D178" s="1" t="s">
        <v>257</v>
      </c>
      <c r="E178" s="1" t="s">
        <v>13</v>
      </c>
      <c r="F178" s="1" t="s">
        <v>1380</v>
      </c>
      <c r="G178" s="1" t="s">
        <v>1682</v>
      </c>
      <c r="H178" s="5">
        <v>82.55</v>
      </c>
      <c r="I178" s="8">
        <v>5</v>
      </c>
      <c r="J178" s="5">
        <v>0</v>
      </c>
      <c r="K178" s="8">
        <v>0</v>
      </c>
      <c r="L178" s="5">
        <v>82.55</v>
      </c>
      <c r="M178" s="8">
        <v>5</v>
      </c>
      <c r="N178" s="5">
        <f t="shared" si="22"/>
        <v>61.912499999999994</v>
      </c>
      <c r="O178" s="21">
        <v>11</v>
      </c>
      <c r="P178" s="5">
        <v>8.4693699999999996</v>
      </c>
      <c r="Q178" s="5">
        <f t="shared" si="24"/>
        <v>42.346849999999996</v>
      </c>
      <c r="R178" s="5">
        <f t="shared" si="21"/>
        <v>19.565649999999998</v>
      </c>
    </row>
    <row r="179" spans="1:18">
      <c r="A179" s="1" t="s">
        <v>519</v>
      </c>
      <c r="B179" s="1" t="s">
        <v>520</v>
      </c>
      <c r="C179" s="1" t="s">
        <v>521</v>
      </c>
      <c r="D179" s="1" t="s">
        <v>50</v>
      </c>
      <c r="E179" s="1" t="s">
        <v>13</v>
      </c>
      <c r="F179" s="1" t="s">
        <v>522</v>
      </c>
      <c r="G179" s="1" t="s">
        <v>1682</v>
      </c>
      <c r="H179" s="5">
        <v>467.74</v>
      </c>
      <c r="I179" s="8">
        <v>26</v>
      </c>
      <c r="J179" s="5">
        <v>0</v>
      </c>
      <c r="K179" s="8">
        <v>0</v>
      </c>
      <c r="L179" s="5">
        <v>467.74</v>
      </c>
      <c r="M179" s="8">
        <v>26</v>
      </c>
      <c r="N179" s="5">
        <f t="shared" si="22"/>
        <v>350.80500000000001</v>
      </c>
      <c r="O179" s="21">
        <v>9</v>
      </c>
      <c r="P179" s="5">
        <v>8.0042299999999997</v>
      </c>
      <c r="Q179" s="5">
        <f t="shared" si="24"/>
        <v>208.10998000000001</v>
      </c>
      <c r="R179" s="5">
        <f t="shared" si="21"/>
        <v>142.69502</v>
      </c>
    </row>
    <row r="180" spans="1:18">
      <c r="A180" s="1" t="s">
        <v>952</v>
      </c>
      <c r="B180" s="1" t="s">
        <v>953</v>
      </c>
      <c r="C180" s="1" t="s">
        <v>954</v>
      </c>
      <c r="D180" s="1" t="s">
        <v>50</v>
      </c>
      <c r="E180" s="1" t="s">
        <v>13</v>
      </c>
      <c r="F180" s="1" t="s">
        <v>955</v>
      </c>
      <c r="G180" s="1" t="s">
        <v>1682</v>
      </c>
      <c r="H180" s="5">
        <v>756</v>
      </c>
      <c r="I180" s="8">
        <v>56</v>
      </c>
      <c r="J180" s="5">
        <v>0</v>
      </c>
      <c r="K180" s="8">
        <v>0</v>
      </c>
      <c r="L180" s="5">
        <v>756</v>
      </c>
      <c r="M180" s="8">
        <v>56</v>
      </c>
      <c r="N180" s="5">
        <f t="shared" si="22"/>
        <v>567</v>
      </c>
      <c r="O180" s="21">
        <v>9</v>
      </c>
      <c r="P180" s="5">
        <v>8.0042299999999997</v>
      </c>
      <c r="Q180" s="5">
        <f t="shared" si="24"/>
        <v>448.23687999999999</v>
      </c>
      <c r="R180" s="5">
        <f t="shared" si="21"/>
        <v>118.76312000000001</v>
      </c>
    </row>
    <row r="181" spans="1:18">
      <c r="A181" s="1" t="s">
        <v>1335</v>
      </c>
      <c r="B181" s="1" t="s">
        <v>1336</v>
      </c>
      <c r="C181" s="1" t="s">
        <v>1337</v>
      </c>
      <c r="D181" s="1" t="s">
        <v>257</v>
      </c>
      <c r="E181" s="1" t="s">
        <v>13</v>
      </c>
      <c r="F181" s="1" t="s">
        <v>1338</v>
      </c>
      <c r="G181" s="1" t="s">
        <v>1682</v>
      </c>
      <c r="H181" s="5">
        <v>6049.41</v>
      </c>
      <c r="I181" s="8">
        <v>384</v>
      </c>
      <c r="J181" s="5">
        <v>0</v>
      </c>
      <c r="K181" s="8">
        <v>0</v>
      </c>
      <c r="L181" s="5">
        <v>6049.41</v>
      </c>
      <c r="M181" s="8">
        <v>384</v>
      </c>
      <c r="N181" s="5">
        <f t="shared" si="22"/>
        <v>4537.0574999999999</v>
      </c>
      <c r="O181" s="21">
        <v>8</v>
      </c>
      <c r="P181" s="5">
        <v>7.7716600000000007</v>
      </c>
      <c r="Q181" s="5">
        <f t="shared" si="24"/>
        <v>2984.3174400000003</v>
      </c>
      <c r="R181" s="5">
        <f t="shared" si="21"/>
        <v>1552.7400599999996</v>
      </c>
    </row>
    <row r="182" spans="1:18">
      <c r="A182" s="1" t="s">
        <v>1612</v>
      </c>
      <c r="B182" s="1" t="s">
        <v>1613</v>
      </c>
      <c r="C182" s="1" t="s">
        <v>1614</v>
      </c>
      <c r="D182" s="1" t="s">
        <v>257</v>
      </c>
      <c r="E182" s="1" t="s">
        <v>13</v>
      </c>
      <c r="F182" s="1" t="s">
        <v>1615</v>
      </c>
      <c r="G182" s="1" t="s">
        <v>1682</v>
      </c>
      <c r="H182" s="5">
        <v>440.72</v>
      </c>
      <c r="I182" s="8">
        <v>28</v>
      </c>
      <c r="J182" s="5">
        <v>0</v>
      </c>
      <c r="K182" s="8">
        <v>0</v>
      </c>
      <c r="L182" s="5">
        <v>440.72</v>
      </c>
      <c r="M182" s="8">
        <v>28</v>
      </c>
      <c r="N182" s="5">
        <f t="shared" si="22"/>
        <v>330.54</v>
      </c>
      <c r="O182" s="21">
        <v>8</v>
      </c>
      <c r="P182" s="5">
        <v>7.7716600000000007</v>
      </c>
      <c r="Q182" s="5">
        <f t="shared" si="24"/>
        <v>217.60648000000003</v>
      </c>
      <c r="R182" s="5">
        <f t="shared" si="21"/>
        <v>112.93351999999999</v>
      </c>
    </row>
    <row r="183" spans="1:18">
      <c r="A183" s="1" t="s">
        <v>1648</v>
      </c>
      <c r="B183" s="1" t="s">
        <v>1655</v>
      </c>
      <c r="C183" s="1" t="s">
        <v>1656</v>
      </c>
      <c r="D183" s="1" t="s">
        <v>268</v>
      </c>
      <c r="E183" s="1" t="s">
        <v>13</v>
      </c>
      <c r="F183" s="1" t="s">
        <v>1657</v>
      </c>
      <c r="G183" s="1" t="s">
        <v>1682</v>
      </c>
      <c r="H183" s="5">
        <v>125.9</v>
      </c>
      <c r="I183" s="8">
        <v>10</v>
      </c>
      <c r="J183" s="5">
        <v>0</v>
      </c>
      <c r="K183" s="8">
        <v>0</v>
      </c>
      <c r="L183" s="5">
        <v>125.9</v>
      </c>
      <c r="M183" s="8">
        <v>10</v>
      </c>
      <c r="N183" s="5">
        <f t="shared" si="22"/>
        <v>94.425000000000011</v>
      </c>
      <c r="O183" s="21">
        <v>5</v>
      </c>
      <c r="P183" s="5">
        <v>6.6449499999999997</v>
      </c>
      <c r="Q183" s="5">
        <f t="shared" si="24"/>
        <v>66.4495</v>
      </c>
      <c r="R183" s="5">
        <f t="shared" ref="R183:R214" si="25">N183-Q183</f>
        <v>27.975500000000011</v>
      </c>
    </row>
    <row r="184" spans="1:18">
      <c r="A184" s="1" t="s">
        <v>289</v>
      </c>
      <c r="B184" s="1" t="s">
        <v>293</v>
      </c>
      <c r="C184" s="1" t="s">
        <v>294</v>
      </c>
      <c r="D184" s="1" t="s">
        <v>157</v>
      </c>
      <c r="E184" s="1" t="s">
        <v>13</v>
      </c>
      <c r="F184" s="1" t="s">
        <v>295</v>
      </c>
      <c r="G184" s="1" t="s">
        <v>1682</v>
      </c>
      <c r="H184" s="5">
        <v>12</v>
      </c>
      <c r="I184" s="8">
        <v>1</v>
      </c>
      <c r="J184" s="5">
        <v>0</v>
      </c>
      <c r="K184" s="8">
        <v>0</v>
      </c>
      <c r="L184" s="5">
        <v>12</v>
      </c>
      <c r="M184" s="8">
        <v>1</v>
      </c>
      <c r="N184" s="5">
        <f t="shared" si="22"/>
        <v>9</v>
      </c>
      <c r="O184" s="21">
        <v>7</v>
      </c>
      <c r="P184" s="5">
        <v>7.1100899999999996</v>
      </c>
      <c r="Q184" s="5">
        <f t="shared" si="24"/>
        <v>7.1100899999999996</v>
      </c>
      <c r="R184" s="5">
        <f t="shared" si="25"/>
        <v>1.8899100000000004</v>
      </c>
    </row>
    <row r="185" spans="1:18">
      <c r="A185" s="1" t="s">
        <v>296</v>
      </c>
      <c r="B185" s="1" t="s">
        <v>297</v>
      </c>
      <c r="C185" s="1" t="s">
        <v>298</v>
      </c>
      <c r="D185" s="1" t="s">
        <v>157</v>
      </c>
      <c r="E185" s="1" t="s">
        <v>13</v>
      </c>
      <c r="F185" s="1" t="s">
        <v>299</v>
      </c>
      <c r="G185" s="1" t="s">
        <v>1682</v>
      </c>
      <c r="H185" s="5">
        <v>13.5</v>
      </c>
      <c r="I185" s="8">
        <v>1</v>
      </c>
      <c r="J185" s="5">
        <v>13.5</v>
      </c>
      <c r="K185" s="8">
        <v>1</v>
      </c>
      <c r="L185" s="5">
        <v>0</v>
      </c>
      <c r="M185" s="8">
        <v>0</v>
      </c>
      <c r="N185" s="5">
        <f t="shared" si="22"/>
        <v>0</v>
      </c>
      <c r="O185" s="21">
        <v>8</v>
      </c>
      <c r="P185" s="5">
        <v>7.7716600000000007</v>
      </c>
      <c r="Q185" s="5">
        <f t="shared" si="24"/>
        <v>0</v>
      </c>
      <c r="R185" s="5">
        <f t="shared" si="25"/>
        <v>0</v>
      </c>
    </row>
    <row r="186" spans="1:18">
      <c r="A186" s="1" t="s">
        <v>322</v>
      </c>
      <c r="B186" s="1" t="s">
        <v>323</v>
      </c>
      <c r="C186" s="1" t="s">
        <v>324</v>
      </c>
      <c r="D186" s="1" t="s">
        <v>157</v>
      </c>
      <c r="E186" s="1" t="s">
        <v>13</v>
      </c>
      <c r="F186" s="1" t="s">
        <v>325</v>
      </c>
      <c r="G186" s="1" t="s">
        <v>1682</v>
      </c>
      <c r="H186" s="5">
        <v>13.5</v>
      </c>
      <c r="I186" s="8">
        <v>1</v>
      </c>
      <c r="J186" s="5">
        <v>0</v>
      </c>
      <c r="K186" s="8">
        <v>0</v>
      </c>
      <c r="L186" s="5">
        <v>13.5</v>
      </c>
      <c r="M186" s="8">
        <v>1</v>
      </c>
      <c r="N186" s="5">
        <f t="shared" si="22"/>
        <v>10.125</v>
      </c>
      <c r="O186" s="21">
        <v>8</v>
      </c>
      <c r="P186" s="5">
        <v>7.7716600000000007</v>
      </c>
      <c r="Q186" s="5">
        <f t="shared" si="24"/>
        <v>7.7716600000000007</v>
      </c>
      <c r="R186" s="5">
        <f t="shared" si="25"/>
        <v>2.3533399999999993</v>
      </c>
    </row>
    <row r="187" spans="1:18">
      <c r="A187" s="1" t="s">
        <v>370</v>
      </c>
      <c r="B187" s="1" t="s">
        <v>371</v>
      </c>
      <c r="C187" s="1" t="s">
        <v>372</v>
      </c>
      <c r="D187" s="1" t="s">
        <v>157</v>
      </c>
      <c r="E187" s="1" t="s">
        <v>13</v>
      </c>
      <c r="F187" s="1" t="s">
        <v>373</v>
      </c>
      <c r="G187" s="1" t="s">
        <v>1682</v>
      </c>
      <c r="H187" s="5">
        <v>48</v>
      </c>
      <c r="I187" s="8">
        <v>4</v>
      </c>
      <c r="J187" s="5">
        <v>0</v>
      </c>
      <c r="K187" s="8">
        <v>0</v>
      </c>
      <c r="L187" s="5">
        <v>48</v>
      </c>
      <c r="M187" s="8">
        <v>4</v>
      </c>
      <c r="N187" s="5">
        <f t="shared" si="22"/>
        <v>36</v>
      </c>
      <c r="O187" s="21">
        <v>8</v>
      </c>
      <c r="P187" s="5">
        <v>7.7716600000000007</v>
      </c>
      <c r="Q187" s="5">
        <f t="shared" si="24"/>
        <v>31.086640000000003</v>
      </c>
      <c r="R187" s="5">
        <f t="shared" si="25"/>
        <v>4.9133599999999973</v>
      </c>
    </row>
    <row r="188" spans="1:18">
      <c r="A188" s="1" t="s">
        <v>227</v>
      </c>
      <c r="B188" s="1" t="s">
        <v>228</v>
      </c>
      <c r="C188" s="1" t="s">
        <v>229</v>
      </c>
      <c r="D188" s="1" t="s">
        <v>230</v>
      </c>
      <c r="E188" s="1" t="s">
        <v>13</v>
      </c>
      <c r="F188" s="1" t="s">
        <v>231</v>
      </c>
      <c r="G188" s="1" t="s">
        <v>1682</v>
      </c>
      <c r="H188" s="5">
        <v>28</v>
      </c>
      <c r="I188" s="8">
        <v>2</v>
      </c>
      <c r="J188" s="5">
        <v>0</v>
      </c>
      <c r="K188" s="8">
        <v>0</v>
      </c>
      <c r="L188" s="5">
        <v>28</v>
      </c>
      <c r="M188" s="8">
        <v>2</v>
      </c>
      <c r="N188" s="5">
        <f t="shared" si="22"/>
        <v>21</v>
      </c>
      <c r="O188" s="21">
        <v>10</v>
      </c>
      <c r="P188" s="5">
        <v>8.2368000000000006</v>
      </c>
      <c r="Q188" s="5">
        <f t="shared" si="24"/>
        <v>16.473600000000001</v>
      </c>
      <c r="R188" s="5">
        <f t="shared" si="25"/>
        <v>4.5263999999999989</v>
      </c>
    </row>
    <row r="189" spans="1:18">
      <c r="A189" s="1" t="s">
        <v>604</v>
      </c>
      <c r="B189" s="1" t="s">
        <v>605</v>
      </c>
      <c r="C189" s="1" t="s">
        <v>606</v>
      </c>
      <c r="D189" s="1" t="s">
        <v>19</v>
      </c>
      <c r="E189" s="1" t="s">
        <v>13</v>
      </c>
      <c r="F189" s="1" t="s">
        <v>607</v>
      </c>
      <c r="G189" s="1" t="s">
        <v>1682</v>
      </c>
      <c r="H189" s="5">
        <v>13.48</v>
      </c>
      <c r="I189" s="8">
        <v>1</v>
      </c>
      <c r="J189" s="5">
        <v>0</v>
      </c>
      <c r="K189" s="8">
        <v>0</v>
      </c>
      <c r="L189" s="5">
        <v>13.48</v>
      </c>
      <c r="M189" s="8">
        <v>1</v>
      </c>
      <c r="N189" s="5">
        <f t="shared" si="22"/>
        <v>10.11</v>
      </c>
      <c r="O189" s="21">
        <v>12</v>
      </c>
      <c r="P189" s="5">
        <v>8.7019399999999987</v>
      </c>
      <c r="Q189" s="5">
        <f t="shared" si="24"/>
        <v>8.7019399999999987</v>
      </c>
      <c r="R189" s="5">
        <f t="shared" si="25"/>
        <v>1.4080600000000008</v>
      </c>
    </row>
    <row r="190" spans="1:18">
      <c r="A190" s="1" t="s">
        <v>742</v>
      </c>
      <c r="B190" s="1" t="s">
        <v>743</v>
      </c>
      <c r="C190" s="1" t="s">
        <v>744</v>
      </c>
      <c r="D190" s="1" t="s">
        <v>230</v>
      </c>
      <c r="E190" s="1" t="s">
        <v>13</v>
      </c>
      <c r="F190" s="1" t="s">
        <v>745</v>
      </c>
      <c r="G190" s="1" t="s">
        <v>1682</v>
      </c>
      <c r="H190" s="5">
        <v>31.5</v>
      </c>
      <c r="I190" s="8">
        <v>2</v>
      </c>
      <c r="J190" s="5">
        <v>0</v>
      </c>
      <c r="K190" s="8">
        <v>0</v>
      </c>
      <c r="L190" s="5">
        <v>31.5</v>
      </c>
      <c r="M190" s="8">
        <v>2</v>
      </c>
      <c r="N190" s="5">
        <f t="shared" si="22"/>
        <v>23.625</v>
      </c>
      <c r="O190" s="21">
        <v>14</v>
      </c>
      <c r="P190" s="5">
        <v>9.1670800000000003</v>
      </c>
      <c r="Q190" s="5">
        <f t="shared" si="24"/>
        <v>18.334160000000001</v>
      </c>
      <c r="R190" s="5">
        <f t="shared" si="25"/>
        <v>5.2908399999999993</v>
      </c>
    </row>
    <row r="191" spans="1:18">
      <c r="A191" s="1" t="s">
        <v>856</v>
      </c>
      <c r="B191" s="1" t="s">
        <v>857</v>
      </c>
      <c r="C191" s="1" t="s">
        <v>858</v>
      </c>
      <c r="D191" s="1" t="s">
        <v>157</v>
      </c>
      <c r="E191" s="1" t="s">
        <v>13</v>
      </c>
      <c r="F191" s="1" t="s">
        <v>859</v>
      </c>
      <c r="G191" s="1" t="s">
        <v>1682</v>
      </c>
      <c r="H191" s="5">
        <v>105</v>
      </c>
      <c r="I191" s="8">
        <v>8</v>
      </c>
      <c r="J191" s="5">
        <v>0</v>
      </c>
      <c r="K191" s="8">
        <v>0</v>
      </c>
      <c r="L191" s="5">
        <v>105</v>
      </c>
      <c r="M191" s="8">
        <v>8</v>
      </c>
      <c r="N191" s="5">
        <f t="shared" si="22"/>
        <v>78.75</v>
      </c>
      <c r="O191" s="21">
        <v>13</v>
      </c>
      <c r="P191" s="5">
        <v>8.9345099999999995</v>
      </c>
      <c r="Q191" s="5">
        <f t="shared" si="24"/>
        <v>71.476079999999996</v>
      </c>
      <c r="R191" s="5">
        <f t="shared" si="25"/>
        <v>7.2739200000000039</v>
      </c>
    </row>
    <row r="192" spans="1:18">
      <c r="A192" s="1" t="s">
        <v>885</v>
      </c>
      <c r="B192" s="1" t="s">
        <v>886</v>
      </c>
      <c r="C192" s="1" t="s">
        <v>887</v>
      </c>
      <c r="D192" s="1" t="s">
        <v>888</v>
      </c>
      <c r="E192" s="1" t="s">
        <v>13</v>
      </c>
      <c r="F192" s="1" t="s">
        <v>889</v>
      </c>
      <c r="G192" s="1" t="s">
        <v>1682</v>
      </c>
      <c r="H192" s="5">
        <v>21.6</v>
      </c>
      <c r="I192" s="8">
        <v>2</v>
      </c>
      <c r="J192" s="5">
        <v>0</v>
      </c>
      <c r="K192" s="8">
        <v>0</v>
      </c>
      <c r="L192" s="5">
        <v>21.6</v>
      </c>
      <c r="M192" s="8">
        <v>2</v>
      </c>
      <c r="N192" s="5">
        <f t="shared" si="22"/>
        <v>16.200000000000003</v>
      </c>
      <c r="O192" s="21">
        <v>5</v>
      </c>
      <c r="P192" s="5">
        <v>6.6449499999999997</v>
      </c>
      <c r="Q192" s="5">
        <f t="shared" si="24"/>
        <v>13.289899999999999</v>
      </c>
      <c r="R192" s="5">
        <f t="shared" si="25"/>
        <v>2.9101000000000035</v>
      </c>
    </row>
    <row r="193" spans="1:18">
      <c r="A193" s="1" t="s">
        <v>911</v>
      </c>
      <c r="B193" s="1" t="s">
        <v>912</v>
      </c>
      <c r="C193" s="1" t="s">
        <v>913</v>
      </c>
      <c r="D193" s="1" t="s">
        <v>172</v>
      </c>
      <c r="E193" s="1" t="s">
        <v>13</v>
      </c>
      <c r="F193" s="1" t="s">
        <v>914</v>
      </c>
      <c r="G193" s="1" t="s">
        <v>1682</v>
      </c>
      <c r="H193" s="5">
        <v>45</v>
      </c>
      <c r="I193" s="8">
        <v>4</v>
      </c>
      <c r="J193" s="5">
        <v>0</v>
      </c>
      <c r="K193" s="8">
        <v>0</v>
      </c>
      <c r="L193" s="5">
        <v>45</v>
      </c>
      <c r="M193" s="8">
        <v>4</v>
      </c>
      <c r="N193" s="5">
        <f t="shared" si="22"/>
        <v>33.75</v>
      </c>
      <c r="O193" s="21">
        <v>7</v>
      </c>
      <c r="P193" s="5">
        <v>7.1100899999999996</v>
      </c>
      <c r="Q193" s="5">
        <f t="shared" si="24"/>
        <v>28.440359999999998</v>
      </c>
      <c r="R193" s="5">
        <f t="shared" si="25"/>
        <v>5.3096400000000017</v>
      </c>
    </row>
    <row r="194" spans="1:18">
      <c r="A194" s="1" t="s">
        <v>978</v>
      </c>
      <c r="B194" s="1" t="s">
        <v>979</v>
      </c>
      <c r="C194" s="1" t="s">
        <v>980</v>
      </c>
      <c r="D194" s="1" t="s">
        <v>157</v>
      </c>
      <c r="E194" s="1" t="s">
        <v>13</v>
      </c>
      <c r="F194" s="1" t="s">
        <v>981</v>
      </c>
      <c r="G194" s="1" t="s">
        <v>1682</v>
      </c>
      <c r="H194" s="5">
        <v>76.5</v>
      </c>
      <c r="I194" s="8">
        <v>6</v>
      </c>
      <c r="J194" s="5">
        <v>0</v>
      </c>
      <c r="K194" s="8">
        <v>0</v>
      </c>
      <c r="L194" s="5">
        <v>76.5</v>
      </c>
      <c r="M194" s="8">
        <v>6</v>
      </c>
      <c r="N194" s="5">
        <f t="shared" si="22"/>
        <v>57.375</v>
      </c>
      <c r="O194" s="21">
        <v>6</v>
      </c>
      <c r="P194" s="5">
        <v>6.8775199999999996</v>
      </c>
      <c r="Q194" s="5">
        <f t="shared" si="24"/>
        <v>41.265119999999996</v>
      </c>
      <c r="R194" s="5">
        <f t="shared" si="25"/>
        <v>16.109880000000004</v>
      </c>
    </row>
    <row r="195" spans="1:18">
      <c r="A195" s="1" t="s">
        <v>1215</v>
      </c>
      <c r="B195" s="1" t="s">
        <v>1216</v>
      </c>
      <c r="C195" s="1" t="s">
        <v>1217</v>
      </c>
      <c r="D195" s="1" t="s">
        <v>19</v>
      </c>
      <c r="E195" s="1" t="s">
        <v>13</v>
      </c>
      <c r="F195" s="1" t="s">
        <v>1218</v>
      </c>
      <c r="G195" s="1" t="s">
        <v>1682</v>
      </c>
      <c r="H195" s="5">
        <v>134.80000000000001</v>
      </c>
      <c r="I195" s="8">
        <v>10</v>
      </c>
      <c r="J195" s="5">
        <v>0</v>
      </c>
      <c r="K195" s="8">
        <v>0</v>
      </c>
      <c r="L195" s="5">
        <v>134.80000000000001</v>
      </c>
      <c r="M195" s="8">
        <v>10</v>
      </c>
      <c r="N195" s="5">
        <f t="shared" si="22"/>
        <v>101.10000000000001</v>
      </c>
      <c r="O195" s="21">
        <v>6</v>
      </c>
      <c r="P195" s="5">
        <v>6.8775199999999996</v>
      </c>
      <c r="Q195" s="5">
        <f t="shared" si="24"/>
        <v>68.775199999999998</v>
      </c>
      <c r="R195" s="5">
        <f t="shared" si="25"/>
        <v>32.32480000000001</v>
      </c>
    </row>
    <row r="196" spans="1:18">
      <c r="A196" s="1" t="s">
        <v>1476</v>
      </c>
      <c r="B196" s="1" t="s">
        <v>1477</v>
      </c>
      <c r="C196" s="1" t="s">
        <v>1478</v>
      </c>
      <c r="D196" s="1" t="s">
        <v>157</v>
      </c>
      <c r="E196" s="1" t="s">
        <v>13</v>
      </c>
      <c r="F196" s="1" t="s">
        <v>1479</v>
      </c>
      <c r="G196" s="1" t="s">
        <v>1682</v>
      </c>
      <c r="H196" s="5">
        <v>40.5</v>
      </c>
      <c r="I196" s="8">
        <v>3</v>
      </c>
      <c r="J196" s="5">
        <v>0</v>
      </c>
      <c r="K196" s="8">
        <v>0</v>
      </c>
      <c r="L196" s="5">
        <v>40.5</v>
      </c>
      <c r="M196" s="8">
        <v>3</v>
      </c>
      <c r="N196" s="5">
        <f t="shared" si="22"/>
        <v>30.375</v>
      </c>
      <c r="O196" s="21">
        <v>10</v>
      </c>
      <c r="P196" s="5">
        <v>8.2368000000000006</v>
      </c>
      <c r="Q196" s="5">
        <f t="shared" si="24"/>
        <v>24.7104</v>
      </c>
      <c r="R196" s="5">
        <f t="shared" si="25"/>
        <v>5.6646000000000001</v>
      </c>
    </row>
    <row r="197" spans="1:18">
      <c r="A197" s="1" t="s">
        <v>1665</v>
      </c>
      <c r="B197" s="1" t="s">
        <v>1666</v>
      </c>
      <c r="C197" s="1" t="s">
        <v>1667</v>
      </c>
      <c r="D197" s="1" t="s">
        <v>1668</v>
      </c>
      <c r="E197" s="1" t="s">
        <v>13</v>
      </c>
      <c r="F197" s="1" t="s">
        <v>1669</v>
      </c>
      <c r="G197" s="1" t="s">
        <v>1682</v>
      </c>
      <c r="H197" s="5">
        <v>78.680000000000007</v>
      </c>
      <c r="I197" s="8">
        <v>8</v>
      </c>
      <c r="J197" s="5">
        <v>0</v>
      </c>
      <c r="K197" s="8">
        <v>0</v>
      </c>
      <c r="L197" s="5">
        <v>78.680000000000007</v>
      </c>
      <c r="M197" s="8">
        <v>8</v>
      </c>
      <c r="N197" s="5">
        <f t="shared" si="22"/>
        <v>59.010000000000005</v>
      </c>
      <c r="O197" s="21">
        <v>3</v>
      </c>
      <c r="P197" s="5">
        <v>6.3150099999999991</v>
      </c>
      <c r="Q197" s="5">
        <f t="shared" si="24"/>
        <v>50.520079999999993</v>
      </c>
      <c r="R197" s="5">
        <f t="shared" si="25"/>
        <v>8.4899200000000121</v>
      </c>
    </row>
    <row r="198" spans="1:18" s="10" customFormat="1">
      <c r="A198" s="18" t="s">
        <v>1850</v>
      </c>
      <c r="B198" s="18"/>
      <c r="C198" s="19"/>
      <c r="D198" s="19"/>
      <c r="E198" s="18"/>
      <c r="F198" s="18"/>
      <c r="G198" s="18"/>
      <c r="H198" s="29">
        <f t="shared" ref="H198:O198" si="26">SUM(H55:H197)</f>
        <v>47595.430000000022</v>
      </c>
      <c r="I198" s="34">
        <f t="shared" si="26"/>
        <v>1924</v>
      </c>
      <c r="J198" s="29">
        <f t="shared" si="26"/>
        <v>1742.8700000000003</v>
      </c>
      <c r="K198" s="34">
        <f t="shared" si="26"/>
        <v>72</v>
      </c>
      <c r="L198" s="29">
        <f t="shared" si="26"/>
        <v>45852.560000000012</v>
      </c>
      <c r="M198" s="34">
        <f t="shared" si="26"/>
        <v>1848</v>
      </c>
      <c r="N198" s="29">
        <f t="shared" si="26"/>
        <v>34798.354000000007</v>
      </c>
      <c r="O198" s="25">
        <f t="shared" si="26"/>
        <v>804</v>
      </c>
      <c r="P198" s="29"/>
      <c r="Q198" s="29">
        <f>SUM(Q55:Q197)</f>
        <v>13669.595470000004</v>
      </c>
      <c r="R198" s="29">
        <f>SUM(R55:R197)</f>
        <v>21128.758529999988</v>
      </c>
    </row>
    <row r="199" spans="1:18" s="15" customFormat="1">
      <c r="H199" s="30"/>
      <c r="I199" s="35"/>
      <c r="J199" s="30"/>
      <c r="K199" s="35"/>
      <c r="L199" s="30"/>
      <c r="M199" s="35"/>
      <c r="N199" s="30"/>
      <c r="O199" s="26"/>
      <c r="P199" s="30"/>
      <c r="Q199" s="30"/>
      <c r="R199" s="30"/>
    </row>
    <row r="200" spans="1:18" s="10" customFormat="1">
      <c r="A200" s="16" t="s">
        <v>1851</v>
      </c>
      <c r="B200" s="16"/>
      <c r="C200" s="17"/>
      <c r="D200" s="17"/>
      <c r="E200" s="16"/>
      <c r="F200" s="16"/>
      <c r="G200" s="16"/>
      <c r="H200" s="31">
        <f t="shared" ref="H200:O200" si="27">H198+H52</f>
        <v>89917.300000000017</v>
      </c>
      <c r="I200" s="36">
        <f t="shared" si="27"/>
        <v>2797</v>
      </c>
      <c r="J200" s="31">
        <f t="shared" si="27"/>
        <v>3094.0300000000007</v>
      </c>
      <c r="K200" s="36">
        <f t="shared" si="27"/>
        <v>83</v>
      </c>
      <c r="L200" s="31">
        <f t="shared" si="27"/>
        <v>86823.270000000019</v>
      </c>
      <c r="M200" s="31">
        <f t="shared" si="27"/>
        <v>2710</v>
      </c>
      <c r="N200" s="31">
        <f t="shared" si="27"/>
        <v>66349.677100000001</v>
      </c>
      <c r="O200" s="36">
        <f t="shared" si="27"/>
        <v>1188</v>
      </c>
      <c r="P200" s="31"/>
      <c r="Q200" s="31">
        <f>Q198+Q52</f>
        <v>21973.548720000006</v>
      </c>
      <c r="R200" s="31">
        <f>R198+R52</f>
        <v>44376.128379999995</v>
      </c>
    </row>
  </sheetData>
  <sortState ref="A231:R502">
    <sortCondition ref="E231:E502"/>
  </sortState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R313"/>
  <sheetViews>
    <sheetView tabSelected="1" topLeftCell="F1" zoomScaleNormal="100" workbookViewId="0">
      <pane ySplit="1" topLeftCell="A2" activePane="bottomLeft" state="frozen"/>
      <selection pane="bottomLeft" activeCell="N2" sqref="N2"/>
    </sheetView>
  </sheetViews>
  <sheetFormatPr defaultColWidth="9.140625" defaultRowHeight="12.75"/>
  <cols>
    <col min="1" max="1" width="34.5703125" style="3" bestFit="1" customWidth="1"/>
    <col min="2" max="2" width="8.7109375" style="3" bestFit="1" customWidth="1"/>
    <col min="3" max="3" width="14.140625" style="3" bestFit="1" customWidth="1"/>
    <col min="4" max="4" width="6.7109375" style="3" customWidth="1"/>
    <col min="5" max="5" width="12.42578125" style="3" bestFit="1" customWidth="1"/>
    <col min="6" max="6" width="11.7109375" style="3" bestFit="1" customWidth="1"/>
    <col min="7" max="7" width="13.28515625" style="3" bestFit="1" customWidth="1"/>
    <col min="8" max="8" width="10.42578125" style="6" customWidth="1"/>
    <col min="9" max="9" width="9.28515625" style="9" customWidth="1"/>
    <col min="10" max="10" width="11.28515625" style="6" customWidth="1"/>
    <col min="11" max="11" width="10.85546875" style="9" customWidth="1"/>
    <col min="12" max="12" width="13.28515625" style="6" bestFit="1" customWidth="1"/>
    <col min="13" max="13" width="9" style="9" bestFit="1" customWidth="1"/>
    <col min="14" max="14" width="15.7109375" style="6" bestFit="1" customWidth="1"/>
    <col min="15" max="15" width="8.42578125" style="22" bestFit="1" customWidth="1"/>
    <col min="16" max="16" width="11.28515625" style="6" bestFit="1" customWidth="1"/>
    <col min="17" max="17" width="10" style="6" bestFit="1" customWidth="1"/>
    <col min="18" max="18" width="16.140625" style="6" bestFit="1" customWidth="1"/>
    <col min="19" max="16384" width="9.140625" style="3"/>
  </cols>
  <sheetData>
    <row r="1" spans="1:18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1680</v>
      </c>
      <c r="H1" s="4" t="s">
        <v>6</v>
      </c>
      <c r="I1" s="7" t="s">
        <v>7</v>
      </c>
      <c r="J1" s="4" t="s">
        <v>8</v>
      </c>
      <c r="K1" s="7" t="s">
        <v>9</v>
      </c>
      <c r="L1" s="4" t="s">
        <v>10</v>
      </c>
      <c r="M1" s="7" t="s">
        <v>11</v>
      </c>
      <c r="N1" s="4" t="s">
        <v>1683</v>
      </c>
      <c r="O1" s="20" t="s">
        <v>1684</v>
      </c>
      <c r="P1" s="4" t="s">
        <v>1685</v>
      </c>
      <c r="Q1" s="4" t="s">
        <v>1686</v>
      </c>
      <c r="R1" s="4" t="s">
        <v>1687</v>
      </c>
    </row>
    <row r="2" spans="1:18" s="10" customFormat="1">
      <c r="A2" s="11" t="s">
        <v>1845</v>
      </c>
      <c r="B2" s="11"/>
      <c r="C2" s="12"/>
      <c r="D2" s="12"/>
      <c r="E2" s="11"/>
      <c r="F2" s="11"/>
      <c r="G2" s="11"/>
      <c r="H2" s="27"/>
      <c r="I2" s="32"/>
      <c r="J2" s="27"/>
      <c r="K2" s="32"/>
      <c r="L2" s="27"/>
      <c r="M2" s="32"/>
      <c r="N2" s="27" t="s">
        <v>1846</v>
      </c>
      <c r="O2" s="23"/>
      <c r="P2" s="27"/>
      <c r="Q2" s="27"/>
      <c r="R2" s="27"/>
    </row>
    <row r="3" spans="1:18" s="1" customFormat="1">
      <c r="A3" s="1" t="s">
        <v>1673</v>
      </c>
      <c r="B3" s="1" t="s">
        <v>1677</v>
      </c>
      <c r="C3" s="1" t="s">
        <v>1678</v>
      </c>
      <c r="D3" s="1" t="s">
        <v>23</v>
      </c>
      <c r="E3" s="1" t="s">
        <v>17</v>
      </c>
      <c r="F3" s="1" t="s">
        <v>1679</v>
      </c>
      <c r="G3" s="1" t="s">
        <v>1681</v>
      </c>
      <c r="H3" s="5">
        <v>194.1</v>
      </c>
      <c r="I3" s="8">
        <v>8</v>
      </c>
      <c r="J3" s="5">
        <v>0</v>
      </c>
      <c r="K3" s="8">
        <v>0</v>
      </c>
      <c r="L3" s="5">
        <v>194.1</v>
      </c>
      <c r="M3" s="8">
        <v>8</v>
      </c>
      <c r="N3" s="5">
        <f t="shared" ref="N3:N34" si="0">L3*0.88</f>
        <v>170.80799999999999</v>
      </c>
      <c r="O3" s="21">
        <v>0</v>
      </c>
      <c r="P3" s="5"/>
      <c r="Q3" s="5">
        <f t="shared" ref="Q3:Q34" si="1">M3*P3</f>
        <v>0</v>
      </c>
      <c r="R3" s="5">
        <f t="shared" ref="R3:R34" si="2">N3-Q3</f>
        <v>170.80799999999999</v>
      </c>
    </row>
    <row r="4" spans="1:18" s="1" customFormat="1">
      <c r="A4" s="1" t="s">
        <v>1269</v>
      </c>
      <c r="B4" s="1" t="s">
        <v>1270</v>
      </c>
      <c r="C4" s="1" t="s">
        <v>1271</v>
      </c>
      <c r="D4" s="1" t="s">
        <v>16</v>
      </c>
      <c r="E4" s="1" t="s">
        <v>17</v>
      </c>
      <c r="F4" s="1" t="s">
        <v>1272</v>
      </c>
      <c r="G4" s="1" t="s">
        <v>1681</v>
      </c>
      <c r="H4" s="5">
        <v>182.69</v>
      </c>
      <c r="I4" s="8">
        <v>6</v>
      </c>
      <c r="J4" s="5">
        <v>0</v>
      </c>
      <c r="K4" s="8">
        <v>0</v>
      </c>
      <c r="L4" s="5">
        <v>182.69</v>
      </c>
      <c r="M4" s="8">
        <v>6</v>
      </c>
      <c r="N4" s="5">
        <f t="shared" si="0"/>
        <v>160.7672</v>
      </c>
      <c r="O4" s="21">
        <v>0</v>
      </c>
      <c r="P4" s="5"/>
      <c r="Q4" s="5">
        <f t="shared" si="1"/>
        <v>0</v>
      </c>
      <c r="R4" s="5">
        <f t="shared" si="2"/>
        <v>160.7672</v>
      </c>
    </row>
    <row r="5" spans="1:18" s="1" customFormat="1">
      <c r="A5" s="1" t="s">
        <v>1033</v>
      </c>
      <c r="B5" s="1" t="s">
        <v>1037</v>
      </c>
      <c r="C5" s="1" t="s">
        <v>1038</v>
      </c>
      <c r="D5" s="1" t="s">
        <v>172</v>
      </c>
      <c r="E5" s="1" t="s">
        <v>17</v>
      </c>
      <c r="F5" s="1" t="s">
        <v>1039</v>
      </c>
      <c r="G5" s="1" t="s">
        <v>1681</v>
      </c>
      <c r="H5" s="5">
        <v>41.66</v>
      </c>
      <c r="I5" s="8">
        <v>3</v>
      </c>
      <c r="J5" s="5">
        <v>0</v>
      </c>
      <c r="K5" s="8">
        <v>0</v>
      </c>
      <c r="L5" s="5">
        <v>41.66</v>
      </c>
      <c r="M5" s="8">
        <v>3</v>
      </c>
      <c r="N5" s="5">
        <f t="shared" si="0"/>
        <v>36.660799999999995</v>
      </c>
      <c r="O5" s="21">
        <v>0</v>
      </c>
      <c r="P5" s="5"/>
      <c r="Q5" s="5">
        <f t="shared" si="1"/>
        <v>0</v>
      </c>
      <c r="R5" s="5">
        <f t="shared" si="2"/>
        <v>36.660799999999995</v>
      </c>
    </row>
    <row r="6" spans="1:18" s="1" customFormat="1">
      <c r="A6" s="1" t="s">
        <v>1548</v>
      </c>
      <c r="B6" s="1" t="s">
        <v>1549</v>
      </c>
      <c r="C6" s="1" t="s">
        <v>1550</v>
      </c>
      <c r="D6" s="1" t="s">
        <v>23</v>
      </c>
      <c r="E6" s="1" t="s">
        <v>17</v>
      </c>
      <c r="F6" s="1" t="s">
        <v>1551</v>
      </c>
      <c r="G6" s="1" t="s">
        <v>1681</v>
      </c>
      <c r="H6" s="5">
        <v>23.44</v>
      </c>
      <c r="I6" s="8">
        <v>1</v>
      </c>
      <c r="J6" s="5">
        <v>0</v>
      </c>
      <c r="K6" s="8">
        <v>0</v>
      </c>
      <c r="L6" s="5">
        <v>23.44</v>
      </c>
      <c r="M6" s="8">
        <v>1</v>
      </c>
      <c r="N6" s="5">
        <f t="shared" si="0"/>
        <v>20.627200000000002</v>
      </c>
      <c r="O6" s="21">
        <v>0</v>
      </c>
      <c r="P6" s="5"/>
      <c r="Q6" s="5">
        <f t="shared" si="1"/>
        <v>0</v>
      </c>
      <c r="R6" s="5">
        <f t="shared" si="2"/>
        <v>20.627200000000002</v>
      </c>
    </row>
    <row r="7" spans="1:18" s="1" customFormat="1">
      <c r="A7" s="1" t="s">
        <v>1010</v>
      </c>
      <c r="B7" s="1" t="s">
        <v>1011</v>
      </c>
      <c r="C7" s="1" t="s">
        <v>1012</v>
      </c>
      <c r="D7" s="1" t="s">
        <v>12</v>
      </c>
      <c r="E7" s="1" t="s">
        <v>17</v>
      </c>
      <c r="F7" s="1" t="s">
        <v>1013</v>
      </c>
      <c r="G7" s="1" t="s">
        <v>1681</v>
      </c>
      <c r="H7" s="5">
        <v>368.75</v>
      </c>
      <c r="I7" s="8">
        <v>12</v>
      </c>
      <c r="J7" s="5">
        <v>0</v>
      </c>
      <c r="K7" s="8">
        <v>0</v>
      </c>
      <c r="L7" s="5">
        <v>368.75</v>
      </c>
      <c r="M7" s="8">
        <v>12</v>
      </c>
      <c r="N7" s="5">
        <f t="shared" si="0"/>
        <v>324.5</v>
      </c>
      <c r="O7" s="21">
        <v>0</v>
      </c>
      <c r="P7" s="5"/>
      <c r="Q7" s="5">
        <f t="shared" si="1"/>
        <v>0</v>
      </c>
      <c r="R7" s="5">
        <f t="shared" si="2"/>
        <v>324.5</v>
      </c>
    </row>
    <row r="8" spans="1:18" s="1" customFormat="1">
      <c r="A8" s="1" t="s">
        <v>508</v>
      </c>
      <c r="B8" s="1" t="s">
        <v>509</v>
      </c>
      <c r="C8" s="1" t="s">
        <v>510</v>
      </c>
      <c r="D8" s="1" t="s">
        <v>230</v>
      </c>
      <c r="E8" s="1" t="s">
        <v>17</v>
      </c>
      <c r="F8" s="1" t="s">
        <v>511</v>
      </c>
      <c r="G8" s="1" t="s">
        <v>1681</v>
      </c>
      <c r="H8" s="5">
        <v>59.8</v>
      </c>
      <c r="I8" s="8">
        <v>3</v>
      </c>
      <c r="J8" s="5">
        <v>0</v>
      </c>
      <c r="K8" s="8">
        <v>0</v>
      </c>
      <c r="L8" s="5">
        <v>59.8</v>
      </c>
      <c r="M8" s="8">
        <v>3</v>
      </c>
      <c r="N8" s="5">
        <f t="shared" si="0"/>
        <v>52.623999999999995</v>
      </c>
      <c r="O8" s="21">
        <v>0</v>
      </c>
      <c r="P8" s="5"/>
      <c r="Q8" s="5">
        <f t="shared" si="1"/>
        <v>0</v>
      </c>
      <c r="R8" s="5">
        <f t="shared" si="2"/>
        <v>52.623999999999995</v>
      </c>
    </row>
    <row r="9" spans="1:18" s="1" customFormat="1">
      <c r="A9" s="1" t="s">
        <v>112</v>
      </c>
      <c r="B9" s="1" t="s">
        <v>113</v>
      </c>
      <c r="C9" s="1" t="s">
        <v>114</v>
      </c>
      <c r="D9" s="1" t="s">
        <v>77</v>
      </c>
      <c r="E9" s="1" t="s">
        <v>17</v>
      </c>
      <c r="F9" s="1" t="s">
        <v>115</v>
      </c>
      <c r="G9" s="1" t="s">
        <v>1681</v>
      </c>
      <c r="H9" s="5">
        <v>217.44</v>
      </c>
      <c r="I9" s="8">
        <v>10</v>
      </c>
      <c r="J9" s="5">
        <v>0</v>
      </c>
      <c r="K9" s="8">
        <v>0</v>
      </c>
      <c r="L9" s="5">
        <v>217.44</v>
      </c>
      <c r="M9" s="8">
        <v>10</v>
      </c>
      <c r="N9" s="5">
        <f t="shared" si="0"/>
        <v>191.34719999999999</v>
      </c>
      <c r="O9" s="21">
        <v>0</v>
      </c>
      <c r="P9" s="5"/>
      <c r="Q9" s="5">
        <f t="shared" si="1"/>
        <v>0</v>
      </c>
      <c r="R9" s="5">
        <f t="shared" si="2"/>
        <v>191.34719999999999</v>
      </c>
    </row>
    <row r="10" spans="1:18" s="1" customFormat="1">
      <c r="A10" s="1" t="s">
        <v>852</v>
      </c>
      <c r="B10" s="1" t="s">
        <v>853</v>
      </c>
      <c r="C10" s="1" t="s">
        <v>854</v>
      </c>
      <c r="D10" s="1" t="s">
        <v>44</v>
      </c>
      <c r="E10" s="1" t="s">
        <v>17</v>
      </c>
      <c r="F10" s="1" t="s">
        <v>855</v>
      </c>
      <c r="G10" s="1" t="s">
        <v>1681</v>
      </c>
      <c r="H10" s="5">
        <v>211.44</v>
      </c>
      <c r="I10" s="8">
        <v>8</v>
      </c>
      <c r="J10" s="5">
        <v>0</v>
      </c>
      <c r="K10" s="8">
        <v>0</v>
      </c>
      <c r="L10" s="5">
        <v>211.44</v>
      </c>
      <c r="M10" s="8">
        <v>8</v>
      </c>
      <c r="N10" s="5">
        <f t="shared" si="0"/>
        <v>186.06719999999999</v>
      </c>
      <c r="O10" s="21">
        <v>0</v>
      </c>
      <c r="P10" s="5"/>
      <c r="Q10" s="5">
        <f t="shared" si="1"/>
        <v>0</v>
      </c>
      <c r="R10" s="5">
        <f t="shared" si="2"/>
        <v>186.06719999999999</v>
      </c>
    </row>
    <row r="11" spans="1:18" s="1" customFormat="1">
      <c r="A11" s="1" t="s">
        <v>1018</v>
      </c>
      <c r="B11" s="1" t="s">
        <v>1019</v>
      </c>
      <c r="C11" s="1" t="s">
        <v>1020</v>
      </c>
      <c r="D11" s="1" t="s">
        <v>172</v>
      </c>
      <c r="E11" s="1" t="s">
        <v>17</v>
      </c>
      <c r="F11" s="1" t="s">
        <v>1021</v>
      </c>
      <c r="G11" s="1" t="s">
        <v>1681</v>
      </c>
      <c r="H11" s="5">
        <v>214.56</v>
      </c>
      <c r="I11" s="8">
        <v>16</v>
      </c>
      <c r="J11" s="5">
        <v>0</v>
      </c>
      <c r="K11" s="8">
        <v>0</v>
      </c>
      <c r="L11" s="5">
        <v>214.56</v>
      </c>
      <c r="M11" s="8">
        <v>16</v>
      </c>
      <c r="N11" s="5">
        <f t="shared" si="0"/>
        <v>188.81280000000001</v>
      </c>
      <c r="O11" s="21">
        <v>0</v>
      </c>
      <c r="P11" s="5"/>
      <c r="Q11" s="5">
        <f t="shared" si="1"/>
        <v>0</v>
      </c>
      <c r="R11" s="5">
        <f t="shared" si="2"/>
        <v>188.81280000000001</v>
      </c>
    </row>
    <row r="12" spans="1:18" s="1" customFormat="1">
      <c r="A12" s="1" t="s">
        <v>1026</v>
      </c>
      <c r="B12" s="1" t="s">
        <v>1030</v>
      </c>
      <c r="C12" s="1" t="s">
        <v>1031</v>
      </c>
      <c r="D12" s="1" t="s">
        <v>38</v>
      </c>
      <c r="E12" s="1" t="s">
        <v>17</v>
      </c>
      <c r="F12" s="1" t="s">
        <v>1032</v>
      </c>
      <c r="G12" s="1" t="s">
        <v>1681</v>
      </c>
      <c r="H12" s="5">
        <v>465.22</v>
      </c>
      <c r="I12" s="8">
        <v>13</v>
      </c>
      <c r="J12" s="5">
        <v>0</v>
      </c>
      <c r="K12" s="8">
        <v>0</v>
      </c>
      <c r="L12" s="5">
        <v>465.22</v>
      </c>
      <c r="M12" s="8">
        <v>13</v>
      </c>
      <c r="N12" s="5">
        <f t="shared" si="0"/>
        <v>409.39360000000005</v>
      </c>
      <c r="O12" s="21">
        <v>0</v>
      </c>
      <c r="P12" s="5"/>
      <c r="Q12" s="5">
        <f t="shared" si="1"/>
        <v>0</v>
      </c>
      <c r="R12" s="5">
        <f t="shared" si="2"/>
        <v>409.39360000000005</v>
      </c>
    </row>
    <row r="13" spans="1:18" s="1" customFormat="1">
      <c r="A13" s="1" t="s">
        <v>1262</v>
      </c>
      <c r="B13" s="1" t="s">
        <v>1266</v>
      </c>
      <c r="C13" s="1" t="s">
        <v>1267</v>
      </c>
      <c r="D13" s="1" t="s">
        <v>38</v>
      </c>
      <c r="E13" s="1" t="s">
        <v>17</v>
      </c>
      <c r="F13" s="1" t="s">
        <v>1268</v>
      </c>
      <c r="G13" s="1" t="s">
        <v>1681</v>
      </c>
      <c r="H13" s="5">
        <v>790.44</v>
      </c>
      <c r="I13" s="8">
        <v>22</v>
      </c>
      <c r="J13" s="5">
        <v>0</v>
      </c>
      <c r="K13" s="8">
        <v>0</v>
      </c>
      <c r="L13" s="5">
        <v>790.44</v>
      </c>
      <c r="M13" s="8">
        <v>22</v>
      </c>
      <c r="N13" s="5">
        <f t="shared" si="0"/>
        <v>695.58720000000005</v>
      </c>
      <c r="O13" s="21">
        <v>0</v>
      </c>
      <c r="P13" s="5"/>
      <c r="Q13" s="5">
        <f t="shared" si="1"/>
        <v>0</v>
      </c>
      <c r="R13" s="5">
        <f t="shared" si="2"/>
        <v>695.58720000000005</v>
      </c>
    </row>
    <row r="14" spans="1:18" s="1" customFormat="1">
      <c r="A14" s="1" t="s">
        <v>900</v>
      </c>
      <c r="B14" s="1" t="s">
        <v>901</v>
      </c>
      <c r="C14" s="1" t="s">
        <v>902</v>
      </c>
      <c r="D14" s="1" t="s">
        <v>12</v>
      </c>
      <c r="E14" s="1" t="s">
        <v>17</v>
      </c>
      <c r="F14" s="1" t="s">
        <v>903</v>
      </c>
      <c r="G14" s="1" t="s">
        <v>1681</v>
      </c>
      <c r="H14" s="5">
        <v>2106.7399999999998</v>
      </c>
      <c r="I14" s="8">
        <v>64</v>
      </c>
      <c r="J14" s="5">
        <v>0</v>
      </c>
      <c r="K14" s="8">
        <v>0</v>
      </c>
      <c r="L14" s="5">
        <v>2106.7399999999998</v>
      </c>
      <c r="M14" s="8">
        <v>64</v>
      </c>
      <c r="N14" s="5">
        <f t="shared" si="0"/>
        <v>1853.9311999999998</v>
      </c>
      <c r="O14" s="21">
        <v>0</v>
      </c>
      <c r="P14" s="5"/>
      <c r="Q14" s="5">
        <f t="shared" si="1"/>
        <v>0</v>
      </c>
      <c r="R14" s="5">
        <f t="shared" si="2"/>
        <v>1853.9311999999998</v>
      </c>
    </row>
    <row r="15" spans="1:18" s="1" customFormat="1">
      <c r="A15" s="1" t="s">
        <v>1316</v>
      </c>
      <c r="B15" s="1" t="s">
        <v>1317</v>
      </c>
      <c r="C15" s="1" t="s">
        <v>1318</v>
      </c>
      <c r="D15" s="1" t="s">
        <v>38</v>
      </c>
      <c r="E15" s="1" t="s">
        <v>17</v>
      </c>
      <c r="F15" s="1" t="s">
        <v>1319</v>
      </c>
      <c r="G15" s="1" t="s">
        <v>1681</v>
      </c>
      <c r="H15" s="5">
        <v>74.38</v>
      </c>
      <c r="I15" s="8">
        <v>2</v>
      </c>
      <c r="J15" s="5">
        <v>0</v>
      </c>
      <c r="K15" s="8">
        <v>0</v>
      </c>
      <c r="L15" s="5">
        <v>74.38</v>
      </c>
      <c r="M15" s="8">
        <v>2</v>
      </c>
      <c r="N15" s="5">
        <f t="shared" si="0"/>
        <v>65.454399999999993</v>
      </c>
      <c r="O15" s="21">
        <v>0</v>
      </c>
      <c r="P15" s="5"/>
      <c r="Q15" s="5">
        <f t="shared" si="1"/>
        <v>0</v>
      </c>
      <c r="R15" s="5">
        <f t="shared" si="2"/>
        <v>65.454399999999993</v>
      </c>
    </row>
    <row r="16" spans="1:18" s="1" customFormat="1">
      <c r="A16" s="1" t="s">
        <v>29</v>
      </c>
      <c r="B16" s="1" t="s">
        <v>34</v>
      </c>
      <c r="C16" s="1" t="s">
        <v>35</v>
      </c>
      <c r="D16" s="1" t="s">
        <v>23</v>
      </c>
      <c r="E16" s="1" t="s">
        <v>17</v>
      </c>
      <c r="F16" s="1" t="s">
        <v>36</v>
      </c>
      <c r="G16" s="1" t="s">
        <v>1681</v>
      </c>
      <c r="H16" s="5">
        <v>4875.84</v>
      </c>
      <c r="I16" s="8">
        <v>193</v>
      </c>
      <c r="J16" s="5">
        <v>0</v>
      </c>
      <c r="K16" s="8">
        <v>0</v>
      </c>
      <c r="L16" s="5">
        <v>4875.84</v>
      </c>
      <c r="M16" s="8">
        <v>193</v>
      </c>
      <c r="N16" s="5">
        <f t="shared" si="0"/>
        <v>4290.7392</v>
      </c>
      <c r="O16" s="21">
        <v>0</v>
      </c>
      <c r="P16" s="5"/>
      <c r="Q16" s="5">
        <f t="shared" si="1"/>
        <v>0</v>
      </c>
      <c r="R16" s="5">
        <f t="shared" si="2"/>
        <v>4290.7392</v>
      </c>
    </row>
    <row r="17" spans="1:18" s="1" customFormat="1">
      <c r="A17" s="1" t="s">
        <v>116</v>
      </c>
      <c r="B17" s="1" t="s">
        <v>121</v>
      </c>
      <c r="C17" s="1" t="s">
        <v>122</v>
      </c>
      <c r="D17" s="1" t="s">
        <v>12</v>
      </c>
      <c r="E17" s="1" t="s">
        <v>17</v>
      </c>
      <c r="F17" s="1" t="s">
        <v>123</v>
      </c>
      <c r="G17" s="1" t="s">
        <v>1681</v>
      </c>
      <c r="H17" s="5">
        <v>1756.25</v>
      </c>
      <c r="I17" s="8">
        <v>53</v>
      </c>
      <c r="J17" s="5">
        <v>0</v>
      </c>
      <c r="K17" s="8">
        <v>0</v>
      </c>
      <c r="L17" s="5">
        <v>1756.25</v>
      </c>
      <c r="M17" s="8">
        <v>53</v>
      </c>
      <c r="N17" s="5">
        <f t="shared" si="0"/>
        <v>1545.5</v>
      </c>
      <c r="O17" s="21">
        <v>0</v>
      </c>
      <c r="P17" s="5"/>
      <c r="Q17" s="5">
        <f t="shared" si="1"/>
        <v>0</v>
      </c>
      <c r="R17" s="5">
        <f t="shared" si="2"/>
        <v>1545.5</v>
      </c>
    </row>
    <row r="18" spans="1:18" s="1" customFormat="1">
      <c r="A18" s="1" t="s">
        <v>174</v>
      </c>
      <c r="B18" s="1" t="s">
        <v>179</v>
      </c>
      <c r="C18" s="1" t="s">
        <v>180</v>
      </c>
      <c r="D18" s="1" t="s">
        <v>12</v>
      </c>
      <c r="E18" s="1" t="s">
        <v>17</v>
      </c>
      <c r="F18" s="1" t="s">
        <v>181</v>
      </c>
      <c r="G18" s="1" t="s">
        <v>1681</v>
      </c>
      <c r="H18" s="5">
        <v>4042.24</v>
      </c>
      <c r="I18" s="8">
        <v>131</v>
      </c>
      <c r="J18" s="5">
        <v>0</v>
      </c>
      <c r="K18" s="8">
        <v>0</v>
      </c>
      <c r="L18" s="5">
        <v>4042.24</v>
      </c>
      <c r="M18" s="8">
        <v>131</v>
      </c>
      <c r="N18" s="5">
        <f t="shared" si="0"/>
        <v>3557.1711999999998</v>
      </c>
      <c r="O18" s="21">
        <v>0</v>
      </c>
      <c r="P18" s="5"/>
      <c r="Q18" s="5">
        <f t="shared" si="1"/>
        <v>0</v>
      </c>
      <c r="R18" s="5">
        <f t="shared" si="2"/>
        <v>3557.1711999999998</v>
      </c>
    </row>
    <row r="19" spans="1:18" s="1" customFormat="1">
      <c r="A19" s="1" t="s">
        <v>749</v>
      </c>
      <c r="B19" s="1" t="s">
        <v>750</v>
      </c>
      <c r="C19" s="1" t="s">
        <v>751</v>
      </c>
      <c r="D19" s="1" t="s">
        <v>157</v>
      </c>
      <c r="E19" s="1" t="s">
        <v>17</v>
      </c>
      <c r="F19" s="1" t="s">
        <v>752</v>
      </c>
      <c r="G19" s="1" t="s">
        <v>1681</v>
      </c>
      <c r="H19" s="5">
        <v>272.36</v>
      </c>
      <c r="I19" s="8">
        <v>17</v>
      </c>
      <c r="J19" s="5">
        <v>0</v>
      </c>
      <c r="K19" s="8">
        <v>0</v>
      </c>
      <c r="L19" s="5">
        <v>272.36</v>
      </c>
      <c r="M19" s="8">
        <v>17</v>
      </c>
      <c r="N19" s="5">
        <f t="shared" si="0"/>
        <v>239.67680000000001</v>
      </c>
      <c r="O19" s="21">
        <v>0</v>
      </c>
      <c r="P19" s="5"/>
      <c r="Q19" s="5">
        <f t="shared" si="1"/>
        <v>0</v>
      </c>
      <c r="R19" s="5">
        <f t="shared" si="2"/>
        <v>239.67680000000001</v>
      </c>
    </row>
    <row r="20" spans="1:18" s="1" customFormat="1">
      <c r="A20" s="1" t="s">
        <v>874</v>
      </c>
      <c r="B20" s="1" t="s">
        <v>878</v>
      </c>
      <c r="C20" s="1" t="s">
        <v>879</v>
      </c>
      <c r="D20" s="1" t="s">
        <v>23</v>
      </c>
      <c r="E20" s="1" t="s">
        <v>17</v>
      </c>
      <c r="F20" s="1" t="s">
        <v>880</v>
      </c>
      <c r="G20" s="1" t="s">
        <v>1681</v>
      </c>
      <c r="H20" s="5">
        <v>5317.15</v>
      </c>
      <c r="I20" s="8">
        <v>223</v>
      </c>
      <c r="J20" s="5">
        <v>0</v>
      </c>
      <c r="K20" s="8">
        <v>0</v>
      </c>
      <c r="L20" s="5">
        <v>5317.15</v>
      </c>
      <c r="M20" s="8">
        <v>223</v>
      </c>
      <c r="N20" s="5">
        <f t="shared" si="0"/>
        <v>4679.0919999999996</v>
      </c>
      <c r="O20" s="21">
        <v>0</v>
      </c>
      <c r="P20" s="5"/>
      <c r="Q20" s="5">
        <f t="shared" si="1"/>
        <v>0</v>
      </c>
      <c r="R20" s="5">
        <f t="shared" si="2"/>
        <v>4679.0919999999996</v>
      </c>
    </row>
    <row r="21" spans="1:18" s="1" customFormat="1">
      <c r="A21" s="1" t="s">
        <v>731</v>
      </c>
      <c r="B21" s="1" t="s">
        <v>735</v>
      </c>
      <c r="C21" s="1" t="s">
        <v>736</v>
      </c>
      <c r="D21" s="1" t="s">
        <v>172</v>
      </c>
      <c r="E21" s="1" t="s">
        <v>17</v>
      </c>
      <c r="F21" s="1" t="s">
        <v>737</v>
      </c>
      <c r="G21" s="1" t="s">
        <v>1681</v>
      </c>
      <c r="H21" s="5">
        <v>1003.86</v>
      </c>
      <c r="I21" s="8">
        <v>77</v>
      </c>
      <c r="J21" s="5">
        <v>0</v>
      </c>
      <c r="K21" s="8">
        <v>0</v>
      </c>
      <c r="L21" s="5">
        <v>1003.86</v>
      </c>
      <c r="M21" s="8">
        <v>77</v>
      </c>
      <c r="N21" s="5">
        <f t="shared" si="0"/>
        <v>883.39679999999998</v>
      </c>
      <c r="O21" s="21">
        <v>0</v>
      </c>
      <c r="P21" s="5"/>
      <c r="Q21" s="5">
        <f t="shared" si="1"/>
        <v>0</v>
      </c>
      <c r="R21" s="5">
        <f t="shared" si="2"/>
        <v>883.39679999999998</v>
      </c>
    </row>
    <row r="22" spans="1:18" s="1" customFormat="1">
      <c r="A22" s="1" t="s">
        <v>988</v>
      </c>
      <c r="B22" s="1" t="s">
        <v>995</v>
      </c>
      <c r="C22" s="1" t="s">
        <v>996</v>
      </c>
      <c r="D22" s="1" t="s">
        <v>16</v>
      </c>
      <c r="E22" s="1" t="s">
        <v>17</v>
      </c>
      <c r="F22" s="1" t="s">
        <v>997</v>
      </c>
      <c r="G22" s="1" t="s">
        <v>1681</v>
      </c>
      <c r="H22" s="5">
        <v>7700</v>
      </c>
      <c r="I22" s="8">
        <v>280</v>
      </c>
      <c r="J22" s="5">
        <v>0</v>
      </c>
      <c r="K22" s="8">
        <v>0</v>
      </c>
      <c r="L22" s="5">
        <v>7700</v>
      </c>
      <c r="M22" s="8">
        <v>280</v>
      </c>
      <c r="N22" s="5">
        <f t="shared" si="0"/>
        <v>6776</v>
      </c>
      <c r="O22" s="21">
        <v>0</v>
      </c>
      <c r="P22" s="5"/>
      <c r="Q22" s="5">
        <f t="shared" si="1"/>
        <v>0</v>
      </c>
      <c r="R22" s="5">
        <f t="shared" si="2"/>
        <v>6776</v>
      </c>
    </row>
    <row r="23" spans="1:18" s="1" customFormat="1">
      <c r="A23" s="1" t="s">
        <v>1299</v>
      </c>
      <c r="B23" s="1" t="s">
        <v>1306</v>
      </c>
      <c r="C23" s="1" t="s">
        <v>1307</v>
      </c>
      <c r="D23" s="1" t="s">
        <v>44</v>
      </c>
      <c r="E23" s="1" t="s">
        <v>17</v>
      </c>
      <c r="F23" s="1" t="s">
        <v>1308</v>
      </c>
      <c r="G23" s="1" t="s">
        <v>1681</v>
      </c>
      <c r="H23" s="5">
        <v>8514.85</v>
      </c>
      <c r="I23" s="8">
        <v>333</v>
      </c>
      <c r="J23" s="5">
        <v>0</v>
      </c>
      <c r="K23" s="8">
        <v>0</v>
      </c>
      <c r="L23" s="5">
        <v>8514.85</v>
      </c>
      <c r="M23" s="8">
        <v>333</v>
      </c>
      <c r="N23" s="5">
        <f t="shared" si="0"/>
        <v>7493.0680000000002</v>
      </c>
      <c r="O23" s="21">
        <v>0</v>
      </c>
      <c r="P23" s="5"/>
      <c r="Q23" s="5">
        <f t="shared" si="1"/>
        <v>0</v>
      </c>
      <c r="R23" s="5">
        <f t="shared" si="2"/>
        <v>7493.0680000000002</v>
      </c>
    </row>
    <row r="24" spans="1:18" s="1" customFormat="1">
      <c r="A24" s="1" t="s">
        <v>1385</v>
      </c>
      <c r="B24" s="1" t="s">
        <v>1389</v>
      </c>
      <c r="C24" s="1" t="s">
        <v>1390</v>
      </c>
      <c r="D24" s="1" t="s">
        <v>12</v>
      </c>
      <c r="E24" s="1" t="s">
        <v>17</v>
      </c>
      <c r="F24" s="1" t="s">
        <v>1391</v>
      </c>
      <c r="G24" s="1" t="s">
        <v>1681</v>
      </c>
      <c r="H24" s="5">
        <v>842.24</v>
      </c>
      <c r="I24" s="8">
        <v>26</v>
      </c>
      <c r="J24" s="5">
        <v>0</v>
      </c>
      <c r="K24" s="8">
        <v>0</v>
      </c>
      <c r="L24" s="5">
        <v>842.24</v>
      </c>
      <c r="M24" s="8">
        <v>26</v>
      </c>
      <c r="N24" s="5">
        <f t="shared" si="0"/>
        <v>741.1712</v>
      </c>
      <c r="O24" s="21">
        <v>0</v>
      </c>
      <c r="P24" s="5"/>
      <c r="Q24" s="5">
        <f t="shared" si="1"/>
        <v>0</v>
      </c>
      <c r="R24" s="5">
        <f t="shared" si="2"/>
        <v>741.1712</v>
      </c>
    </row>
    <row r="25" spans="1:18" s="1" customFormat="1">
      <c r="A25" s="1" t="s">
        <v>622</v>
      </c>
      <c r="B25" s="1" t="s">
        <v>623</v>
      </c>
      <c r="C25" s="1" t="s">
        <v>624</v>
      </c>
      <c r="D25" s="1" t="s">
        <v>44</v>
      </c>
      <c r="E25" s="1" t="s">
        <v>17</v>
      </c>
      <c r="F25" s="1" t="s">
        <v>625</v>
      </c>
      <c r="G25" s="1" t="s">
        <v>1681</v>
      </c>
      <c r="H25" s="5">
        <v>2150</v>
      </c>
      <c r="I25" s="8">
        <v>86</v>
      </c>
      <c r="J25" s="5">
        <v>0</v>
      </c>
      <c r="K25" s="8">
        <v>0</v>
      </c>
      <c r="L25" s="5">
        <v>2150</v>
      </c>
      <c r="M25" s="8">
        <v>86</v>
      </c>
      <c r="N25" s="5">
        <f t="shared" si="0"/>
        <v>1892</v>
      </c>
      <c r="O25" s="21">
        <v>0</v>
      </c>
      <c r="P25" s="5"/>
      <c r="Q25" s="5">
        <f t="shared" si="1"/>
        <v>0</v>
      </c>
      <c r="R25" s="5">
        <f t="shared" si="2"/>
        <v>1892</v>
      </c>
    </row>
    <row r="26" spans="1:18" s="1" customFormat="1">
      <c r="A26" s="1" t="s">
        <v>683</v>
      </c>
      <c r="B26" s="1" t="s">
        <v>687</v>
      </c>
      <c r="C26" s="1" t="s">
        <v>688</v>
      </c>
      <c r="D26" s="1" t="s">
        <v>12</v>
      </c>
      <c r="E26" s="1" t="s">
        <v>17</v>
      </c>
      <c r="F26" s="1" t="s">
        <v>689</v>
      </c>
      <c r="G26" s="1" t="s">
        <v>1681</v>
      </c>
      <c r="H26" s="5">
        <v>5552.5</v>
      </c>
      <c r="I26" s="8">
        <v>172</v>
      </c>
      <c r="J26" s="5">
        <v>0</v>
      </c>
      <c r="K26" s="8">
        <v>0</v>
      </c>
      <c r="L26" s="5">
        <v>5552.5</v>
      </c>
      <c r="M26" s="8">
        <v>172</v>
      </c>
      <c r="N26" s="5">
        <f t="shared" si="0"/>
        <v>4886.2</v>
      </c>
      <c r="O26" s="21">
        <v>0</v>
      </c>
      <c r="P26" s="5"/>
      <c r="Q26" s="5">
        <f t="shared" si="1"/>
        <v>0</v>
      </c>
      <c r="R26" s="5">
        <f t="shared" si="2"/>
        <v>4886.2</v>
      </c>
    </row>
    <row r="27" spans="1:18" s="1" customFormat="1">
      <c r="A27" s="1" t="s">
        <v>833</v>
      </c>
      <c r="B27" s="1" t="s">
        <v>837</v>
      </c>
      <c r="C27" s="1" t="s">
        <v>838</v>
      </c>
      <c r="D27" s="1" t="s">
        <v>38</v>
      </c>
      <c r="E27" s="1" t="s">
        <v>17</v>
      </c>
      <c r="F27" s="1" t="s">
        <v>839</v>
      </c>
      <c r="G27" s="1" t="s">
        <v>1681</v>
      </c>
      <c r="H27" s="5">
        <v>3645.4</v>
      </c>
      <c r="I27" s="8">
        <v>85</v>
      </c>
      <c r="J27" s="5">
        <v>0</v>
      </c>
      <c r="K27" s="8">
        <v>0</v>
      </c>
      <c r="L27" s="5">
        <v>3645.4</v>
      </c>
      <c r="M27" s="8">
        <v>85</v>
      </c>
      <c r="N27" s="5">
        <f t="shared" si="0"/>
        <v>3207.9520000000002</v>
      </c>
      <c r="O27" s="21">
        <v>0</v>
      </c>
      <c r="P27" s="5"/>
      <c r="Q27" s="5">
        <f t="shared" si="1"/>
        <v>0</v>
      </c>
      <c r="R27" s="5">
        <f t="shared" si="2"/>
        <v>3207.9520000000002</v>
      </c>
    </row>
    <row r="28" spans="1:18" s="1" customFormat="1">
      <c r="A28" s="1" t="s">
        <v>1328</v>
      </c>
      <c r="B28" s="1" t="s">
        <v>1332</v>
      </c>
      <c r="C28" s="1" t="s">
        <v>1333</v>
      </c>
      <c r="D28" s="1" t="s">
        <v>23</v>
      </c>
      <c r="E28" s="1" t="s">
        <v>17</v>
      </c>
      <c r="F28" s="1" t="s">
        <v>1334</v>
      </c>
      <c r="G28" s="1" t="s">
        <v>1681</v>
      </c>
      <c r="H28" s="5">
        <v>183.76</v>
      </c>
      <c r="I28" s="8">
        <v>8</v>
      </c>
      <c r="J28" s="5">
        <v>0</v>
      </c>
      <c r="K28" s="8">
        <v>0</v>
      </c>
      <c r="L28" s="5">
        <v>183.76</v>
      </c>
      <c r="M28" s="8">
        <v>8</v>
      </c>
      <c r="N28" s="5">
        <f t="shared" si="0"/>
        <v>161.7088</v>
      </c>
      <c r="O28" s="21">
        <v>0</v>
      </c>
      <c r="P28" s="5"/>
      <c r="Q28" s="5">
        <f t="shared" si="1"/>
        <v>0</v>
      </c>
      <c r="R28" s="5">
        <f t="shared" si="2"/>
        <v>161.7088</v>
      </c>
    </row>
    <row r="29" spans="1:18" s="1" customFormat="1">
      <c r="A29" s="1" t="s">
        <v>1411</v>
      </c>
      <c r="B29" s="1" t="s">
        <v>1418</v>
      </c>
      <c r="C29" s="1" t="s">
        <v>1419</v>
      </c>
      <c r="D29" s="1" t="s">
        <v>77</v>
      </c>
      <c r="E29" s="1" t="s">
        <v>17</v>
      </c>
      <c r="F29" s="1" t="s">
        <v>1420</v>
      </c>
      <c r="G29" s="1" t="s">
        <v>1681</v>
      </c>
      <c r="H29" s="5">
        <v>203.45</v>
      </c>
      <c r="I29" s="8">
        <v>10</v>
      </c>
      <c r="J29" s="5">
        <v>0</v>
      </c>
      <c r="K29" s="8">
        <v>0</v>
      </c>
      <c r="L29" s="5">
        <v>203.45</v>
      </c>
      <c r="M29" s="8">
        <v>10</v>
      </c>
      <c r="N29" s="5">
        <f t="shared" si="0"/>
        <v>179.036</v>
      </c>
      <c r="O29" s="21">
        <v>0</v>
      </c>
      <c r="P29" s="5"/>
      <c r="Q29" s="5">
        <f t="shared" si="1"/>
        <v>0</v>
      </c>
      <c r="R29" s="5">
        <f t="shared" si="2"/>
        <v>179.036</v>
      </c>
    </row>
    <row r="30" spans="1:18" s="1" customFormat="1">
      <c r="A30" s="1" t="s">
        <v>1552</v>
      </c>
      <c r="B30" s="1" t="s">
        <v>1553</v>
      </c>
      <c r="C30" s="1" t="s">
        <v>1554</v>
      </c>
      <c r="D30" s="1" t="s">
        <v>44</v>
      </c>
      <c r="E30" s="1" t="s">
        <v>17</v>
      </c>
      <c r="F30" s="1" t="s">
        <v>1555</v>
      </c>
      <c r="G30" s="1" t="s">
        <v>1681</v>
      </c>
      <c r="H30" s="5">
        <v>453.91</v>
      </c>
      <c r="I30" s="8">
        <v>17</v>
      </c>
      <c r="J30" s="5">
        <v>0</v>
      </c>
      <c r="K30" s="8">
        <v>0</v>
      </c>
      <c r="L30" s="5">
        <v>453.91</v>
      </c>
      <c r="M30" s="8">
        <v>17</v>
      </c>
      <c r="N30" s="5">
        <f t="shared" si="0"/>
        <v>399.44080000000002</v>
      </c>
      <c r="O30" s="21">
        <v>0</v>
      </c>
      <c r="P30" s="5"/>
      <c r="Q30" s="5">
        <f t="shared" si="1"/>
        <v>0</v>
      </c>
      <c r="R30" s="5">
        <f t="shared" si="2"/>
        <v>399.44080000000002</v>
      </c>
    </row>
    <row r="31" spans="1:18" s="1" customFormat="1">
      <c r="A31" s="1" t="s">
        <v>20</v>
      </c>
      <c r="B31" s="1" t="s">
        <v>21</v>
      </c>
      <c r="C31" s="1" t="s">
        <v>22</v>
      </c>
      <c r="D31" s="1" t="s">
        <v>23</v>
      </c>
      <c r="E31" s="1" t="s">
        <v>17</v>
      </c>
      <c r="F31" s="1" t="s">
        <v>24</v>
      </c>
      <c r="G31" s="1" t="s">
        <v>1681</v>
      </c>
      <c r="H31" s="5">
        <v>140.63999999999999</v>
      </c>
      <c r="I31" s="8">
        <v>6</v>
      </c>
      <c r="J31" s="5">
        <v>0</v>
      </c>
      <c r="K31" s="8">
        <v>0</v>
      </c>
      <c r="L31" s="5">
        <v>140.63999999999999</v>
      </c>
      <c r="M31" s="8">
        <v>6</v>
      </c>
      <c r="N31" s="5">
        <f t="shared" si="0"/>
        <v>123.76319999999998</v>
      </c>
      <c r="O31" s="21">
        <v>0</v>
      </c>
      <c r="P31" s="5"/>
      <c r="Q31" s="5">
        <f t="shared" si="1"/>
        <v>0</v>
      </c>
      <c r="R31" s="5">
        <f t="shared" si="2"/>
        <v>123.76319999999998</v>
      </c>
    </row>
    <row r="32" spans="1:18" s="1" customFormat="1">
      <c r="A32" s="1" t="s">
        <v>25</v>
      </c>
      <c r="B32" s="1" t="s">
        <v>26</v>
      </c>
      <c r="C32" s="1" t="s">
        <v>27</v>
      </c>
      <c r="D32" s="1" t="s">
        <v>23</v>
      </c>
      <c r="E32" s="1" t="s">
        <v>17</v>
      </c>
      <c r="F32" s="1" t="s">
        <v>28</v>
      </c>
      <c r="G32" s="1" t="s">
        <v>1681</v>
      </c>
      <c r="H32" s="5">
        <v>98.46</v>
      </c>
      <c r="I32" s="8">
        <v>4</v>
      </c>
      <c r="J32" s="5">
        <v>0</v>
      </c>
      <c r="K32" s="8">
        <v>0</v>
      </c>
      <c r="L32" s="5">
        <v>98.46</v>
      </c>
      <c r="M32" s="8">
        <v>4</v>
      </c>
      <c r="N32" s="5">
        <f t="shared" si="0"/>
        <v>86.644799999999989</v>
      </c>
      <c r="O32" s="21">
        <v>0</v>
      </c>
      <c r="P32" s="5"/>
      <c r="Q32" s="5">
        <f t="shared" si="1"/>
        <v>0</v>
      </c>
      <c r="R32" s="5">
        <f t="shared" si="2"/>
        <v>86.644799999999989</v>
      </c>
    </row>
    <row r="33" spans="1:18" s="1" customFormat="1">
      <c r="A33" s="1" t="s">
        <v>653</v>
      </c>
      <c r="B33" s="1" t="s">
        <v>654</v>
      </c>
      <c r="C33" s="1" t="s">
        <v>655</v>
      </c>
      <c r="D33" s="1" t="s">
        <v>44</v>
      </c>
      <c r="E33" s="1" t="s">
        <v>17</v>
      </c>
      <c r="F33" s="1" t="s">
        <v>656</v>
      </c>
      <c r="G33" s="1" t="s">
        <v>1681</v>
      </c>
      <c r="H33" s="5">
        <v>205.61</v>
      </c>
      <c r="I33" s="8">
        <v>8</v>
      </c>
      <c r="J33" s="5">
        <v>0</v>
      </c>
      <c r="K33" s="8">
        <v>0</v>
      </c>
      <c r="L33" s="5">
        <v>205.61</v>
      </c>
      <c r="M33" s="8">
        <v>8</v>
      </c>
      <c r="N33" s="5">
        <f t="shared" si="0"/>
        <v>180.93680000000001</v>
      </c>
      <c r="O33" s="21">
        <v>0</v>
      </c>
      <c r="P33" s="5"/>
      <c r="Q33" s="5">
        <f t="shared" si="1"/>
        <v>0</v>
      </c>
      <c r="R33" s="5">
        <f t="shared" si="2"/>
        <v>180.93680000000001</v>
      </c>
    </row>
    <row r="34" spans="1:18" s="1" customFormat="1">
      <c r="A34" s="1" t="s">
        <v>1040</v>
      </c>
      <c r="B34" s="1" t="s">
        <v>1041</v>
      </c>
      <c r="C34" s="1" t="s">
        <v>1042</v>
      </c>
      <c r="D34" s="1" t="s">
        <v>38</v>
      </c>
      <c r="E34" s="1" t="s">
        <v>17</v>
      </c>
      <c r="F34" s="1" t="s">
        <v>1043</v>
      </c>
      <c r="G34" s="1" t="s">
        <v>1681</v>
      </c>
      <c r="H34" s="5">
        <v>211.46</v>
      </c>
      <c r="I34" s="8">
        <v>6</v>
      </c>
      <c r="J34" s="5">
        <v>0</v>
      </c>
      <c r="K34" s="8">
        <v>0</v>
      </c>
      <c r="L34" s="5">
        <v>211.46</v>
      </c>
      <c r="M34" s="8">
        <v>6</v>
      </c>
      <c r="N34" s="5">
        <f t="shared" si="0"/>
        <v>186.0848</v>
      </c>
      <c r="O34" s="21">
        <v>0</v>
      </c>
      <c r="P34" s="5"/>
      <c r="Q34" s="5">
        <f t="shared" si="1"/>
        <v>0</v>
      </c>
      <c r="R34" s="5">
        <f t="shared" si="2"/>
        <v>186.0848</v>
      </c>
    </row>
    <row r="35" spans="1:18" s="1" customFormat="1">
      <c r="A35" s="1" t="s">
        <v>1425</v>
      </c>
      <c r="B35" s="1" t="s">
        <v>1426</v>
      </c>
      <c r="C35" s="1" t="s">
        <v>1427</v>
      </c>
      <c r="D35" s="1" t="s">
        <v>12</v>
      </c>
      <c r="E35" s="1" t="s">
        <v>17</v>
      </c>
      <c r="F35" s="1" t="s">
        <v>1428</v>
      </c>
      <c r="G35" s="1" t="s">
        <v>1681</v>
      </c>
      <c r="H35" s="5">
        <v>277.5</v>
      </c>
      <c r="I35" s="8">
        <v>9</v>
      </c>
      <c r="J35" s="5">
        <v>0</v>
      </c>
      <c r="K35" s="8">
        <v>0</v>
      </c>
      <c r="L35" s="5">
        <v>277.5</v>
      </c>
      <c r="M35" s="8">
        <v>9</v>
      </c>
      <c r="N35" s="5">
        <f t="shared" ref="N35:N66" si="3">L35*0.88</f>
        <v>244.2</v>
      </c>
      <c r="O35" s="21">
        <v>0</v>
      </c>
      <c r="P35" s="5"/>
      <c r="Q35" s="5">
        <f t="shared" ref="Q35:Q66" si="4">M35*P35</f>
        <v>0</v>
      </c>
      <c r="R35" s="5">
        <f t="shared" ref="R35:R66" si="5">N35-Q35</f>
        <v>244.2</v>
      </c>
    </row>
    <row r="36" spans="1:18" s="1" customFormat="1">
      <c r="A36" s="1" t="s">
        <v>51</v>
      </c>
      <c r="B36" s="1" t="s">
        <v>52</v>
      </c>
      <c r="C36" s="1" t="s">
        <v>53</v>
      </c>
      <c r="D36" s="1" t="s">
        <v>44</v>
      </c>
      <c r="E36" s="1" t="s">
        <v>17</v>
      </c>
      <c r="F36" s="1" t="s">
        <v>54</v>
      </c>
      <c r="G36" s="1" t="s">
        <v>1681</v>
      </c>
      <c r="H36" s="5">
        <v>50</v>
      </c>
      <c r="I36" s="8">
        <v>2</v>
      </c>
      <c r="J36" s="5">
        <v>0</v>
      </c>
      <c r="K36" s="8">
        <v>0</v>
      </c>
      <c r="L36" s="5">
        <v>50</v>
      </c>
      <c r="M36" s="8">
        <v>2</v>
      </c>
      <c r="N36" s="5">
        <f t="shared" si="3"/>
        <v>44</v>
      </c>
      <c r="O36" s="21">
        <v>0</v>
      </c>
      <c r="P36" s="5"/>
      <c r="Q36" s="5">
        <f t="shared" si="4"/>
        <v>0</v>
      </c>
      <c r="R36" s="5">
        <f t="shared" si="5"/>
        <v>44</v>
      </c>
    </row>
    <row r="37" spans="1:18" s="1" customFormat="1">
      <c r="A37" s="1" t="s">
        <v>55</v>
      </c>
      <c r="B37" s="1" t="s">
        <v>60</v>
      </c>
      <c r="C37" s="1" t="s">
        <v>61</v>
      </c>
      <c r="D37" s="1" t="s">
        <v>12</v>
      </c>
      <c r="E37" s="1" t="s">
        <v>17</v>
      </c>
      <c r="F37" s="1" t="s">
        <v>62</v>
      </c>
      <c r="G37" s="1" t="s">
        <v>1681</v>
      </c>
      <c r="H37" s="5">
        <v>3.75</v>
      </c>
      <c r="I37" s="8">
        <v>0</v>
      </c>
      <c r="J37" s="5">
        <v>0</v>
      </c>
      <c r="K37" s="8">
        <v>0</v>
      </c>
      <c r="L37" s="5">
        <v>3.75</v>
      </c>
      <c r="M37" s="8">
        <v>1</v>
      </c>
      <c r="N37" s="5">
        <f t="shared" si="3"/>
        <v>3.3</v>
      </c>
      <c r="O37" s="21">
        <v>0</v>
      </c>
      <c r="P37" s="5"/>
      <c r="Q37" s="5">
        <f t="shared" si="4"/>
        <v>0</v>
      </c>
      <c r="R37" s="5">
        <f t="shared" si="5"/>
        <v>3.3</v>
      </c>
    </row>
    <row r="38" spans="1:18" s="1" customFormat="1">
      <c r="A38" s="1" t="s">
        <v>79</v>
      </c>
      <c r="B38" s="1" t="s">
        <v>80</v>
      </c>
      <c r="C38" s="1" t="s">
        <v>81</v>
      </c>
      <c r="D38" s="1" t="s">
        <v>38</v>
      </c>
      <c r="E38" s="1" t="s">
        <v>17</v>
      </c>
      <c r="F38" s="1" t="s">
        <v>82</v>
      </c>
      <c r="G38" s="1" t="s">
        <v>1681</v>
      </c>
      <c r="H38" s="5">
        <v>71.459999999999994</v>
      </c>
      <c r="I38" s="8">
        <v>2</v>
      </c>
      <c r="J38" s="5">
        <v>0</v>
      </c>
      <c r="K38" s="8">
        <v>0</v>
      </c>
      <c r="L38" s="5">
        <v>71.459999999999994</v>
      </c>
      <c r="M38" s="8">
        <v>2</v>
      </c>
      <c r="N38" s="5">
        <f t="shared" si="3"/>
        <v>62.884799999999991</v>
      </c>
      <c r="O38" s="21">
        <v>0</v>
      </c>
      <c r="P38" s="5"/>
      <c r="Q38" s="5">
        <f t="shared" si="4"/>
        <v>0</v>
      </c>
      <c r="R38" s="5">
        <f t="shared" si="5"/>
        <v>62.884799999999991</v>
      </c>
    </row>
    <row r="39" spans="1:18" s="1" customFormat="1">
      <c r="A39" s="1" t="s">
        <v>87</v>
      </c>
      <c r="B39" s="1" t="s">
        <v>92</v>
      </c>
      <c r="C39" s="1" t="s">
        <v>93</v>
      </c>
      <c r="D39" s="1" t="s">
        <v>38</v>
      </c>
      <c r="E39" s="1" t="s">
        <v>17</v>
      </c>
      <c r="F39" s="1" t="s">
        <v>94</v>
      </c>
      <c r="G39" s="1" t="s">
        <v>1681</v>
      </c>
      <c r="H39" s="5">
        <v>719.06</v>
      </c>
      <c r="I39" s="8">
        <v>18</v>
      </c>
      <c r="J39" s="5">
        <v>0</v>
      </c>
      <c r="K39" s="8">
        <v>0</v>
      </c>
      <c r="L39" s="5">
        <v>719.06</v>
      </c>
      <c r="M39" s="8">
        <v>18</v>
      </c>
      <c r="N39" s="5">
        <f t="shared" si="3"/>
        <v>632.77279999999996</v>
      </c>
      <c r="O39" s="21">
        <v>0</v>
      </c>
      <c r="P39" s="5"/>
      <c r="Q39" s="5">
        <f t="shared" si="4"/>
        <v>0</v>
      </c>
      <c r="R39" s="5">
        <f t="shared" si="5"/>
        <v>632.77279999999996</v>
      </c>
    </row>
    <row r="40" spans="1:18" s="1" customFormat="1">
      <c r="A40" s="1" t="s">
        <v>83</v>
      </c>
      <c r="B40" s="1" t="s">
        <v>84</v>
      </c>
      <c r="C40" s="1" t="s">
        <v>85</v>
      </c>
      <c r="D40" s="1" t="s">
        <v>44</v>
      </c>
      <c r="E40" s="1" t="s">
        <v>17</v>
      </c>
      <c r="F40" s="1" t="s">
        <v>86</v>
      </c>
      <c r="G40" s="1" t="s">
        <v>1681</v>
      </c>
      <c r="H40" s="5">
        <v>4.16</v>
      </c>
      <c r="I40" s="8">
        <v>0</v>
      </c>
      <c r="J40" s="5">
        <v>0</v>
      </c>
      <c r="K40" s="8">
        <v>0</v>
      </c>
      <c r="L40" s="5">
        <v>4.16</v>
      </c>
      <c r="M40" s="8">
        <v>1</v>
      </c>
      <c r="N40" s="5">
        <f t="shared" si="3"/>
        <v>3.6608000000000001</v>
      </c>
      <c r="O40" s="21">
        <v>0</v>
      </c>
      <c r="P40" s="5"/>
      <c r="Q40" s="5">
        <f t="shared" si="4"/>
        <v>0</v>
      </c>
      <c r="R40" s="5">
        <f t="shared" si="5"/>
        <v>3.6608000000000001</v>
      </c>
    </row>
    <row r="41" spans="1:18" s="1" customFormat="1">
      <c r="A41" s="1" t="s">
        <v>108</v>
      </c>
      <c r="B41" s="1" t="s">
        <v>109</v>
      </c>
      <c r="C41" s="1" t="s">
        <v>110</v>
      </c>
      <c r="D41" s="1" t="s">
        <v>44</v>
      </c>
      <c r="E41" s="1" t="s">
        <v>17</v>
      </c>
      <c r="F41" s="1" t="s">
        <v>111</v>
      </c>
      <c r="G41" s="1" t="s">
        <v>1681</v>
      </c>
      <c r="H41" s="5">
        <v>1.04</v>
      </c>
      <c r="I41" s="8">
        <v>0</v>
      </c>
      <c r="J41" s="5">
        <v>0</v>
      </c>
      <c r="K41" s="8">
        <v>0</v>
      </c>
      <c r="L41" s="5">
        <v>1.04</v>
      </c>
      <c r="M41" s="8">
        <v>1</v>
      </c>
      <c r="N41" s="5">
        <f t="shared" si="3"/>
        <v>0.91520000000000001</v>
      </c>
      <c r="O41" s="21">
        <v>0</v>
      </c>
      <c r="P41" s="5"/>
      <c r="Q41" s="5">
        <f t="shared" si="4"/>
        <v>0</v>
      </c>
      <c r="R41" s="5">
        <f t="shared" si="5"/>
        <v>0.91520000000000001</v>
      </c>
    </row>
    <row r="42" spans="1:18" s="1" customFormat="1">
      <c r="A42" s="1" t="s">
        <v>1066</v>
      </c>
      <c r="B42" s="1" t="s">
        <v>1067</v>
      </c>
      <c r="C42" s="1" t="s">
        <v>1068</v>
      </c>
      <c r="D42" s="1" t="s">
        <v>16</v>
      </c>
      <c r="E42" s="1" t="s">
        <v>17</v>
      </c>
      <c r="F42" s="1" t="s">
        <v>1069</v>
      </c>
      <c r="G42" s="1" t="s">
        <v>1681</v>
      </c>
      <c r="H42" s="5">
        <v>83.65</v>
      </c>
      <c r="I42" s="8">
        <v>3</v>
      </c>
      <c r="J42" s="5">
        <v>0</v>
      </c>
      <c r="K42" s="8">
        <v>0</v>
      </c>
      <c r="L42" s="5">
        <v>83.65</v>
      </c>
      <c r="M42" s="8">
        <v>3</v>
      </c>
      <c r="N42" s="5">
        <f t="shared" si="3"/>
        <v>73.612000000000009</v>
      </c>
      <c r="O42" s="21">
        <v>0</v>
      </c>
      <c r="P42" s="5"/>
      <c r="Q42" s="5">
        <f t="shared" si="4"/>
        <v>0</v>
      </c>
      <c r="R42" s="5">
        <f t="shared" si="5"/>
        <v>73.612000000000009</v>
      </c>
    </row>
    <row r="43" spans="1:18" s="1" customFormat="1">
      <c r="A43" s="1" t="s">
        <v>138</v>
      </c>
      <c r="B43" s="1" t="s">
        <v>139</v>
      </c>
      <c r="C43" s="1" t="s">
        <v>140</v>
      </c>
      <c r="D43" s="1" t="s">
        <v>73</v>
      </c>
      <c r="E43" s="1" t="s">
        <v>17</v>
      </c>
      <c r="F43" s="1" t="s">
        <v>141</v>
      </c>
      <c r="G43" s="1" t="s">
        <v>1681</v>
      </c>
      <c r="H43" s="5">
        <v>20.99</v>
      </c>
      <c r="I43" s="8">
        <v>2</v>
      </c>
      <c r="J43" s="5">
        <v>0</v>
      </c>
      <c r="K43" s="8">
        <v>0</v>
      </c>
      <c r="L43" s="5">
        <v>20.99</v>
      </c>
      <c r="M43" s="8">
        <v>2</v>
      </c>
      <c r="N43" s="5">
        <f t="shared" si="3"/>
        <v>18.4712</v>
      </c>
      <c r="O43" s="21">
        <v>0</v>
      </c>
      <c r="P43" s="5"/>
      <c r="Q43" s="5">
        <f t="shared" si="4"/>
        <v>0</v>
      </c>
      <c r="R43" s="5">
        <f t="shared" si="5"/>
        <v>18.4712</v>
      </c>
    </row>
    <row r="44" spans="1:18" s="1" customFormat="1">
      <c r="A44" s="1" t="s">
        <v>150</v>
      </c>
      <c r="B44" s="1" t="s">
        <v>154</v>
      </c>
      <c r="C44" s="1" t="s">
        <v>155</v>
      </c>
      <c r="D44" s="1" t="s">
        <v>107</v>
      </c>
      <c r="E44" s="1" t="s">
        <v>17</v>
      </c>
      <c r="F44" s="1" t="s">
        <v>156</v>
      </c>
      <c r="G44" s="1" t="s">
        <v>1681</v>
      </c>
      <c r="H44" s="5">
        <v>384.42</v>
      </c>
      <c r="I44" s="8">
        <v>10</v>
      </c>
      <c r="J44" s="5">
        <v>0</v>
      </c>
      <c r="K44" s="8">
        <v>0</v>
      </c>
      <c r="L44" s="5">
        <v>384.42</v>
      </c>
      <c r="M44" s="8">
        <v>10</v>
      </c>
      <c r="N44" s="5">
        <f t="shared" si="3"/>
        <v>338.28960000000001</v>
      </c>
      <c r="O44" s="21">
        <v>0</v>
      </c>
      <c r="P44" s="5"/>
      <c r="Q44" s="5">
        <f t="shared" si="4"/>
        <v>0</v>
      </c>
      <c r="R44" s="5">
        <f t="shared" si="5"/>
        <v>338.28960000000001</v>
      </c>
    </row>
    <row r="45" spans="1:18" s="1" customFormat="1">
      <c r="A45" s="1" t="s">
        <v>169</v>
      </c>
      <c r="B45" s="1" t="s">
        <v>170</v>
      </c>
      <c r="C45" s="1" t="s">
        <v>171</v>
      </c>
      <c r="D45" s="1" t="s">
        <v>172</v>
      </c>
      <c r="E45" s="1" t="s">
        <v>17</v>
      </c>
      <c r="F45" s="1" t="s">
        <v>173</v>
      </c>
      <c r="G45" s="1" t="s">
        <v>1681</v>
      </c>
      <c r="H45" s="5">
        <v>69.78</v>
      </c>
      <c r="I45" s="8">
        <v>5</v>
      </c>
      <c r="J45" s="5">
        <v>0</v>
      </c>
      <c r="K45" s="8">
        <v>0</v>
      </c>
      <c r="L45" s="5">
        <v>69.78</v>
      </c>
      <c r="M45" s="8">
        <v>5</v>
      </c>
      <c r="N45" s="5">
        <f t="shared" si="3"/>
        <v>61.406399999999998</v>
      </c>
      <c r="O45" s="21">
        <v>0</v>
      </c>
      <c r="P45" s="5"/>
      <c r="Q45" s="5">
        <f t="shared" si="4"/>
        <v>0</v>
      </c>
      <c r="R45" s="5">
        <f t="shared" si="5"/>
        <v>61.406399999999998</v>
      </c>
    </row>
    <row r="46" spans="1:18" s="1" customFormat="1">
      <c r="A46" s="1" t="s">
        <v>207</v>
      </c>
      <c r="B46" s="1" t="s">
        <v>208</v>
      </c>
      <c r="C46" s="1" t="s">
        <v>209</v>
      </c>
      <c r="D46" s="1" t="s">
        <v>119</v>
      </c>
      <c r="E46" s="1" t="s">
        <v>17</v>
      </c>
      <c r="F46" s="1" t="s">
        <v>210</v>
      </c>
      <c r="G46" s="1" t="s">
        <v>1681</v>
      </c>
      <c r="H46" s="5">
        <v>1.67</v>
      </c>
      <c r="I46" s="8">
        <v>0</v>
      </c>
      <c r="J46" s="5">
        <v>0</v>
      </c>
      <c r="K46" s="8">
        <v>0</v>
      </c>
      <c r="L46" s="5">
        <v>1.67</v>
      </c>
      <c r="M46" s="8">
        <v>1</v>
      </c>
      <c r="N46" s="5">
        <f t="shared" si="3"/>
        <v>1.4696</v>
      </c>
      <c r="O46" s="21">
        <v>0</v>
      </c>
      <c r="P46" s="5"/>
      <c r="Q46" s="5">
        <f t="shared" si="4"/>
        <v>0</v>
      </c>
      <c r="R46" s="5">
        <f t="shared" si="5"/>
        <v>1.4696</v>
      </c>
    </row>
    <row r="47" spans="1:18" s="1" customFormat="1">
      <c r="A47" s="1" t="s">
        <v>242</v>
      </c>
      <c r="B47" s="1" t="s">
        <v>243</v>
      </c>
      <c r="C47" s="1" t="s">
        <v>244</v>
      </c>
      <c r="D47" s="1" t="s">
        <v>16</v>
      </c>
      <c r="E47" s="1" t="s">
        <v>17</v>
      </c>
      <c r="F47" s="1" t="s">
        <v>245</v>
      </c>
      <c r="G47" s="1" t="s">
        <v>1681</v>
      </c>
      <c r="H47" s="5">
        <v>29.8</v>
      </c>
      <c r="I47" s="8">
        <v>1</v>
      </c>
      <c r="J47" s="5">
        <v>0</v>
      </c>
      <c r="K47" s="8">
        <v>0</v>
      </c>
      <c r="L47" s="5">
        <v>29.8</v>
      </c>
      <c r="M47" s="8">
        <v>1</v>
      </c>
      <c r="N47" s="5">
        <f t="shared" si="3"/>
        <v>26.224</v>
      </c>
      <c r="O47" s="21">
        <v>0</v>
      </c>
      <c r="P47" s="5"/>
      <c r="Q47" s="5">
        <f t="shared" si="4"/>
        <v>0</v>
      </c>
      <c r="R47" s="5">
        <f t="shared" si="5"/>
        <v>26.224</v>
      </c>
    </row>
    <row r="48" spans="1:18" s="1" customFormat="1">
      <c r="A48" s="1" t="s">
        <v>246</v>
      </c>
      <c r="B48" s="1" t="s">
        <v>247</v>
      </c>
      <c r="C48" s="1" t="s">
        <v>248</v>
      </c>
      <c r="D48" s="1" t="s">
        <v>107</v>
      </c>
      <c r="E48" s="1" t="s">
        <v>17</v>
      </c>
      <c r="F48" s="1" t="s">
        <v>249</v>
      </c>
      <c r="G48" s="1" t="s">
        <v>1681</v>
      </c>
      <c r="H48" s="5">
        <v>76.569999999999993</v>
      </c>
      <c r="I48" s="8">
        <v>2</v>
      </c>
      <c r="J48" s="5">
        <v>0</v>
      </c>
      <c r="K48" s="8">
        <v>0</v>
      </c>
      <c r="L48" s="5">
        <v>76.569999999999993</v>
      </c>
      <c r="M48" s="8">
        <v>2</v>
      </c>
      <c r="N48" s="5">
        <f t="shared" si="3"/>
        <v>67.381599999999992</v>
      </c>
      <c r="O48" s="21">
        <v>0</v>
      </c>
      <c r="P48" s="5"/>
      <c r="Q48" s="5">
        <f t="shared" si="4"/>
        <v>0</v>
      </c>
      <c r="R48" s="5">
        <f t="shared" si="5"/>
        <v>67.381599999999992</v>
      </c>
    </row>
    <row r="49" spans="1:18" s="1" customFormat="1">
      <c r="A49" s="1" t="s">
        <v>250</v>
      </c>
      <c r="B49" s="1" t="s">
        <v>251</v>
      </c>
      <c r="C49" s="1" t="s">
        <v>252</v>
      </c>
      <c r="D49" s="1" t="s">
        <v>23</v>
      </c>
      <c r="E49" s="1" t="s">
        <v>17</v>
      </c>
      <c r="F49" s="1" t="s">
        <v>253</v>
      </c>
      <c r="G49" s="1" t="s">
        <v>1681</v>
      </c>
      <c r="H49" s="5">
        <v>213.63</v>
      </c>
      <c r="I49" s="8">
        <v>8</v>
      </c>
      <c r="J49" s="5">
        <v>0</v>
      </c>
      <c r="K49" s="8">
        <v>0</v>
      </c>
      <c r="L49" s="5">
        <v>213.63</v>
      </c>
      <c r="M49" s="8">
        <v>8</v>
      </c>
      <c r="N49" s="5">
        <f t="shared" si="3"/>
        <v>187.99439999999998</v>
      </c>
      <c r="O49" s="21">
        <v>0</v>
      </c>
      <c r="P49" s="5"/>
      <c r="Q49" s="5">
        <f t="shared" si="4"/>
        <v>0</v>
      </c>
      <c r="R49" s="5">
        <f t="shared" si="5"/>
        <v>187.99439999999998</v>
      </c>
    </row>
    <row r="50" spans="1:18" s="1" customFormat="1">
      <c r="A50" s="1" t="s">
        <v>285</v>
      </c>
      <c r="B50" s="1" t="s">
        <v>286</v>
      </c>
      <c r="C50" s="1" t="s">
        <v>287</v>
      </c>
      <c r="D50" s="1" t="s">
        <v>44</v>
      </c>
      <c r="E50" s="1" t="s">
        <v>17</v>
      </c>
      <c r="F50" s="1" t="s">
        <v>288</v>
      </c>
      <c r="G50" s="1" t="s">
        <v>1681</v>
      </c>
      <c r="H50" s="5">
        <v>75</v>
      </c>
      <c r="I50" s="8">
        <v>3</v>
      </c>
      <c r="J50" s="5">
        <v>0</v>
      </c>
      <c r="K50" s="8">
        <v>0</v>
      </c>
      <c r="L50" s="5">
        <v>75</v>
      </c>
      <c r="M50" s="8">
        <v>3</v>
      </c>
      <c r="N50" s="5">
        <f t="shared" si="3"/>
        <v>66</v>
      </c>
      <c r="O50" s="21">
        <v>0</v>
      </c>
      <c r="P50" s="5"/>
      <c r="Q50" s="5">
        <f t="shared" si="4"/>
        <v>0</v>
      </c>
      <c r="R50" s="5">
        <f t="shared" si="5"/>
        <v>66</v>
      </c>
    </row>
    <row r="51" spans="1:18" s="1" customFormat="1">
      <c r="A51" s="1" t="s">
        <v>315</v>
      </c>
      <c r="B51" s="1" t="s">
        <v>319</v>
      </c>
      <c r="C51" s="1" t="s">
        <v>320</v>
      </c>
      <c r="D51" s="1" t="s">
        <v>38</v>
      </c>
      <c r="E51" s="1" t="s">
        <v>17</v>
      </c>
      <c r="F51" s="1" t="s">
        <v>321</v>
      </c>
      <c r="G51" s="1" t="s">
        <v>1681</v>
      </c>
      <c r="H51" s="5">
        <v>74.38</v>
      </c>
      <c r="I51" s="8">
        <v>2</v>
      </c>
      <c r="J51" s="5">
        <v>0</v>
      </c>
      <c r="K51" s="8">
        <v>0</v>
      </c>
      <c r="L51" s="5">
        <v>74.38</v>
      </c>
      <c r="M51" s="8">
        <v>2</v>
      </c>
      <c r="N51" s="5">
        <f t="shared" si="3"/>
        <v>65.454399999999993</v>
      </c>
      <c r="O51" s="21">
        <v>0</v>
      </c>
      <c r="P51" s="5"/>
      <c r="Q51" s="5">
        <f t="shared" si="4"/>
        <v>0</v>
      </c>
      <c r="R51" s="5">
        <f t="shared" si="5"/>
        <v>65.454399999999993</v>
      </c>
    </row>
    <row r="52" spans="1:18" s="1" customFormat="1">
      <c r="A52" s="1" t="s">
        <v>337</v>
      </c>
      <c r="B52" s="1" t="s">
        <v>341</v>
      </c>
      <c r="C52" s="1" t="s">
        <v>342</v>
      </c>
      <c r="D52" s="1" t="s">
        <v>77</v>
      </c>
      <c r="E52" s="1" t="s">
        <v>17</v>
      </c>
      <c r="F52" s="1" t="s">
        <v>343</v>
      </c>
      <c r="G52" s="1" t="s">
        <v>1681</v>
      </c>
      <c r="H52" s="5">
        <v>377.43</v>
      </c>
      <c r="I52" s="8">
        <v>18</v>
      </c>
      <c r="J52" s="5">
        <v>0</v>
      </c>
      <c r="K52" s="8">
        <v>0</v>
      </c>
      <c r="L52" s="5">
        <v>377.43</v>
      </c>
      <c r="M52" s="8">
        <v>18</v>
      </c>
      <c r="N52" s="5">
        <f t="shared" si="3"/>
        <v>332.13839999999999</v>
      </c>
      <c r="O52" s="21">
        <v>0</v>
      </c>
      <c r="P52" s="5"/>
      <c r="Q52" s="5">
        <f t="shared" si="4"/>
        <v>0</v>
      </c>
      <c r="R52" s="5">
        <f t="shared" si="5"/>
        <v>332.13839999999999</v>
      </c>
    </row>
    <row r="53" spans="1:18" s="1" customFormat="1">
      <c r="A53" s="1" t="s">
        <v>351</v>
      </c>
      <c r="B53" s="1" t="s">
        <v>352</v>
      </c>
      <c r="C53" s="1" t="s">
        <v>353</v>
      </c>
      <c r="D53" s="1" t="s">
        <v>23</v>
      </c>
      <c r="E53" s="1" t="s">
        <v>17</v>
      </c>
      <c r="F53" s="1" t="s">
        <v>354</v>
      </c>
      <c r="G53" s="1" t="s">
        <v>1681</v>
      </c>
      <c r="H53" s="5">
        <v>92.82</v>
      </c>
      <c r="I53" s="8">
        <v>4</v>
      </c>
      <c r="J53" s="5">
        <v>0</v>
      </c>
      <c r="K53" s="8">
        <v>0</v>
      </c>
      <c r="L53" s="5">
        <v>92.82</v>
      </c>
      <c r="M53" s="8">
        <v>4</v>
      </c>
      <c r="N53" s="5">
        <f t="shared" si="3"/>
        <v>81.681599999999989</v>
      </c>
      <c r="O53" s="21">
        <v>0</v>
      </c>
      <c r="P53" s="5"/>
      <c r="Q53" s="5">
        <f t="shared" si="4"/>
        <v>0</v>
      </c>
      <c r="R53" s="5">
        <f t="shared" si="5"/>
        <v>81.681599999999989</v>
      </c>
    </row>
    <row r="54" spans="1:18" s="1" customFormat="1">
      <c r="A54" s="1" t="s">
        <v>355</v>
      </c>
      <c r="B54" s="1" t="s">
        <v>356</v>
      </c>
      <c r="C54" s="1" t="s">
        <v>357</v>
      </c>
      <c r="D54" s="1" t="s">
        <v>44</v>
      </c>
      <c r="E54" s="1" t="s">
        <v>17</v>
      </c>
      <c r="F54" s="1" t="s">
        <v>358</v>
      </c>
      <c r="G54" s="1" t="s">
        <v>1681</v>
      </c>
      <c r="H54" s="5">
        <v>154.57</v>
      </c>
      <c r="I54" s="8">
        <v>6</v>
      </c>
      <c r="J54" s="5">
        <v>0</v>
      </c>
      <c r="K54" s="8">
        <v>0</v>
      </c>
      <c r="L54" s="5">
        <v>154.57</v>
      </c>
      <c r="M54" s="8">
        <v>6</v>
      </c>
      <c r="N54" s="5">
        <f t="shared" si="3"/>
        <v>136.02160000000001</v>
      </c>
      <c r="O54" s="21">
        <v>0</v>
      </c>
      <c r="P54" s="5"/>
      <c r="Q54" s="5">
        <f t="shared" si="4"/>
        <v>0</v>
      </c>
      <c r="R54" s="5">
        <f t="shared" si="5"/>
        <v>136.02160000000001</v>
      </c>
    </row>
    <row r="55" spans="1:18" s="1" customFormat="1">
      <c r="A55" s="1" t="s">
        <v>124</v>
      </c>
      <c r="B55" s="1" t="s">
        <v>128</v>
      </c>
      <c r="C55" s="1" t="s">
        <v>129</v>
      </c>
      <c r="D55" s="1" t="s">
        <v>77</v>
      </c>
      <c r="E55" s="1" t="s">
        <v>17</v>
      </c>
      <c r="F55" s="1" t="s">
        <v>130</v>
      </c>
      <c r="G55" s="1" t="s">
        <v>1681</v>
      </c>
      <c r="H55" s="5">
        <v>49.46</v>
      </c>
      <c r="I55" s="8">
        <v>2</v>
      </c>
      <c r="J55" s="5">
        <v>0</v>
      </c>
      <c r="K55" s="8">
        <v>0</v>
      </c>
      <c r="L55" s="5">
        <v>49.46</v>
      </c>
      <c r="M55" s="8">
        <v>2</v>
      </c>
      <c r="N55" s="5">
        <f t="shared" si="3"/>
        <v>43.524799999999999</v>
      </c>
      <c r="O55" s="21">
        <v>0</v>
      </c>
      <c r="P55" s="5"/>
      <c r="Q55" s="5">
        <f t="shared" si="4"/>
        <v>0</v>
      </c>
      <c r="R55" s="5">
        <f t="shared" si="5"/>
        <v>43.524799999999999</v>
      </c>
    </row>
    <row r="56" spans="1:18" s="1" customFormat="1">
      <c r="A56" s="1" t="s">
        <v>426</v>
      </c>
      <c r="B56" s="1" t="s">
        <v>427</v>
      </c>
      <c r="C56" s="1" t="s">
        <v>428</v>
      </c>
      <c r="D56" s="1" t="s">
        <v>230</v>
      </c>
      <c r="E56" s="1" t="s">
        <v>17</v>
      </c>
      <c r="F56" s="1" t="s">
        <v>429</v>
      </c>
      <c r="G56" s="1" t="s">
        <v>1681</v>
      </c>
      <c r="H56" s="5">
        <v>21.15</v>
      </c>
      <c r="I56" s="8">
        <v>1</v>
      </c>
      <c r="J56" s="5">
        <v>0</v>
      </c>
      <c r="K56" s="8">
        <v>0</v>
      </c>
      <c r="L56" s="5">
        <v>21.15</v>
      </c>
      <c r="M56" s="8">
        <v>1</v>
      </c>
      <c r="N56" s="5">
        <f t="shared" si="3"/>
        <v>18.611999999999998</v>
      </c>
      <c r="O56" s="21">
        <v>0</v>
      </c>
      <c r="P56" s="5"/>
      <c r="Q56" s="5">
        <f t="shared" si="4"/>
        <v>0</v>
      </c>
      <c r="R56" s="5">
        <f t="shared" si="5"/>
        <v>18.611999999999998</v>
      </c>
    </row>
    <row r="57" spans="1:18" s="1" customFormat="1">
      <c r="A57" s="1" t="s">
        <v>571</v>
      </c>
      <c r="B57" s="1" t="s">
        <v>575</v>
      </c>
      <c r="C57" s="1" t="s">
        <v>576</v>
      </c>
      <c r="D57" s="1" t="s">
        <v>157</v>
      </c>
      <c r="E57" s="1" t="s">
        <v>17</v>
      </c>
      <c r="F57" s="1" t="s">
        <v>577</v>
      </c>
      <c r="G57" s="1" t="s">
        <v>1681</v>
      </c>
      <c r="H57" s="5">
        <v>1.24</v>
      </c>
      <c r="I57" s="8">
        <v>0</v>
      </c>
      <c r="J57" s="5">
        <v>0</v>
      </c>
      <c r="K57" s="8">
        <v>0</v>
      </c>
      <c r="L57" s="5">
        <v>1.24</v>
      </c>
      <c r="M57" s="8">
        <v>1</v>
      </c>
      <c r="N57" s="5">
        <f t="shared" si="3"/>
        <v>1.0911999999999999</v>
      </c>
      <c r="O57" s="21">
        <v>0</v>
      </c>
      <c r="P57" s="5"/>
      <c r="Q57" s="5">
        <f t="shared" si="4"/>
        <v>0</v>
      </c>
      <c r="R57" s="5">
        <f t="shared" si="5"/>
        <v>1.0911999999999999</v>
      </c>
    </row>
    <row r="58" spans="1:18" s="1" customFormat="1">
      <c r="A58" s="1" t="s">
        <v>385</v>
      </c>
      <c r="B58" s="1" t="s">
        <v>389</v>
      </c>
      <c r="C58" s="1" t="s">
        <v>390</v>
      </c>
      <c r="D58" s="1" t="s">
        <v>12</v>
      </c>
      <c r="E58" s="1" t="s">
        <v>17</v>
      </c>
      <c r="F58" s="1" t="s">
        <v>391</v>
      </c>
      <c r="G58" s="1" t="s">
        <v>1681</v>
      </c>
      <c r="H58" s="5">
        <v>305.47000000000003</v>
      </c>
      <c r="I58" s="8">
        <v>9</v>
      </c>
      <c r="J58" s="5">
        <v>0</v>
      </c>
      <c r="K58" s="8">
        <v>0</v>
      </c>
      <c r="L58" s="5">
        <v>305.47000000000003</v>
      </c>
      <c r="M58" s="8">
        <v>9</v>
      </c>
      <c r="N58" s="5">
        <f t="shared" si="3"/>
        <v>268.81360000000001</v>
      </c>
      <c r="O58" s="21">
        <v>0</v>
      </c>
      <c r="P58" s="5"/>
      <c r="Q58" s="5">
        <f t="shared" si="4"/>
        <v>0</v>
      </c>
      <c r="R58" s="5">
        <f t="shared" si="5"/>
        <v>268.81360000000001</v>
      </c>
    </row>
    <row r="59" spans="1:18" s="1" customFormat="1">
      <c r="A59" s="1" t="s">
        <v>404</v>
      </c>
      <c r="B59" s="1" t="s">
        <v>405</v>
      </c>
      <c r="C59" s="1" t="s">
        <v>406</v>
      </c>
      <c r="D59" s="1" t="s">
        <v>73</v>
      </c>
      <c r="E59" s="1" t="s">
        <v>17</v>
      </c>
      <c r="F59" s="1" t="s">
        <v>407</v>
      </c>
      <c r="G59" s="1" t="s">
        <v>1681</v>
      </c>
      <c r="H59" s="5">
        <v>153.69</v>
      </c>
      <c r="I59" s="8">
        <v>15</v>
      </c>
      <c r="J59" s="5">
        <v>0</v>
      </c>
      <c r="K59" s="8">
        <v>0</v>
      </c>
      <c r="L59" s="5">
        <v>153.69</v>
      </c>
      <c r="M59" s="8">
        <v>15</v>
      </c>
      <c r="N59" s="5">
        <f t="shared" si="3"/>
        <v>135.24719999999999</v>
      </c>
      <c r="O59" s="21">
        <v>0</v>
      </c>
      <c r="P59" s="5"/>
      <c r="Q59" s="5">
        <f t="shared" si="4"/>
        <v>0</v>
      </c>
      <c r="R59" s="5">
        <f t="shared" si="5"/>
        <v>135.24719999999999</v>
      </c>
    </row>
    <row r="60" spans="1:18" s="1" customFormat="1">
      <c r="A60" s="1" t="s">
        <v>422</v>
      </c>
      <c r="B60" s="1" t="s">
        <v>423</v>
      </c>
      <c r="C60" s="1" t="s">
        <v>424</v>
      </c>
      <c r="D60" s="1" t="s">
        <v>12</v>
      </c>
      <c r="E60" s="1" t="s">
        <v>17</v>
      </c>
      <c r="F60" s="1" t="s">
        <v>425</v>
      </c>
      <c r="G60" s="1" t="s">
        <v>1681</v>
      </c>
      <c r="H60" s="5">
        <v>67.5</v>
      </c>
      <c r="I60" s="8">
        <v>2</v>
      </c>
      <c r="J60" s="5">
        <v>0</v>
      </c>
      <c r="K60" s="8">
        <v>0</v>
      </c>
      <c r="L60" s="5">
        <v>67.5</v>
      </c>
      <c r="M60" s="8">
        <v>2</v>
      </c>
      <c r="N60" s="5">
        <f t="shared" si="3"/>
        <v>59.4</v>
      </c>
      <c r="O60" s="21">
        <v>0</v>
      </c>
      <c r="P60" s="5"/>
      <c r="Q60" s="5">
        <f t="shared" si="4"/>
        <v>0</v>
      </c>
      <c r="R60" s="5">
        <f t="shared" si="5"/>
        <v>59.4</v>
      </c>
    </row>
    <row r="61" spans="1:18" s="1" customFormat="1">
      <c r="A61" s="1" t="s">
        <v>430</v>
      </c>
      <c r="B61" s="1" t="s">
        <v>431</v>
      </c>
      <c r="C61" s="1" t="s">
        <v>432</v>
      </c>
      <c r="D61" s="1" t="s">
        <v>73</v>
      </c>
      <c r="E61" s="1" t="s">
        <v>17</v>
      </c>
      <c r="F61" s="1" t="s">
        <v>433</v>
      </c>
      <c r="G61" s="1" t="s">
        <v>1681</v>
      </c>
      <c r="H61" s="5">
        <v>20.82</v>
      </c>
      <c r="I61" s="8">
        <v>2</v>
      </c>
      <c r="J61" s="5">
        <v>0</v>
      </c>
      <c r="K61" s="8">
        <v>0</v>
      </c>
      <c r="L61" s="5">
        <v>20.82</v>
      </c>
      <c r="M61" s="8">
        <v>2</v>
      </c>
      <c r="N61" s="5">
        <f t="shared" si="3"/>
        <v>18.3216</v>
      </c>
      <c r="O61" s="21">
        <v>0</v>
      </c>
      <c r="P61" s="5"/>
      <c r="Q61" s="5">
        <f t="shared" si="4"/>
        <v>0</v>
      </c>
      <c r="R61" s="5">
        <f t="shared" si="5"/>
        <v>18.3216</v>
      </c>
    </row>
    <row r="62" spans="1:18" s="1" customFormat="1">
      <c r="A62" s="1" t="s">
        <v>445</v>
      </c>
      <c r="B62" s="1" t="s">
        <v>446</v>
      </c>
      <c r="C62" s="1" t="s">
        <v>447</v>
      </c>
      <c r="D62" s="1" t="s">
        <v>23</v>
      </c>
      <c r="E62" s="1" t="s">
        <v>17</v>
      </c>
      <c r="F62" s="1" t="s">
        <v>448</v>
      </c>
      <c r="G62" s="1" t="s">
        <v>1681</v>
      </c>
      <c r="H62" s="5">
        <v>1.88</v>
      </c>
      <c r="I62" s="8">
        <v>0</v>
      </c>
      <c r="J62" s="5">
        <v>0</v>
      </c>
      <c r="K62" s="8">
        <v>0</v>
      </c>
      <c r="L62" s="5">
        <v>1.88</v>
      </c>
      <c r="M62" s="8">
        <v>1</v>
      </c>
      <c r="N62" s="5">
        <f t="shared" si="3"/>
        <v>1.6543999999999999</v>
      </c>
      <c r="O62" s="21">
        <v>0</v>
      </c>
      <c r="P62" s="5"/>
      <c r="Q62" s="5">
        <f t="shared" si="4"/>
        <v>0</v>
      </c>
      <c r="R62" s="5">
        <f t="shared" si="5"/>
        <v>1.6543999999999999</v>
      </c>
    </row>
    <row r="63" spans="1:18" s="1" customFormat="1">
      <c r="A63" s="1" t="s">
        <v>449</v>
      </c>
      <c r="B63" s="1" t="s">
        <v>450</v>
      </c>
      <c r="C63" s="1" t="s">
        <v>451</v>
      </c>
      <c r="D63" s="1" t="s">
        <v>16</v>
      </c>
      <c r="E63" s="1" t="s">
        <v>17</v>
      </c>
      <c r="F63" s="1" t="s">
        <v>452</v>
      </c>
      <c r="G63" s="1" t="s">
        <v>1681</v>
      </c>
      <c r="H63" s="5">
        <v>1.1499999999999999</v>
      </c>
      <c r="I63" s="8">
        <v>0</v>
      </c>
      <c r="J63" s="5">
        <v>0</v>
      </c>
      <c r="K63" s="8">
        <v>0</v>
      </c>
      <c r="L63" s="5">
        <v>1.1499999999999999</v>
      </c>
      <c r="M63" s="8">
        <v>1</v>
      </c>
      <c r="N63" s="5">
        <f t="shared" si="3"/>
        <v>1.012</v>
      </c>
      <c r="O63" s="21">
        <v>0</v>
      </c>
      <c r="P63" s="5"/>
      <c r="Q63" s="5">
        <f t="shared" si="4"/>
        <v>0</v>
      </c>
      <c r="R63" s="5">
        <f t="shared" si="5"/>
        <v>1.012</v>
      </c>
    </row>
    <row r="64" spans="1:18" s="1" customFormat="1">
      <c r="A64" s="1" t="s">
        <v>463</v>
      </c>
      <c r="B64" s="1" t="s">
        <v>464</v>
      </c>
      <c r="C64" s="1" t="s">
        <v>465</v>
      </c>
      <c r="D64" s="1" t="s">
        <v>44</v>
      </c>
      <c r="E64" s="1" t="s">
        <v>17</v>
      </c>
      <c r="F64" s="1" t="s">
        <v>466</v>
      </c>
      <c r="G64" s="1" t="s">
        <v>1681</v>
      </c>
      <c r="H64" s="5">
        <v>366.01</v>
      </c>
      <c r="I64" s="8">
        <v>14</v>
      </c>
      <c r="J64" s="5">
        <v>0</v>
      </c>
      <c r="K64" s="8">
        <v>0</v>
      </c>
      <c r="L64" s="5">
        <v>366.01</v>
      </c>
      <c r="M64" s="8">
        <v>14</v>
      </c>
      <c r="N64" s="5">
        <f t="shared" si="3"/>
        <v>322.08879999999999</v>
      </c>
      <c r="O64" s="21">
        <v>0</v>
      </c>
      <c r="P64" s="5"/>
      <c r="Q64" s="5">
        <f t="shared" si="4"/>
        <v>0</v>
      </c>
      <c r="R64" s="5">
        <f t="shared" si="5"/>
        <v>322.08879999999999</v>
      </c>
    </row>
    <row r="65" spans="1:18" s="1" customFormat="1">
      <c r="A65" s="1" t="s">
        <v>500</v>
      </c>
      <c r="B65" s="1" t="s">
        <v>501</v>
      </c>
      <c r="C65" s="1" t="s">
        <v>502</v>
      </c>
      <c r="D65" s="1" t="s">
        <v>44</v>
      </c>
      <c r="E65" s="1" t="s">
        <v>17</v>
      </c>
      <c r="F65" s="1" t="s">
        <v>503</v>
      </c>
      <c r="G65" s="1" t="s">
        <v>1681</v>
      </c>
      <c r="H65" s="5">
        <v>284.77</v>
      </c>
      <c r="I65" s="8">
        <v>11</v>
      </c>
      <c r="J65" s="5">
        <v>0</v>
      </c>
      <c r="K65" s="8">
        <v>0</v>
      </c>
      <c r="L65" s="5">
        <v>284.77</v>
      </c>
      <c r="M65" s="8">
        <v>11</v>
      </c>
      <c r="N65" s="5">
        <f t="shared" si="3"/>
        <v>250.59759999999997</v>
      </c>
      <c r="O65" s="21">
        <v>0</v>
      </c>
      <c r="P65" s="5"/>
      <c r="Q65" s="5">
        <f t="shared" si="4"/>
        <v>0</v>
      </c>
      <c r="R65" s="5">
        <f t="shared" si="5"/>
        <v>250.59759999999997</v>
      </c>
    </row>
    <row r="66" spans="1:18" s="1" customFormat="1">
      <c r="A66" s="1" t="s">
        <v>526</v>
      </c>
      <c r="B66" s="1" t="s">
        <v>527</v>
      </c>
      <c r="C66" s="1" t="s">
        <v>528</v>
      </c>
      <c r="D66" s="1" t="s">
        <v>38</v>
      </c>
      <c r="E66" s="1" t="s">
        <v>17</v>
      </c>
      <c r="F66" s="1" t="s">
        <v>529</v>
      </c>
      <c r="G66" s="1" t="s">
        <v>1681</v>
      </c>
      <c r="H66" s="5">
        <v>2.92</v>
      </c>
      <c r="I66" s="8">
        <v>0</v>
      </c>
      <c r="J66" s="5">
        <v>0</v>
      </c>
      <c r="K66" s="8">
        <v>0</v>
      </c>
      <c r="L66" s="5">
        <v>2.92</v>
      </c>
      <c r="M66" s="8">
        <v>1</v>
      </c>
      <c r="N66" s="5">
        <f t="shared" si="3"/>
        <v>2.5695999999999999</v>
      </c>
      <c r="O66" s="21">
        <v>0</v>
      </c>
      <c r="P66" s="5"/>
      <c r="Q66" s="5">
        <f t="shared" si="4"/>
        <v>0</v>
      </c>
      <c r="R66" s="5">
        <f t="shared" si="5"/>
        <v>2.5695999999999999</v>
      </c>
    </row>
    <row r="67" spans="1:18" s="1" customFormat="1">
      <c r="A67" s="1" t="s">
        <v>545</v>
      </c>
      <c r="B67" s="1" t="s">
        <v>546</v>
      </c>
      <c r="C67" s="1" t="s">
        <v>547</v>
      </c>
      <c r="D67" s="1" t="s">
        <v>119</v>
      </c>
      <c r="E67" s="1" t="s">
        <v>17</v>
      </c>
      <c r="F67" s="1" t="s">
        <v>548</v>
      </c>
      <c r="G67" s="1" t="s">
        <v>1681</v>
      </c>
      <c r="H67" s="5">
        <v>46.68</v>
      </c>
      <c r="I67" s="8">
        <v>1</v>
      </c>
      <c r="J67" s="5">
        <v>0</v>
      </c>
      <c r="K67" s="8">
        <v>0</v>
      </c>
      <c r="L67" s="5">
        <v>46.68</v>
      </c>
      <c r="M67" s="8">
        <v>1</v>
      </c>
      <c r="N67" s="5">
        <f t="shared" ref="N67:N98" si="6">L67*0.88</f>
        <v>41.078400000000002</v>
      </c>
      <c r="O67" s="21">
        <v>0</v>
      </c>
      <c r="P67" s="5"/>
      <c r="Q67" s="5">
        <f t="shared" ref="Q67:Q98" si="7">M67*P67</f>
        <v>0</v>
      </c>
      <c r="R67" s="5">
        <f t="shared" ref="R67:R98" si="8">N67-Q67</f>
        <v>41.078400000000002</v>
      </c>
    </row>
    <row r="68" spans="1:18" s="1" customFormat="1">
      <c r="A68" s="1" t="s">
        <v>549</v>
      </c>
      <c r="B68" s="1" t="s">
        <v>550</v>
      </c>
      <c r="C68" s="1" t="s">
        <v>551</v>
      </c>
      <c r="D68" s="1" t="s">
        <v>12</v>
      </c>
      <c r="E68" s="1" t="s">
        <v>17</v>
      </c>
      <c r="F68" s="1" t="s">
        <v>552</v>
      </c>
      <c r="G68" s="1" t="s">
        <v>1681</v>
      </c>
      <c r="H68" s="5">
        <v>268.75</v>
      </c>
      <c r="I68" s="8">
        <v>9</v>
      </c>
      <c r="J68" s="5">
        <v>0</v>
      </c>
      <c r="K68" s="8">
        <v>0</v>
      </c>
      <c r="L68" s="5">
        <v>268.75</v>
      </c>
      <c r="M68" s="8">
        <v>9</v>
      </c>
      <c r="N68" s="5">
        <f t="shared" si="6"/>
        <v>236.5</v>
      </c>
      <c r="O68" s="21">
        <v>0</v>
      </c>
      <c r="P68" s="5"/>
      <c r="Q68" s="5">
        <f t="shared" si="7"/>
        <v>0</v>
      </c>
      <c r="R68" s="5">
        <f t="shared" si="8"/>
        <v>236.5</v>
      </c>
    </row>
    <row r="69" spans="1:18" s="1" customFormat="1">
      <c r="A69" s="1" t="s">
        <v>585</v>
      </c>
      <c r="B69" s="1" t="s">
        <v>586</v>
      </c>
      <c r="C69" s="1" t="s">
        <v>587</v>
      </c>
      <c r="D69" s="1" t="s">
        <v>38</v>
      </c>
      <c r="E69" s="1" t="s">
        <v>17</v>
      </c>
      <c r="F69" s="1" t="s">
        <v>588</v>
      </c>
      <c r="G69" s="1" t="s">
        <v>1681</v>
      </c>
      <c r="H69" s="5">
        <v>71.459999999999994</v>
      </c>
      <c r="I69" s="8">
        <v>2</v>
      </c>
      <c r="J69" s="5">
        <v>0</v>
      </c>
      <c r="K69" s="8">
        <v>0</v>
      </c>
      <c r="L69" s="5">
        <v>71.459999999999994</v>
      </c>
      <c r="M69" s="8">
        <v>2</v>
      </c>
      <c r="N69" s="5">
        <f t="shared" si="6"/>
        <v>62.884799999999991</v>
      </c>
      <c r="O69" s="21">
        <v>0</v>
      </c>
      <c r="P69" s="5"/>
      <c r="Q69" s="5">
        <f t="shared" si="7"/>
        <v>0</v>
      </c>
      <c r="R69" s="5">
        <f t="shared" si="8"/>
        <v>62.884799999999991</v>
      </c>
    </row>
    <row r="70" spans="1:18" s="1" customFormat="1">
      <c r="A70" s="1" t="s">
        <v>589</v>
      </c>
      <c r="B70" s="1" t="s">
        <v>593</v>
      </c>
      <c r="C70" s="1" t="s">
        <v>594</v>
      </c>
      <c r="D70" s="1" t="s">
        <v>16</v>
      </c>
      <c r="E70" s="1" t="s">
        <v>17</v>
      </c>
      <c r="F70" s="1" t="s">
        <v>595</v>
      </c>
      <c r="G70" s="1" t="s">
        <v>1681</v>
      </c>
      <c r="H70" s="5">
        <v>84.8</v>
      </c>
      <c r="I70" s="8">
        <v>3</v>
      </c>
      <c r="J70" s="5">
        <v>0</v>
      </c>
      <c r="K70" s="8">
        <v>0</v>
      </c>
      <c r="L70" s="5">
        <v>84.8</v>
      </c>
      <c r="M70" s="8">
        <v>3</v>
      </c>
      <c r="N70" s="5">
        <f t="shared" si="6"/>
        <v>74.623999999999995</v>
      </c>
      <c r="O70" s="21">
        <v>0</v>
      </c>
      <c r="P70" s="5"/>
      <c r="Q70" s="5">
        <f t="shared" si="7"/>
        <v>0</v>
      </c>
      <c r="R70" s="5">
        <f t="shared" si="8"/>
        <v>74.623999999999995</v>
      </c>
    </row>
    <row r="71" spans="1:18" s="1" customFormat="1">
      <c r="A71" s="1" t="s">
        <v>615</v>
      </c>
      <c r="B71" s="1" t="s">
        <v>619</v>
      </c>
      <c r="C71" s="1" t="s">
        <v>620</v>
      </c>
      <c r="D71" s="1" t="s">
        <v>38</v>
      </c>
      <c r="E71" s="1" t="s">
        <v>17</v>
      </c>
      <c r="F71" s="1" t="s">
        <v>621</v>
      </c>
      <c r="G71" s="1" t="s">
        <v>1681</v>
      </c>
      <c r="H71" s="5">
        <v>72.92</v>
      </c>
      <c r="I71" s="8">
        <v>2</v>
      </c>
      <c r="J71" s="5">
        <v>0</v>
      </c>
      <c r="K71" s="8">
        <v>0</v>
      </c>
      <c r="L71" s="5">
        <v>72.92</v>
      </c>
      <c r="M71" s="8">
        <v>2</v>
      </c>
      <c r="N71" s="5">
        <f t="shared" si="6"/>
        <v>64.169600000000003</v>
      </c>
      <c r="O71" s="21">
        <v>0</v>
      </c>
      <c r="P71" s="5"/>
      <c r="Q71" s="5">
        <f t="shared" si="7"/>
        <v>0</v>
      </c>
      <c r="R71" s="5">
        <f t="shared" si="8"/>
        <v>64.169600000000003</v>
      </c>
    </row>
    <row r="72" spans="1:18" s="1" customFormat="1">
      <c r="A72" s="1" t="s">
        <v>657</v>
      </c>
      <c r="B72" s="1" t="s">
        <v>661</v>
      </c>
      <c r="C72" s="1" t="s">
        <v>662</v>
      </c>
      <c r="D72" s="1" t="s">
        <v>44</v>
      </c>
      <c r="E72" s="1" t="s">
        <v>17</v>
      </c>
      <c r="F72" s="1" t="s">
        <v>663</v>
      </c>
      <c r="G72" s="1" t="s">
        <v>1681</v>
      </c>
      <c r="H72" s="5">
        <v>165.6</v>
      </c>
      <c r="I72" s="8">
        <v>6</v>
      </c>
      <c r="J72" s="5">
        <v>0</v>
      </c>
      <c r="K72" s="8">
        <v>0</v>
      </c>
      <c r="L72" s="5">
        <v>165.6</v>
      </c>
      <c r="M72" s="8">
        <v>6</v>
      </c>
      <c r="N72" s="5">
        <f t="shared" si="6"/>
        <v>145.72800000000001</v>
      </c>
      <c r="O72" s="21">
        <v>0</v>
      </c>
      <c r="P72" s="5"/>
      <c r="Q72" s="5">
        <f t="shared" si="7"/>
        <v>0</v>
      </c>
      <c r="R72" s="5">
        <f t="shared" si="8"/>
        <v>145.72800000000001</v>
      </c>
    </row>
    <row r="73" spans="1:18" s="1" customFormat="1">
      <c r="A73" s="1" t="s">
        <v>675</v>
      </c>
      <c r="B73" s="1" t="s">
        <v>676</v>
      </c>
      <c r="C73" s="1" t="s">
        <v>677</v>
      </c>
      <c r="D73" s="1" t="s">
        <v>38</v>
      </c>
      <c r="E73" s="1" t="s">
        <v>17</v>
      </c>
      <c r="F73" s="1" t="s">
        <v>678</v>
      </c>
      <c r="G73" s="1" t="s">
        <v>1681</v>
      </c>
      <c r="H73" s="5">
        <v>7.3</v>
      </c>
      <c r="I73" s="8">
        <v>0</v>
      </c>
      <c r="J73" s="5">
        <v>0</v>
      </c>
      <c r="K73" s="8">
        <v>0</v>
      </c>
      <c r="L73" s="5">
        <v>7.3</v>
      </c>
      <c r="M73" s="8">
        <v>1</v>
      </c>
      <c r="N73" s="5">
        <f t="shared" si="6"/>
        <v>6.4239999999999995</v>
      </c>
      <c r="O73" s="21">
        <v>0</v>
      </c>
      <c r="P73" s="5"/>
      <c r="Q73" s="5">
        <f t="shared" si="7"/>
        <v>0</v>
      </c>
      <c r="R73" s="5">
        <f t="shared" si="8"/>
        <v>6.4239999999999995</v>
      </c>
    </row>
    <row r="74" spans="1:18" s="1" customFormat="1">
      <c r="A74" s="1" t="s">
        <v>697</v>
      </c>
      <c r="B74" s="1" t="s">
        <v>698</v>
      </c>
      <c r="C74" s="1" t="s">
        <v>699</v>
      </c>
      <c r="D74" s="1" t="s">
        <v>157</v>
      </c>
      <c r="E74" s="1" t="s">
        <v>17</v>
      </c>
      <c r="F74" s="1" t="s">
        <v>700</v>
      </c>
      <c r="G74" s="1" t="s">
        <v>1681</v>
      </c>
      <c r="H74" s="5">
        <v>64.959999999999994</v>
      </c>
      <c r="I74" s="8">
        <v>4</v>
      </c>
      <c r="J74" s="5">
        <v>0</v>
      </c>
      <c r="K74" s="8">
        <v>0</v>
      </c>
      <c r="L74" s="5">
        <v>64.959999999999994</v>
      </c>
      <c r="M74" s="8">
        <v>4</v>
      </c>
      <c r="N74" s="5">
        <f t="shared" si="6"/>
        <v>57.164799999999993</v>
      </c>
      <c r="O74" s="21">
        <v>0</v>
      </c>
      <c r="P74" s="5"/>
      <c r="Q74" s="5">
        <f t="shared" si="7"/>
        <v>0</v>
      </c>
      <c r="R74" s="5">
        <f t="shared" si="8"/>
        <v>57.164799999999993</v>
      </c>
    </row>
    <row r="75" spans="1:18" s="1" customFormat="1">
      <c r="A75" s="1" t="s">
        <v>701</v>
      </c>
      <c r="B75" s="1" t="s">
        <v>702</v>
      </c>
      <c r="C75" s="1" t="s">
        <v>703</v>
      </c>
      <c r="D75" s="1" t="s">
        <v>12</v>
      </c>
      <c r="E75" s="1" t="s">
        <v>17</v>
      </c>
      <c r="F75" s="1" t="s">
        <v>704</v>
      </c>
      <c r="G75" s="1" t="s">
        <v>1681</v>
      </c>
      <c r="H75" s="5">
        <v>30</v>
      </c>
      <c r="I75" s="8">
        <v>1</v>
      </c>
      <c r="J75" s="5">
        <v>0</v>
      </c>
      <c r="K75" s="8">
        <v>0</v>
      </c>
      <c r="L75" s="5">
        <v>30</v>
      </c>
      <c r="M75" s="8">
        <v>1</v>
      </c>
      <c r="N75" s="5">
        <f t="shared" si="6"/>
        <v>26.4</v>
      </c>
      <c r="O75" s="21">
        <v>0</v>
      </c>
      <c r="P75" s="5"/>
      <c r="Q75" s="5">
        <f t="shared" si="7"/>
        <v>0</v>
      </c>
      <c r="R75" s="5">
        <f t="shared" si="8"/>
        <v>26.4</v>
      </c>
    </row>
    <row r="76" spans="1:18" s="1" customFormat="1">
      <c r="A76" s="1" t="s">
        <v>709</v>
      </c>
      <c r="B76" s="1" t="s">
        <v>710</v>
      </c>
      <c r="C76" s="1" t="s">
        <v>711</v>
      </c>
      <c r="D76" s="1" t="s">
        <v>23</v>
      </c>
      <c r="E76" s="1" t="s">
        <v>17</v>
      </c>
      <c r="F76" s="1" t="s">
        <v>712</v>
      </c>
      <c r="G76" s="1" t="s">
        <v>1681</v>
      </c>
      <c r="H76" s="5">
        <v>22.5</v>
      </c>
      <c r="I76" s="8">
        <v>1</v>
      </c>
      <c r="J76" s="5">
        <v>0</v>
      </c>
      <c r="K76" s="8">
        <v>0</v>
      </c>
      <c r="L76" s="5">
        <v>22.5</v>
      </c>
      <c r="M76" s="8">
        <v>1</v>
      </c>
      <c r="N76" s="5">
        <f t="shared" si="6"/>
        <v>19.8</v>
      </c>
      <c r="O76" s="21">
        <v>0</v>
      </c>
      <c r="P76" s="5"/>
      <c r="Q76" s="5">
        <f t="shared" si="7"/>
        <v>0</v>
      </c>
      <c r="R76" s="5">
        <f t="shared" si="8"/>
        <v>19.8</v>
      </c>
    </row>
    <row r="77" spans="1:18" s="1" customFormat="1">
      <c r="A77" s="1" t="s">
        <v>767</v>
      </c>
      <c r="B77" s="1" t="s">
        <v>768</v>
      </c>
      <c r="C77" s="1" t="s">
        <v>769</v>
      </c>
      <c r="D77" s="1" t="s">
        <v>44</v>
      </c>
      <c r="E77" s="1" t="s">
        <v>17</v>
      </c>
      <c r="F77" s="1" t="s">
        <v>770</v>
      </c>
      <c r="G77" s="1" t="s">
        <v>1681</v>
      </c>
      <c r="H77" s="5">
        <v>3.12</v>
      </c>
      <c r="I77" s="8">
        <v>0</v>
      </c>
      <c r="J77" s="5">
        <v>0</v>
      </c>
      <c r="K77" s="8">
        <v>0</v>
      </c>
      <c r="L77" s="5">
        <v>3.12</v>
      </c>
      <c r="M77" s="8">
        <v>1</v>
      </c>
      <c r="N77" s="5">
        <f t="shared" si="6"/>
        <v>2.7456</v>
      </c>
      <c r="O77" s="21">
        <v>0</v>
      </c>
      <c r="P77" s="5"/>
      <c r="Q77" s="5">
        <f t="shared" si="7"/>
        <v>0</v>
      </c>
      <c r="R77" s="5">
        <f t="shared" si="8"/>
        <v>2.7456</v>
      </c>
    </row>
    <row r="78" spans="1:18" s="1" customFormat="1">
      <c r="A78" s="1" t="s">
        <v>771</v>
      </c>
      <c r="B78" s="1" t="s">
        <v>772</v>
      </c>
      <c r="C78" s="1" t="s">
        <v>773</v>
      </c>
      <c r="D78" s="1" t="s">
        <v>77</v>
      </c>
      <c r="E78" s="1" t="s">
        <v>17</v>
      </c>
      <c r="F78" s="1" t="s">
        <v>774</v>
      </c>
      <c r="G78" s="1" t="s">
        <v>1681</v>
      </c>
      <c r="H78" s="5">
        <v>108.3</v>
      </c>
      <c r="I78" s="8">
        <v>5</v>
      </c>
      <c r="J78" s="5">
        <v>0</v>
      </c>
      <c r="K78" s="8">
        <v>0</v>
      </c>
      <c r="L78" s="5">
        <v>108.3</v>
      </c>
      <c r="M78" s="8">
        <v>5</v>
      </c>
      <c r="N78" s="5">
        <f t="shared" si="6"/>
        <v>95.304000000000002</v>
      </c>
      <c r="O78" s="21">
        <v>0</v>
      </c>
      <c r="P78" s="5"/>
      <c r="Q78" s="5">
        <f t="shared" si="7"/>
        <v>0</v>
      </c>
      <c r="R78" s="5">
        <f t="shared" si="8"/>
        <v>95.304000000000002</v>
      </c>
    </row>
    <row r="79" spans="1:18" s="1" customFormat="1">
      <c r="A79" s="1" t="s">
        <v>786</v>
      </c>
      <c r="B79" s="1" t="s">
        <v>787</v>
      </c>
      <c r="C79" s="1" t="s">
        <v>788</v>
      </c>
      <c r="D79" s="1" t="s">
        <v>44</v>
      </c>
      <c r="E79" s="1" t="s">
        <v>17</v>
      </c>
      <c r="F79" s="1" t="s">
        <v>789</v>
      </c>
      <c r="G79" s="1" t="s">
        <v>1681</v>
      </c>
      <c r="H79" s="5">
        <v>56.65</v>
      </c>
      <c r="I79" s="8">
        <v>2</v>
      </c>
      <c r="J79" s="5">
        <v>0</v>
      </c>
      <c r="K79" s="8">
        <v>0</v>
      </c>
      <c r="L79" s="5">
        <v>56.65</v>
      </c>
      <c r="M79" s="8">
        <v>2</v>
      </c>
      <c r="N79" s="5">
        <f t="shared" si="6"/>
        <v>49.851999999999997</v>
      </c>
      <c r="O79" s="21">
        <v>0</v>
      </c>
      <c r="P79" s="5"/>
      <c r="Q79" s="5">
        <f t="shared" si="7"/>
        <v>0</v>
      </c>
      <c r="R79" s="5">
        <f t="shared" si="8"/>
        <v>49.851999999999997</v>
      </c>
    </row>
    <row r="80" spans="1:18" s="1" customFormat="1">
      <c r="A80" s="1" t="s">
        <v>802</v>
      </c>
      <c r="B80" s="1" t="s">
        <v>803</v>
      </c>
      <c r="C80" s="1" t="s">
        <v>804</v>
      </c>
      <c r="D80" s="1" t="s">
        <v>38</v>
      </c>
      <c r="E80" s="1" t="s">
        <v>17</v>
      </c>
      <c r="F80" s="1" t="s">
        <v>805</v>
      </c>
      <c r="G80" s="1" t="s">
        <v>1681</v>
      </c>
      <c r="H80" s="5">
        <v>-171.5</v>
      </c>
      <c r="I80" s="8">
        <v>-7</v>
      </c>
      <c r="J80" s="5">
        <v>0</v>
      </c>
      <c r="K80" s="8">
        <v>0</v>
      </c>
      <c r="L80" s="5">
        <v>-171.5</v>
      </c>
      <c r="M80" s="8">
        <v>-7</v>
      </c>
      <c r="N80" s="5">
        <f t="shared" si="6"/>
        <v>-150.91999999999999</v>
      </c>
      <c r="O80" s="21">
        <v>0</v>
      </c>
      <c r="P80" s="5"/>
      <c r="Q80" s="5">
        <f t="shared" si="7"/>
        <v>0</v>
      </c>
      <c r="R80" s="5">
        <f t="shared" si="8"/>
        <v>-150.91999999999999</v>
      </c>
    </row>
    <row r="81" spans="1:18" s="1" customFormat="1">
      <c r="A81" s="1" t="s">
        <v>825</v>
      </c>
      <c r="B81" s="1" t="s">
        <v>826</v>
      </c>
      <c r="C81" s="1" t="s">
        <v>827</v>
      </c>
      <c r="D81" s="1" t="s">
        <v>23</v>
      </c>
      <c r="E81" s="1" t="s">
        <v>17</v>
      </c>
      <c r="F81" s="1" t="s">
        <v>828</v>
      </c>
      <c r="G81" s="1" t="s">
        <v>1681</v>
      </c>
      <c r="H81" s="5">
        <v>207.2</v>
      </c>
      <c r="I81" s="8">
        <v>9</v>
      </c>
      <c r="J81" s="5">
        <v>0</v>
      </c>
      <c r="K81" s="8">
        <v>0</v>
      </c>
      <c r="L81" s="5">
        <v>207.2</v>
      </c>
      <c r="M81" s="8">
        <v>9</v>
      </c>
      <c r="N81" s="5">
        <f t="shared" si="6"/>
        <v>182.33599999999998</v>
      </c>
      <c r="O81" s="21">
        <v>0</v>
      </c>
      <c r="P81" s="5"/>
      <c r="Q81" s="5">
        <f t="shared" si="7"/>
        <v>0</v>
      </c>
      <c r="R81" s="5">
        <f t="shared" si="8"/>
        <v>182.33599999999998</v>
      </c>
    </row>
    <row r="82" spans="1:18" s="1" customFormat="1">
      <c r="A82" s="1" t="s">
        <v>829</v>
      </c>
      <c r="B82" s="1" t="s">
        <v>830</v>
      </c>
      <c r="C82" s="1" t="s">
        <v>831</v>
      </c>
      <c r="D82" s="1" t="s">
        <v>23</v>
      </c>
      <c r="E82" s="1" t="s">
        <v>17</v>
      </c>
      <c r="F82" s="1" t="s">
        <v>832</v>
      </c>
      <c r="G82" s="1" t="s">
        <v>1681</v>
      </c>
      <c r="H82" s="5">
        <v>4.7</v>
      </c>
      <c r="I82" s="8">
        <v>0</v>
      </c>
      <c r="J82" s="5">
        <v>0</v>
      </c>
      <c r="K82" s="8">
        <v>0</v>
      </c>
      <c r="L82" s="5">
        <v>4.7</v>
      </c>
      <c r="M82" s="8">
        <v>1</v>
      </c>
      <c r="N82" s="5">
        <f t="shared" si="6"/>
        <v>4.1360000000000001</v>
      </c>
      <c r="O82" s="21">
        <v>0</v>
      </c>
      <c r="P82" s="5"/>
      <c r="Q82" s="5">
        <f t="shared" si="7"/>
        <v>0</v>
      </c>
      <c r="R82" s="5">
        <f t="shared" si="8"/>
        <v>4.1360000000000001</v>
      </c>
    </row>
    <row r="83" spans="1:18" s="1" customFormat="1">
      <c r="A83" s="1" t="s">
        <v>881</v>
      </c>
      <c r="B83" s="1" t="s">
        <v>882</v>
      </c>
      <c r="C83" s="1" t="s">
        <v>883</v>
      </c>
      <c r="D83" s="1" t="s">
        <v>44</v>
      </c>
      <c r="E83" s="1" t="s">
        <v>17</v>
      </c>
      <c r="F83" s="1" t="s">
        <v>884</v>
      </c>
      <c r="G83" s="1" t="s">
        <v>1681</v>
      </c>
      <c r="H83" s="5">
        <v>53.74</v>
      </c>
      <c r="I83" s="8">
        <v>2</v>
      </c>
      <c r="J83" s="5">
        <v>0</v>
      </c>
      <c r="K83" s="8">
        <v>0</v>
      </c>
      <c r="L83" s="5">
        <v>53.74</v>
      </c>
      <c r="M83" s="8">
        <v>2</v>
      </c>
      <c r="N83" s="5">
        <f t="shared" si="6"/>
        <v>47.291200000000003</v>
      </c>
      <c r="O83" s="21">
        <v>0</v>
      </c>
      <c r="P83" s="5"/>
      <c r="Q83" s="5">
        <f t="shared" si="7"/>
        <v>0</v>
      </c>
      <c r="R83" s="5">
        <f t="shared" si="8"/>
        <v>47.291200000000003</v>
      </c>
    </row>
    <row r="84" spans="1:18" s="1" customFormat="1">
      <c r="A84" s="1" t="s">
        <v>922</v>
      </c>
      <c r="B84" s="1" t="s">
        <v>923</v>
      </c>
      <c r="C84" s="1" t="s">
        <v>924</v>
      </c>
      <c r="D84" s="1" t="s">
        <v>23</v>
      </c>
      <c r="E84" s="1" t="s">
        <v>17</v>
      </c>
      <c r="F84" s="1" t="s">
        <v>925</v>
      </c>
      <c r="G84" s="1" t="s">
        <v>1681</v>
      </c>
      <c r="H84" s="5">
        <v>25.68</v>
      </c>
      <c r="I84" s="8">
        <v>1</v>
      </c>
      <c r="J84" s="5">
        <v>0</v>
      </c>
      <c r="K84" s="8">
        <v>0</v>
      </c>
      <c r="L84" s="5">
        <v>25.68</v>
      </c>
      <c r="M84" s="8">
        <v>1</v>
      </c>
      <c r="N84" s="5">
        <f t="shared" si="6"/>
        <v>22.598400000000002</v>
      </c>
      <c r="O84" s="21">
        <v>0</v>
      </c>
      <c r="P84" s="5"/>
      <c r="Q84" s="5">
        <f t="shared" si="7"/>
        <v>0</v>
      </c>
      <c r="R84" s="5">
        <f t="shared" si="8"/>
        <v>22.598400000000002</v>
      </c>
    </row>
    <row r="85" spans="1:18" s="1" customFormat="1">
      <c r="A85" s="1" t="s">
        <v>937</v>
      </c>
      <c r="B85" s="1" t="s">
        <v>938</v>
      </c>
      <c r="C85" s="1" t="s">
        <v>939</v>
      </c>
      <c r="D85" s="1" t="s">
        <v>23</v>
      </c>
      <c r="E85" s="1" t="s">
        <v>17</v>
      </c>
      <c r="F85" s="1" t="s">
        <v>940</v>
      </c>
      <c r="G85" s="1" t="s">
        <v>1681</v>
      </c>
      <c r="H85" s="5">
        <v>1.88</v>
      </c>
      <c r="I85" s="8">
        <v>0</v>
      </c>
      <c r="J85" s="5">
        <v>0</v>
      </c>
      <c r="K85" s="8">
        <v>0</v>
      </c>
      <c r="L85" s="5">
        <v>1.88</v>
      </c>
      <c r="M85" s="8">
        <v>0</v>
      </c>
      <c r="N85" s="5">
        <f t="shared" si="6"/>
        <v>1.6543999999999999</v>
      </c>
      <c r="O85" s="21">
        <v>0</v>
      </c>
      <c r="P85" s="5"/>
      <c r="Q85" s="5">
        <f t="shared" si="7"/>
        <v>0</v>
      </c>
      <c r="R85" s="5">
        <f t="shared" si="8"/>
        <v>1.6543999999999999</v>
      </c>
    </row>
    <row r="86" spans="1:18" s="1" customFormat="1">
      <c r="A86" s="1" t="s">
        <v>945</v>
      </c>
      <c r="B86" s="1" t="s">
        <v>949</v>
      </c>
      <c r="C86" s="1" t="s">
        <v>950</v>
      </c>
      <c r="D86" s="1" t="s">
        <v>12</v>
      </c>
      <c r="E86" s="1" t="s">
        <v>17</v>
      </c>
      <c r="F86" s="1" t="s">
        <v>951</v>
      </c>
      <c r="G86" s="1" t="s">
        <v>1681</v>
      </c>
      <c r="H86" s="5">
        <v>558.75</v>
      </c>
      <c r="I86" s="8">
        <v>18</v>
      </c>
      <c r="J86" s="5">
        <v>0</v>
      </c>
      <c r="K86" s="8">
        <v>0</v>
      </c>
      <c r="L86" s="5">
        <v>558.75</v>
      </c>
      <c r="M86" s="8">
        <v>18</v>
      </c>
      <c r="N86" s="5">
        <f t="shared" si="6"/>
        <v>491.7</v>
      </c>
      <c r="O86" s="21">
        <v>0</v>
      </c>
      <c r="P86" s="5"/>
      <c r="Q86" s="5">
        <f t="shared" si="7"/>
        <v>0</v>
      </c>
      <c r="R86" s="5">
        <f t="shared" si="8"/>
        <v>491.7</v>
      </c>
    </row>
    <row r="87" spans="1:18" s="1" customFormat="1">
      <c r="A87" s="1" t="s">
        <v>967</v>
      </c>
      <c r="B87" s="1" t="s">
        <v>968</v>
      </c>
      <c r="C87" s="1" t="s">
        <v>969</v>
      </c>
      <c r="D87" s="1" t="s">
        <v>38</v>
      </c>
      <c r="E87" s="1" t="s">
        <v>17</v>
      </c>
      <c r="F87" s="1" t="s">
        <v>970</v>
      </c>
      <c r="G87" s="1" t="s">
        <v>1681</v>
      </c>
      <c r="H87" s="5">
        <v>146.41</v>
      </c>
      <c r="I87" s="8">
        <v>4</v>
      </c>
      <c r="J87" s="5">
        <v>0</v>
      </c>
      <c r="K87" s="8">
        <v>0</v>
      </c>
      <c r="L87" s="5">
        <v>146.41</v>
      </c>
      <c r="M87" s="8">
        <v>4</v>
      </c>
      <c r="N87" s="5">
        <f t="shared" si="6"/>
        <v>128.8408</v>
      </c>
      <c r="O87" s="21">
        <v>0</v>
      </c>
      <c r="P87" s="5"/>
      <c r="Q87" s="5">
        <f t="shared" si="7"/>
        <v>0</v>
      </c>
      <c r="R87" s="5">
        <f t="shared" si="8"/>
        <v>128.8408</v>
      </c>
    </row>
    <row r="88" spans="1:18" s="1" customFormat="1">
      <c r="A88" s="1" t="s">
        <v>971</v>
      </c>
      <c r="B88" s="1" t="s">
        <v>975</v>
      </c>
      <c r="C88" s="1" t="s">
        <v>976</v>
      </c>
      <c r="D88" s="1" t="s">
        <v>23</v>
      </c>
      <c r="E88" s="1" t="s">
        <v>17</v>
      </c>
      <c r="F88" s="1" t="s">
        <v>977</v>
      </c>
      <c r="G88" s="1" t="s">
        <v>1681</v>
      </c>
      <c r="H88" s="5">
        <v>70.319999999999993</v>
      </c>
      <c r="I88" s="8">
        <v>3</v>
      </c>
      <c r="J88" s="5">
        <v>0</v>
      </c>
      <c r="K88" s="8">
        <v>0</v>
      </c>
      <c r="L88" s="5">
        <v>70.319999999999993</v>
      </c>
      <c r="M88" s="8">
        <v>3</v>
      </c>
      <c r="N88" s="5">
        <f t="shared" si="6"/>
        <v>61.881599999999992</v>
      </c>
      <c r="O88" s="21">
        <v>0</v>
      </c>
      <c r="P88" s="5"/>
      <c r="Q88" s="5">
        <f t="shared" si="7"/>
        <v>0</v>
      </c>
      <c r="R88" s="5">
        <f t="shared" si="8"/>
        <v>61.881599999999992</v>
      </c>
    </row>
    <row r="89" spans="1:18" s="1" customFormat="1">
      <c r="A89" s="1" t="s">
        <v>1608</v>
      </c>
      <c r="B89" s="1" t="s">
        <v>1609</v>
      </c>
      <c r="C89" s="1" t="s">
        <v>1610</v>
      </c>
      <c r="D89" s="1" t="s">
        <v>172</v>
      </c>
      <c r="E89" s="1" t="s">
        <v>17</v>
      </c>
      <c r="F89" s="1" t="s">
        <v>1611</v>
      </c>
      <c r="G89" s="1" t="s">
        <v>1681</v>
      </c>
      <c r="H89" s="5">
        <v>238.82</v>
      </c>
      <c r="I89" s="8">
        <v>18</v>
      </c>
      <c r="J89" s="5">
        <v>0</v>
      </c>
      <c r="K89" s="8">
        <v>0</v>
      </c>
      <c r="L89" s="5">
        <v>238.82</v>
      </c>
      <c r="M89" s="8">
        <v>18</v>
      </c>
      <c r="N89" s="5">
        <f t="shared" si="6"/>
        <v>210.16159999999999</v>
      </c>
      <c r="O89" s="21">
        <v>0</v>
      </c>
      <c r="P89" s="5"/>
      <c r="Q89" s="5">
        <f t="shared" si="7"/>
        <v>0</v>
      </c>
      <c r="R89" s="5">
        <f t="shared" si="8"/>
        <v>210.16159999999999</v>
      </c>
    </row>
    <row r="90" spans="1:18" s="1" customFormat="1">
      <c r="A90" s="1" t="s">
        <v>578</v>
      </c>
      <c r="B90" s="1" t="s">
        <v>579</v>
      </c>
      <c r="C90" s="1" t="s">
        <v>580</v>
      </c>
      <c r="D90" s="1" t="s">
        <v>157</v>
      </c>
      <c r="E90" s="1" t="s">
        <v>17</v>
      </c>
      <c r="F90" s="1" t="s">
        <v>581</v>
      </c>
      <c r="G90" s="1" t="s">
        <v>1681</v>
      </c>
      <c r="H90" s="5">
        <v>32.99</v>
      </c>
      <c r="I90" s="8">
        <v>2</v>
      </c>
      <c r="J90" s="5">
        <v>0</v>
      </c>
      <c r="K90" s="8">
        <v>0</v>
      </c>
      <c r="L90" s="5">
        <v>32.99</v>
      </c>
      <c r="M90" s="8">
        <v>2</v>
      </c>
      <c r="N90" s="5">
        <f t="shared" si="6"/>
        <v>29.031200000000002</v>
      </c>
      <c r="O90" s="21">
        <v>0</v>
      </c>
      <c r="P90" s="5"/>
      <c r="Q90" s="5">
        <f t="shared" si="7"/>
        <v>0</v>
      </c>
      <c r="R90" s="5">
        <f t="shared" si="8"/>
        <v>29.031200000000002</v>
      </c>
    </row>
    <row r="91" spans="1:18" s="1" customFormat="1">
      <c r="A91" s="1" t="s">
        <v>998</v>
      </c>
      <c r="B91" s="1" t="s">
        <v>999</v>
      </c>
      <c r="C91" s="1" t="s">
        <v>1000</v>
      </c>
      <c r="D91" s="1" t="s">
        <v>23</v>
      </c>
      <c r="E91" s="1" t="s">
        <v>17</v>
      </c>
      <c r="F91" s="1" t="s">
        <v>1001</v>
      </c>
      <c r="G91" s="1" t="s">
        <v>1681</v>
      </c>
      <c r="H91" s="5">
        <v>48.76</v>
      </c>
      <c r="I91" s="8">
        <v>2</v>
      </c>
      <c r="J91" s="5">
        <v>0</v>
      </c>
      <c r="K91" s="8">
        <v>0</v>
      </c>
      <c r="L91" s="5">
        <v>48.76</v>
      </c>
      <c r="M91" s="8">
        <v>2</v>
      </c>
      <c r="N91" s="5">
        <f t="shared" si="6"/>
        <v>42.908799999999999</v>
      </c>
      <c r="O91" s="21">
        <v>0</v>
      </c>
      <c r="P91" s="5"/>
      <c r="Q91" s="5">
        <f t="shared" si="7"/>
        <v>0</v>
      </c>
      <c r="R91" s="5">
        <f t="shared" si="8"/>
        <v>42.908799999999999</v>
      </c>
    </row>
    <row r="92" spans="1:18" s="1" customFormat="1">
      <c r="A92" s="1" t="s">
        <v>1002</v>
      </c>
      <c r="B92" s="1" t="s">
        <v>1003</v>
      </c>
      <c r="C92" s="1" t="s">
        <v>1004</v>
      </c>
      <c r="D92" s="1" t="s">
        <v>23</v>
      </c>
      <c r="E92" s="1" t="s">
        <v>17</v>
      </c>
      <c r="F92" s="1" t="s">
        <v>1005</v>
      </c>
      <c r="G92" s="1" t="s">
        <v>1681</v>
      </c>
      <c r="H92" s="5">
        <v>22.5</v>
      </c>
      <c r="I92" s="8">
        <v>1</v>
      </c>
      <c r="J92" s="5">
        <v>0</v>
      </c>
      <c r="K92" s="8">
        <v>0</v>
      </c>
      <c r="L92" s="5">
        <v>22.5</v>
      </c>
      <c r="M92" s="8">
        <v>1</v>
      </c>
      <c r="N92" s="5">
        <f t="shared" si="6"/>
        <v>19.8</v>
      </c>
      <c r="O92" s="21">
        <v>0</v>
      </c>
      <c r="P92" s="5"/>
      <c r="Q92" s="5">
        <f t="shared" si="7"/>
        <v>0</v>
      </c>
      <c r="R92" s="5">
        <f t="shared" si="8"/>
        <v>19.8</v>
      </c>
    </row>
    <row r="93" spans="1:18" s="1" customFormat="1">
      <c r="A93" s="1" t="s">
        <v>1567</v>
      </c>
      <c r="B93" s="1" t="s">
        <v>1568</v>
      </c>
      <c r="C93" s="1" t="s">
        <v>1569</v>
      </c>
      <c r="D93" s="1" t="s">
        <v>77</v>
      </c>
      <c r="E93" s="1" t="s">
        <v>17</v>
      </c>
      <c r="F93" s="1" t="s">
        <v>1570</v>
      </c>
      <c r="G93" s="1" t="s">
        <v>1681</v>
      </c>
      <c r="H93" s="5">
        <v>60.83</v>
      </c>
      <c r="I93" s="8">
        <v>3</v>
      </c>
      <c r="J93" s="5">
        <v>0</v>
      </c>
      <c r="K93" s="8">
        <v>0</v>
      </c>
      <c r="L93" s="5">
        <v>60.83</v>
      </c>
      <c r="M93" s="8">
        <v>3</v>
      </c>
      <c r="N93" s="5">
        <f t="shared" si="6"/>
        <v>53.5304</v>
      </c>
      <c r="O93" s="21">
        <v>0</v>
      </c>
      <c r="P93" s="5"/>
      <c r="Q93" s="5">
        <f t="shared" si="7"/>
        <v>0</v>
      </c>
      <c r="R93" s="5">
        <f t="shared" si="8"/>
        <v>53.5304</v>
      </c>
    </row>
    <row r="94" spans="1:18" s="1" customFormat="1">
      <c r="A94" s="1" t="s">
        <v>1022</v>
      </c>
      <c r="B94" s="1" t="s">
        <v>1023</v>
      </c>
      <c r="C94" s="1" t="s">
        <v>1024</v>
      </c>
      <c r="D94" s="1" t="s">
        <v>77</v>
      </c>
      <c r="E94" s="1" t="s">
        <v>17</v>
      </c>
      <c r="F94" s="1" t="s">
        <v>1025</v>
      </c>
      <c r="G94" s="1" t="s">
        <v>1681</v>
      </c>
      <c r="H94" s="5">
        <v>24.15</v>
      </c>
      <c r="I94" s="8">
        <v>1</v>
      </c>
      <c r="J94" s="5">
        <v>0</v>
      </c>
      <c r="K94" s="8">
        <v>0</v>
      </c>
      <c r="L94" s="5">
        <v>24.15</v>
      </c>
      <c r="M94" s="8">
        <v>1</v>
      </c>
      <c r="N94" s="5">
        <f t="shared" si="6"/>
        <v>21.251999999999999</v>
      </c>
      <c r="O94" s="21">
        <v>0</v>
      </c>
      <c r="P94" s="5"/>
      <c r="Q94" s="5">
        <f t="shared" si="7"/>
        <v>0</v>
      </c>
      <c r="R94" s="5">
        <f t="shared" si="8"/>
        <v>21.251999999999999</v>
      </c>
    </row>
    <row r="95" spans="1:18" s="1" customFormat="1">
      <c r="A95" s="1" t="s">
        <v>1044</v>
      </c>
      <c r="B95" s="1" t="s">
        <v>1045</v>
      </c>
      <c r="C95" s="1" t="s">
        <v>1046</v>
      </c>
      <c r="D95" s="1" t="s">
        <v>40</v>
      </c>
      <c r="E95" s="1" t="s">
        <v>17</v>
      </c>
      <c r="F95" s="1" t="s">
        <v>1047</v>
      </c>
      <c r="G95" s="1" t="s">
        <v>1681</v>
      </c>
      <c r="H95" s="5">
        <v>0.52</v>
      </c>
      <c r="I95" s="8">
        <v>0</v>
      </c>
      <c r="J95" s="5">
        <v>0</v>
      </c>
      <c r="K95" s="8">
        <v>0</v>
      </c>
      <c r="L95" s="5">
        <v>0.52</v>
      </c>
      <c r="M95" s="8">
        <v>1</v>
      </c>
      <c r="N95" s="5">
        <f t="shared" si="6"/>
        <v>0.45760000000000001</v>
      </c>
      <c r="O95" s="21">
        <v>0</v>
      </c>
      <c r="P95" s="5"/>
      <c r="Q95" s="5">
        <f t="shared" si="7"/>
        <v>0</v>
      </c>
      <c r="R95" s="5">
        <f t="shared" si="8"/>
        <v>0.45760000000000001</v>
      </c>
    </row>
    <row r="96" spans="1:18" s="1" customFormat="1">
      <c r="A96" s="1" t="s">
        <v>1048</v>
      </c>
      <c r="B96" s="1" t="s">
        <v>1049</v>
      </c>
      <c r="C96" s="1" t="s">
        <v>1050</v>
      </c>
      <c r="D96" s="1" t="s">
        <v>77</v>
      </c>
      <c r="E96" s="1" t="s">
        <v>17</v>
      </c>
      <c r="F96" s="1" t="s">
        <v>1051</v>
      </c>
      <c r="G96" s="1" t="s">
        <v>1681</v>
      </c>
      <c r="H96" s="5">
        <v>90.96</v>
      </c>
      <c r="I96" s="8">
        <v>4</v>
      </c>
      <c r="J96" s="5">
        <v>0</v>
      </c>
      <c r="K96" s="8">
        <v>0</v>
      </c>
      <c r="L96" s="5">
        <v>90.96</v>
      </c>
      <c r="M96" s="8">
        <v>4</v>
      </c>
      <c r="N96" s="5">
        <f t="shared" si="6"/>
        <v>80.044799999999995</v>
      </c>
      <c r="O96" s="21">
        <v>0</v>
      </c>
      <c r="P96" s="5"/>
      <c r="Q96" s="5">
        <f t="shared" si="7"/>
        <v>0</v>
      </c>
      <c r="R96" s="5">
        <f t="shared" si="8"/>
        <v>80.044799999999995</v>
      </c>
    </row>
    <row r="97" spans="1:18" s="1" customFormat="1">
      <c r="A97" s="1" t="s">
        <v>1052</v>
      </c>
      <c r="B97" s="1" t="s">
        <v>1053</v>
      </c>
      <c r="C97" s="1" t="s">
        <v>1054</v>
      </c>
      <c r="D97" s="1" t="s">
        <v>12</v>
      </c>
      <c r="E97" s="1" t="s">
        <v>17</v>
      </c>
      <c r="G97" s="1" t="s">
        <v>1681</v>
      </c>
      <c r="H97" s="5">
        <v>35</v>
      </c>
      <c r="I97" s="8">
        <v>1</v>
      </c>
      <c r="J97" s="5">
        <v>0</v>
      </c>
      <c r="K97" s="8">
        <v>0</v>
      </c>
      <c r="L97" s="5">
        <v>35</v>
      </c>
      <c r="M97" s="8">
        <v>1</v>
      </c>
      <c r="N97" s="5">
        <f t="shared" si="6"/>
        <v>30.8</v>
      </c>
      <c r="O97" s="21">
        <v>0</v>
      </c>
      <c r="P97" s="5"/>
      <c r="Q97" s="5">
        <f t="shared" si="7"/>
        <v>0</v>
      </c>
      <c r="R97" s="5">
        <f t="shared" si="8"/>
        <v>30.8</v>
      </c>
    </row>
    <row r="98" spans="1:18" s="1" customFormat="1">
      <c r="A98" s="1" t="s">
        <v>1055</v>
      </c>
      <c r="B98" s="1" t="s">
        <v>1056</v>
      </c>
      <c r="C98" s="1" t="s">
        <v>1057</v>
      </c>
      <c r="D98" s="1" t="s">
        <v>23</v>
      </c>
      <c r="E98" s="1" t="s">
        <v>17</v>
      </c>
      <c r="F98" s="1" t="s">
        <v>1058</v>
      </c>
      <c r="G98" s="1" t="s">
        <v>1681</v>
      </c>
      <c r="H98" s="5">
        <v>49.7</v>
      </c>
      <c r="I98" s="8">
        <v>2</v>
      </c>
      <c r="J98" s="5">
        <v>0</v>
      </c>
      <c r="K98" s="8">
        <v>0</v>
      </c>
      <c r="L98" s="5">
        <v>49.7</v>
      </c>
      <c r="M98" s="8">
        <v>2</v>
      </c>
      <c r="N98" s="5">
        <f t="shared" si="6"/>
        <v>43.736000000000004</v>
      </c>
      <c r="O98" s="21">
        <v>0</v>
      </c>
      <c r="P98" s="5"/>
      <c r="Q98" s="5">
        <f t="shared" si="7"/>
        <v>0</v>
      </c>
      <c r="R98" s="5">
        <f t="shared" si="8"/>
        <v>43.736000000000004</v>
      </c>
    </row>
    <row r="99" spans="1:18" s="1" customFormat="1">
      <c r="A99" s="1" t="s">
        <v>1059</v>
      </c>
      <c r="B99" s="1" t="s">
        <v>1063</v>
      </c>
      <c r="C99" s="1" t="s">
        <v>1064</v>
      </c>
      <c r="D99" s="1" t="s">
        <v>23</v>
      </c>
      <c r="E99" s="1" t="s">
        <v>17</v>
      </c>
      <c r="F99" s="1" t="s">
        <v>1065</v>
      </c>
      <c r="G99" s="1" t="s">
        <v>1681</v>
      </c>
      <c r="H99" s="5">
        <v>286.92</v>
      </c>
      <c r="I99" s="8">
        <v>12</v>
      </c>
      <c r="J99" s="5">
        <v>0</v>
      </c>
      <c r="K99" s="8">
        <v>0</v>
      </c>
      <c r="L99" s="5">
        <v>286.92</v>
      </c>
      <c r="M99" s="8">
        <v>12</v>
      </c>
      <c r="N99" s="5">
        <f t="shared" ref="N99:N130" si="9">L99*0.88</f>
        <v>252.48960000000002</v>
      </c>
      <c r="O99" s="21">
        <v>0</v>
      </c>
      <c r="P99" s="5"/>
      <c r="Q99" s="5">
        <f t="shared" ref="Q99:Q130" si="10">M99*P99</f>
        <v>0</v>
      </c>
      <c r="R99" s="5">
        <f t="shared" ref="R99:R130" si="11">N99-Q99</f>
        <v>252.48960000000002</v>
      </c>
    </row>
    <row r="100" spans="1:18" s="1" customFormat="1">
      <c r="A100" s="1" t="s">
        <v>1070</v>
      </c>
      <c r="B100" s="1" t="s">
        <v>1071</v>
      </c>
      <c r="C100" s="1" t="s">
        <v>1072</v>
      </c>
      <c r="D100" s="1" t="s">
        <v>23</v>
      </c>
      <c r="E100" s="1" t="s">
        <v>17</v>
      </c>
      <c r="F100" s="1" t="s">
        <v>1073</v>
      </c>
      <c r="G100" s="1" t="s">
        <v>1681</v>
      </c>
      <c r="H100" s="5">
        <v>30.02</v>
      </c>
      <c r="I100" s="8">
        <v>1</v>
      </c>
      <c r="J100" s="5">
        <v>0</v>
      </c>
      <c r="K100" s="8">
        <v>0</v>
      </c>
      <c r="L100" s="5">
        <v>30.02</v>
      </c>
      <c r="M100" s="8">
        <v>1</v>
      </c>
      <c r="N100" s="5">
        <f t="shared" si="9"/>
        <v>26.4176</v>
      </c>
      <c r="O100" s="21">
        <v>0</v>
      </c>
      <c r="P100" s="5"/>
      <c r="Q100" s="5">
        <f t="shared" si="10"/>
        <v>0</v>
      </c>
      <c r="R100" s="5">
        <f t="shared" si="11"/>
        <v>26.4176</v>
      </c>
    </row>
    <row r="101" spans="1:18" s="1" customFormat="1">
      <c r="A101" s="1" t="s">
        <v>1078</v>
      </c>
      <c r="B101" s="1" t="s">
        <v>1079</v>
      </c>
      <c r="C101" s="1" t="s">
        <v>1080</v>
      </c>
      <c r="D101" s="1" t="s">
        <v>73</v>
      </c>
      <c r="E101" s="1" t="s">
        <v>17</v>
      </c>
      <c r="F101" s="1" t="s">
        <v>1081</v>
      </c>
      <c r="G101" s="1" t="s">
        <v>1681</v>
      </c>
      <c r="H101" s="5">
        <v>0.62</v>
      </c>
      <c r="I101" s="8">
        <v>0</v>
      </c>
      <c r="J101" s="5">
        <v>0</v>
      </c>
      <c r="K101" s="8">
        <v>0</v>
      </c>
      <c r="L101" s="5">
        <v>0.62</v>
      </c>
      <c r="M101" s="8">
        <v>1</v>
      </c>
      <c r="N101" s="5">
        <f t="shared" si="9"/>
        <v>0.54559999999999997</v>
      </c>
      <c r="O101" s="21">
        <v>0</v>
      </c>
      <c r="P101" s="5"/>
      <c r="Q101" s="5">
        <f t="shared" si="10"/>
        <v>0</v>
      </c>
      <c r="R101" s="5">
        <f t="shared" si="11"/>
        <v>0.54559999999999997</v>
      </c>
    </row>
    <row r="102" spans="1:18" s="1" customFormat="1">
      <c r="A102" s="1" t="s">
        <v>1155</v>
      </c>
      <c r="B102" s="1" t="s">
        <v>1156</v>
      </c>
      <c r="C102" s="1" t="s">
        <v>1157</v>
      </c>
      <c r="D102" s="1" t="s">
        <v>44</v>
      </c>
      <c r="E102" s="1" t="s">
        <v>17</v>
      </c>
      <c r="F102" s="1" t="s">
        <v>1158</v>
      </c>
      <c r="G102" s="1" t="s">
        <v>1681</v>
      </c>
      <c r="H102" s="5">
        <v>107.28</v>
      </c>
      <c r="I102" s="8">
        <v>4</v>
      </c>
      <c r="J102" s="5">
        <v>0</v>
      </c>
      <c r="K102" s="8">
        <v>0</v>
      </c>
      <c r="L102" s="5">
        <v>107.28</v>
      </c>
      <c r="M102" s="8">
        <v>4</v>
      </c>
      <c r="N102" s="5">
        <f t="shared" si="9"/>
        <v>94.406400000000005</v>
      </c>
      <c r="O102" s="21">
        <v>0</v>
      </c>
      <c r="P102" s="5"/>
      <c r="Q102" s="5">
        <f t="shared" si="10"/>
        <v>0</v>
      </c>
      <c r="R102" s="5">
        <f t="shared" si="11"/>
        <v>94.406400000000005</v>
      </c>
    </row>
    <row r="103" spans="1:18" s="1" customFormat="1">
      <c r="A103" s="1" t="s">
        <v>1159</v>
      </c>
      <c r="B103" s="1" t="s">
        <v>1160</v>
      </c>
      <c r="C103" s="1" t="s">
        <v>1161</v>
      </c>
      <c r="D103" s="1" t="s">
        <v>23</v>
      </c>
      <c r="E103" s="1" t="s">
        <v>17</v>
      </c>
      <c r="F103" s="1" t="s">
        <v>1162</v>
      </c>
      <c r="G103" s="1" t="s">
        <v>1681</v>
      </c>
      <c r="H103" s="5">
        <v>195.46</v>
      </c>
      <c r="I103" s="8">
        <v>7</v>
      </c>
      <c r="J103" s="5">
        <v>0</v>
      </c>
      <c r="K103" s="8">
        <v>0</v>
      </c>
      <c r="L103" s="5">
        <v>195.46</v>
      </c>
      <c r="M103" s="8">
        <v>7</v>
      </c>
      <c r="N103" s="5">
        <f t="shared" si="9"/>
        <v>172.00480000000002</v>
      </c>
      <c r="O103" s="21">
        <v>0</v>
      </c>
      <c r="P103" s="5"/>
      <c r="Q103" s="5">
        <f t="shared" si="10"/>
        <v>0</v>
      </c>
      <c r="R103" s="5">
        <f t="shared" si="11"/>
        <v>172.00480000000002</v>
      </c>
    </row>
    <row r="104" spans="1:18" s="1" customFormat="1">
      <c r="A104" s="1" t="s">
        <v>1163</v>
      </c>
      <c r="B104" s="1" t="s">
        <v>1164</v>
      </c>
      <c r="C104" s="1" t="s">
        <v>1165</v>
      </c>
      <c r="D104" s="1" t="s">
        <v>23</v>
      </c>
      <c r="E104" s="1" t="s">
        <v>17</v>
      </c>
      <c r="F104" s="1" t="s">
        <v>1166</v>
      </c>
      <c r="G104" s="1" t="s">
        <v>1681</v>
      </c>
      <c r="H104" s="5">
        <v>139.69999999999999</v>
      </c>
      <c r="I104" s="8">
        <v>6</v>
      </c>
      <c r="J104" s="5">
        <v>0</v>
      </c>
      <c r="K104" s="8">
        <v>0</v>
      </c>
      <c r="L104" s="5">
        <v>139.69999999999999</v>
      </c>
      <c r="M104" s="8">
        <v>6</v>
      </c>
      <c r="N104" s="5">
        <f t="shared" si="9"/>
        <v>122.93599999999999</v>
      </c>
      <c r="O104" s="21">
        <v>0</v>
      </c>
      <c r="P104" s="5"/>
      <c r="Q104" s="5">
        <f t="shared" si="10"/>
        <v>0</v>
      </c>
      <c r="R104" s="5">
        <f t="shared" si="11"/>
        <v>122.93599999999999</v>
      </c>
    </row>
    <row r="105" spans="1:18" s="1" customFormat="1">
      <c r="A105" s="1" t="s">
        <v>1167</v>
      </c>
      <c r="B105" s="1" t="s">
        <v>1168</v>
      </c>
      <c r="C105" s="1" t="s">
        <v>1169</v>
      </c>
      <c r="D105" s="1" t="s">
        <v>77</v>
      </c>
      <c r="E105" s="1" t="s">
        <v>17</v>
      </c>
      <c r="F105" s="1" t="s">
        <v>1170</v>
      </c>
      <c r="G105" s="1" t="s">
        <v>1681</v>
      </c>
      <c r="H105" s="5">
        <v>238.26</v>
      </c>
      <c r="I105" s="8">
        <v>11</v>
      </c>
      <c r="J105" s="5">
        <v>0</v>
      </c>
      <c r="K105" s="8">
        <v>0</v>
      </c>
      <c r="L105" s="5">
        <v>238.26</v>
      </c>
      <c r="M105" s="8">
        <v>11</v>
      </c>
      <c r="N105" s="5">
        <f t="shared" si="9"/>
        <v>209.6688</v>
      </c>
      <c r="O105" s="21">
        <v>0</v>
      </c>
      <c r="P105" s="5"/>
      <c r="Q105" s="5">
        <f t="shared" si="10"/>
        <v>0</v>
      </c>
      <c r="R105" s="5">
        <f t="shared" si="11"/>
        <v>209.6688</v>
      </c>
    </row>
    <row r="106" spans="1:18" s="1" customFormat="1">
      <c r="A106" s="1" t="s">
        <v>1171</v>
      </c>
      <c r="B106" s="1" t="s">
        <v>1172</v>
      </c>
      <c r="C106" s="1" t="s">
        <v>1173</v>
      </c>
      <c r="D106" s="1" t="s">
        <v>23</v>
      </c>
      <c r="E106" s="1" t="s">
        <v>17</v>
      </c>
      <c r="F106" s="1" t="s">
        <v>1174</v>
      </c>
      <c r="G106" s="1" t="s">
        <v>1681</v>
      </c>
      <c r="H106" s="5">
        <v>98.46</v>
      </c>
      <c r="I106" s="8">
        <v>4</v>
      </c>
      <c r="J106" s="5">
        <v>0</v>
      </c>
      <c r="K106" s="8">
        <v>0</v>
      </c>
      <c r="L106" s="5">
        <v>98.46</v>
      </c>
      <c r="M106" s="8">
        <v>4</v>
      </c>
      <c r="N106" s="5">
        <f t="shared" si="9"/>
        <v>86.644799999999989</v>
      </c>
      <c r="O106" s="21">
        <v>0</v>
      </c>
      <c r="P106" s="5"/>
      <c r="Q106" s="5">
        <f t="shared" si="10"/>
        <v>0</v>
      </c>
      <c r="R106" s="5">
        <f t="shared" si="11"/>
        <v>86.644799999999989</v>
      </c>
    </row>
    <row r="107" spans="1:18" s="1" customFormat="1">
      <c r="A107" s="1" t="s">
        <v>1176</v>
      </c>
      <c r="B107" s="1" t="s">
        <v>1177</v>
      </c>
      <c r="C107" s="1" t="s">
        <v>1178</v>
      </c>
      <c r="D107" s="1" t="s">
        <v>39</v>
      </c>
      <c r="E107" s="1" t="s">
        <v>17</v>
      </c>
      <c r="F107" s="1" t="s">
        <v>1179</v>
      </c>
      <c r="G107" s="1" t="s">
        <v>1681</v>
      </c>
      <c r="H107" s="5">
        <v>0.94</v>
      </c>
      <c r="I107" s="8">
        <v>0</v>
      </c>
      <c r="J107" s="5">
        <v>0</v>
      </c>
      <c r="K107" s="8">
        <v>0</v>
      </c>
      <c r="L107" s="5">
        <v>0.94</v>
      </c>
      <c r="M107" s="8">
        <v>1</v>
      </c>
      <c r="N107" s="5">
        <f t="shared" si="9"/>
        <v>0.82719999999999994</v>
      </c>
      <c r="O107" s="21">
        <v>0</v>
      </c>
      <c r="P107" s="5"/>
      <c r="Q107" s="5">
        <f t="shared" si="10"/>
        <v>0</v>
      </c>
      <c r="R107" s="5">
        <f t="shared" si="11"/>
        <v>0.82719999999999994</v>
      </c>
    </row>
    <row r="108" spans="1:18" s="1" customFormat="1">
      <c r="A108" s="1" t="s">
        <v>1195</v>
      </c>
      <c r="B108" s="1" t="s">
        <v>1196</v>
      </c>
      <c r="C108" s="1" t="s">
        <v>1197</v>
      </c>
      <c r="D108" s="1" t="s">
        <v>12</v>
      </c>
      <c r="E108" s="1" t="s">
        <v>17</v>
      </c>
      <c r="F108" s="1" t="s">
        <v>1198</v>
      </c>
      <c r="G108" s="1" t="s">
        <v>1681</v>
      </c>
      <c r="H108" s="5">
        <v>90</v>
      </c>
      <c r="I108" s="8">
        <v>3</v>
      </c>
      <c r="J108" s="5">
        <v>0</v>
      </c>
      <c r="K108" s="8">
        <v>0</v>
      </c>
      <c r="L108" s="5">
        <v>90</v>
      </c>
      <c r="M108" s="8">
        <v>3</v>
      </c>
      <c r="N108" s="5">
        <f t="shared" si="9"/>
        <v>79.2</v>
      </c>
      <c r="O108" s="21">
        <v>0</v>
      </c>
      <c r="P108" s="5"/>
      <c r="Q108" s="5">
        <f t="shared" si="10"/>
        <v>0</v>
      </c>
      <c r="R108" s="5">
        <f t="shared" si="11"/>
        <v>79.2</v>
      </c>
    </row>
    <row r="109" spans="1:18" s="1" customFormat="1">
      <c r="A109" s="1" t="s">
        <v>1206</v>
      </c>
      <c r="B109" s="1" t="s">
        <v>1209</v>
      </c>
      <c r="C109" s="1" t="s">
        <v>1210</v>
      </c>
      <c r="D109" s="1" t="s">
        <v>44</v>
      </c>
      <c r="E109" s="1" t="s">
        <v>17</v>
      </c>
      <c r="G109" s="1" t="s">
        <v>1681</v>
      </c>
      <c r="H109" s="5">
        <v>26.04</v>
      </c>
      <c r="I109" s="8">
        <v>1</v>
      </c>
      <c r="J109" s="5">
        <v>0</v>
      </c>
      <c r="K109" s="8">
        <v>0</v>
      </c>
      <c r="L109" s="5">
        <v>26.04</v>
      </c>
      <c r="M109" s="8">
        <v>1</v>
      </c>
      <c r="N109" s="5">
        <f t="shared" si="9"/>
        <v>22.915199999999999</v>
      </c>
      <c r="O109" s="21">
        <v>0</v>
      </c>
      <c r="P109" s="5"/>
      <c r="Q109" s="5">
        <f t="shared" si="10"/>
        <v>0</v>
      </c>
      <c r="R109" s="5">
        <f t="shared" si="11"/>
        <v>22.915199999999999</v>
      </c>
    </row>
    <row r="110" spans="1:18" s="1" customFormat="1">
      <c r="A110" s="1" t="s">
        <v>1238</v>
      </c>
      <c r="B110" s="1" t="s">
        <v>1239</v>
      </c>
      <c r="C110" s="1" t="s">
        <v>1240</v>
      </c>
      <c r="D110" s="1" t="s">
        <v>44</v>
      </c>
      <c r="E110" s="1" t="s">
        <v>17</v>
      </c>
      <c r="F110" s="1" t="s">
        <v>1241</v>
      </c>
      <c r="G110" s="1" t="s">
        <v>1681</v>
      </c>
      <c r="H110" s="5">
        <v>33.32</v>
      </c>
      <c r="I110" s="8">
        <v>1</v>
      </c>
      <c r="J110" s="5">
        <v>0</v>
      </c>
      <c r="K110" s="8">
        <v>0</v>
      </c>
      <c r="L110" s="5">
        <v>33.32</v>
      </c>
      <c r="M110" s="8">
        <v>1</v>
      </c>
      <c r="N110" s="5">
        <f t="shared" si="9"/>
        <v>29.3216</v>
      </c>
      <c r="O110" s="21">
        <v>0</v>
      </c>
      <c r="P110" s="5"/>
      <c r="Q110" s="5">
        <f t="shared" si="10"/>
        <v>0</v>
      </c>
      <c r="R110" s="5">
        <f t="shared" si="11"/>
        <v>29.3216</v>
      </c>
    </row>
    <row r="111" spans="1:18" s="1" customFormat="1">
      <c r="A111" s="1" t="s">
        <v>1242</v>
      </c>
      <c r="B111" s="1" t="s">
        <v>1243</v>
      </c>
      <c r="C111" s="1" t="s">
        <v>1244</v>
      </c>
      <c r="D111" s="1" t="s">
        <v>38</v>
      </c>
      <c r="E111" s="1" t="s">
        <v>17</v>
      </c>
      <c r="F111" s="1" t="s">
        <v>1245</v>
      </c>
      <c r="G111" s="1" t="s">
        <v>1681</v>
      </c>
      <c r="H111" s="5">
        <v>106.46</v>
      </c>
      <c r="I111" s="8">
        <v>3</v>
      </c>
      <c r="J111" s="5">
        <v>0</v>
      </c>
      <c r="K111" s="8">
        <v>0</v>
      </c>
      <c r="L111" s="5">
        <v>106.46</v>
      </c>
      <c r="M111" s="8">
        <v>3</v>
      </c>
      <c r="N111" s="5">
        <f t="shared" si="9"/>
        <v>93.684799999999996</v>
      </c>
      <c r="O111" s="21">
        <v>0</v>
      </c>
      <c r="P111" s="5"/>
      <c r="Q111" s="5">
        <f t="shared" si="10"/>
        <v>0</v>
      </c>
      <c r="R111" s="5">
        <f t="shared" si="11"/>
        <v>93.684799999999996</v>
      </c>
    </row>
    <row r="112" spans="1:18" s="1" customFormat="1">
      <c r="A112" s="1" t="s">
        <v>1246</v>
      </c>
      <c r="B112" s="1" t="s">
        <v>1247</v>
      </c>
      <c r="C112" s="1" t="s">
        <v>1248</v>
      </c>
      <c r="D112" s="1" t="s">
        <v>38</v>
      </c>
      <c r="E112" s="1" t="s">
        <v>17</v>
      </c>
      <c r="F112" s="1" t="s">
        <v>1249</v>
      </c>
      <c r="G112" s="1" t="s">
        <v>1681</v>
      </c>
      <c r="H112" s="5">
        <v>210</v>
      </c>
      <c r="I112" s="8">
        <v>6</v>
      </c>
      <c r="J112" s="5">
        <v>0</v>
      </c>
      <c r="K112" s="8">
        <v>0</v>
      </c>
      <c r="L112" s="5">
        <v>210</v>
      </c>
      <c r="M112" s="8">
        <v>6</v>
      </c>
      <c r="N112" s="5">
        <f t="shared" si="9"/>
        <v>184.8</v>
      </c>
      <c r="O112" s="21">
        <v>0</v>
      </c>
      <c r="P112" s="5"/>
      <c r="Q112" s="5">
        <f t="shared" si="10"/>
        <v>0</v>
      </c>
      <c r="R112" s="5">
        <f t="shared" si="11"/>
        <v>184.8</v>
      </c>
    </row>
    <row r="113" spans="1:18" s="1" customFormat="1">
      <c r="A113" s="1" t="s">
        <v>1250</v>
      </c>
      <c r="B113" s="1" t="s">
        <v>1251</v>
      </c>
      <c r="C113" s="1" t="s">
        <v>1252</v>
      </c>
      <c r="D113" s="1" t="s">
        <v>107</v>
      </c>
      <c r="E113" s="1" t="s">
        <v>17</v>
      </c>
      <c r="F113" s="1" t="s">
        <v>1253</v>
      </c>
      <c r="G113" s="1" t="s">
        <v>1681</v>
      </c>
      <c r="H113" s="5">
        <v>39.07</v>
      </c>
      <c r="I113" s="8">
        <v>1</v>
      </c>
      <c r="J113" s="5">
        <v>0</v>
      </c>
      <c r="K113" s="8">
        <v>0</v>
      </c>
      <c r="L113" s="5">
        <v>39.07</v>
      </c>
      <c r="M113" s="8">
        <v>1</v>
      </c>
      <c r="N113" s="5">
        <f t="shared" si="9"/>
        <v>34.381599999999999</v>
      </c>
      <c r="O113" s="21">
        <v>0</v>
      </c>
      <c r="P113" s="5"/>
      <c r="Q113" s="5">
        <f t="shared" si="10"/>
        <v>0</v>
      </c>
      <c r="R113" s="5">
        <f t="shared" si="11"/>
        <v>34.381599999999999</v>
      </c>
    </row>
    <row r="114" spans="1:18" s="1" customFormat="1">
      <c r="A114" s="1" t="s">
        <v>1254</v>
      </c>
      <c r="B114" s="1" t="s">
        <v>1255</v>
      </c>
      <c r="C114" s="1" t="s">
        <v>1256</v>
      </c>
      <c r="D114" s="1" t="s">
        <v>38</v>
      </c>
      <c r="E114" s="1" t="s">
        <v>17</v>
      </c>
      <c r="F114" s="1" t="s">
        <v>1257</v>
      </c>
      <c r="G114" s="1" t="s">
        <v>1681</v>
      </c>
      <c r="H114" s="5">
        <v>35</v>
      </c>
      <c r="I114" s="8">
        <v>1</v>
      </c>
      <c r="J114" s="5">
        <v>0</v>
      </c>
      <c r="K114" s="8">
        <v>0</v>
      </c>
      <c r="L114" s="5">
        <v>35</v>
      </c>
      <c r="M114" s="8">
        <v>1</v>
      </c>
      <c r="N114" s="5">
        <f t="shared" si="9"/>
        <v>30.8</v>
      </c>
      <c r="O114" s="21">
        <v>0</v>
      </c>
      <c r="P114" s="5"/>
      <c r="Q114" s="5">
        <f t="shared" si="10"/>
        <v>0</v>
      </c>
      <c r="R114" s="5">
        <f t="shared" si="11"/>
        <v>30.8</v>
      </c>
    </row>
    <row r="115" spans="1:18" s="1" customFormat="1">
      <c r="A115" s="1" t="s">
        <v>1258</v>
      </c>
      <c r="B115" s="1" t="s">
        <v>1259</v>
      </c>
      <c r="C115" s="1" t="s">
        <v>1260</v>
      </c>
      <c r="D115" s="1" t="s">
        <v>12</v>
      </c>
      <c r="E115" s="1" t="s">
        <v>17</v>
      </c>
      <c r="F115" s="1" t="s">
        <v>1261</v>
      </c>
      <c r="G115" s="1" t="s">
        <v>1681</v>
      </c>
      <c r="H115" s="5">
        <v>91.25</v>
      </c>
      <c r="I115" s="8">
        <v>3</v>
      </c>
      <c r="J115" s="5">
        <v>0</v>
      </c>
      <c r="K115" s="8">
        <v>0</v>
      </c>
      <c r="L115" s="5">
        <v>91.25</v>
      </c>
      <c r="M115" s="8">
        <v>3</v>
      </c>
      <c r="N115" s="5">
        <f t="shared" si="9"/>
        <v>80.3</v>
      </c>
      <c r="O115" s="21">
        <v>0</v>
      </c>
      <c r="P115" s="5"/>
      <c r="Q115" s="5">
        <f t="shared" si="10"/>
        <v>0</v>
      </c>
      <c r="R115" s="5">
        <f t="shared" si="11"/>
        <v>80.3</v>
      </c>
    </row>
    <row r="116" spans="1:18" s="1" customFormat="1">
      <c r="A116" s="1" t="s">
        <v>1273</v>
      </c>
      <c r="B116" s="1" t="s">
        <v>1274</v>
      </c>
      <c r="C116" s="1" t="s">
        <v>1275</v>
      </c>
      <c r="D116" s="1" t="s">
        <v>12</v>
      </c>
      <c r="E116" s="1" t="s">
        <v>17</v>
      </c>
      <c r="F116" s="1" t="s">
        <v>1276</v>
      </c>
      <c r="G116" s="1" t="s">
        <v>1681</v>
      </c>
      <c r="H116" s="5">
        <v>157.5</v>
      </c>
      <c r="I116" s="8">
        <v>5</v>
      </c>
      <c r="J116" s="5">
        <v>0</v>
      </c>
      <c r="K116" s="8">
        <v>0</v>
      </c>
      <c r="L116" s="5">
        <v>157.5</v>
      </c>
      <c r="M116" s="8">
        <v>5</v>
      </c>
      <c r="N116" s="5">
        <f t="shared" si="9"/>
        <v>138.6</v>
      </c>
      <c r="O116" s="21">
        <v>0</v>
      </c>
      <c r="P116" s="5"/>
      <c r="Q116" s="5">
        <f t="shared" si="10"/>
        <v>0</v>
      </c>
      <c r="R116" s="5">
        <f t="shared" si="11"/>
        <v>138.6</v>
      </c>
    </row>
    <row r="117" spans="1:18" s="1" customFormat="1">
      <c r="A117" s="1" t="s">
        <v>1309</v>
      </c>
      <c r="B117" s="1" t="s">
        <v>1313</v>
      </c>
      <c r="C117" s="1" t="s">
        <v>1314</v>
      </c>
      <c r="D117" s="1" t="s">
        <v>157</v>
      </c>
      <c r="E117" s="1" t="s">
        <v>17</v>
      </c>
      <c r="F117" s="1" t="s">
        <v>1315</v>
      </c>
      <c r="G117" s="1" t="s">
        <v>1681</v>
      </c>
      <c r="H117" s="5">
        <v>16.239999999999998</v>
      </c>
      <c r="I117" s="8">
        <v>1</v>
      </c>
      <c r="J117" s="5">
        <v>0</v>
      </c>
      <c r="K117" s="8">
        <v>0</v>
      </c>
      <c r="L117" s="5">
        <v>16.239999999999998</v>
      </c>
      <c r="M117" s="8">
        <v>1</v>
      </c>
      <c r="N117" s="5">
        <f t="shared" si="9"/>
        <v>14.291199999999998</v>
      </c>
      <c r="O117" s="21">
        <v>0</v>
      </c>
      <c r="P117" s="5"/>
      <c r="Q117" s="5">
        <f t="shared" si="10"/>
        <v>0</v>
      </c>
      <c r="R117" s="5">
        <f t="shared" si="11"/>
        <v>14.291199999999998</v>
      </c>
    </row>
    <row r="118" spans="1:18" s="1" customFormat="1">
      <c r="A118" s="1" t="s">
        <v>1359</v>
      </c>
      <c r="B118" s="1" t="s">
        <v>1360</v>
      </c>
      <c r="C118" s="1" t="s">
        <v>1361</v>
      </c>
      <c r="D118" s="1" t="s">
        <v>12</v>
      </c>
      <c r="E118" s="1" t="s">
        <v>17</v>
      </c>
      <c r="F118" s="1" t="s">
        <v>1362</v>
      </c>
      <c r="G118" s="1" t="s">
        <v>1681</v>
      </c>
      <c r="H118" s="5">
        <v>63.75</v>
      </c>
      <c r="I118" s="8">
        <v>2</v>
      </c>
      <c r="J118" s="5">
        <v>0</v>
      </c>
      <c r="K118" s="8">
        <v>0</v>
      </c>
      <c r="L118" s="5">
        <v>63.75</v>
      </c>
      <c r="M118" s="8">
        <v>2</v>
      </c>
      <c r="N118" s="5">
        <f t="shared" si="9"/>
        <v>56.1</v>
      </c>
      <c r="O118" s="21">
        <v>0</v>
      </c>
      <c r="P118" s="5"/>
      <c r="Q118" s="5">
        <f t="shared" si="10"/>
        <v>0</v>
      </c>
      <c r="R118" s="5">
        <f t="shared" si="11"/>
        <v>56.1</v>
      </c>
    </row>
    <row r="119" spans="1:18" s="1" customFormat="1">
      <c r="A119" s="1" t="s">
        <v>1363</v>
      </c>
      <c r="B119" s="1" t="s">
        <v>1364</v>
      </c>
      <c r="C119" s="1" t="s">
        <v>1365</v>
      </c>
      <c r="D119" s="1" t="s">
        <v>77</v>
      </c>
      <c r="E119" s="1" t="s">
        <v>17</v>
      </c>
      <c r="F119" s="1" t="s">
        <v>1366</v>
      </c>
      <c r="G119" s="1" t="s">
        <v>1681</v>
      </c>
      <c r="H119" s="5">
        <v>22.49</v>
      </c>
      <c r="I119" s="8">
        <v>1</v>
      </c>
      <c r="J119" s="5">
        <v>0</v>
      </c>
      <c r="K119" s="8">
        <v>0</v>
      </c>
      <c r="L119" s="5">
        <v>22.49</v>
      </c>
      <c r="M119" s="8">
        <v>1</v>
      </c>
      <c r="N119" s="5">
        <f t="shared" si="9"/>
        <v>19.7912</v>
      </c>
      <c r="O119" s="21">
        <v>0</v>
      </c>
      <c r="P119" s="5"/>
      <c r="Q119" s="5">
        <f t="shared" si="10"/>
        <v>0</v>
      </c>
      <c r="R119" s="5">
        <f t="shared" si="11"/>
        <v>19.7912</v>
      </c>
    </row>
    <row r="120" spans="1:18" s="1" customFormat="1">
      <c r="A120" s="1" t="s">
        <v>1396</v>
      </c>
      <c r="B120" s="1" t="s">
        <v>1397</v>
      </c>
      <c r="C120" s="1" t="s">
        <v>1398</v>
      </c>
      <c r="D120" s="1" t="s">
        <v>172</v>
      </c>
      <c r="E120" s="1" t="s">
        <v>17</v>
      </c>
      <c r="F120" s="1" t="s">
        <v>1399</v>
      </c>
      <c r="G120" s="1" t="s">
        <v>1681</v>
      </c>
      <c r="H120" s="5">
        <v>27.08</v>
      </c>
      <c r="I120" s="8">
        <v>2</v>
      </c>
      <c r="J120" s="5">
        <v>0</v>
      </c>
      <c r="K120" s="8">
        <v>0</v>
      </c>
      <c r="L120" s="5">
        <v>27.08</v>
      </c>
      <c r="M120" s="8">
        <v>2</v>
      </c>
      <c r="N120" s="5">
        <f t="shared" si="9"/>
        <v>23.830399999999997</v>
      </c>
      <c r="O120" s="21">
        <v>0</v>
      </c>
      <c r="P120" s="5"/>
      <c r="Q120" s="5">
        <f t="shared" si="10"/>
        <v>0</v>
      </c>
      <c r="R120" s="5">
        <f t="shared" si="11"/>
        <v>23.830399999999997</v>
      </c>
    </row>
    <row r="121" spans="1:18" s="1" customFormat="1">
      <c r="A121" s="1" t="s">
        <v>1407</v>
      </c>
      <c r="B121" s="1" t="s">
        <v>1408</v>
      </c>
      <c r="C121" s="1" t="s">
        <v>1409</v>
      </c>
      <c r="D121" s="1" t="s">
        <v>12</v>
      </c>
      <c r="E121" s="1" t="s">
        <v>17</v>
      </c>
      <c r="F121" s="1" t="s">
        <v>1410</v>
      </c>
      <c r="G121" s="1" t="s">
        <v>1681</v>
      </c>
      <c r="H121" s="5">
        <v>61.25</v>
      </c>
      <c r="I121" s="8">
        <v>2</v>
      </c>
      <c r="J121" s="5">
        <v>0</v>
      </c>
      <c r="K121" s="8">
        <v>0</v>
      </c>
      <c r="L121" s="5">
        <v>61.25</v>
      </c>
      <c r="M121" s="8">
        <v>2</v>
      </c>
      <c r="N121" s="5">
        <f t="shared" si="9"/>
        <v>53.9</v>
      </c>
      <c r="O121" s="21">
        <v>0</v>
      </c>
      <c r="P121" s="5"/>
      <c r="Q121" s="5">
        <f t="shared" si="10"/>
        <v>0</v>
      </c>
      <c r="R121" s="5">
        <f t="shared" si="11"/>
        <v>53.9</v>
      </c>
    </row>
    <row r="122" spans="1:18" s="1" customFormat="1">
      <c r="A122" s="1" t="s">
        <v>1433</v>
      </c>
      <c r="B122" s="1" t="s">
        <v>1434</v>
      </c>
      <c r="C122" s="1" t="s">
        <v>1435</v>
      </c>
      <c r="D122" s="1" t="s">
        <v>12</v>
      </c>
      <c r="E122" s="1" t="s">
        <v>17</v>
      </c>
      <c r="F122" s="1" t="s">
        <v>1436</v>
      </c>
      <c r="G122" s="1" t="s">
        <v>1681</v>
      </c>
      <c r="H122" s="5">
        <v>360</v>
      </c>
      <c r="I122" s="8">
        <v>12</v>
      </c>
      <c r="J122" s="5">
        <v>0</v>
      </c>
      <c r="K122" s="8">
        <v>0</v>
      </c>
      <c r="L122" s="5">
        <v>360</v>
      </c>
      <c r="M122" s="8">
        <v>12</v>
      </c>
      <c r="N122" s="5">
        <f t="shared" si="9"/>
        <v>316.8</v>
      </c>
      <c r="O122" s="21">
        <v>0</v>
      </c>
      <c r="P122" s="5"/>
      <c r="Q122" s="5">
        <f t="shared" si="10"/>
        <v>0</v>
      </c>
      <c r="R122" s="5">
        <f t="shared" si="11"/>
        <v>316.8</v>
      </c>
    </row>
    <row r="123" spans="1:18" s="1" customFormat="1">
      <c r="A123" s="1" t="s">
        <v>1437</v>
      </c>
      <c r="B123" s="1" t="s">
        <v>1441</v>
      </c>
      <c r="C123" s="1" t="s">
        <v>1442</v>
      </c>
      <c r="D123" s="1" t="s">
        <v>107</v>
      </c>
      <c r="E123" s="1" t="s">
        <v>17</v>
      </c>
      <c r="F123" s="1" t="s">
        <v>1443</v>
      </c>
      <c r="G123" s="1" t="s">
        <v>1681</v>
      </c>
      <c r="H123" s="5">
        <v>40.619999999999997</v>
      </c>
      <c r="I123" s="8">
        <v>1</v>
      </c>
      <c r="J123" s="5">
        <v>0</v>
      </c>
      <c r="K123" s="8">
        <v>0</v>
      </c>
      <c r="L123" s="5">
        <v>40.619999999999997</v>
      </c>
      <c r="M123" s="8">
        <v>1</v>
      </c>
      <c r="N123" s="5">
        <f t="shared" si="9"/>
        <v>35.745599999999996</v>
      </c>
      <c r="O123" s="21">
        <v>0</v>
      </c>
      <c r="P123" s="5"/>
      <c r="Q123" s="5">
        <f t="shared" si="10"/>
        <v>0</v>
      </c>
      <c r="R123" s="5">
        <f t="shared" si="11"/>
        <v>35.745599999999996</v>
      </c>
    </row>
    <row r="124" spans="1:18" s="1" customFormat="1">
      <c r="A124" s="1" t="s">
        <v>46</v>
      </c>
      <c r="B124" s="1" t="s">
        <v>47</v>
      </c>
      <c r="C124" s="1" t="s">
        <v>48</v>
      </c>
      <c r="D124" s="1" t="s">
        <v>44</v>
      </c>
      <c r="E124" s="1" t="s">
        <v>17</v>
      </c>
      <c r="F124" s="1" t="s">
        <v>49</v>
      </c>
      <c r="G124" s="1" t="s">
        <v>1681</v>
      </c>
      <c r="H124" s="5">
        <v>51.04</v>
      </c>
      <c r="I124" s="8">
        <v>2</v>
      </c>
      <c r="J124" s="5">
        <v>0</v>
      </c>
      <c r="K124" s="8">
        <v>0</v>
      </c>
      <c r="L124" s="5">
        <v>51.04</v>
      </c>
      <c r="M124" s="8">
        <v>2</v>
      </c>
      <c r="N124" s="5">
        <f t="shared" si="9"/>
        <v>44.915199999999999</v>
      </c>
      <c r="O124" s="21">
        <v>0</v>
      </c>
      <c r="P124" s="5"/>
      <c r="Q124" s="5">
        <f t="shared" si="10"/>
        <v>0</v>
      </c>
      <c r="R124" s="5">
        <f t="shared" si="11"/>
        <v>44.915199999999999</v>
      </c>
    </row>
    <row r="125" spans="1:18" s="1" customFormat="1">
      <c r="A125" s="1" t="s">
        <v>67</v>
      </c>
      <c r="B125" s="1" t="s">
        <v>68</v>
      </c>
      <c r="C125" s="1" t="s">
        <v>69</v>
      </c>
      <c r="D125" s="1" t="s">
        <v>70</v>
      </c>
      <c r="E125" s="1" t="s">
        <v>17</v>
      </c>
      <c r="F125" s="1" t="s">
        <v>71</v>
      </c>
      <c r="G125" s="1" t="s">
        <v>1681</v>
      </c>
      <c r="H125" s="5">
        <v>8.1199999999999992</v>
      </c>
      <c r="I125" s="8">
        <v>1</v>
      </c>
      <c r="J125" s="5">
        <v>0</v>
      </c>
      <c r="K125" s="8">
        <v>0</v>
      </c>
      <c r="L125" s="5">
        <v>8.1199999999999992</v>
      </c>
      <c r="M125" s="8">
        <v>1</v>
      </c>
      <c r="N125" s="5">
        <f t="shared" si="9"/>
        <v>7.1455999999999991</v>
      </c>
      <c r="O125" s="21">
        <v>0</v>
      </c>
      <c r="P125" s="5"/>
      <c r="Q125" s="5">
        <f t="shared" si="10"/>
        <v>0</v>
      </c>
      <c r="R125" s="5">
        <f t="shared" si="11"/>
        <v>7.1455999999999991</v>
      </c>
    </row>
    <row r="126" spans="1:18" s="1" customFormat="1">
      <c r="A126" s="1" t="s">
        <v>196</v>
      </c>
      <c r="B126" s="1" t="s">
        <v>197</v>
      </c>
      <c r="C126" s="1" t="s">
        <v>198</v>
      </c>
      <c r="D126" s="1" t="s">
        <v>12</v>
      </c>
      <c r="E126" s="1" t="s">
        <v>17</v>
      </c>
      <c r="F126" s="1" t="s">
        <v>199</v>
      </c>
      <c r="G126" s="1" t="s">
        <v>1681</v>
      </c>
      <c r="H126" s="5">
        <v>188.75</v>
      </c>
      <c r="I126" s="8">
        <v>6</v>
      </c>
      <c r="J126" s="5">
        <v>0</v>
      </c>
      <c r="K126" s="8">
        <v>0</v>
      </c>
      <c r="L126" s="5">
        <v>188.75</v>
      </c>
      <c r="M126" s="8">
        <v>6</v>
      </c>
      <c r="N126" s="5">
        <f t="shared" si="9"/>
        <v>166.1</v>
      </c>
      <c r="O126" s="21">
        <v>0</v>
      </c>
      <c r="P126" s="5"/>
      <c r="Q126" s="5">
        <f t="shared" si="10"/>
        <v>0</v>
      </c>
      <c r="R126" s="5">
        <f t="shared" si="11"/>
        <v>166.1</v>
      </c>
    </row>
    <row r="127" spans="1:18" s="1" customFormat="1">
      <c r="A127" s="1" t="s">
        <v>200</v>
      </c>
      <c r="B127" s="1" t="s">
        <v>204</v>
      </c>
      <c r="C127" s="1" t="s">
        <v>205</v>
      </c>
      <c r="D127" s="1" t="s">
        <v>16</v>
      </c>
      <c r="E127" s="1" t="s">
        <v>17</v>
      </c>
      <c r="F127" s="1" t="s">
        <v>206</v>
      </c>
      <c r="G127" s="1" t="s">
        <v>1681</v>
      </c>
      <c r="H127" s="5">
        <v>240.7</v>
      </c>
      <c r="I127" s="8">
        <v>8</v>
      </c>
      <c r="J127" s="5">
        <v>0</v>
      </c>
      <c r="K127" s="8">
        <v>0</v>
      </c>
      <c r="L127" s="5">
        <v>240.7</v>
      </c>
      <c r="M127" s="8">
        <v>8</v>
      </c>
      <c r="N127" s="5">
        <f t="shared" si="9"/>
        <v>211.816</v>
      </c>
      <c r="O127" s="21">
        <v>0</v>
      </c>
      <c r="P127" s="5"/>
      <c r="Q127" s="5">
        <f t="shared" si="10"/>
        <v>0</v>
      </c>
      <c r="R127" s="5">
        <f t="shared" si="11"/>
        <v>211.816</v>
      </c>
    </row>
    <row r="128" spans="1:18" s="1" customFormat="1">
      <c r="A128" s="1" t="s">
        <v>277</v>
      </c>
      <c r="B128" s="1" t="s">
        <v>278</v>
      </c>
      <c r="C128" s="1" t="s">
        <v>279</v>
      </c>
      <c r="D128" s="1" t="s">
        <v>16</v>
      </c>
      <c r="E128" s="1" t="s">
        <v>17</v>
      </c>
      <c r="F128" s="1" t="s">
        <v>280</v>
      </c>
      <c r="G128" s="1" t="s">
        <v>1681</v>
      </c>
      <c r="H128" s="5">
        <v>1.1499999999999999</v>
      </c>
      <c r="I128" s="8">
        <v>0</v>
      </c>
      <c r="J128" s="5">
        <v>0</v>
      </c>
      <c r="K128" s="8">
        <v>0</v>
      </c>
      <c r="L128" s="5">
        <v>1.1499999999999999</v>
      </c>
      <c r="M128" s="8">
        <v>1</v>
      </c>
      <c r="N128" s="5">
        <f t="shared" si="9"/>
        <v>1.012</v>
      </c>
      <c r="O128" s="21">
        <v>0</v>
      </c>
      <c r="P128" s="5"/>
      <c r="Q128" s="5">
        <f t="shared" si="10"/>
        <v>0</v>
      </c>
      <c r="R128" s="5">
        <f t="shared" si="11"/>
        <v>1.012</v>
      </c>
    </row>
    <row r="129" spans="1:18" s="1" customFormat="1">
      <c r="A129" s="1" t="s">
        <v>281</v>
      </c>
      <c r="B129" s="1" t="s">
        <v>282</v>
      </c>
      <c r="C129" s="1" t="s">
        <v>283</v>
      </c>
      <c r="D129" s="1" t="s">
        <v>38</v>
      </c>
      <c r="E129" s="1" t="s">
        <v>17</v>
      </c>
      <c r="F129" s="1" t="s">
        <v>284</v>
      </c>
      <c r="G129" s="1" t="s">
        <v>1681</v>
      </c>
      <c r="H129" s="5">
        <v>42.87</v>
      </c>
      <c r="I129" s="8">
        <v>1</v>
      </c>
      <c r="J129" s="5">
        <v>0</v>
      </c>
      <c r="K129" s="8">
        <v>0</v>
      </c>
      <c r="L129" s="5">
        <v>42.87</v>
      </c>
      <c r="M129" s="8">
        <v>1</v>
      </c>
      <c r="N129" s="5">
        <f t="shared" si="9"/>
        <v>37.7256</v>
      </c>
      <c r="O129" s="21">
        <v>0</v>
      </c>
      <c r="P129" s="5"/>
      <c r="Q129" s="5">
        <f t="shared" si="10"/>
        <v>0</v>
      </c>
      <c r="R129" s="5">
        <f t="shared" si="11"/>
        <v>37.7256</v>
      </c>
    </row>
    <row r="130" spans="1:18" s="1" customFormat="1">
      <c r="A130" s="1" t="s">
        <v>311</v>
      </c>
      <c r="B130" s="1" t="s">
        <v>312</v>
      </c>
      <c r="C130" s="1" t="s">
        <v>313</v>
      </c>
      <c r="D130" s="1" t="s">
        <v>157</v>
      </c>
      <c r="E130" s="1" t="s">
        <v>17</v>
      </c>
      <c r="F130" s="1" t="s">
        <v>314</v>
      </c>
      <c r="G130" s="1" t="s">
        <v>1681</v>
      </c>
      <c r="H130" s="5">
        <v>15</v>
      </c>
      <c r="I130" s="8">
        <v>1</v>
      </c>
      <c r="J130" s="5">
        <v>0</v>
      </c>
      <c r="K130" s="8">
        <v>0</v>
      </c>
      <c r="L130" s="5">
        <v>15</v>
      </c>
      <c r="M130" s="8">
        <v>1</v>
      </c>
      <c r="N130" s="5">
        <f t="shared" si="9"/>
        <v>13.2</v>
      </c>
      <c r="O130" s="21">
        <v>0</v>
      </c>
      <c r="P130" s="5"/>
      <c r="Q130" s="5">
        <f t="shared" si="10"/>
        <v>0</v>
      </c>
      <c r="R130" s="5">
        <f t="shared" si="11"/>
        <v>13.2</v>
      </c>
    </row>
    <row r="131" spans="1:18" s="1" customFormat="1">
      <c r="A131" s="1" t="s">
        <v>329</v>
      </c>
      <c r="B131" s="1" t="s">
        <v>330</v>
      </c>
      <c r="C131" s="1" t="s">
        <v>331</v>
      </c>
      <c r="D131" s="1" t="s">
        <v>12</v>
      </c>
      <c r="E131" s="1" t="s">
        <v>17</v>
      </c>
      <c r="F131" s="1" t="s">
        <v>332</v>
      </c>
      <c r="G131" s="1" t="s">
        <v>1681</v>
      </c>
      <c r="H131" s="5">
        <v>30</v>
      </c>
      <c r="I131" s="8">
        <v>1</v>
      </c>
      <c r="J131" s="5">
        <v>0</v>
      </c>
      <c r="K131" s="8">
        <v>0</v>
      </c>
      <c r="L131" s="5">
        <v>30</v>
      </c>
      <c r="M131" s="8">
        <v>1</v>
      </c>
      <c r="N131" s="5">
        <f t="shared" ref="N131:N162" si="12">L131*0.88</f>
        <v>26.4</v>
      </c>
      <c r="O131" s="21">
        <v>0</v>
      </c>
      <c r="P131" s="5"/>
      <c r="Q131" s="5">
        <f t="shared" ref="Q131:Q162" si="13">M131*P131</f>
        <v>0</v>
      </c>
      <c r="R131" s="5">
        <f t="shared" ref="R131:R162" si="14">N131-Q131</f>
        <v>26.4</v>
      </c>
    </row>
    <row r="132" spans="1:18" s="1" customFormat="1">
      <c r="A132" s="1" t="s">
        <v>362</v>
      </c>
      <c r="B132" s="1" t="s">
        <v>363</v>
      </c>
      <c r="C132" s="1" t="s">
        <v>364</v>
      </c>
      <c r="D132" s="1" t="s">
        <v>44</v>
      </c>
      <c r="E132" s="1" t="s">
        <v>17</v>
      </c>
      <c r="F132" s="1" t="s">
        <v>365</v>
      </c>
      <c r="G132" s="1" t="s">
        <v>1681</v>
      </c>
      <c r="H132" s="5">
        <v>27.08</v>
      </c>
      <c r="I132" s="8">
        <v>1</v>
      </c>
      <c r="J132" s="5">
        <v>0</v>
      </c>
      <c r="K132" s="8">
        <v>0</v>
      </c>
      <c r="L132" s="5">
        <v>27.08</v>
      </c>
      <c r="M132" s="8">
        <v>1</v>
      </c>
      <c r="N132" s="5">
        <f t="shared" si="12"/>
        <v>23.830399999999997</v>
      </c>
      <c r="O132" s="21">
        <v>0</v>
      </c>
      <c r="P132" s="5"/>
      <c r="Q132" s="5">
        <f t="shared" si="13"/>
        <v>0</v>
      </c>
      <c r="R132" s="5">
        <f t="shared" si="14"/>
        <v>23.830399999999997</v>
      </c>
    </row>
    <row r="133" spans="1:18" s="1" customFormat="1">
      <c r="A133" s="1" t="s">
        <v>366</v>
      </c>
      <c r="B133" s="1" t="s">
        <v>367</v>
      </c>
      <c r="C133" s="1" t="s">
        <v>368</v>
      </c>
      <c r="D133" s="1" t="s">
        <v>16</v>
      </c>
      <c r="E133" s="1" t="s">
        <v>17</v>
      </c>
      <c r="F133" s="1" t="s">
        <v>369</v>
      </c>
      <c r="G133" s="1" t="s">
        <v>1681</v>
      </c>
      <c r="H133" s="5">
        <v>28.65</v>
      </c>
      <c r="I133" s="8">
        <v>1</v>
      </c>
      <c r="J133" s="5">
        <v>0</v>
      </c>
      <c r="K133" s="8">
        <v>0</v>
      </c>
      <c r="L133" s="5">
        <v>28.65</v>
      </c>
      <c r="M133" s="8">
        <v>1</v>
      </c>
      <c r="N133" s="5">
        <f t="shared" si="12"/>
        <v>25.212</v>
      </c>
      <c r="O133" s="21">
        <v>0</v>
      </c>
      <c r="P133" s="5"/>
      <c r="Q133" s="5">
        <f t="shared" si="13"/>
        <v>0</v>
      </c>
      <c r="R133" s="5">
        <f t="shared" si="14"/>
        <v>25.212</v>
      </c>
    </row>
    <row r="134" spans="1:18" s="1" customFormat="1">
      <c r="A134" s="1" t="s">
        <v>471</v>
      </c>
      <c r="B134" s="1" t="s">
        <v>472</v>
      </c>
      <c r="C134" s="1" t="s">
        <v>473</v>
      </c>
      <c r="D134" s="1" t="s">
        <v>172</v>
      </c>
      <c r="E134" s="1" t="s">
        <v>17</v>
      </c>
      <c r="F134" s="1" t="s">
        <v>474</v>
      </c>
      <c r="G134" s="1" t="s">
        <v>1681</v>
      </c>
      <c r="H134" s="5">
        <v>-17.5</v>
      </c>
      <c r="I134" s="8">
        <v>-2</v>
      </c>
      <c r="J134" s="5">
        <v>0</v>
      </c>
      <c r="K134" s="8">
        <v>0</v>
      </c>
      <c r="L134" s="5">
        <v>-17.5</v>
      </c>
      <c r="M134" s="8">
        <v>-2</v>
      </c>
      <c r="N134" s="5">
        <f t="shared" si="12"/>
        <v>-15.4</v>
      </c>
      <c r="O134" s="21">
        <v>0</v>
      </c>
      <c r="P134" s="5"/>
      <c r="Q134" s="5">
        <f t="shared" si="13"/>
        <v>0</v>
      </c>
      <c r="R134" s="5">
        <f t="shared" si="14"/>
        <v>-15.4</v>
      </c>
    </row>
    <row r="135" spans="1:18" s="1" customFormat="1">
      <c r="A135" s="1" t="s">
        <v>400</v>
      </c>
      <c r="B135" s="1" t="s">
        <v>401</v>
      </c>
      <c r="C135" s="1" t="s">
        <v>402</v>
      </c>
      <c r="D135" s="1" t="s">
        <v>77</v>
      </c>
      <c r="E135" s="1" t="s">
        <v>17</v>
      </c>
      <c r="F135" s="1" t="s">
        <v>403</v>
      </c>
      <c r="G135" s="1" t="s">
        <v>1681</v>
      </c>
      <c r="H135" s="5">
        <v>60.83</v>
      </c>
      <c r="I135" s="8">
        <v>3</v>
      </c>
      <c r="J135" s="5">
        <v>0</v>
      </c>
      <c r="K135" s="8">
        <v>0</v>
      </c>
      <c r="L135" s="5">
        <v>60.83</v>
      </c>
      <c r="M135" s="8">
        <v>3</v>
      </c>
      <c r="N135" s="5">
        <f t="shared" si="12"/>
        <v>53.5304</v>
      </c>
      <c r="O135" s="21">
        <v>0</v>
      </c>
      <c r="P135" s="5"/>
      <c r="Q135" s="5">
        <f t="shared" si="13"/>
        <v>0</v>
      </c>
      <c r="R135" s="5">
        <f t="shared" si="14"/>
        <v>53.5304</v>
      </c>
    </row>
    <row r="136" spans="1:18" s="1" customFormat="1">
      <c r="A136" s="1" t="s">
        <v>392</v>
      </c>
      <c r="B136" s="1" t="s">
        <v>393</v>
      </c>
      <c r="C136" s="1" t="s">
        <v>394</v>
      </c>
      <c r="D136" s="1" t="s">
        <v>23</v>
      </c>
      <c r="E136" s="1" t="s">
        <v>17</v>
      </c>
      <c r="F136" s="1" t="s">
        <v>395</v>
      </c>
      <c r="G136" s="1" t="s">
        <v>1681</v>
      </c>
      <c r="H136" s="5">
        <v>0.94</v>
      </c>
      <c r="I136" s="8">
        <v>0</v>
      </c>
      <c r="J136" s="5">
        <v>0</v>
      </c>
      <c r="K136" s="8">
        <v>0</v>
      </c>
      <c r="L136" s="5">
        <v>0.94</v>
      </c>
      <c r="M136" s="8">
        <v>1</v>
      </c>
      <c r="N136" s="5">
        <f t="shared" si="12"/>
        <v>0.82719999999999994</v>
      </c>
      <c r="O136" s="21">
        <v>0</v>
      </c>
      <c r="P136" s="5"/>
      <c r="Q136" s="5">
        <f t="shared" si="13"/>
        <v>0</v>
      </c>
      <c r="R136" s="5">
        <f t="shared" si="14"/>
        <v>0.82719999999999994</v>
      </c>
    </row>
    <row r="137" spans="1:18" s="1" customFormat="1">
      <c r="A137" s="1" t="s">
        <v>467</v>
      </c>
      <c r="B137" s="1" t="s">
        <v>468</v>
      </c>
      <c r="C137" s="1" t="s">
        <v>469</v>
      </c>
      <c r="D137" s="1" t="s">
        <v>12</v>
      </c>
      <c r="E137" s="1" t="s">
        <v>17</v>
      </c>
      <c r="F137" s="1" t="s">
        <v>470</v>
      </c>
      <c r="G137" s="1" t="s">
        <v>1681</v>
      </c>
      <c r="H137" s="5">
        <v>71.25</v>
      </c>
      <c r="I137" s="8">
        <v>2</v>
      </c>
      <c r="J137" s="5">
        <v>0</v>
      </c>
      <c r="K137" s="8">
        <v>0</v>
      </c>
      <c r="L137" s="5">
        <v>71.25</v>
      </c>
      <c r="M137" s="8">
        <v>2</v>
      </c>
      <c r="N137" s="5">
        <f t="shared" si="12"/>
        <v>62.7</v>
      </c>
      <c r="O137" s="21">
        <v>0</v>
      </c>
      <c r="P137" s="5"/>
      <c r="Q137" s="5">
        <f t="shared" si="13"/>
        <v>0</v>
      </c>
      <c r="R137" s="5">
        <f t="shared" si="14"/>
        <v>62.7</v>
      </c>
    </row>
    <row r="138" spans="1:18" s="1" customFormat="1">
      <c r="A138" s="1" t="s">
        <v>504</v>
      </c>
      <c r="B138" s="1" t="s">
        <v>505</v>
      </c>
      <c r="C138" s="1" t="s">
        <v>506</v>
      </c>
      <c r="D138" s="1" t="s">
        <v>12</v>
      </c>
      <c r="E138" s="1" t="s">
        <v>17</v>
      </c>
      <c r="F138" s="1" t="s">
        <v>507</v>
      </c>
      <c r="G138" s="1" t="s">
        <v>1681</v>
      </c>
      <c r="H138" s="5">
        <v>450</v>
      </c>
      <c r="I138" s="8">
        <v>15</v>
      </c>
      <c r="J138" s="5">
        <v>0</v>
      </c>
      <c r="K138" s="8">
        <v>0</v>
      </c>
      <c r="L138" s="5">
        <v>450</v>
      </c>
      <c r="M138" s="8">
        <v>15</v>
      </c>
      <c r="N138" s="5">
        <f t="shared" si="12"/>
        <v>396</v>
      </c>
      <c r="O138" s="21">
        <v>0</v>
      </c>
      <c r="P138" s="5"/>
      <c r="Q138" s="5">
        <f t="shared" si="13"/>
        <v>0</v>
      </c>
      <c r="R138" s="5">
        <f t="shared" si="14"/>
        <v>396</v>
      </c>
    </row>
    <row r="139" spans="1:18" s="1" customFormat="1">
      <c r="A139" s="1" t="s">
        <v>530</v>
      </c>
      <c r="B139" s="1" t="s">
        <v>534</v>
      </c>
      <c r="C139" s="1" t="s">
        <v>535</v>
      </c>
      <c r="D139" s="1" t="s">
        <v>38</v>
      </c>
      <c r="E139" s="1" t="s">
        <v>17</v>
      </c>
      <c r="F139" s="1" t="s">
        <v>536</v>
      </c>
      <c r="G139" s="1" t="s">
        <v>1681</v>
      </c>
      <c r="H139" s="5">
        <v>1117.69</v>
      </c>
      <c r="I139" s="8">
        <v>31</v>
      </c>
      <c r="J139" s="5">
        <v>0</v>
      </c>
      <c r="K139" s="8">
        <v>0</v>
      </c>
      <c r="L139" s="5">
        <v>1117.69</v>
      </c>
      <c r="M139" s="8">
        <v>31</v>
      </c>
      <c r="N139" s="5">
        <f t="shared" si="12"/>
        <v>983.56720000000007</v>
      </c>
      <c r="O139" s="21">
        <v>0</v>
      </c>
      <c r="P139" s="5"/>
      <c r="Q139" s="5">
        <f t="shared" si="13"/>
        <v>0</v>
      </c>
      <c r="R139" s="5">
        <f t="shared" si="14"/>
        <v>983.56720000000007</v>
      </c>
    </row>
    <row r="140" spans="1:18" s="1" customFormat="1">
      <c r="A140" s="1" t="s">
        <v>537</v>
      </c>
      <c r="B140" s="1" t="s">
        <v>538</v>
      </c>
      <c r="C140" s="1" t="s">
        <v>539</v>
      </c>
      <c r="D140" s="1" t="s">
        <v>38</v>
      </c>
      <c r="E140" s="1" t="s">
        <v>17</v>
      </c>
      <c r="F140" s="1" t="s">
        <v>540</v>
      </c>
      <c r="G140" s="1" t="s">
        <v>1681</v>
      </c>
      <c r="H140" s="5">
        <v>40.840000000000003</v>
      </c>
      <c r="I140" s="8">
        <v>1</v>
      </c>
      <c r="J140" s="5">
        <v>0</v>
      </c>
      <c r="K140" s="8">
        <v>0</v>
      </c>
      <c r="L140" s="5">
        <v>40.840000000000003</v>
      </c>
      <c r="M140" s="8">
        <v>1</v>
      </c>
      <c r="N140" s="5">
        <f t="shared" si="12"/>
        <v>35.939200000000007</v>
      </c>
      <c r="O140" s="21">
        <v>0</v>
      </c>
      <c r="P140" s="5"/>
      <c r="Q140" s="5">
        <f t="shared" si="13"/>
        <v>0</v>
      </c>
      <c r="R140" s="5">
        <f t="shared" si="14"/>
        <v>35.939200000000007</v>
      </c>
    </row>
    <row r="141" spans="1:18" s="1" customFormat="1">
      <c r="A141" s="1" t="s">
        <v>553</v>
      </c>
      <c r="B141" s="1" t="s">
        <v>554</v>
      </c>
      <c r="C141" s="1" t="s">
        <v>555</v>
      </c>
      <c r="D141" s="1" t="s">
        <v>38</v>
      </c>
      <c r="E141" s="1" t="s">
        <v>17</v>
      </c>
      <c r="F141" s="1" t="s">
        <v>556</v>
      </c>
      <c r="G141" s="1" t="s">
        <v>1681</v>
      </c>
      <c r="H141" s="5">
        <v>611.1</v>
      </c>
      <c r="I141" s="8">
        <v>16</v>
      </c>
      <c r="J141" s="5">
        <v>0</v>
      </c>
      <c r="K141" s="8">
        <v>0</v>
      </c>
      <c r="L141" s="5">
        <v>611.1</v>
      </c>
      <c r="M141" s="8">
        <v>16</v>
      </c>
      <c r="N141" s="5">
        <f t="shared" si="12"/>
        <v>537.76800000000003</v>
      </c>
      <c r="O141" s="21">
        <v>0</v>
      </c>
      <c r="P141" s="5"/>
      <c r="Q141" s="5">
        <f t="shared" si="13"/>
        <v>0</v>
      </c>
      <c r="R141" s="5">
        <f t="shared" si="14"/>
        <v>537.76800000000003</v>
      </c>
    </row>
    <row r="142" spans="1:18" s="1" customFormat="1">
      <c r="A142" s="1" t="s">
        <v>705</v>
      </c>
      <c r="B142" s="1" t="s">
        <v>706</v>
      </c>
      <c r="C142" s="1" t="s">
        <v>707</v>
      </c>
      <c r="D142" s="1" t="s">
        <v>73</v>
      </c>
      <c r="E142" s="1" t="s">
        <v>17</v>
      </c>
      <c r="F142" s="1" t="s">
        <v>708</v>
      </c>
      <c r="G142" s="1" t="s">
        <v>1681</v>
      </c>
      <c r="H142" s="5">
        <v>40.82</v>
      </c>
      <c r="I142" s="8">
        <v>4</v>
      </c>
      <c r="J142" s="5">
        <v>0</v>
      </c>
      <c r="K142" s="8">
        <v>0</v>
      </c>
      <c r="L142" s="5">
        <v>40.82</v>
      </c>
      <c r="M142" s="8">
        <v>4</v>
      </c>
      <c r="N142" s="5">
        <f t="shared" si="12"/>
        <v>35.921599999999998</v>
      </c>
      <c r="O142" s="21">
        <v>0</v>
      </c>
      <c r="P142" s="5"/>
      <c r="Q142" s="5">
        <f t="shared" si="13"/>
        <v>0</v>
      </c>
      <c r="R142" s="5">
        <f t="shared" si="14"/>
        <v>35.921599999999998</v>
      </c>
    </row>
    <row r="143" spans="1:18" s="1" customFormat="1">
      <c r="A143" s="1" t="s">
        <v>775</v>
      </c>
      <c r="B143" s="1" t="s">
        <v>776</v>
      </c>
      <c r="C143" s="1" t="s">
        <v>777</v>
      </c>
      <c r="D143" s="1" t="s">
        <v>44</v>
      </c>
      <c r="E143" s="1" t="s">
        <v>17</v>
      </c>
      <c r="F143" s="1" t="s">
        <v>778</v>
      </c>
      <c r="G143" s="1" t="s">
        <v>1681</v>
      </c>
      <c r="H143" s="5">
        <v>29.16</v>
      </c>
      <c r="I143" s="8">
        <v>1</v>
      </c>
      <c r="J143" s="5">
        <v>0</v>
      </c>
      <c r="K143" s="8">
        <v>0</v>
      </c>
      <c r="L143" s="5">
        <v>29.16</v>
      </c>
      <c r="M143" s="8">
        <v>1</v>
      </c>
      <c r="N143" s="5">
        <f t="shared" si="12"/>
        <v>25.660800000000002</v>
      </c>
      <c r="O143" s="21">
        <v>0</v>
      </c>
      <c r="P143" s="5"/>
      <c r="Q143" s="5">
        <f t="shared" si="13"/>
        <v>0</v>
      </c>
      <c r="R143" s="5">
        <f t="shared" si="14"/>
        <v>25.660800000000002</v>
      </c>
    </row>
    <row r="144" spans="1:18" s="1" customFormat="1">
      <c r="A144" s="1" t="s">
        <v>798</v>
      </c>
      <c r="B144" s="1" t="s">
        <v>799</v>
      </c>
      <c r="C144" s="1" t="s">
        <v>800</v>
      </c>
      <c r="D144" s="1" t="s">
        <v>38</v>
      </c>
      <c r="E144" s="1" t="s">
        <v>17</v>
      </c>
      <c r="F144" s="1" t="s">
        <v>801</v>
      </c>
      <c r="G144" s="1" t="s">
        <v>1681</v>
      </c>
      <c r="H144" s="5">
        <v>179.38</v>
      </c>
      <c r="I144" s="8">
        <v>5</v>
      </c>
      <c r="J144" s="5">
        <v>0</v>
      </c>
      <c r="K144" s="8">
        <v>0</v>
      </c>
      <c r="L144" s="5">
        <v>179.38</v>
      </c>
      <c r="M144" s="8">
        <v>5</v>
      </c>
      <c r="N144" s="5">
        <f t="shared" si="12"/>
        <v>157.8544</v>
      </c>
      <c r="O144" s="21">
        <v>0</v>
      </c>
      <c r="P144" s="5"/>
      <c r="Q144" s="5">
        <f t="shared" si="13"/>
        <v>0</v>
      </c>
      <c r="R144" s="5">
        <f t="shared" si="14"/>
        <v>157.8544</v>
      </c>
    </row>
    <row r="145" spans="1:18" s="1" customFormat="1">
      <c r="A145" s="1" t="s">
        <v>806</v>
      </c>
      <c r="B145" s="1" t="s">
        <v>807</v>
      </c>
      <c r="C145" s="1" t="s">
        <v>808</v>
      </c>
      <c r="D145" s="1" t="s">
        <v>38</v>
      </c>
      <c r="E145" s="1" t="s">
        <v>17</v>
      </c>
      <c r="F145" s="1" t="s">
        <v>809</v>
      </c>
      <c r="G145" s="1" t="s">
        <v>1681</v>
      </c>
      <c r="H145" s="5">
        <v>496.72</v>
      </c>
      <c r="I145" s="8">
        <v>16</v>
      </c>
      <c r="J145" s="5">
        <v>0</v>
      </c>
      <c r="K145" s="8">
        <v>0</v>
      </c>
      <c r="L145" s="5">
        <v>496.72</v>
      </c>
      <c r="M145" s="8">
        <v>16</v>
      </c>
      <c r="N145" s="5">
        <f t="shared" si="12"/>
        <v>437.11360000000002</v>
      </c>
      <c r="O145" s="21">
        <v>0</v>
      </c>
      <c r="P145" s="5"/>
      <c r="Q145" s="5">
        <f t="shared" si="13"/>
        <v>0</v>
      </c>
      <c r="R145" s="5">
        <f t="shared" si="14"/>
        <v>437.11360000000002</v>
      </c>
    </row>
    <row r="146" spans="1:18" s="1" customFormat="1">
      <c r="A146" s="1" t="s">
        <v>814</v>
      </c>
      <c r="B146" s="1" t="s">
        <v>815</v>
      </c>
      <c r="C146" s="1" t="s">
        <v>816</v>
      </c>
      <c r="D146" s="1" t="s">
        <v>12</v>
      </c>
      <c r="E146" s="1" t="s">
        <v>17</v>
      </c>
      <c r="F146" s="1" t="s">
        <v>817</v>
      </c>
      <c r="G146" s="1" t="s">
        <v>1681</v>
      </c>
      <c r="H146" s="5">
        <v>67.5</v>
      </c>
      <c r="I146" s="8">
        <v>2</v>
      </c>
      <c r="J146" s="5">
        <v>0</v>
      </c>
      <c r="K146" s="8">
        <v>0</v>
      </c>
      <c r="L146" s="5">
        <v>67.5</v>
      </c>
      <c r="M146" s="8">
        <v>2</v>
      </c>
      <c r="N146" s="5">
        <f t="shared" si="12"/>
        <v>59.4</v>
      </c>
      <c r="O146" s="21">
        <v>0</v>
      </c>
      <c r="P146" s="5"/>
      <c r="Q146" s="5">
        <f t="shared" si="13"/>
        <v>0</v>
      </c>
      <c r="R146" s="5">
        <f t="shared" si="14"/>
        <v>59.4</v>
      </c>
    </row>
    <row r="147" spans="1:18" s="1" customFormat="1">
      <c r="A147" s="1" t="s">
        <v>870</v>
      </c>
      <c r="B147" s="1" t="s">
        <v>871</v>
      </c>
      <c r="C147" s="1" t="s">
        <v>872</v>
      </c>
      <c r="D147" s="1" t="s">
        <v>12</v>
      </c>
      <c r="E147" s="1" t="s">
        <v>17</v>
      </c>
      <c r="F147" s="1" t="s">
        <v>873</v>
      </c>
      <c r="G147" s="1" t="s">
        <v>1681</v>
      </c>
      <c r="H147" s="5">
        <v>63.75</v>
      </c>
      <c r="I147" s="8">
        <v>2</v>
      </c>
      <c r="J147" s="5">
        <v>0</v>
      </c>
      <c r="K147" s="8">
        <v>0</v>
      </c>
      <c r="L147" s="5">
        <v>63.75</v>
      </c>
      <c r="M147" s="8">
        <v>2</v>
      </c>
      <c r="N147" s="5">
        <f t="shared" si="12"/>
        <v>56.1</v>
      </c>
      <c r="O147" s="21">
        <v>0</v>
      </c>
      <c r="P147" s="5"/>
      <c r="Q147" s="5">
        <f t="shared" si="13"/>
        <v>0</v>
      </c>
      <c r="R147" s="5">
        <f t="shared" si="14"/>
        <v>56.1</v>
      </c>
    </row>
    <row r="148" spans="1:18" s="1" customFormat="1">
      <c r="A148" s="1" t="s">
        <v>918</v>
      </c>
      <c r="B148" s="1" t="s">
        <v>919</v>
      </c>
      <c r="C148" s="1" t="s">
        <v>920</v>
      </c>
      <c r="D148" s="1" t="s">
        <v>119</v>
      </c>
      <c r="E148" s="1" t="s">
        <v>17</v>
      </c>
      <c r="F148" s="1" t="s">
        <v>921</v>
      </c>
      <c r="G148" s="1" t="s">
        <v>1681</v>
      </c>
      <c r="H148" s="5">
        <v>40</v>
      </c>
      <c r="I148" s="8">
        <v>1</v>
      </c>
      <c r="J148" s="5">
        <v>0</v>
      </c>
      <c r="K148" s="8">
        <v>0</v>
      </c>
      <c r="L148" s="5">
        <v>40</v>
      </c>
      <c r="M148" s="8">
        <v>1</v>
      </c>
      <c r="N148" s="5">
        <f t="shared" si="12"/>
        <v>35.200000000000003</v>
      </c>
      <c r="O148" s="21">
        <v>0</v>
      </c>
      <c r="P148" s="5"/>
      <c r="Q148" s="5">
        <f t="shared" si="13"/>
        <v>0</v>
      </c>
      <c r="R148" s="5">
        <f t="shared" si="14"/>
        <v>35.200000000000003</v>
      </c>
    </row>
    <row r="149" spans="1:18" s="1" customFormat="1">
      <c r="A149" s="1" t="s">
        <v>941</v>
      </c>
      <c r="B149" s="1" t="s">
        <v>942</v>
      </c>
      <c r="C149" s="1" t="s">
        <v>943</v>
      </c>
      <c r="D149" s="1" t="s">
        <v>16</v>
      </c>
      <c r="E149" s="1" t="s">
        <v>17</v>
      </c>
      <c r="F149" s="1" t="s">
        <v>944</v>
      </c>
      <c r="G149" s="1" t="s">
        <v>1681</v>
      </c>
      <c r="H149" s="5">
        <v>29.8</v>
      </c>
      <c r="I149" s="8">
        <v>1</v>
      </c>
      <c r="J149" s="5">
        <v>0</v>
      </c>
      <c r="K149" s="8">
        <v>0</v>
      </c>
      <c r="L149" s="5">
        <v>29.8</v>
      </c>
      <c r="M149" s="8">
        <v>1</v>
      </c>
      <c r="N149" s="5">
        <f t="shared" si="12"/>
        <v>26.224</v>
      </c>
      <c r="O149" s="21">
        <v>0</v>
      </c>
      <c r="P149" s="5"/>
      <c r="Q149" s="5">
        <f t="shared" si="13"/>
        <v>0</v>
      </c>
      <c r="R149" s="5">
        <f t="shared" si="14"/>
        <v>26.224</v>
      </c>
    </row>
    <row r="150" spans="1:18" s="1" customFormat="1">
      <c r="A150" s="1" t="s">
        <v>1014</v>
      </c>
      <c r="B150" s="1" t="s">
        <v>1015</v>
      </c>
      <c r="C150" s="1" t="s">
        <v>1016</v>
      </c>
      <c r="D150" s="1" t="s">
        <v>77</v>
      </c>
      <c r="E150" s="1" t="s">
        <v>17</v>
      </c>
      <c r="F150" s="1" t="s">
        <v>1017</v>
      </c>
      <c r="G150" s="1" t="s">
        <v>1681</v>
      </c>
      <c r="H150" s="5">
        <v>0.83</v>
      </c>
      <c r="I150" s="8">
        <v>0</v>
      </c>
      <c r="J150" s="5">
        <v>0</v>
      </c>
      <c r="K150" s="8">
        <v>0</v>
      </c>
      <c r="L150" s="5">
        <v>0.83</v>
      </c>
      <c r="M150" s="8">
        <v>1</v>
      </c>
      <c r="N150" s="5">
        <f t="shared" si="12"/>
        <v>0.73039999999999994</v>
      </c>
      <c r="O150" s="21">
        <v>0</v>
      </c>
      <c r="P150" s="5"/>
      <c r="Q150" s="5">
        <f t="shared" si="13"/>
        <v>0</v>
      </c>
      <c r="R150" s="5">
        <f t="shared" si="14"/>
        <v>0.73039999999999994</v>
      </c>
    </row>
    <row r="151" spans="1:18" s="1" customFormat="1">
      <c r="A151" s="1" t="s">
        <v>1094</v>
      </c>
      <c r="B151" s="1" t="s">
        <v>1095</v>
      </c>
      <c r="C151" s="1" t="s">
        <v>1096</v>
      </c>
      <c r="D151" s="1" t="s">
        <v>177</v>
      </c>
      <c r="E151" s="1" t="s">
        <v>17</v>
      </c>
      <c r="F151" s="1" t="s">
        <v>1097</v>
      </c>
      <c r="G151" s="1" t="s">
        <v>1681</v>
      </c>
      <c r="H151" s="5">
        <v>50.3</v>
      </c>
      <c r="I151" s="8">
        <v>1</v>
      </c>
      <c r="J151" s="5">
        <v>0</v>
      </c>
      <c r="K151" s="8">
        <v>0</v>
      </c>
      <c r="L151" s="5">
        <v>50.3</v>
      </c>
      <c r="M151" s="8">
        <v>1</v>
      </c>
      <c r="N151" s="5">
        <f t="shared" si="12"/>
        <v>44.263999999999996</v>
      </c>
      <c r="O151" s="21">
        <v>0</v>
      </c>
      <c r="P151" s="5"/>
      <c r="Q151" s="5">
        <f t="shared" si="13"/>
        <v>0</v>
      </c>
      <c r="R151" s="5">
        <f t="shared" si="14"/>
        <v>44.263999999999996</v>
      </c>
    </row>
    <row r="152" spans="1:18" s="1" customFormat="1">
      <c r="A152" s="1" t="s">
        <v>1105</v>
      </c>
      <c r="B152" s="1" t="s">
        <v>1106</v>
      </c>
      <c r="C152" s="1" t="s">
        <v>1107</v>
      </c>
      <c r="D152" s="1" t="s">
        <v>177</v>
      </c>
      <c r="E152" s="1" t="s">
        <v>17</v>
      </c>
      <c r="F152" s="1" t="s">
        <v>1108</v>
      </c>
      <c r="G152" s="1" t="s">
        <v>1681</v>
      </c>
      <c r="H152" s="5">
        <v>180.68</v>
      </c>
      <c r="I152" s="8">
        <v>4</v>
      </c>
      <c r="J152" s="5">
        <v>0</v>
      </c>
      <c r="K152" s="8">
        <v>0</v>
      </c>
      <c r="L152" s="5">
        <v>180.68</v>
      </c>
      <c r="M152" s="8">
        <v>4</v>
      </c>
      <c r="N152" s="5">
        <f t="shared" si="12"/>
        <v>158.9984</v>
      </c>
      <c r="O152" s="21">
        <v>0</v>
      </c>
      <c r="P152" s="5"/>
      <c r="Q152" s="5">
        <f t="shared" si="13"/>
        <v>0</v>
      </c>
      <c r="R152" s="5">
        <f t="shared" si="14"/>
        <v>158.9984</v>
      </c>
    </row>
    <row r="153" spans="1:18" s="1" customFormat="1">
      <c r="A153" s="1" t="s">
        <v>1143</v>
      </c>
      <c r="B153" s="1" t="s">
        <v>1144</v>
      </c>
      <c r="C153" s="1" t="s">
        <v>1145</v>
      </c>
      <c r="D153" s="1" t="s">
        <v>44</v>
      </c>
      <c r="E153" s="1" t="s">
        <v>17</v>
      </c>
      <c r="F153" s="1" t="s">
        <v>1146</v>
      </c>
      <c r="G153" s="1" t="s">
        <v>1681</v>
      </c>
      <c r="H153" s="5">
        <v>27.08</v>
      </c>
      <c r="I153" s="8">
        <v>1</v>
      </c>
      <c r="J153" s="5">
        <v>0</v>
      </c>
      <c r="K153" s="8">
        <v>0</v>
      </c>
      <c r="L153" s="5">
        <v>27.08</v>
      </c>
      <c r="M153" s="8">
        <v>1</v>
      </c>
      <c r="N153" s="5">
        <f t="shared" si="12"/>
        <v>23.830399999999997</v>
      </c>
      <c r="O153" s="21">
        <v>0</v>
      </c>
      <c r="P153" s="5"/>
      <c r="Q153" s="5">
        <f t="shared" si="13"/>
        <v>0</v>
      </c>
      <c r="R153" s="5">
        <f t="shared" si="14"/>
        <v>23.830399999999997</v>
      </c>
    </row>
    <row r="154" spans="1:18" s="1" customFormat="1">
      <c r="A154" s="1" t="s">
        <v>1147</v>
      </c>
      <c r="B154" s="1" t="s">
        <v>1148</v>
      </c>
      <c r="C154" s="1" t="s">
        <v>1149</v>
      </c>
      <c r="D154" s="1" t="s">
        <v>16</v>
      </c>
      <c r="E154" s="1" t="s">
        <v>17</v>
      </c>
      <c r="F154" s="1" t="s">
        <v>1150</v>
      </c>
      <c r="G154" s="1" t="s">
        <v>1681</v>
      </c>
      <c r="H154" s="5">
        <v>27.5</v>
      </c>
      <c r="I154" s="8">
        <v>1</v>
      </c>
      <c r="J154" s="5">
        <v>0</v>
      </c>
      <c r="K154" s="8">
        <v>0</v>
      </c>
      <c r="L154" s="5">
        <v>27.5</v>
      </c>
      <c r="M154" s="8">
        <v>1</v>
      </c>
      <c r="N154" s="5">
        <f t="shared" si="12"/>
        <v>24.2</v>
      </c>
      <c r="O154" s="21">
        <v>0</v>
      </c>
      <c r="P154" s="5"/>
      <c r="Q154" s="5">
        <f t="shared" si="13"/>
        <v>0</v>
      </c>
      <c r="R154" s="5">
        <f t="shared" si="14"/>
        <v>24.2</v>
      </c>
    </row>
    <row r="155" spans="1:18" s="1" customFormat="1">
      <c r="A155" s="1" t="s">
        <v>1151</v>
      </c>
      <c r="B155" s="1" t="s">
        <v>1152</v>
      </c>
      <c r="C155" s="1" t="s">
        <v>1153</v>
      </c>
      <c r="D155" s="1" t="s">
        <v>77</v>
      </c>
      <c r="E155" s="1" t="s">
        <v>17</v>
      </c>
      <c r="F155" s="1" t="s">
        <v>1154</v>
      </c>
      <c r="G155" s="1" t="s">
        <v>1681</v>
      </c>
      <c r="H155" s="5">
        <v>22.82</v>
      </c>
      <c r="I155" s="8">
        <v>1</v>
      </c>
      <c r="J155" s="5">
        <v>0</v>
      </c>
      <c r="K155" s="8">
        <v>0</v>
      </c>
      <c r="L155" s="5">
        <v>22.82</v>
      </c>
      <c r="M155" s="8">
        <v>1</v>
      </c>
      <c r="N155" s="5">
        <f t="shared" si="12"/>
        <v>20.081600000000002</v>
      </c>
      <c r="O155" s="21">
        <v>0</v>
      </c>
      <c r="P155" s="5"/>
      <c r="Q155" s="5">
        <f t="shared" si="13"/>
        <v>0</v>
      </c>
      <c r="R155" s="5">
        <f t="shared" si="14"/>
        <v>20.081600000000002</v>
      </c>
    </row>
    <row r="156" spans="1:18" s="1" customFormat="1">
      <c r="A156" s="1" t="s">
        <v>1222</v>
      </c>
      <c r="B156" s="1" t="s">
        <v>1223</v>
      </c>
      <c r="C156" s="1" t="s">
        <v>1224</v>
      </c>
      <c r="D156" s="1" t="s">
        <v>16</v>
      </c>
      <c r="E156" s="1" t="s">
        <v>17</v>
      </c>
      <c r="F156" s="1" t="s">
        <v>1225</v>
      </c>
      <c r="G156" s="1" t="s">
        <v>1681</v>
      </c>
      <c r="H156" s="5">
        <v>30.95</v>
      </c>
      <c r="I156" s="8">
        <v>1</v>
      </c>
      <c r="J156" s="5">
        <v>0</v>
      </c>
      <c r="K156" s="8">
        <v>0</v>
      </c>
      <c r="L156" s="5">
        <v>30.95</v>
      </c>
      <c r="M156" s="8">
        <v>1</v>
      </c>
      <c r="N156" s="5">
        <f t="shared" si="12"/>
        <v>27.236000000000001</v>
      </c>
      <c r="O156" s="21">
        <v>0</v>
      </c>
      <c r="P156" s="5"/>
      <c r="Q156" s="5">
        <f t="shared" si="13"/>
        <v>0</v>
      </c>
      <c r="R156" s="5">
        <f t="shared" si="14"/>
        <v>27.236000000000001</v>
      </c>
    </row>
    <row r="157" spans="1:18" s="1" customFormat="1">
      <c r="A157" s="1" t="s">
        <v>1230</v>
      </c>
      <c r="B157" s="1" t="s">
        <v>1231</v>
      </c>
      <c r="C157" s="1" t="s">
        <v>1232</v>
      </c>
      <c r="D157" s="1" t="s">
        <v>16</v>
      </c>
      <c r="E157" s="1" t="s">
        <v>17</v>
      </c>
      <c r="F157" s="1" t="s">
        <v>1233</v>
      </c>
      <c r="G157" s="1" t="s">
        <v>1681</v>
      </c>
      <c r="H157" s="5">
        <v>27.5</v>
      </c>
      <c r="I157" s="8">
        <v>1</v>
      </c>
      <c r="J157" s="5">
        <v>0</v>
      </c>
      <c r="K157" s="8">
        <v>0</v>
      </c>
      <c r="L157" s="5">
        <v>27.5</v>
      </c>
      <c r="M157" s="8">
        <v>1</v>
      </c>
      <c r="N157" s="5">
        <f t="shared" si="12"/>
        <v>24.2</v>
      </c>
      <c r="O157" s="21">
        <v>0</v>
      </c>
      <c r="P157" s="5"/>
      <c r="Q157" s="5">
        <f t="shared" si="13"/>
        <v>0</v>
      </c>
      <c r="R157" s="5">
        <f t="shared" si="14"/>
        <v>24.2</v>
      </c>
    </row>
    <row r="158" spans="1:18" s="1" customFormat="1">
      <c r="A158" s="1" t="s">
        <v>1367</v>
      </c>
      <c r="B158" s="1" t="s">
        <v>1368</v>
      </c>
      <c r="C158" s="1" t="s">
        <v>1369</v>
      </c>
      <c r="D158" s="1" t="s">
        <v>38</v>
      </c>
      <c r="E158" s="1" t="s">
        <v>17</v>
      </c>
      <c r="F158" s="1" t="s">
        <v>1370</v>
      </c>
      <c r="G158" s="1" t="s">
        <v>1681</v>
      </c>
      <c r="H158" s="5">
        <v>147.30000000000001</v>
      </c>
      <c r="I158" s="8">
        <v>4</v>
      </c>
      <c r="J158" s="5">
        <v>0</v>
      </c>
      <c r="K158" s="8">
        <v>0</v>
      </c>
      <c r="L158" s="5">
        <v>147.30000000000001</v>
      </c>
      <c r="M158" s="8">
        <v>4</v>
      </c>
      <c r="N158" s="5">
        <f t="shared" si="12"/>
        <v>129.62400000000002</v>
      </c>
      <c r="O158" s="21">
        <v>0</v>
      </c>
      <c r="P158" s="5"/>
      <c r="Q158" s="5">
        <f t="shared" si="13"/>
        <v>0</v>
      </c>
      <c r="R158" s="5">
        <f t="shared" si="14"/>
        <v>129.62400000000002</v>
      </c>
    </row>
    <row r="159" spans="1:18" s="1" customFormat="1">
      <c r="A159" s="1" t="s">
        <v>1421</v>
      </c>
      <c r="B159" s="1" t="s">
        <v>1422</v>
      </c>
      <c r="C159" s="1" t="s">
        <v>1423</v>
      </c>
      <c r="D159" s="1" t="s">
        <v>12</v>
      </c>
      <c r="E159" s="1" t="s">
        <v>17</v>
      </c>
      <c r="F159" s="1" t="s">
        <v>1424</v>
      </c>
      <c r="G159" s="1" t="s">
        <v>1681</v>
      </c>
      <c r="H159" s="5">
        <v>66.25</v>
      </c>
      <c r="I159" s="8">
        <v>2</v>
      </c>
      <c r="J159" s="5">
        <v>0</v>
      </c>
      <c r="K159" s="8">
        <v>0</v>
      </c>
      <c r="L159" s="5">
        <v>66.25</v>
      </c>
      <c r="M159" s="8">
        <v>2</v>
      </c>
      <c r="N159" s="5">
        <f t="shared" si="12"/>
        <v>58.3</v>
      </c>
      <c r="O159" s="21">
        <v>0</v>
      </c>
      <c r="P159" s="5"/>
      <c r="Q159" s="5">
        <f t="shared" si="13"/>
        <v>0</v>
      </c>
      <c r="R159" s="5">
        <f t="shared" si="14"/>
        <v>58.3</v>
      </c>
    </row>
    <row r="160" spans="1:18" s="1" customFormat="1">
      <c r="A160" s="1" t="s">
        <v>1507</v>
      </c>
      <c r="B160" s="1" t="s">
        <v>1508</v>
      </c>
      <c r="C160" s="1" t="s">
        <v>1509</v>
      </c>
      <c r="D160" s="1" t="s">
        <v>44</v>
      </c>
      <c r="E160" s="1" t="s">
        <v>17</v>
      </c>
      <c r="F160" s="1" t="s">
        <v>1510</v>
      </c>
      <c r="G160" s="1" t="s">
        <v>1681</v>
      </c>
      <c r="H160" s="5">
        <v>1.04</v>
      </c>
      <c r="I160" s="8">
        <v>0</v>
      </c>
      <c r="J160" s="5">
        <v>0</v>
      </c>
      <c r="K160" s="8">
        <v>0</v>
      </c>
      <c r="L160" s="5">
        <v>1.04</v>
      </c>
      <c r="M160" s="8">
        <v>1</v>
      </c>
      <c r="N160" s="5">
        <f t="shared" si="12"/>
        <v>0.91520000000000001</v>
      </c>
      <c r="O160" s="21">
        <v>0</v>
      </c>
      <c r="P160" s="5"/>
      <c r="Q160" s="5">
        <f t="shared" si="13"/>
        <v>0</v>
      </c>
      <c r="R160" s="5">
        <f t="shared" si="14"/>
        <v>0.91520000000000001</v>
      </c>
    </row>
    <row r="161" spans="1:18" s="1" customFormat="1">
      <c r="A161" s="1" t="s">
        <v>1526</v>
      </c>
      <c r="B161" s="1" t="s">
        <v>1527</v>
      </c>
      <c r="C161" s="1" t="s">
        <v>1528</v>
      </c>
      <c r="D161" s="1" t="s">
        <v>16</v>
      </c>
      <c r="E161" s="1" t="s">
        <v>17</v>
      </c>
      <c r="F161" s="1" t="s">
        <v>1529</v>
      </c>
      <c r="G161" s="1" t="s">
        <v>1681</v>
      </c>
      <c r="H161" s="5">
        <v>1.1499999999999999</v>
      </c>
      <c r="I161" s="8">
        <v>0</v>
      </c>
      <c r="J161" s="5">
        <v>0</v>
      </c>
      <c r="K161" s="8">
        <v>0</v>
      </c>
      <c r="L161" s="5">
        <v>1.1499999999999999</v>
      </c>
      <c r="M161" s="8">
        <v>1</v>
      </c>
      <c r="N161" s="5">
        <f t="shared" si="12"/>
        <v>1.012</v>
      </c>
      <c r="O161" s="21">
        <v>0</v>
      </c>
      <c r="P161" s="5"/>
      <c r="Q161" s="5">
        <f t="shared" si="13"/>
        <v>0</v>
      </c>
      <c r="R161" s="5">
        <f t="shared" si="14"/>
        <v>1.012</v>
      </c>
    </row>
    <row r="162" spans="1:18" s="1" customFormat="1">
      <c r="A162" s="1" t="s">
        <v>1456</v>
      </c>
      <c r="B162" s="1" t="s">
        <v>1457</v>
      </c>
      <c r="C162" s="1" t="s">
        <v>1458</v>
      </c>
      <c r="D162" s="1" t="s">
        <v>14</v>
      </c>
      <c r="E162" s="1" t="s">
        <v>17</v>
      </c>
      <c r="F162" s="1" t="s">
        <v>1459</v>
      </c>
      <c r="G162" s="1" t="s">
        <v>1681</v>
      </c>
      <c r="H162" s="5">
        <v>86.06</v>
      </c>
      <c r="I162" s="8">
        <v>4</v>
      </c>
      <c r="J162" s="5">
        <v>0</v>
      </c>
      <c r="K162" s="8">
        <v>0</v>
      </c>
      <c r="L162" s="5">
        <v>86.06</v>
      </c>
      <c r="M162" s="8">
        <v>4</v>
      </c>
      <c r="N162" s="5">
        <f t="shared" si="12"/>
        <v>75.732799999999997</v>
      </c>
      <c r="O162" s="21">
        <v>0</v>
      </c>
      <c r="P162" s="5"/>
      <c r="Q162" s="5">
        <f t="shared" si="13"/>
        <v>0</v>
      </c>
      <c r="R162" s="5">
        <f t="shared" si="14"/>
        <v>75.732799999999997</v>
      </c>
    </row>
    <row r="163" spans="1:18" s="1" customFormat="1">
      <c r="A163" s="1" t="s">
        <v>1460</v>
      </c>
      <c r="B163" s="1" t="s">
        <v>1461</v>
      </c>
      <c r="C163" s="1" t="s">
        <v>1462</v>
      </c>
      <c r="D163" s="1" t="s">
        <v>12</v>
      </c>
      <c r="E163" s="1" t="s">
        <v>17</v>
      </c>
      <c r="F163" s="1" t="s">
        <v>1463</v>
      </c>
      <c r="G163" s="1" t="s">
        <v>1681</v>
      </c>
      <c r="H163" s="5">
        <v>34.24</v>
      </c>
      <c r="I163" s="8">
        <v>1</v>
      </c>
      <c r="J163" s="5">
        <v>0</v>
      </c>
      <c r="K163" s="8">
        <v>0</v>
      </c>
      <c r="L163" s="5">
        <v>34.24</v>
      </c>
      <c r="M163" s="8">
        <v>1</v>
      </c>
      <c r="N163" s="5">
        <f t="shared" ref="N163:N178" si="15">L163*0.88</f>
        <v>30.131200000000003</v>
      </c>
      <c r="O163" s="21">
        <v>0</v>
      </c>
      <c r="P163" s="5"/>
      <c r="Q163" s="5">
        <f t="shared" ref="Q163:Q194" si="16">M163*P163</f>
        <v>0</v>
      </c>
      <c r="R163" s="5">
        <f t="shared" ref="R163:R194" si="17">N163-Q163</f>
        <v>30.131200000000003</v>
      </c>
    </row>
    <row r="164" spans="1:18" s="1" customFormat="1">
      <c r="A164" s="1" t="s">
        <v>1468</v>
      </c>
      <c r="B164" s="1" t="s">
        <v>1469</v>
      </c>
      <c r="C164" s="1" t="s">
        <v>1470</v>
      </c>
      <c r="D164" s="1" t="s">
        <v>44</v>
      </c>
      <c r="E164" s="1" t="s">
        <v>17</v>
      </c>
      <c r="F164" s="1" t="s">
        <v>1471</v>
      </c>
      <c r="G164" s="1" t="s">
        <v>1681</v>
      </c>
      <c r="H164" s="5">
        <v>56.24</v>
      </c>
      <c r="I164" s="8">
        <v>2</v>
      </c>
      <c r="J164" s="5">
        <v>0</v>
      </c>
      <c r="K164" s="8">
        <v>0</v>
      </c>
      <c r="L164" s="5">
        <v>56.24</v>
      </c>
      <c r="M164" s="8">
        <v>2</v>
      </c>
      <c r="N164" s="5">
        <f t="shared" si="15"/>
        <v>49.491199999999999</v>
      </c>
      <c r="O164" s="21">
        <v>0</v>
      </c>
      <c r="P164" s="5"/>
      <c r="Q164" s="5">
        <f t="shared" si="16"/>
        <v>0</v>
      </c>
      <c r="R164" s="5">
        <f t="shared" si="17"/>
        <v>49.491199999999999</v>
      </c>
    </row>
    <row r="165" spans="1:18" s="1" customFormat="1">
      <c r="A165" s="1" t="s">
        <v>1472</v>
      </c>
      <c r="B165" s="1" t="s">
        <v>1473</v>
      </c>
      <c r="C165" s="1" t="s">
        <v>1474</v>
      </c>
      <c r="D165" s="1" t="s">
        <v>77</v>
      </c>
      <c r="E165" s="1" t="s">
        <v>17</v>
      </c>
      <c r="F165" s="1" t="s">
        <v>1475</v>
      </c>
      <c r="G165" s="1" t="s">
        <v>1681</v>
      </c>
      <c r="H165" s="5">
        <v>2.4900000000000002</v>
      </c>
      <c r="I165" s="8">
        <v>0</v>
      </c>
      <c r="J165" s="5">
        <v>0</v>
      </c>
      <c r="K165" s="8">
        <v>0</v>
      </c>
      <c r="L165" s="5">
        <v>2.4900000000000002</v>
      </c>
      <c r="M165" s="8">
        <v>1</v>
      </c>
      <c r="N165" s="5">
        <f t="shared" si="15"/>
        <v>2.1912000000000003</v>
      </c>
      <c r="O165" s="21">
        <v>0</v>
      </c>
      <c r="P165" s="5"/>
      <c r="Q165" s="5">
        <f t="shared" si="16"/>
        <v>0</v>
      </c>
      <c r="R165" s="5">
        <f t="shared" si="17"/>
        <v>2.1912000000000003</v>
      </c>
    </row>
    <row r="166" spans="1:18" s="1" customFormat="1">
      <c r="A166" s="1" t="s">
        <v>1495</v>
      </c>
      <c r="B166" s="1" t="s">
        <v>1496</v>
      </c>
      <c r="C166" s="1" t="s">
        <v>1497</v>
      </c>
      <c r="D166" s="1" t="s">
        <v>23</v>
      </c>
      <c r="E166" s="1" t="s">
        <v>17</v>
      </c>
      <c r="F166" s="1" t="s">
        <v>1498</v>
      </c>
      <c r="G166" s="1" t="s">
        <v>1681</v>
      </c>
      <c r="H166" s="5">
        <v>23.44</v>
      </c>
      <c r="I166" s="8">
        <v>1</v>
      </c>
      <c r="J166" s="5">
        <v>0</v>
      </c>
      <c r="K166" s="8">
        <v>0</v>
      </c>
      <c r="L166" s="5">
        <v>23.44</v>
      </c>
      <c r="M166" s="8">
        <v>1</v>
      </c>
      <c r="N166" s="5">
        <f t="shared" si="15"/>
        <v>20.627200000000002</v>
      </c>
      <c r="O166" s="21">
        <v>0</v>
      </c>
      <c r="P166" s="5"/>
      <c r="Q166" s="5">
        <f t="shared" si="16"/>
        <v>0</v>
      </c>
      <c r="R166" s="5">
        <f t="shared" si="17"/>
        <v>20.627200000000002</v>
      </c>
    </row>
    <row r="167" spans="1:18" s="1" customFormat="1">
      <c r="A167" s="1" t="s">
        <v>1499</v>
      </c>
      <c r="B167" s="1" t="s">
        <v>1500</v>
      </c>
      <c r="C167" s="1" t="s">
        <v>1501</v>
      </c>
      <c r="D167" s="1" t="s">
        <v>12</v>
      </c>
      <c r="E167" s="1" t="s">
        <v>17</v>
      </c>
      <c r="F167" s="1" t="s">
        <v>1502</v>
      </c>
      <c r="G167" s="1" t="s">
        <v>1681</v>
      </c>
      <c r="H167" s="5">
        <v>1.25</v>
      </c>
      <c r="I167" s="8">
        <v>0</v>
      </c>
      <c r="J167" s="5">
        <v>0</v>
      </c>
      <c r="K167" s="8">
        <v>0</v>
      </c>
      <c r="L167" s="5">
        <v>1.25</v>
      </c>
      <c r="M167" s="8">
        <v>1</v>
      </c>
      <c r="N167" s="5">
        <f t="shared" si="15"/>
        <v>1.1000000000000001</v>
      </c>
      <c r="O167" s="21">
        <v>0</v>
      </c>
      <c r="P167" s="5"/>
      <c r="Q167" s="5">
        <f t="shared" si="16"/>
        <v>0</v>
      </c>
      <c r="R167" s="5">
        <f t="shared" si="17"/>
        <v>1.1000000000000001</v>
      </c>
    </row>
    <row r="168" spans="1:18" s="1" customFormat="1">
      <c r="A168" s="1" t="s">
        <v>1503</v>
      </c>
      <c r="B168" s="1" t="s">
        <v>1504</v>
      </c>
      <c r="C168" s="1" t="s">
        <v>1505</v>
      </c>
      <c r="D168" s="1" t="s">
        <v>107</v>
      </c>
      <c r="E168" s="1" t="s">
        <v>17</v>
      </c>
      <c r="F168" s="1" t="s">
        <v>1506</v>
      </c>
      <c r="G168" s="1" t="s">
        <v>1681</v>
      </c>
      <c r="H168" s="5">
        <v>189.07</v>
      </c>
      <c r="I168" s="8">
        <v>5</v>
      </c>
      <c r="J168" s="5">
        <v>0</v>
      </c>
      <c r="K168" s="8">
        <v>0</v>
      </c>
      <c r="L168" s="5">
        <v>189.07</v>
      </c>
      <c r="M168" s="8">
        <v>5</v>
      </c>
      <c r="N168" s="5">
        <f t="shared" si="15"/>
        <v>166.38159999999999</v>
      </c>
      <c r="O168" s="21">
        <v>0</v>
      </c>
      <c r="P168" s="5"/>
      <c r="Q168" s="5">
        <f t="shared" si="16"/>
        <v>0</v>
      </c>
      <c r="R168" s="5">
        <f t="shared" si="17"/>
        <v>166.38159999999999</v>
      </c>
    </row>
    <row r="169" spans="1:18" s="1" customFormat="1">
      <c r="A169" s="1" t="s">
        <v>1511</v>
      </c>
      <c r="B169" s="1" t="s">
        <v>1512</v>
      </c>
      <c r="C169" s="1" t="s">
        <v>1513</v>
      </c>
      <c r="D169" s="1" t="s">
        <v>38</v>
      </c>
      <c r="E169" s="1" t="s">
        <v>17</v>
      </c>
      <c r="F169" s="1" t="s">
        <v>1514</v>
      </c>
      <c r="G169" s="1" t="s">
        <v>1681</v>
      </c>
      <c r="H169" s="5">
        <v>300.44</v>
      </c>
      <c r="I169" s="8">
        <v>8</v>
      </c>
      <c r="J169" s="5">
        <v>0</v>
      </c>
      <c r="K169" s="8">
        <v>0</v>
      </c>
      <c r="L169" s="5">
        <v>300.44</v>
      </c>
      <c r="M169" s="8">
        <v>8</v>
      </c>
      <c r="N169" s="5">
        <f t="shared" si="15"/>
        <v>264.38720000000001</v>
      </c>
      <c r="O169" s="21">
        <v>0</v>
      </c>
      <c r="P169" s="5"/>
      <c r="Q169" s="5">
        <f t="shared" si="16"/>
        <v>0</v>
      </c>
      <c r="R169" s="5">
        <f t="shared" si="17"/>
        <v>264.38720000000001</v>
      </c>
    </row>
    <row r="170" spans="1:18" s="1" customFormat="1">
      <c r="A170" s="1" t="s">
        <v>1522</v>
      </c>
      <c r="B170" s="1" t="s">
        <v>1523</v>
      </c>
      <c r="C170" s="1" t="s">
        <v>1524</v>
      </c>
      <c r="D170" s="1" t="s">
        <v>44</v>
      </c>
      <c r="E170" s="1" t="s">
        <v>17</v>
      </c>
      <c r="F170" s="1" t="s">
        <v>1525</v>
      </c>
      <c r="G170" s="1" t="s">
        <v>1681</v>
      </c>
      <c r="H170" s="5">
        <v>101.04</v>
      </c>
      <c r="I170" s="8">
        <v>4</v>
      </c>
      <c r="J170" s="5">
        <v>0</v>
      </c>
      <c r="K170" s="8">
        <v>0</v>
      </c>
      <c r="L170" s="5">
        <v>101.04</v>
      </c>
      <c r="M170" s="8">
        <v>4</v>
      </c>
      <c r="N170" s="5">
        <f t="shared" si="15"/>
        <v>88.915200000000013</v>
      </c>
      <c r="O170" s="21">
        <v>0</v>
      </c>
      <c r="P170" s="5"/>
      <c r="Q170" s="5">
        <f t="shared" si="16"/>
        <v>0</v>
      </c>
      <c r="R170" s="5">
        <f t="shared" si="17"/>
        <v>88.915200000000013</v>
      </c>
    </row>
    <row r="171" spans="1:18" s="1" customFormat="1">
      <c r="A171" s="1" t="s">
        <v>1592</v>
      </c>
      <c r="B171" s="1" t="s">
        <v>1593</v>
      </c>
      <c r="C171" s="1" t="s">
        <v>1594</v>
      </c>
      <c r="D171" s="1" t="s">
        <v>23</v>
      </c>
      <c r="E171" s="1" t="s">
        <v>17</v>
      </c>
      <c r="F171" s="1" t="s">
        <v>1595</v>
      </c>
      <c r="G171" s="1" t="s">
        <v>1681</v>
      </c>
      <c r="H171" s="5">
        <v>164.44</v>
      </c>
      <c r="I171" s="8">
        <v>7</v>
      </c>
      <c r="J171" s="5">
        <v>0</v>
      </c>
      <c r="K171" s="8">
        <v>0</v>
      </c>
      <c r="L171" s="5">
        <v>164.44</v>
      </c>
      <c r="M171" s="8">
        <v>7</v>
      </c>
      <c r="N171" s="5">
        <f t="shared" si="15"/>
        <v>144.7072</v>
      </c>
      <c r="O171" s="21">
        <v>0</v>
      </c>
      <c r="P171" s="5"/>
      <c r="Q171" s="5">
        <f t="shared" si="16"/>
        <v>0</v>
      </c>
      <c r="R171" s="5">
        <f t="shared" si="17"/>
        <v>144.7072</v>
      </c>
    </row>
    <row r="172" spans="1:18" s="1" customFormat="1">
      <c r="A172" s="1" t="s">
        <v>541</v>
      </c>
      <c r="B172" s="1" t="s">
        <v>542</v>
      </c>
      <c r="C172" s="1" t="s">
        <v>543</v>
      </c>
      <c r="D172" s="1" t="s">
        <v>77</v>
      </c>
      <c r="E172" s="1" t="s">
        <v>17</v>
      </c>
      <c r="F172" s="1" t="s">
        <v>544</v>
      </c>
      <c r="G172" s="1" t="s">
        <v>1681</v>
      </c>
      <c r="H172" s="5">
        <v>67.47</v>
      </c>
      <c r="I172" s="8">
        <v>3</v>
      </c>
      <c r="J172" s="5">
        <v>0</v>
      </c>
      <c r="K172" s="8">
        <v>0</v>
      </c>
      <c r="L172" s="5">
        <v>67.47</v>
      </c>
      <c r="M172" s="8">
        <v>3</v>
      </c>
      <c r="N172" s="5">
        <f t="shared" si="15"/>
        <v>59.373599999999996</v>
      </c>
      <c r="O172" s="21">
        <v>0</v>
      </c>
      <c r="P172" s="5"/>
      <c r="Q172" s="5">
        <f t="shared" si="16"/>
        <v>0</v>
      </c>
      <c r="R172" s="5">
        <f t="shared" si="17"/>
        <v>59.373599999999996</v>
      </c>
    </row>
    <row r="173" spans="1:18" s="1" customFormat="1">
      <c r="A173" s="1" t="s">
        <v>600</v>
      </c>
      <c r="B173" s="1" t="s">
        <v>601</v>
      </c>
      <c r="C173" s="1" t="s">
        <v>602</v>
      </c>
      <c r="D173" s="1" t="s">
        <v>157</v>
      </c>
      <c r="E173" s="1" t="s">
        <v>17</v>
      </c>
      <c r="F173" s="1" t="s">
        <v>603</v>
      </c>
      <c r="G173" s="1" t="s">
        <v>1681</v>
      </c>
      <c r="H173" s="5">
        <v>64.34</v>
      </c>
      <c r="I173" s="8">
        <v>4</v>
      </c>
      <c r="J173" s="5">
        <v>0</v>
      </c>
      <c r="K173" s="8">
        <v>0</v>
      </c>
      <c r="L173" s="5">
        <v>64.34</v>
      </c>
      <c r="M173" s="8">
        <v>4</v>
      </c>
      <c r="N173" s="5">
        <f t="shared" si="15"/>
        <v>56.619200000000006</v>
      </c>
      <c r="O173" s="21">
        <v>0</v>
      </c>
      <c r="P173" s="5"/>
      <c r="Q173" s="5">
        <f t="shared" si="16"/>
        <v>0</v>
      </c>
      <c r="R173" s="5">
        <f t="shared" si="17"/>
        <v>56.619200000000006</v>
      </c>
    </row>
    <row r="174" spans="1:18" s="1" customFormat="1">
      <c r="A174" s="1" t="s">
        <v>844</v>
      </c>
      <c r="B174" s="1" t="s">
        <v>845</v>
      </c>
      <c r="C174" s="1" t="s">
        <v>846</v>
      </c>
      <c r="D174" s="1" t="s">
        <v>77</v>
      </c>
      <c r="E174" s="1" t="s">
        <v>17</v>
      </c>
      <c r="F174" s="1" t="s">
        <v>847</v>
      </c>
      <c r="G174" s="1" t="s">
        <v>1681</v>
      </c>
      <c r="H174" s="5">
        <v>279.92</v>
      </c>
      <c r="I174" s="8">
        <v>13</v>
      </c>
      <c r="J174" s="5">
        <v>0</v>
      </c>
      <c r="K174" s="8">
        <v>0</v>
      </c>
      <c r="L174" s="5">
        <v>279.92</v>
      </c>
      <c r="M174" s="8">
        <v>13</v>
      </c>
      <c r="N174" s="5">
        <f t="shared" si="15"/>
        <v>246.32960000000003</v>
      </c>
      <c r="O174" s="21">
        <v>0</v>
      </c>
      <c r="P174" s="5"/>
      <c r="Q174" s="5">
        <f t="shared" si="16"/>
        <v>0</v>
      </c>
      <c r="R174" s="5">
        <f t="shared" si="17"/>
        <v>246.32960000000003</v>
      </c>
    </row>
    <row r="175" spans="1:18" s="1" customFormat="1">
      <c r="A175" s="1" t="s">
        <v>1600</v>
      </c>
      <c r="B175" s="1" t="s">
        <v>1601</v>
      </c>
      <c r="C175" s="1" t="s">
        <v>1602</v>
      </c>
      <c r="D175" s="1" t="s">
        <v>157</v>
      </c>
      <c r="E175" s="1" t="s">
        <v>17</v>
      </c>
      <c r="F175" s="1" t="s">
        <v>1603</v>
      </c>
      <c r="G175" s="1" t="s">
        <v>1681</v>
      </c>
      <c r="H175" s="5">
        <v>0.62</v>
      </c>
      <c r="I175" s="8">
        <v>0</v>
      </c>
      <c r="J175" s="5">
        <v>0</v>
      </c>
      <c r="K175" s="8">
        <v>0</v>
      </c>
      <c r="L175" s="5">
        <v>0.62</v>
      </c>
      <c r="M175" s="8">
        <v>1</v>
      </c>
      <c r="N175" s="5">
        <f t="shared" si="15"/>
        <v>0.54559999999999997</v>
      </c>
      <c r="O175" s="21">
        <v>0</v>
      </c>
      <c r="P175" s="5"/>
      <c r="Q175" s="5">
        <f t="shared" si="16"/>
        <v>0</v>
      </c>
      <c r="R175" s="5">
        <f t="shared" si="17"/>
        <v>0.54559999999999997</v>
      </c>
    </row>
    <row r="176" spans="1:18" s="1" customFormat="1">
      <c r="A176" s="1" t="s">
        <v>1604</v>
      </c>
      <c r="B176" s="1" t="s">
        <v>1605</v>
      </c>
      <c r="C176" s="1" t="s">
        <v>1606</v>
      </c>
      <c r="D176" s="1" t="s">
        <v>77</v>
      </c>
      <c r="E176" s="1" t="s">
        <v>17</v>
      </c>
      <c r="F176" s="1" t="s">
        <v>1607</v>
      </c>
      <c r="G176" s="1" t="s">
        <v>1681</v>
      </c>
      <c r="H176" s="5">
        <v>123.32</v>
      </c>
      <c r="I176" s="8">
        <v>6</v>
      </c>
      <c r="J176" s="5">
        <v>0</v>
      </c>
      <c r="K176" s="8">
        <v>0</v>
      </c>
      <c r="L176" s="5">
        <v>123.32</v>
      </c>
      <c r="M176" s="8">
        <v>6</v>
      </c>
      <c r="N176" s="5">
        <f t="shared" si="15"/>
        <v>108.52159999999999</v>
      </c>
      <c r="O176" s="21">
        <v>0</v>
      </c>
      <c r="P176" s="5"/>
      <c r="Q176" s="5">
        <f t="shared" si="16"/>
        <v>0</v>
      </c>
      <c r="R176" s="5">
        <f t="shared" si="17"/>
        <v>108.52159999999999</v>
      </c>
    </row>
    <row r="177" spans="1:18" s="1" customFormat="1">
      <c r="A177" s="1" t="s">
        <v>1630</v>
      </c>
      <c r="B177" s="1" t="s">
        <v>1631</v>
      </c>
      <c r="C177" s="1" t="s">
        <v>1632</v>
      </c>
      <c r="D177" s="1" t="s">
        <v>77</v>
      </c>
      <c r="E177" s="1" t="s">
        <v>17</v>
      </c>
      <c r="F177" s="1" t="s">
        <v>1633</v>
      </c>
      <c r="G177" s="1" t="s">
        <v>1681</v>
      </c>
      <c r="H177" s="5">
        <v>64.48</v>
      </c>
      <c r="I177" s="8">
        <v>3</v>
      </c>
      <c r="J177" s="5">
        <v>0</v>
      </c>
      <c r="K177" s="8">
        <v>0</v>
      </c>
      <c r="L177" s="5">
        <v>64.48</v>
      </c>
      <c r="M177" s="8">
        <v>3</v>
      </c>
      <c r="N177" s="5">
        <f t="shared" si="15"/>
        <v>56.742400000000004</v>
      </c>
      <c r="O177" s="21">
        <v>0</v>
      </c>
      <c r="P177" s="5"/>
      <c r="Q177" s="5">
        <f t="shared" si="16"/>
        <v>0</v>
      </c>
      <c r="R177" s="5">
        <f t="shared" si="17"/>
        <v>56.742400000000004</v>
      </c>
    </row>
    <row r="178" spans="1:18" s="1" customFormat="1">
      <c r="A178" s="1" t="s">
        <v>1634</v>
      </c>
      <c r="B178" s="1" t="s">
        <v>1638</v>
      </c>
      <c r="C178" s="1" t="s">
        <v>1639</v>
      </c>
      <c r="D178" s="1" t="s">
        <v>38</v>
      </c>
      <c r="E178" s="1" t="s">
        <v>17</v>
      </c>
      <c r="F178" s="1" t="s">
        <v>1640</v>
      </c>
      <c r="G178" s="1" t="s">
        <v>1681</v>
      </c>
      <c r="H178" s="5">
        <v>153.13999999999999</v>
      </c>
      <c r="I178" s="8">
        <v>4</v>
      </c>
      <c r="J178" s="5">
        <v>0</v>
      </c>
      <c r="K178" s="8">
        <v>0</v>
      </c>
      <c r="L178" s="5">
        <v>153.13999999999999</v>
      </c>
      <c r="M178" s="8">
        <v>4</v>
      </c>
      <c r="N178" s="5">
        <f t="shared" si="15"/>
        <v>134.76319999999998</v>
      </c>
      <c r="O178" s="21">
        <v>0</v>
      </c>
      <c r="P178" s="5"/>
      <c r="Q178" s="5">
        <f t="shared" si="16"/>
        <v>0</v>
      </c>
      <c r="R178" s="5">
        <f t="shared" si="17"/>
        <v>134.76319999999998</v>
      </c>
    </row>
    <row r="179" spans="1:18" s="10" customFormat="1">
      <c r="A179" s="13" t="s">
        <v>1847</v>
      </c>
      <c r="B179" s="13"/>
      <c r="C179" s="14"/>
      <c r="D179" s="14"/>
      <c r="E179" s="13"/>
      <c r="F179" s="13"/>
      <c r="G179" s="13"/>
      <c r="H179" s="28">
        <f t="shared" ref="H179:O179" si="18">SUM(H3:H178)</f>
        <v>67371.600000000006</v>
      </c>
      <c r="I179" s="33">
        <f t="shared" si="18"/>
        <v>2445</v>
      </c>
      <c r="J179" s="28">
        <f t="shared" si="18"/>
        <v>0</v>
      </c>
      <c r="K179" s="33">
        <f t="shared" si="18"/>
        <v>0</v>
      </c>
      <c r="L179" s="28">
        <f t="shared" si="18"/>
        <v>67371.600000000006</v>
      </c>
      <c r="M179" s="33">
        <f t="shared" si="18"/>
        <v>2467</v>
      </c>
      <c r="N179" s="28">
        <f t="shared" si="18"/>
        <v>59287.008000000023</v>
      </c>
      <c r="O179" s="24">
        <f t="shared" si="18"/>
        <v>0</v>
      </c>
      <c r="P179" s="28"/>
      <c r="Q179" s="28">
        <f>SUM(Q3:Q178)</f>
        <v>0</v>
      </c>
      <c r="R179" s="28">
        <f>SUM(R3:R178)</f>
        <v>59287.008000000023</v>
      </c>
    </row>
    <row r="180" spans="1:18" s="1" customFormat="1">
      <c r="H180" s="5"/>
      <c r="I180" s="8"/>
      <c r="J180" s="5"/>
      <c r="K180" s="8"/>
      <c r="L180" s="5"/>
      <c r="M180" s="8"/>
      <c r="N180" s="5"/>
      <c r="O180" s="21"/>
      <c r="P180" s="5"/>
      <c r="Q180" s="5"/>
      <c r="R180" s="5"/>
    </row>
    <row r="181" spans="1:18" s="10" customFormat="1">
      <c r="A181" s="11" t="s">
        <v>1848</v>
      </c>
      <c r="B181" s="11"/>
      <c r="C181" s="12"/>
      <c r="D181" s="12"/>
      <c r="E181" s="11"/>
      <c r="F181" s="11"/>
      <c r="G181" s="11"/>
      <c r="H181" s="27"/>
      <c r="I181" s="32"/>
      <c r="J181" s="27"/>
      <c r="K181" s="32"/>
      <c r="L181" s="27"/>
      <c r="M181" s="32"/>
      <c r="N181" s="27" t="s">
        <v>1849</v>
      </c>
      <c r="O181" s="23"/>
      <c r="P181" s="27"/>
      <c r="Q181" s="27"/>
      <c r="R181" s="27"/>
    </row>
    <row r="182" spans="1:18" s="1" customFormat="1">
      <c r="A182" s="1" t="s">
        <v>1324</v>
      </c>
      <c r="B182" s="1" t="s">
        <v>1325</v>
      </c>
      <c r="C182" s="1" t="s">
        <v>1326</v>
      </c>
      <c r="D182" s="1" t="s">
        <v>16</v>
      </c>
      <c r="E182" s="1" t="s">
        <v>17</v>
      </c>
      <c r="F182" s="1" t="s">
        <v>1327</v>
      </c>
      <c r="G182" s="1" t="s">
        <v>1682</v>
      </c>
      <c r="H182" s="5">
        <v>28.65</v>
      </c>
      <c r="I182" s="8">
        <v>1</v>
      </c>
      <c r="J182" s="5">
        <v>0</v>
      </c>
      <c r="K182" s="8">
        <v>0</v>
      </c>
      <c r="L182" s="5">
        <v>28.65</v>
      </c>
      <c r="M182" s="8">
        <v>1</v>
      </c>
      <c r="N182" s="5">
        <f t="shared" ref="N182:N213" si="19">L182*0.85</f>
        <v>24.352499999999999</v>
      </c>
      <c r="O182" s="21">
        <v>0</v>
      </c>
      <c r="P182" s="5"/>
      <c r="Q182" s="5">
        <f t="shared" ref="Q182:Q213" si="20">M182*P182</f>
        <v>0</v>
      </c>
      <c r="R182" s="5">
        <f t="shared" ref="R182:R213" si="21">N182-Q182</f>
        <v>24.352499999999999</v>
      </c>
    </row>
    <row r="183" spans="1:18" s="1" customFormat="1">
      <c r="A183" s="1" t="s">
        <v>381</v>
      </c>
      <c r="B183" s="1" t="s">
        <v>382</v>
      </c>
      <c r="C183" s="1" t="s">
        <v>383</v>
      </c>
      <c r="D183" s="1" t="s">
        <v>12</v>
      </c>
      <c r="E183" s="1" t="s">
        <v>17</v>
      </c>
      <c r="F183" s="1" t="s">
        <v>384</v>
      </c>
      <c r="G183" s="1" t="s">
        <v>1682</v>
      </c>
      <c r="H183" s="5">
        <v>36.25</v>
      </c>
      <c r="I183" s="8">
        <v>1</v>
      </c>
      <c r="J183" s="5">
        <v>0</v>
      </c>
      <c r="K183" s="8">
        <v>0</v>
      </c>
      <c r="L183" s="5">
        <v>36.25</v>
      </c>
      <c r="M183" s="8">
        <v>1</v>
      </c>
      <c r="N183" s="5">
        <f t="shared" si="19"/>
        <v>30.8125</v>
      </c>
      <c r="O183" s="21">
        <v>0</v>
      </c>
      <c r="P183" s="5"/>
      <c r="Q183" s="5">
        <f t="shared" si="20"/>
        <v>0</v>
      </c>
      <c r="R183" s="5">
        <f t="shared" si="21"/>
        <v>30.8125</v>
      </c>
    </row>
    <row r="184" spans="1:18" s="1" customFormat="1">
      <c r="A184" s="1" t="s">
        <v>189</v>
      </c>
      <c r="B184" s="1" t="s">
        <v>193</v>
      </c>
      <c r="C184" s="1" t="s">
        <v>194</v>
      </c>
      <c r="D184" s="1" t="s">
        <v>12</v>
      </c>
      <c r="E184" s="1" t="s">
        <v>17</v>
      </c>
      <c r="F184" s="1" t="s">
        <v>195</v>
      </c>
      <c r="G184" s="1" t="s">
        <v>1682</v>
      </c>
      <c r="H184" s="5">
        <v>63.75</v>
      </c>
      <c r="I184" s="8">
        <v>2</v>
      </c>
      <c r="J184" s="5">
        <v>0</v>
      </c>
      <c r="K184" s="8">
        <v>0</v>
      </c>
      <c r="L184" s="5">
        <v>63.75</v>
      </c>
      <c r="M184" s="8">
        <v>2</v>
      </c>
      <c r="N184" s="5">
        <f t="shared" si="19"/>
        <v>54.1875</v>
      </c>
      <c r="O184" s="21">
        <v>0</v>
      </c>
      <c r="P184" s="5"/>
      <c r="Q184" s="5">
        <f t="shared" si="20"/>
        <v>0</v>
      </c>
      <c r="R184" s="5">
        <f t="shared" si="21"/>
        <v>54.1875</v>
      </c>
    </row>
    <row r="185" spans="1:18" s="1" customFormat="1">
      <c r="A185" s="1" t="s">
        <v>412</v>
      </c>
      <c r="B185" s="1" t="s">
        <v>419</v>
      </c>
      <c r="C185" s="1" t="s">
        <v>420</v>
      </c>
      <c r="D185" s="1" t="s">
        <v>23</v>
      </c>
      <c r="E185" s="1" t="s">
        <v>17</v>
      </c>
      <c r="F185" s="1" t="s">
        <v>421</v>
      </c>
      <c r="G185" s="1" t="s">
        <v>1682</v>
      </c>
      <c r="H185" s="5">
        <v>731.34</v>
      </c>
      <c r="I185" s="8">
        <v>31</v>
      </c>
      <c r="J185" s="5">
        <v>0</v>
      </c>
      <c r="K185" s="8">
        <v>0</v>
      </c>
      <c r="L185" s="5">
        <v>731.34</v>
      </c>
      <c r="M185" s="8">
        <v>31</v>
      </c>
      <c r="N185" s="5">
        <f t="shared" si="19"/>
        <v>621.63900000000001</v>
      </c>
      <c r="O185" s="21">
        <v>0</v>
      </c>
      <c r="P185" s="5"/>
      <c r="Q185" s="5">
        <f t="shared" si="20"/>
        <v>0</v>
      </c>
      <c r="R185" s="5">
        <f t="shared" si="21"/>
        <v>621.63900000000001</v>
      </c>
    </row>
    <row r="186" spans="1:18" s="1" customFormat="1">
      <c r="A186" s="1" t="s">
        <v>630</v>
      </c>
      <c r="B186" s="1" t="s">
        <v>637</v>
      </c>
      <c r="C186" s="1" t="s">
        <v>638</v>
      </c>
      <c r="D186" s="1" t="s">
        <v>44</v>
      </c>
      <c r="E186" s="1" t="s">
        <v>17</v>
      </c>
      <c r="F186" s="1" t="s">
        <v>639</v>
      </c>
      <c r="G186" s="1" t="s">
        <v>1682</v>
      </c>
      <c r="H186" s="5">
        <v>157.28</v>
      </c>
      <c r="I186" s="8">
        <v>6</v>
      </c>
      <c r="J186" s="5">
        <v>0</v>
      </c>
      <c r="K186" s="8">
        <v>0</v>
      </c>
      <c r="L186" s="5">
        <v>157.28</v>
      </c>
      <c r="M186" s="8">
        <v>6</v>
      </c>
      <c r="N186" s="5">
        <f t="shared" si="19"/>
        <v>133.68799999999999</v>
      </c>
      <c r="O186" s="21">
        <v>0</v>
      </c>
      <c r="P186" s="5"/>
      <c r="Q186" s="5">
        <f t="shared" si="20"/>
        <v>0</v>
      </c>
      <c r="R186" s="5">
        <f t="shared" si="21"/>
        <v>133.68799999999999</v>
      </c>
    </row>
    <row r="187" spans="1:18" s="1" customFormat="1">
      <c r="A187" s="1" t="s">
        <v>1119</v>
      </c>
      <c r="B187" s="1" t="s">
        <v>1123</v>
      </c>
      <c r="C187" s="1" t="s">
        <v>1124</v>
      </c>
      <c r="D187" s="1" t="s">
        <v>157</v>
      </c>
      <c r="E187" s="1" t="s">
        <v>17</v>
      </c>
      <c r="F187" s="1" t="s">
        <v>1125</v>
      </c>
      <c r="G187" s="1" t="s">
        <v>1682</v>
      </c>
      <c r="H187" s="5">
        <v>14.73</v>
      </c>
      <c r="I187" s="8">
        <v>1</v>
      </c>
      <c r="J187" s="5">
        <v>0</v>
      </c>
      <c r="K187" s="8">
        <v>0</v>
      </c>
      <c r="L187" s="5">
        <v>14.73</v>
      </c>
      <c r="M187" s="8">
        <v>1</v>
      </c>
      <c r="N187" s="5">
        <f t="shared" si="19"/>
        <v>12.5205</v>
      </c>
      <c r="O187" s="21">
        <v>0</v>
      </c>
      <c r="P187" s="5"/>
      <c r="Q187" s="5">
        <f t="shared" si="20"/>
        <v>0</v>
      </c>
      <c r="R187" s="5">
        <f t="shared" si="21"/>
        <v>12.5205</v>
      </c>
    </row>
    <row r="188" spans="1:18" s="1" customFormat="1">
      <c r="A188" s="1" t="s">
        <v>640</v>
      </c>
      <c r="B188" s="1" t="s">
        <v>647</v>
      </c>
      <c r="C188" s="1" t="s">
        <v>648</v>
      </c>
      <c r="D188" s="1" t="s">
        <v>12</v>
      </c>
      <c r="E188" s="1" t="s">
        <v>17</v>
      </c>
      <c r="G188" s="1" t="s">
        <v>1682</v>
      </c>
      <c r="H188" s="5">
        <v>1157.5</v>
      </c>
      <c r="I188" s="8">
        <v>38</v>
      </c>
      <c r="J188" s="5">
        <v>0</v>
      </c>
      <c r="K188" s="8">
        <v>0</v>
      </c>
      <c r="L188" s="5">
        <v>1157.5</v>
      </c>
      <c r="M188" s="8">
        <v>38</v>
      </c>
      <c r="N188" s="5">
        <f t="shared" si="19"/>
        <v>983.875</v>
      </c>
      <c r="O188" s="21">
        <v>0</v>
      </c>
      <c r="P188" s="5"/>
      <c r="Q188" s="5">
        <f t="shared" si="20"/>
        <v>0</v>
      </c>
      <c r="R188" s="5">
        <f t="shared" si="21"/>
        <v>983.875</v>
      </c>
    </row>
    <row r="189" spans="1:18" s="1" customFormat="1">
      <c r="A189" s="1" t="s">
        <v>1641</v>
      </c>
      <c r="B189" s="1" t="s">
        <v>1645</v>
      </c>
      <c r="C189" s="1" t="s">
        <v>1646</v>
      </c>
      <c r="D189" s="1" t="s">
        <v>157</v>
      </c>
      <c r="E189" s="1" t="s">
        <v>17</v>
      </c>
      <c r="F189" s="1" t="s">
        <v>1647</v>
      </c>
      <c r="G189" s="1" t="s">
        <v>1682</v>
      </c>
      <c r="H189" s="5">
        <v>109.34</v>
      </c>
      <c r="I189" s="8">
        <v>7</v>
      </c>
      <c r="J189" s="5">
        <v>0</v>
      </c>
      <c r="K189" s="8">
        <v>0</v>
      </c>
      <c r="L189" s="5">
        <v>109.34</v>
      </c>
      <c r="M189" s="8">
        <v>7</v>
      </c>
      <c r="N189" s="5">
        <f t="shared" si="19"/>
        <v>92.939000000000007</v>
      </c>
      <c r="O189" s="21">
        <v>0</v>
      </c>
      <c r="P189" s="5"/>
      <c r="Q189" s="5">
        <f t="shared" si="20"/>
        <v>0</v>
      </c>
      <c r="R189" s="5">
        <f t="shared" si="21"/>
        <v>92.939000000000007</v>
      </c>
    </row>
    <row r="190" spans="1:18" s="1" customFormat="1">
      <c r="A190" s="1" t="s">
        <v>99</v>
      </c>
      <c r="B190" s="1" t="s">
        <v>104</v>
      </c>
      <c r="C190" s="1" t="s">
        <v>105</v>
      </c>
      <c r="D190" s="1" t="s">
        <v>23</v>
      </c>
      <c r="E190" s="1" t="s">
        <v>17</v>
      </c>
      <c r="F190" s="1" t="s">
        <v>106</v>
      </c>
      <c r="G190" s="1" t="s">
        <v>1682</v>
      </c>
      <c r="H190" s="5">
        <v>45</v>
      </c>
      <c r="I190" s="8">
        <v>2</v>
      </c>
      <c r="J190" s="5">
        <v>0</v>
      </c>
      <c r="K190" s="8">
        <v>0</v>
      </c>
      <c r="L190" s="5">
        <v>45</v>
      </c>
      <c r="M190" s="8">
        <v>2</v>
      </c>
      <c r="N190" s="5">
        <f t="shared" si="19"/>
        <v>38.25</v>
      </c>
      <c r="O190" s="21">
        <v>0</v>
      </c>
      <c r="P190" s="5"/>
      <c r="Q190" s="5">
        <f t="shared" si="20"/>
        <v>0</v>
      </c>
      <c r="R190" s="5">
        <f t="shared" si="21"/>
        <v>38.25</v>
      </c>
    </row>
    <row r="191" spans="1:18" s="1" customFormat="1">
      <c r="A191" s="1" t="s">
        <v>564</v>
      </c>
      <c r="B191" s="1" t="s">
        <v>565</v>
      </c>
      <c r="C191" s="1" t="s">
        <v>566</v>
      </c>
      <c r="D191" s="1" t="s">
        <v>16</v>
      </c>
      <c r="E191" s="1" t="s">
        <v>17</v>
      </c>
      <c r="F191" s="1" t="s">
        <v>567</v>
      </c>
      <c r="G191" s="1" t="s">
        <v>1682</v>
      </c>
      <c r="H191" s="5">
        <v>88.25</v>
      </c>
      <c r="I191" s="8">
        <v>3</v>
      </c>
      <c r="J191" s="5">
        <v>0</v>
      </c>
      <c r="K191" s="8">
        <v>0</v>
      </c>
      <c r="L191" s="5">
        <v>88.25</v>
      </c>
      <c r="M191" s="8">
        <v>3</v>
      </c>
      <c r="N191" s="5">
        <f t="shared" si="19"/>
        <v>75.012500000000003</v>
      </c>
      <c r="O191" s="21">
        <v>0</v>
      </c>
      <c r="P191" s="5"/>
      <c r="Q191" s="5">
        <f t="shared" si="20"/>
        <v>0</v>
      </c>
      <c r="R191" s="5">
        <f t="shared" si="21"/>
        <v>75.012500000000003</v>
      </c>
    </row>
    <row r="192" spans="1:18" s="1" customFormat="1">
      <c r="A192" s="1" t="s">
        <v>265</v>
      </c>
      <c r="B192" s="1" t="s">
        <v>270</v>
      </c>
      <c r="C192" s="1" t="s">
        <v>271</v>
      </c>
      <c r="D192" s="1" t="s">
        <v>77</v>
      </c>
      <c r="E192" s="1" t="s">
        <v>17</v>
      </c>
      <c r="F192" s="1" t="s">
        <v>272</v>
      </c>
      <c r="G192" s="1" t="s">
        <v>1682</v>
      </c>
      <c r="H192" s="5">
        <v>82.49</v>
      </c>
      <c r="I192" s="8">
        <v>4</v>
      </c>
      <c r="J192" s="5">
        <v>0</v>
      </c>
      <c r="K192" s="8">
        <v>0</v>
      </c>
      <c r="L192" s="5">
        <v>82.49</v>
      </c>
      <c r="M192" s="8">
        <v>4</v>
      </c>
      <c r="N192" s="5">
        <f t="shared" si="19"/>
        <v>70.116499999999988</v>
      </c>
      <c r="O192" s="21">
        <v>0</v>
      </c>
      <c r="P192" s="5"/>
      <c r="Q192" s="5">
        <f t="shared" si="20"/>
        <v>0</v>
      </c>
      <c r="R192" s="5">
        <f t="shared" si="21"/>
        <v>70.116499999999988</v>
      </c>
    </row>
    <row r="193" spans="1:18" s="1" customFormat="1">
      <c r="A193" s="1" t="s">
        <v>1109</v>
      </c>
      <c r="B193" s="1" t="s">
        <v>1116</v>
      </c>
      <c r="C193" s="1" t="s">
        <v>1117</v>
      </c>
      <c r="D193" s="1" t="s">
        <v>77</v>
      </c>
      <c r="E193" s="1" t="s">
        <v>17</v>
      </c>
      <c r="F193" s="1" t="s">
        <v>1118</v>
      </c>
      <c r="G193" s="1" t="s">
        <v>1682</v>
      </c>
      <c r="H193" s="5">
        <v>177.35</v>
      </c>
      <c r="I193" s="8">
        <v>7</v>
      </c>
      <c r="J193" s="5">
        <v>0</v>
      </c>
      <c r="K193" s="8">
        <v>0</v>
      </c>
      <c r="L193" s="5">
        <v>177.35</v>
      </c>
      <c r="M193" s="8">
        <v>7</v>
      </c>
      <c r="N193" s="5">
        <f t="shared" si="19"/>
        <v>150.7475</v>
      </c>
      <c r="O193" s="21">
        <v>0</v>
      </c>
      <c r="P193" s="5"/>
      <c r="Q193" s="5">
        <f t="shared" si="20"/>
        <v>0</v>
      </c>
      <c r="R193" s="5">
        <f t="shared" si="21"/>
        <v>150.7475</v>
      </c>
    </row>
    <row r="194" spans="1:18" s="1" customFormat="1">
      <c r="A194" s="1" t="s">
        <v>1277</v>
      </c>
      <c r="B194" s="1" t="s">
        <v>1278</v>
      </c>
      <c r="C194" s="1" t="s">
        <v>1279</v>
      </c>
      <c r="D194" s="1" t="s">
        <v>157</v>
      </c>
      <c r="E194" s="1" t="s">
        <v>17</v>
      </c>
      <c r="F194" s="1" t="s">
        <v>1280</v>
      </c>
      <c r="G194" s="1" t="s">
        <v>1682</v>
      </c>
      <c r="H194" s="5">
        <v>97.07</v>
      </c>
      <c r="I194" s="8">
        <v>6</v>
      </c>
      <c r="J194" s="5">
        <v>0</v>
      </c>
      <c r="K194" s="8">
        <v>0</v>
      </c>
      <c r="L194" s="5">
        <v>97.07</v>
      </c>
      <c r="M194" s="8">
        <v>6</v>
      </c>
      <c r="N194" s="5">
        <f t="shared" si="19"/>
        <v>82.509499999999989</v>
      </c>
      <c r="O194" s="21">
        <v>0</v>
      </c>
      <c r="P194" s="5"/>
      <c r="Q194" s="5">
        <f t="shared" si="20"/>
        <v>0</v>
      </c>
      <c r="R194" s="5">
        <f t="shared" si="21"/>
        <v>82.509499999999989</v>
      </c>
    </row>
    <row r="195" spans="1:18" s="1" customFormat="1">
      <c r="A195" s="1" t="s">
        <v>1530</v>
      </c>
      <c r="B195" s="1" t="s">
        <v>1534</v>
      </c>
      <c r="C195" s="1" t="s">
        <v>1535</v>
      </c>
      <c r="D195" s="1" t="s">
        <v>38</v>
      </c>
      <c r="E195" s="1" t="s">
        <v>17</v>
      </c>
      <c r="F195" s="1" t="s">
        <v>1536</v>
      </c>
      <c r="G195" s="1" t="s">
        <v>1682</v>
      </c>
      <c r="H195" s="5">
        <v>75.84</v>
      </c>
      <c r="I195" s="8">
        <v>2</v>
      </c>
      <c r="J195" s="5">
        <v>0</v>
      </c>
      <c r="K195" s="8">
        <v>0</v>
      </c>
      <c r="L195" s="5">
        <v>75.84</v>
      </c>
      <c r="M195" s="8">
        <v>2</v>
      </c>
      <c r="N195" s="5">
        <f t="shared" si="19"/>
        <v>64.463999999999999</v>
      </c>
      <c r="O195" s="21">
        <v>0</v>
      </c>
      <c r="P195" s="5"/>
      <c r="Q195" s="5">
        <f t="shared" si="20"/>
        <v>0</v>
      </c>
      <c r="R195" s="5">
        <f t="shared" si="21"/>
        <v>64.463999999999999</v>
      </c>
    </row>
    <row r="196" spans="1:18" s="1" customFormat="1">
      <c r="A196" s="1" t="s">
        <v>1658</v>
      </c>
      <c r="B196" s="1" t="s">
        <v>1662</v>
      </c>
      <c r="C196" s="1" t="s">
        <v>1663</v>
      </c>
      <c r="D196" s="1" t="s">
        <v>77</v>
      </c>
      <c r="E196" s="1" t="s">
        <v>17</v>
      </c>
      <c r="F196" s="1" t="s">
        <v>1664</v>
      </c>
      <c r="G196" s="1" t="s">
        <v>1682</v>
      </c>
      <c r="H196" s="5">
        <v>106.64</v>
      </c>
      <c r="I196" s="8">
        <v>5</v>
      </c>
      <c r="J196" s="5">
        <v>0</v>
      </c>
      <c r="K196" s="8">
        <v>0</v>
      </c>
      <c r="L196" s="5">
        <v>106.64</v>
      </c>
      <c r="M196" s="8">
        <v>5</v>
      </c>
      <c r="N196" s="5">
        <f t="shared" si="19"/>
        <v>90.643999999999991</v>
      </c>
      <c r="O196" s="21">
        <v>0</v>
      </c>
      <c r="P196" s="5"/>
      <c r="Q196" s="5">
        <f t="shared" si="20"/>
        <v>0</v>
      </c>
      <c r="R196" s="5">
        <f t="shared" si="21"/>
        <v>90.643999999999991</v>
      </c>
    </row>
    <row r="197" spans="1:18" s="1" customFormat="1">
      <c r="A197" s="1" t="s">
        <v>713</v>
      </c>
      <c r="B197" s="1" t="s">
        <v>720</v>
      </c>
      <c r="C197" s="1" t="s">
        <v>721</v>
      </c>
      <c r="D197" s="1" t="s">
        <v>23</v>
      </c>
      <c r="E197" s="1" t="s">
        <v>17</v>
      </c>
      <c r="F197" s="1" t="s">
        <v>722</v>
      </c>
      <c r="G197" s="1" t="s">
        <v>1682</v>
      </c>
      <c r="H197" s="5">
        <v>696.62</v>
      </c>
      <c r="I197" s="8">
        <v>30</v>
      </c>
      <c r="J197" s="5">
        <v>0</v>
      </c>
      <c r="K197" s="8">
        <v>0</v>
      </c>
      <c r="L197" s="5">
        <v>696.62</v>
      </c>
      <c r="M197" s="8">
        <v>30</v>
      </c>
      <c r="N197" s="5">
        <f t="shared" si="19"/>
        <v>592.12699999999995</v>
      </c>
      <c r="O197" s="21">
        <v>0</v>
      </c>
      <c r="P197" s="5"/>
      <c r="Q197" s="5">
        <f t="shared" si="20"/>
        <v>0</v>
      </c>
      <c r="R197" s="5">
        <f t="shared" si="21"/>
        <v>592.12699999999995</v>
      </c>
    </row>
    <row r="198" spans="1:18" s="1" customFormat="1">
      <c r="A198" s="1" t="s">
        <v>158</v>
      </c>
      <c r="B198" s="1" t="s">
        <v>162</v>
      </c>
      <c r="C198" s="1" t="s">
        <v>163</v>
      </c>
      <c r="D198" s="1" t="s">
        <v>77</v>
      </c>
      <c r="E198" s="1" t="s">
        <v>17</v>
      </c>
      <c r="F198" s="1" t="s">
        <v>164</v>
      </c>
      <c r="G198" s="1" t="s">
        <v>1682</v>
      </c>
      <c r="H198" s="5">
        <v>12.45</v>
      </c>
      <c r="I198" s="8">
        <v>0</v>
      </c>
      <c r="J198" s="5">
        <v>0</v>
      </c>
      <c r="K198" s="8">
        <v>0</v>
      </c>
      <c r="L198" s="5">
        <v>12.45</v>
      </c>
      <c r="M198" s="8">
        <v>1</v>
      </c>
      <c r="N198" s="5">
        <f t="shared" si="19"/>
        <v>10.5825</v>
      </c>
      <c r="O198" s="21">
        <v>0</v>
      </c>
      <c r="P198" s="5"/>
      <c r="Q198" s="5">
        <f t="shared" si="20"/>
        <v>0</v>
      </c>
      <c r="R198" s="5">
        <f t="shared" si="21"/>
        <v>10.5825</v>
      </c>
    </row>
    <row r="199" spans="1:18" s="1" customFormat="1">
      <c r="A199" s="1" t="s">
        <v>254</v>
      </c>
      <c r="B199" s="1" t="s">
        <v>262</v>
      </c>
      <c r="C199" s="1" t="s">
        <v>263</v>
      </c>
      <c r="D199" s="1" t="s">
        <v>16</v>
      </c>
      <c r="E199" s="1" t="s">
        <v>17</v>
      </c>
      <c r="F199" s="1" t="s">
        <v>264</v>
      </c>
      <c r="G199" s="1" t="s">
        <v>1682</v>
      </c>
      <c r="H199" s="5">
        <v>351.85</v>
      </c>
      <c r="I199" s="8">
        <v>12</v>
      </c>
      <c r="J199" s="5">
        <v>0</v>
      </c>
      <c r="K199" s="8">
        <v>0</v>
      </c>
      <c r="L199" s="5">
        <v>351.85</v>
      </c>
      <c r="M199" s="8">
        <v>12</v>
      </c>
      <c r="N199" s="5">
        <f t="shared" si="19"/>
        <v>299.07249999999999</v>
      </c>
      <c r="O199" s="21">
        <v>0</v>
      </c>
      <c r="P199" s="5"/>
      <c r="Q199" s="5">
        <f t="shared" si="20"/>
        <v>0</v>
      </c>
      <c r="R199" s="5">
        <f t="shared" si="21"/>
        <v>299.07249999999999</v>
      </c>
    </row>
    <row r="200" spans="1:18" s="1" customFormat="1">
      <c r="A200" s="1" t="s">
        <v>438</v>
      </c>
      <c r="B200" s="1" t="s">
        <v>442</v>
      </c>
      <c r="C200" s="1" t="s">
        <v>443</v>
      </c>
      <c r="D200" s="1" t="s">
        <v>157</v>
      </c>
      <c r="E200" s="1" t="s">
        <v>17</v>
      </c>
      <c r="F200" s="1" t="s">
        <v>444</v>
      </c>
      <c r="G200" s="1" t="s">
        <v>1682</v>
      </c>
      <c r="H200" s="5">
        <v>76.239999999999995</v>
      </c>
      <c r="I200" s="8">
        <v>5</v>
      </c>
      <c r="J200" s="5">
        <v>0</v>
      </c>
      <c r="K200" s="8">
        <v>0</v>
      </c>
      <c r="L200" s="5">
        <v>76.239999999999995</v>
      </c>
      <c r="M200" s="8">
        <v>5</v>
      </c>
      <c r="N200" s="5">
        <f t="shared" si="19"/>
        <v>64.803999999999988</v>
      </c>
      <c r="O200" s="21">
        <v>0</v>
      </c>
      <c r="P200" s="5"/>
      <c r="Q200" s="5">
        <f t="shared" si="20"/>
        <v>0</v>
      </c>
      <c r="R200" s="5">
        <f t="shared" si="21"/>
        <v>64.803999999999988</v>
      </c>
    </row>
    <row r="201" spans="1:18" s="1" customFormat="1">
      <c r="A201" s="1" t="s">
        <v>453</v>
      </c>
      <c r="B201" s="1" t="s">
        <v>457</v>
      </c>
      <c r="C201" s="1" t="s">
        <v>458</v>
      </c>
      <c r="D201" s="1" t="s">
        <v>38</v>
      </c>
      <c r="E201" s="1" t="s">
        <v>17</v>
      </c>
      <c r="F201" s="1" t="s">
        <v>459</v>
      </c>
      <c r="G201" s="1" t="s">
        <v>1682</v>
      </c>
      <c r="H201" s="5">
        <v>1283.3599999999999</v>
      </c>
      <c r="I201" s="8">
        <v>36</v>
      </c>
      <c r="J201" s="5">
        <v>0</v>
      </c>
      <c r="K201" s="8">
        <v>0</v>
      </c>
      <c r="L201" s="5">
        <v>1283.3599999999999</v>
      </c>
      <c r="M201" s="8">
        <v>36</v>
      </c>
      <c r="N201" s="5">
        <f t="shared" si="19"/>
        <v>1090.856</v>
      </c>
      <c r="O201" s="21">
        <v>0</v>
      </c>
      <c r="P201" s="5"/>
      <c r="Q201" s="5">
        <f t="shared" si="20"/>
        <v>0</v>
      </c>
      <c r="R201" s="5">
        <f t="shared" si="21"/>
        <v>1090.856</v>
      </c>
    </row>
    <row r="202" spans="1:18" s="1" customFormat="1">
      <c r="A202" s="1" t="s">
        <v>475</v>
      </c>
      <c r="B202" s="1" t="s">
        <v>482</v>
      </c>
      <c r="C202" s="1" t="s">
        <v>483</v>
      </c>
      <c r="D202" s="1" t="s">
        <v>44</v>
      </c>
      <c r="E202" s="1" t="s">
        <v>17</v>
      </c>
      <c r="F202" s="1" t="s">
        <v>484</v>
      </c>
      <c r="G202" s="1" t="s">
        <v>1682</v>
      </c>
      <c r="H202" s="5">
        <v>422.88</v>
      </c>
      <c r="I202" s="8">
        <v>16</v>
      </c>
      <c r="J202" s="5">
        <v>0</v>
      </c>
      <c r="K202" s="8">
        <v>0</v>
      </c>
      <c r="L202" s="5">
        <v>422.88</v>
      </c>
      <c r="M202" s="8">
        <v>16</v>
      </c>
      <c r="N202" s="5">
        <f t="shared" si="19"/>
        <v>359.44799999999998</v>
      </c>
      <c r="O202" s="21">
        <v>0</v>
      </c>
      <c r="P202" s="5"/>
      <c r="Q202" s="5">
        <f t="shared" si="20"/>
        <v>0</v>
      </c>
      <c r="R202" s="5">
        <f t="shared" si="21"/>
        <v>359.44799999999998</v>
      </c>
    </row>
    <row r="203" spans="1:18" s="1" customFormat="1">
      <c r="A203" s="1" t="s">
        <v>512</v>
      </c>
      <c r="B203" s="1" t="s">
        <v>516</v>
      </c>
      <c r="C203" s="1" t="s">
        <v>517</v>
      </c>
      <c r="D203" s="1" t="s">
        <v>12</v>
      </c>
      <c r="E203" s="1" t="s">
        <v>17</v>
      </c>
      <c r="F203" s="1" t="s">
        <v>518</v>
      </c>
      <c r="G203" s="1" t="s">
        <v>1682</v>
      </c>
      <c r="H203" s="5">
        <v>371.74</v>
      </c>
      <c r="I203" s="8">
        <v>12</v>
      </c>
      <c r="J203" s="5">
        <v>0</v>
      </c>
      <c r="K203" s="8">
        <v>0</v>
      </c>
      <c r="L203" s="5">
        <v>371.74</v>
      </c>
      <c r="M203" s="8">
        <v>12</v>
      </c>
      <c r="N203" s="5">
        <f t="shared" si="19"/>
        <v>315.97899999999998</v>
      </c>
      <c r="O203" s="21">
        <v>0</v>
      </c>
      <c r="P203" s="5"/>
      <c r="Q203" s="5">
        <f t="shared" si="20"/>
        <v>0</v>
      </c>
      <c r="R203" s="5">
        <f t="shared" si="21"/>
        <v>315.97899999999998</v>
      </c>
    </row>
    <row r="204" spans="1:18" s="1" customFormat="1">
      <c r="A204" s="1" t="s">
        <v>753</v>
      </c>
      <c r="B204" s="1" t="s">
        <v>760</v>
      </c>
      <c r="C204" s="1" t="s">
        <v>761</v>
      </c>
      <c r="D204" s="1" t="s">
        <v>16</v>
      </c>
      <c r="E204" s="1" t="s">
        <v>17</v>
      </c>
      <c r="F204" s="1" t="s">
        <v>762</v>
      </c>
      <c r="G204" s="1" t="s">
        <v>1682</v>
      </c>
      <c r="H204" s="5">
        <v>236.54</v>
      </c>
      <c r="I204" s="8">
        <v>8</v>
      </c>
      <c r="J204" s="5">
        <v>0</v>
      </c>
      <c r="K204" s="8">
        <v>0</v>
      </c>
      <c r="L204" s="5">
        <v>236.54</v>
      </c>
      <c r="M204" s="8">
        <v>8</v>
      </c>
      <c r="N204" s="5">
        <f t="shared" si="19"/>
        <v>201.059</v>
      </c>
      <c r="O204" s="21">
        <v>0</v>
      </c>
      <c r="P204" s="5"/>
      <c r="Q204" s="5">
        <f t="shared" si="20"/>
        <v>0</v>
      </c>
      <c r="R204" s="5">
        <f t="shared" si="21"/>
        <v>201.059</v>
      </c>
    </row>
    <row r="205" spans="1:18" s="1" customFormat="1">
      <c r="A205" s="1" t="s">
        <v>779</v>
      </c>
      <c r="B205" s="1" t="s">
        <v>783</v>
      </c>
      <c r="C205" s="1" t="s">
        <v>784</v>
      </c>
      <c r="D205" s="1" t="s">
        <v>12</v>
      </c>
      <c r="E205" s="1" t="s">
        <v>17</v>
      </c>
      <c r="F205" s="1" t="s">
        <v>785</v>
      </c>
      <c r="G205" s="1" t="s">
        <v>1682</v>
      </c>
      <c r="H205" s="5">
        <v>341.28</v>
      </c>
      <c r="I205" s="8">
        <v>9</v>
      </c>
      <c r="J205" s="5">
        <v>0</v>
      </c>
      <c r="K205" s="8">
        <v>0</v>
      </c>
      <c r="L205" s="5">
        <v>341.28</v>
      </c>
      <c r="M205" s="8">
        <v>9</v>
      </c>
      <c r="N205" s="5">
        <f t="shared" si="19"/>
        <v>290.08799999999997</v>
      </c>
      <c r="O205" s="21">
        <v>0</v>
      </c>
      <c r="P205" s="5"/>
      <c r="Q205" s="5">
        <f t="shared" si="20"/>
        <v>0</v>
      </c>
      <c r="R205" s="5">
        <f t="shared" si="21"/>
        <v>290.08799999999997</v>
      </c>
    </row>
    <row r="206" spans="1:18" s="1" customFormat="1">
      <c r="A206" s="1" t="s">
        <v>818</v>
      </c>
      <c r="B206" s="1" t="s">
        <v>822</v>
      </c>
      <c r="C206" s="1" t="s">
        <v>823</v>
      </c>
      <c r="D206" s="1" t="s">
        <v>44</v>
      </c>
      <c r="E206" s="1" t="s">
        <v>17</v>
      </c>
      <c r="F206" s="1" t="s">
        <v>824</v>
      </c>
      <c r="G206" s="1" t="s">
        <v>1682</v>
      </c>
      <c r="H206" s="5">
        <v>275</v>
      </c>
      <c r="I206" s="8">
        <v>11</v>
      </c>
      <c r="J206" s="5">
        <v>0</v>
      </c>
      <c r="K206" s="8">
        <v>0</v>
      </c>
      <c r="L206" s="5">
        <v>275</v>
      </c>
      <c r="M206" s="8">
        <v>11</v>
      </c>
      <c r="N206" s="5">
        <f t="shared" si="19"/>
        <v>233.75</v>
      </c>
      <c r="O206" s="21">
        <v>0</v>
      </c>
      <c r="P206" s="5"/>
      <c r="Q206" s="5">
        <f t="shared" si="20"/>
        <v>0</v>
      </c>
      <c r="R206" s="5">
        <f t="shared" si="21"/>
        <v>233.75</v>
      </c>
    </row>
    <row r="207" spans="1:18" s="1" customFormat="1">
      <c r="A207" s="1" t="s">
        <v>926</v>
      </c>
      <c r="B207" s="1" t="s">
        <v>930</v>
      </c>
      <c r="C207" s="1" t="s">
        <v>931</v>
      </c>
      <c r="D207" s="1" t="s">
        <v>23</v>
      </c>
      <c r="E207" s="1" t="s">
        <v>17</v>
      </c>
      <c r="F207" s="1" t="s">
        <v>932</v>
      </c>
      <c r="G207" s="1" t="s">
        <v>1682</v>
      </c>
      <c r="H207" s="5">
        <v>174.78</v>
      </c>
      <c r="I207" s="8">
        <v>7</v>
      </c>
      <c r="J207" s="5">
        <v>0</v>
      </c>
      <c r="K207" s="8">
        <v>0</v>
      </c>
      <c r="L207" s="5">
        <v>174.78</v>
      </c>
      <c r="M207" s="8">
        <v>7</v>
      </c>
      <c r="N207" s="5">
        <f t="shared" si="19"/>
        <v>148.56299999999999</v>
      </c>
      <c r="O207" s="21">
        <v>0</v>
      </c>
      <c r="P207" s="5"/>
      <c r="Q207" s="5">
        <f t="shared" si="20"/>
        <v>0</v>
      </c>
      <c r="R207" s="5">
        <f t="shared" si="21"/>
        <v>148.56299999999999</v>
      </c>
    </row>
    <row r="208" spans="1:18" s="1" customFormat="1">
      <c r="A208" s="1" t="s">
        <v>1098</v>
      </c>
      <c r="B208" s="1" t="s">
        <v>1102</v>
      </c>
      <c r="C208" s="1" t="s">
        <v>1103</v>
      </c>
      <c r="D208" s="1" t="s">
        <v>12</v>
      </c>
      <c r="E208" s="1" t="s">
        <v>17</v>
      </c>
      <c r="F208" s="1" t="s">
        <v>1104</v>
      </c>
      <c r="G208" s="1" t="s">
        <v>1682</v>
      </c>
      <c r="H208" s="5">
        <v>618.75</v>
      </c>
      <c r="I208" s="8">
        <v>18</v>
      </c>
      <c r="J208" s="5">
        <v>0</v>
      </c>
      <c r="K208" s="8">
        <v>0</v>
      </c>
      <c r="L208" s="5">
        <v>618.75</v>
      </c>
      <c r="M208" s="8">
        <v>18</v>
      </c>
      <c r="N208" s="5">
        <f t="shared" si="19"/>
        <v>525.9375</v>
      </c>
      <c r="O208" s="21">
        <v>0</v>
      </c>
      <c r="P208" s="5"/>
      <c r="Q208" s="5">
        <f t="shared" si="20"/>
        <v>0</v>
      </c>
      <c r="R208" s="5">
        <f t="shared" si="21"/>
        <v>525.9375</v>
      </c>
    </row>
    <row r="209" spans="1:18" s="1" customFormat="1">
      <c r="A209" s="1" t="s">
        <v>1133</v>
      </c>
      <c r="B209" s="1" t="s">
        <v>1140</v>
      </c>
      <c r="C209" s="1" t="s">
        <v>1141</v>
      </c>
      <c r="D209" s="1" t="s">
        <v>23</v>
      </c>
      <c r="E209" s="1" t="s">
        <v>17</v>
      </c>
      <c r="F209" s="1" t="s">
        <v>1142</v>
      </c>
      <c r="G209" s="1" t="s">
        <v>1682</v>
      </c>
      <c r="H209" s="5">
        <v>74.08</v>
      </c>
      <c r="I209" s="8">
        <v>3</v>
      </c>
      <c r="J209" s="5">
        <v>0</v>
      </c>
      <c r="K209" s="8">
        <v>0</v>
      </c>
      <c r="L209" s="5">
        <v>74.08</v>
      </c>
      <c r="M209" s="8">
        <v>3</v>
      </c>
      <c r="N209" s="5">
        <f t="shared" si="19"/>
        <v>62.967999999999996</v>
      </c>
      <c r="O209" s="21">
        <v>0</v>
      </c>
      <c r="P209" s="5"/>
      <c r="Q209" s="5">
        <f t="shared" si="20"/>
        <v>0</v>
      </c>
      <c r="R209" s="5">
        <f t="shared" si="21"/>
        <v>62.967999999999996</v>
      </c>
    </row>
    <row r="210" spans="1:18" s="1" customFormat="1">
      <c r="A210" s="1" t="s">
        <v>1199</v>
      </c>
      <c r="B210" s="1" t="s">
        <v>1203</v>
      </c>
      <c r="C210" s="1" t="s">
        <v>1204</v>
      </c>
      <c r="D210" s="1" t="s">
        <v>38</v>
      </c>
      <c r="E210" s="1" t="s">
        <v>17</v>
      </c>
      <c r="F210" s="1" t="s">
        <v>1205</v>
      </c>
      <c r="G210" s="1" t="s">
        <v>1682</v>
      </c>
      <c r="H210" s="5">
        <v>1846.32</v>
      </c>
      <c r="I210" s="8">
        <v>51</v>
      </c>
      <c r="J210" s="5">
        <v>0</v>
      </c>
      <c r="K210" s="8">
        <v>0</v>
      </c>
      <c r="L210" s="5">
        <v>1846.32</v>
      </c>
      <c r="M210" s="8">
        <v>51</v>
      </c>
      <c r="N210" s="5">
        <f t="shared" si="19"/>
        <v>1569.3719999999998</v>
      </c>
      <c r="O210" s="21">
        <v>0</v>
      </c>
      <c r="P210" s="5"/>
      <c r="Q210" s="5">
        <f t="shared" si="20"/>
        <v>0</v>
      </c>
      <c r="R210" s="5">
        <f t="shared" si="21"/>
        <v>1569.3719999999998</v>
      </c>
    </row>
    <row r="211" spans="1:18" s="1" customFormat="1">
      <c r="A211" s="1" t="s">
        <v>1345</v>
      </c>
      <c r="B211" s="1" t="s">
        <v>1349</v>
      </c>
      <c r="C211" s="1" t="s">
        <v>1350</v>
      </c>
      <c r="D211" s="1" t="s">
        <v>44</v>
      </c>
      <c r="E211" s="1" t="s">
        <v>17</v>
      </c>
      <c r="F211" s="1" t="s">
        <v>1351</v>
      </c>
      <c r="G211" s="1" t="s">
        <v>1682</v>
      </c>
      <c r="H211" s="5">
        <v>950</v>
      </c>
      <c r="I211" s="8">
        <v>38</v>
      </c>
      <c r="J211" s="5">
        <v>0</v>
      </c>
      <c r="K211" s="8">
        <v>0</v>
      </c>
      <c r="L211" s="5">
        <v>950</v>
      </c>
      <c r="M211" s="8">
        <v>38</v>
      </c>
      <c r="N211" s="5">
        <f t="shared" si="19"/>
        <v>807.5</v>
      </c>
      <c r="O211" s="21">
        <v>0</v>
      </c>
      <c r="P211" s="5"/>
      <c r="Q211" s="5">
        <f t="shared" si="20"/>
        <v>0</v>
      </c>
      <c r="R211" s="5">
        <f t="shared" si="21"/>
        <v>807.5</v>
      </c>
    </row>
    <row r="212" spans="1:18" s="1" customFormat="1">
      <c r="A212" s="1" t="s">
        <v>1352</v>
      </c>
      <c r="B212" s="1" t="s">
        <v>1356</v>
      </c>
      <c r="C212" s="1" t="s">
        <v>1357</v>
      </c>
      <c r="D212" s="1" t="s">
        <v>157</v>
      </c>
      <c r="E212" s="1" t="s">
        <v>17</v>
      </c>
      <c r="F212" s="1" t="s">
        <v>1358</v>
      </c>
      <c r="G212" s="1" t="s">
        <v>1682</v>
      </c>
      <c r="H212" s="5">
        <v>35.58</v>
      </c>
      <c r="I212" s="8">
        <v>2</v>
      </c>
      <c r="J212" s="5">
        <v>0</v>
      </c>
      <c r="K212" s="8">
        <v>0</v>
      </c>
      <c r="L212" s="5">
        <v>35.58</v>
      </c>
      <c r="M212" s="8">
        <v>2</v>
      </c>
      <c r="N212" s="5">
        <f t="shared" si="19"/>
        <v>30.242999999999999</v>
      </c>
      <c r="O212" s="21">
        <v>0</v>
      </c>
      <c r="P212" s="5"/>
      <c r="Q212" s="5">
        <f t="shared" si="20"/>
        <v>0</v>
      </c>
      <c r="R212" s="5">
        <f t="shared" si="21"/>
        <v>30.242999999999999</v>
      </c>
    </row>
    <row r="213" spans="1:18" s="1" customFormat="1">
      <c r="A213" s="1" t="s">
        <v>1371</v>
      </c>
      <c r="B213" s="1" t="s">
        <v>1375</v>
      </c>
      <c r="C213" s="1" t="s">
        <v>1376</v>
      </c>
      <c r="D213" s="1" t="s">
        <v>44</v>
      </c>
      <c r="E213" s="1" t="s">
        <v>17</v>
      </c>
      <c r="F213" s="1" t="s">
        <v>1377</v>
      </c>
      <c r="G213" s="1" t="s">
        <v>1682</v>
      </c>
      <c r="H213" s="5">
        <v>581.25</v>
      </c>
      <c r="I213" s="8">
        <v>23</v>
      </c>
      <c r="J213" s="5">
        <v>0</v>
      </c>
      <c r="K213" s="8">
        <v>0</v>
      </c>
      <c r="L213" s="5">
        <v>581.25</v>
      </c>
      <c r="M213" s="8">
        <v>23</v>
      </c>
      <c r="N213" s="5">
        <f t="shared" si="19"/>
        <v>494.0625</v>
      </c>
      <c r="O213" s="21">
        <v>0</v>
      </c>
      <c r="P213" s="5"/>
      <c r="Q213" s="5">
        <f t="shared" si="20"/>
        <v>0</v>
      </c>
      <c r="R213" s="5">
        <f t="shared" si="21"/>
        <v>494.0625</v>
      </c>
    </row>
    <row r="214" spans="1:18" s="1" customFormat="1">
      <c r="A214" s="1" t="s">
        <v>519</v>
      </c>
      <c r="B214" s="1" t="s">
        <v>523</v>
      </c>
      <c r="C214" s="1" t="s">
        <v>524</v>
      </c>
      <c r="D214" s="1" t="s">
        <v>16</v>
      </c>
      <c r="E214" s="1" t="s">
        <v>17</v>
      </c>
      <c r="F214" s="1" t="s">
        <v>525</v>
      </c>
      <c r="G214" s="1" t="s">
        <v>1682</v>
      </c>
      <c r="H214" s="5">
        <v>153.6</v>
      </c>
      <c r="I214" s="8">
        <v>5</v>
      </c>
      <c r="J214" s="5">
        <v>0</v>
      </c>
      <c r="K214" s="8">
        <v>0</v>
      </c>
      <c r="L214" s="5">
        <v>153.6</v>
      </c>
      <c r="M214" s="8">
        <v>5</v>
      </c>
      <c r="N214" s="5">
        <f t="shared" ref="N214:N245" si="22">L214*0.85</f>
        <v>130.56</v>
      </c>
      <c r="O214" s="21">
        <v>0</v>
      </c>
      <c r="P214" s="5"/>
      <c r="Q214" s="5">
        <f t="shared" ref="Q214:Q245" si="23">M214*P214</f>
        <v>0</v>
      </c>
      <c r="R214" s="5">
        <f t="shared" ref="R214:R245" si="24">N214-Q214</f>
        <v>130.56</v>
      </c>
    </row>
    <row r="215" spans="1:18" s="1" customFormat="1">
      <c r="A215" s="1" t="s">
        <v>377</v>
      </c>
      <c r="B215" s="1" t="s">
        <v>378</v>
      </c>
      <c r="C215" s="1" t="s">
        <v>379</v>
      </c>
      <c r="D215" s="1" t="s">
        <v>44</v>
      </c>
      <c r="E215" s="1" t="s">
        <v>17</v>
      </c>
      <c r="F215" s="1" t="s">
        <v>380</v>
      </c>
      <c r="G215" s="1" t="s">
        <v>1682</v>
      </c>
      <c r="H215" s="5">
        <v>137.47999999999999</v>
      </c>
      <c r="I215" s="8">
        <v>5</v>
      </c>
      <c r="J215" s="5">
        <v>0</v>
      </c>
      <c r="K215" s="8">
        <v>0</v>
      </c>
      <c r="L215" s="5">
        <v>137.47999999999999</v>
      </c>
      <c r="M215" s="8">
        <v>5</v>
      </c>
      <c r="N215" s="5">
        <f t="shared" si="22"/>
        <v>116.85799999999999</v>
      </c>
      <c r="O215" s="21">
        <v>0</v>
      </c>
      <c r="P215" s="5"/>
      <c r="Q215" s="5">
        <f t="shared" si="23"/>
        <v>0</v>
      </c>
      <c r="R215" s="5">
        <f t="shared" si="24"/>
        <v>116.85799999999999</v>
      </c>
    </row>
    <row r="216" spans="1:18" s="1" customFormat="1">
      <c r="A216" s="1" t="s">
        <v>952</v>
      </c>
      <c r="B216" s="1" t="s">
        <v>959</v>
      </c>
      <c r="C216" s="1" t="s">
        <v>960</v>
      </c>
      <c r="D216" s="1" t="s">
        <v>16</v>
      </c>
      <c r="E216" s="1" t="s">
        <v>17</v>
      </c>
      <c r="F216" s="1" t="s">
        <v>961</v>
      </c>
      <c r="G216" s="1" t="s">
        <v>1682</v>
      </c>
      <c r="H216" s="5">
        <v>212.05</v>
      </c>
      <c r="I216" s="8">
        <v>7</v>
      </c>
      <c r="J216" s="5">
        <v>0</v>
      </c>
      <c r="K216" s="8">
        <v>0</v>
      </c>
      <c r="L216" s="5">
        <v>212.05</v>
      </c>
      <c r="M216" s="8">
        <v>7</v>
      </c>
      <c r="N216" s="5">
        <f t="shared" si="22"/>
        <v>180.24250000000001</v>
      </c>
      <c r="O216" s="21">
        <v>0</v>
      </c>
      <c r="P216" s="5"/>
      <c r="Q216" s="5">
        <f t="shared" si="23"/>
        <v>0</v>
      </c>
      <c r="R216" s="5">
        <f t="shared" si="24"/>
        <v>180.24250000000001</v>
      </c>
    </row>
    <row r="217" spans="1:18" s="1" customFormat="1">
      <c r="A217" s="1" t="s">
        <v>1335</v>
      </c>
      <c r="B217" s="1" t="s">
        <v>1342</v>
      </c>
      <c r="C217" s="1" t="s">
        <v>1343</v>
      </c>
      <c r="D217" s="1" t="s">
        <v>23</v>
      </c>
      <c r="E217" s="1" t="s">
        <v>17</v>
      </c>
      <c r="F217" s="1" t="s">
        <v>1344</v>
      </c>
      <c r="G217" s="1" t="s">
        <v>1682</v>
      </c>
      <c r="H217" s="5">
        <v>1351.12</v>
      </c>
      <c r="I217" s="8">
        <v>57</v>
      </c>
      <c r="J217" s="5">
        <v>0</v>
      </c>
      <c r="K217" s="8">
        <v>0</v>
      </c>
      <c r="L217" s="5">
        <v>1351.12</v>
      </c>
      <c r="M217" s="8">
        <v>57</v>
      </c>
      <c r="N217" s="5">
        <f t="shared" si="22"/>
        <v>1148.4519999999998</v>
      </c>
      <c r="O217" s="21">
        <v>0</v>
      </c>
      <c r="P217" s="5"/>
      <c r="Q217" s="5">
        <f t="shared" si="23"/>
        <v>0</v>
      </c>
      <c r="R217" s="5">
        <f t="shared" si="24"/>
        <v>1148.4519999999998</v>
      </c>
    </row>
    <row r="218" spans="1:18" s="1" customFormat="1">
      <c r="A218" s="1" t="s">
        <v>1515</v>
      </c>
      <c r="B218" s="1" t="s">
        <v>1519</v>
      </c>
      <c r="C218" s="1" t="s">
        <v>1520</v>
      </c>
      <c r="D218" s="1" t="s">
        <v>12</v>
      </c>
      <c r="E218" s="1" t="s">
        <v>17</v>
      </c>
      <c r="F218" s="1" t="s">
        <v>1521</v>
      </c>
      <c r="G218" s="1" t="s">
        <v>1682</v>
      </c>
      <c r="H218" s="5">
        <v>2550</v>
      </c>
      <c r="I218" s="8">
        <v>85</v>
      </c>
      <c r="J218" s="5">
        <v>0</v>
      </c>
      <c r="K218" s="8">
        <v>0</v>
      </c>
      <c r="L218" s="5">
        <v>2550</v>
      </c>
      <c r="M218" s="8">
        <v>85</v>
      </c>
      <c r="N218" s="5">
        <f t="shared" si="22"/>
        <v>2167.5</v>
      </c>
      <c r="O218" s="21">
        <v>0</v>
      </c>
      <c r="P218" s="5"/>
      <c r="Q218" s="5">
        <f t="shared" si="23"/>
        <v>0</v>
      </c>
      <c r="R218" s="5">
        <f t="shared" si="24"/>
        <v>2167.5</v>
      </c>
    </row>
    <row r="219" spans="1:18" s="1" customFormat="1">
      <c r="A219" s="1" t="s">
        <v>1560</v>
      </c>
      <c r="B219" s="1" t="s">
        <v>1564</v>
      </c>
      <c r="C219" s="1" t="s">
        <v>1565</v>
      </c>
      <c r="D219" s="1" t="s">
        <v>44</v>
      </c>
      <c r="E219" s="1" t="s">
        <v>17</v>
      </c>
      <c r="F219" s="1" t="s">
        <v>1566</v>
      </c>
      <c r="G219" s="1" t="s">
        <v>1682</v>
      </c>
      <c r="H219" s="5">
        <v>65</v>
      </c>
      <c r="I219" s="8">
        <v>2</v>
      </c>
      <c r="J219" s="5">
        <v>0</v>
      </c>
      <c r="K219" s="8">
        <v>0</v>
      </c>
      <c r="L219" s="5">
        <v>65</v>
      </c>
      <c r="M219" s="8">
        <v>2</v>
      </c>
      <c r="N219" s="5">
        <f t="shared" si="22"/>
        <v>55.25</v>
      </c>
      <c r="O219" s="21">
        <v>0</v>
      </c>
      <c r="P219" s="5"/>
      <c r="Q219" s="5">
        <f t="shared" si="23"/>
        <v>0</v>
      </c>
      <c r="R219" s="5">
        <f t="shared" si="24"/>
        <v>55.25</v>
      </c>
    </row>
    <row r="220" spans="1:18" s="1" customFormat="1">
      <c r="A220" s="1" t="s">
        <v>1612</v>
      </c>
      <c r="B220" s="1" t="s">
        <v>1619</v>
      </c>
      <c r="C220" s="1" t="s">
        <v>1620</v>
      </c>
      <c r="D220" s="1" t="s">
        <v>16</v>
      </c>
      <c r="E220" s="1" t="s">
        <v>17</v>
      </c>
      <c r="F220" s="1" t="s">
        <v>1621</v>
      </c>
      <c r="G220" s="1" t="s">
        <v>1682</v>
      </c>
      <c r="H220" s="5">
        <v>634.9</v>
      </c>
      <c r="I220" s="8">
        <v>22</v>
      </c>
      <c r="J220" s="5">
        <v>0</v>
      </c>
      <c r="K220" s="8">
        <v>0</v>
      </c>
      <c r="L220" s="5">
        <v>634.9</v>
      </c>
      <c r="M220" s="8">
        <v>22</v>
      </c>
      <c r="N220" s="5">
        <f t="shared" si="22"/>
        <v>539.66499999999996</v>
      </c>
      <c r="O220" s="21">
        <v>0</v>
      </c>
      <c r="P220" s="5"/>
      <c r="Q220" s="5">
        <f t="shared" si="23"/>
        <v>0</v>
      </c>
      <c r="R220" s="5">
        <f t="shared" si="24"/>
        <v>539.66499999999996</v>
      </c>
    </row>
    <row r="221" spans="1:18" s="1" customFormat="1">
      <c r="A221" s="1" t="s">
        <v>1648</v>
      </c>
      <c r="B221" s="1" t="s">
        <v>1652</v>
      </c>
      <c r="C221" s="1" t="s">
        <v>1653</v>
      </c>
      <c r="D221" s="1" t="s">
        <v>157</v>
      </c>
      <c r="E221" s="1" t="s">
        <v>17</v>
      </c>
      <c r="F221" s="1" t="s">
        <v>1654</v>
      </c>
      <c r="G221" s="1" t="s">
        <v>1682</v>
      </c>
      <c r="H221" s="5">
        <v>173.46</v>
      </c>
      <c r="I221" s="8">
        <v>11</v>
      </c>
      <c r="J221" s="5">
        <v>0</v>
      </c>
      <c r="K221" s="8">
        <v>0</v>
      </c>
      <c r="L221" s="5">
        <v>173.46</v>
      </c>
      <c r="M221" s="8">
        <v>11</v>
      </c>
      <c r="N221" s="5">
        <f t="shared" si="22"/>
        <v>147.441</v>
      </c>
      <c r="O221" s="21">
        <v>0</v>
      </c>
      <c r="P221" s="5"/>
      <c r="Q221" s="5">
        <f t="shared" si="23"/>
        <v>0</v>
      </c>
      <c r="R221" s="5">
        <f t="shared" si="24"/>
        <v>147.441</v>
      </c>
    </row>
    <row r="222" spans="1:18" s="1" customFormat="1">
      <c r="A222" s="1" t="s">
        <v>218</v>
      </c>
      <c r="B222" s="1" t="s">
        <v>219</v>
      </c>
      <c r="C222" s="1" t="s">
        <v>220</v>
      </c>
      <c r="D222" s="1" t="s">
        <v>177</v>
      </c>
      <c r="E222" s="1" t="s">
        <v>17</v>
      </c>
      <c r="F222" s="1" t="s">
        <v>221</v>
      </c>
      <c r="G222" s="1" t="s">
        <v>1682</v>
      </c>
      <c r="H222" s="5">
        <v>42.5</v>
      </c>
      <c r="I222" s="8">
        <v>1</v>
      </c>
      <c r="J222" s="5">
        <v>0</v>
      </c>
      <c r="K222" s="8">
        <v>0</v>
      </c>
      <c r="L222" s="5">
        <v>42.5</v>
      </c>
      <c r="M222" s="8">
        <v>1</v>
      </c>
      <c r="N222" s="5">
        <f t="shared" si="22"/>
        <v>36.125</v>
      </c>
      <c r="O222" s="21">
        <v>0</v>
      </c>
      <c r="P222" s="5"/>
      <c r="Q222" s="5">
        <f t="shared" si="23"/>
        <v>0</v>
      </c>
      <c r="R222" s="5">
        <f t="shared" si="24"/>
        <v>36.125</v>
      </c>
    </row>
    <row r="223" spans="1:18" s="1" customFormat="1">
      <c r="A223" s="1" t="s">
        <v>596</v>
      </c>
      <c r="B223" s="1" t="s">
        <v>597</v>
      </c>
      <c r="C223" s="1" t="s">
        <v>598</v>
      </c>
      <c r="D223" s="1" t="s">
        <v>77</v>
      </c>
      <c r="E223" s="1" t="s">
        <v>17</v>
      </c>
      <c r="F223" s="1" t="s">
        <v>599</v>
      </c>
      <c r="G223" s="1" t="s">
        <v>1682</v>
      </c>
      <c r="H223" s="5">
        <v>3.31</v>
      </c>
      <c r="I223" s="8">
        <v>0</v>
      </c>
      <c r="J223" s="5">
        <v>0</v>
      </c>
      <c r="K223" s="8">
        <v>0</v>
      </c>
      <c r="L223" s="5">
        <v>3.31</v>
      </c>
      <c r="M223" s="8">
        <v>1</v>
      </c>
      <c r="N223" s="5">
        <f t="shared" si="22"/>
        <v>2.8134999999999999</v>
      </c>
      <c r="O223" s="21">
        <v>0</v>
      </c>
      <c r="P223" s="5"/>
      <c r="Q223" s="5">
        <f t="shared" si="23"/>
        <v>0</v>
      </c>
      <c r="R223" s="5">
        <f t="shared" si="24"/>
        <v>2.8134999999999999</v>
      </c>
    </row>
    <row r="224" spans="1:18" s="1" customFormat="1">
      <c r="A224" s="1" t="s">
        <v>1444</v>
      </c>
      <c r="B224" s="1" t="s">
        <v>1445</v>
      </c>
      <c r="C224" s="1" t="s">
        <v>1446</v>
      </c>
      <c r="D224" s="1" t="s">
        <v>77</v>
      </c>
      <c r="E224" s="1" t="s">
        <v>17</v>
      </c>
      <c r="F224" s="1" t="s">
        <v>1447</v>
      </c>
      <c r="G224" s="1" t="s">
        <v>1682</v>
      </c>
      <c r="H224" s="5">
        <v>80.83</v>
      </c>
      <c r="I224" s="8">
        <v>4</v>
      </c>
      <c r="J224" s="5">
        <v>0</v>
      </c>
      <c r="K224" s="8">
        <v>0</v>
      </c>
      <c r="L224" s="5">
        <v>80.83</v>
      </c>
      <c r="M224" s="8">
        <v>4</v>
      </c>
      <c r="N224" s="5">
        <f t="shared" si="22"/>
        <v>68.705500000000001</v>
      </c>
      <c r="O224" s="21">
        <v>0</v>
      </c>
      <c r="P224" s="5"/>
      <c r="Q224" s="5">
        <f t="shared" si="23"/>
        <v>0</v>
      </c>
      <c r="R224" s="5">
        <f t="shared" si="24"/>
        <v>68.705500000000001</v>
      </c>
    </row>
    <row r="225" spans="1:18" s="1" customFormat="1">
      <c r="A225" s="1" t="s">
        <v>63</v>
      </c>
      <c r="B225" s="1" t="s">
        <v>64</v>
      </c>
      <c r="C225" s="1" t="s">
        <v>65</v>
      </c>
      <c r="D225" s="1" t="s">
        <v>12</v>
      </c>
      <c r="E225" s="1" t="s">
        <v>17</v>
      </c>
      <c r="F225" s="1" t="s">
        <v>66</v>
      </c>
      <c r="G225" s="1" t="s">
        <v>1682</v>
      </c>
      <c r="H225" s="5">
        <v>61.25</v>
      </c>
      <c r="I225" s="8">
        <v>2</v>
      </c>
      <c r="J225" s="5">
        <v>0</v>
      </c>
      <c r="K225" s="8">
        <v>0</v>
      </c>
      <c r="L225" s="5">
        <v>61.25</v>
      </c>
      <c r="M225" s="8">
        <v>2</v>
      </c>
      <c r="N225" s="5">
        <f t="shared" si="22"/>
        <v>52.0625</v>
      </c>
      <c r="O225" s="21">
        <v>0</v>
      </c>
      <c r="P225" s="5"/>
      <c r="Q225" s="5">
        <f t="shared" si="23"/>
        <v>0</v>
      </c>
      <c r="R225" s="5">
        <f t="shared" si="24"/>
        <v>52.0625</v>
      </c>
    </row>
    <row r="226" spans="1:18" s="1" customFormat="1">
      <c r="A226" s="1" t="s">
        <v>74</v>
      </c>
      <c r="B226" s="1" t="s">
        <v>75</v>
      </c>
      <c r="C226" s="1" t="s">
        <v>76</v>
      </c>
      <c r="D226" s="1" t="s">
        <v>77</v>
      </c>
      <c r="E226" s="1" t="s">
        <v>17</v>
      </c>
      <c r="F226" s="1" t="s">
        <v>78</v>
      </c>
      <c r="G226" s="1" t="s">
        <v>1682</v>
      </c>
      <c r="H226" s="5">
        <v>60</v>
      </c>
      <c r="I226" s="8">
        <v>3</v>
      </c>
      <c r="J226" s="5">
        <v>0</v>
      </c>
      <c r="K226" s="8">
        <v>0</v>
      </c>
      <c r="L226" s="5">
        <v>60</v>
      </c>
      <c r="M226" s="8">
        <v>3</v>
      </c>
      <c r="N226" s="5">
        <f t="shared" si="22"/>
        <v>51</v>
      </c>
      <c r="O226" s="21">
        <v>0</v>
      </c>
      <c r="P226" s="5"/>
      <c r="Q226" s="5">
        <f t="shared" si="23"/>
        <v>0</v>
      </c>
      <c r="R226" s="5">
        <f t="shared" si="24"/>
        <v>51</v>
      </c>
    </row>
    <row r="227" spans="1:18" s="1" customFormat="1">
      <c r="A227" s="1" t="s">
        <v>95</v>
      </c>
      <c r="B227" s="1" t="s">
        <v>96</v>
      </c>
      <c r="C227" s="1" t="s">
        <v>97</v>
      </c>
      <c r="D227" s="1" t="s">
        <v>44</v>
      </c>
      <c r="E227" s="1" t="s">
        <v>17</v>
      </c>
      <c r="F227" s="1" t="s">
        <v>98</v>
      </c>
      <c r="G227" s="1" t="s">
        <v>1682</v>
      </c>
      <c r="H227" s="5">
        <v>26.04</v>
      </c>
      <c r="I227" s="8">
        <v>1</v>
      </c>
      <c r="J227" s="5">
        <v>0</v>
      </c>
      <c r="K227" s="8">
        <v>0</v>
      </c>
      <c r="L227" s="5">
        <v>26.04</v>
      </c>
      <c r="M227" s="8">
        <v>1</v>
      </c>
      <c r="N227" s="5">
        <f t="shared" si="22"/>
        <v>22.134</v>
      </c>
      <c r="O227" s="21">
        <v>0</v>
      </c>
      <c r="P227" s="5"/>
      <c r="Q227" s="5">
        <f t="shared" si="23"/>
        <v>0</v>
      </c>
      <c r="R227" s="5">
        <f t="shared" si="24"/>
        <v>22.134</v>
      </c>
    </row>
    <row r="228" spans="1:18" s="1" customFormat="1">
      <c r="A228" s="1" t="s">
        <v>142</v>
      </c>
      <c r="B228" s="1" t="s">
        <v>146</v>
      </c>
      <c r="C228" s="1" t="s">
        <v>147</v>
      </c>
      <c r="D228" s="1" t="s">
        <v>77</v>
      </c>
      <c r="E228" s="1" t="s">
        <v>17</v>
      </c>
      <c r="F228" s="1" t="s">
        <v>148</v>
      </c>
      <c r="G228" s="1" t="s">
        <v>1682</v>
      </c>
      <c r="H228" s="5">
        <v>42.49</v>
      </c>
      <c r="I228" s="8">
        <v>2</v>
      </c>
      <c r="J228" s="5">
        <v>0</v>
      </c>
      <c r="K228" s="8">
        <v>0</v>
      </c>
      <c r="L228" s="5">
        <v>42.49</v>
      </c>
      <c r="M228" s="8">
        <v>2</v>
      </c>
      <c r="N228" s="5">
        <f t="shared" si="22"/>
        <v>36.116500000000002</v>
      </c>
      <c r="O228" s="21">
        <v>0</v>
      </c>
      <c r="P228" s="5"/>
      <c r="Q228" s="5">
        <f t="shared" si="23"/>
        <v>0</v>
      </c>
      <c r="R228" s="5">
        <f t="shared" si="24"/>
        <v>36.116500000000002</v>
      </c>
    </row>
    <row r="229" spans="1:18" s="1" customFormat="1">
      <c r="A229" s="1" t="s">
        <v>165</v>
      </c>
      <c r="B229" s="1" t="s">
        <v>166</v>
      </c>
      <c r="C229" s="1" t="s">
        <v>167</v>
      </c>
      <c r="D229" s="1" t="s">
        <v>38</v>
      </c>
      <c r="E229" s="1" t="s">
        <v>17</v>
      </c>
      <c r="F229" s="1" t="s">
        <v>168</v>
      </c>
      <c r="G229" s="1" t="s">
        <v>1682</v>
      </c>
      <c r="H229" s="5">
        <v>182.3</v>
      </c>
      <c r="I229" s="8">
        <v>5</v>
      </c>
      <c r="J229" s="5">
        <v>0</v>
      </c>
      <c r="K229" s="8">
        <v>0</v>
      </c>
      <c r="L229" s="5">
        <v>182.3</v>
      </c>
      <c r="M229" s="8">
        <v>5</v>
      </c>
      <c r="N229" s="5">
        <f t="shared" si="22"/>
        <v>154.95500000000001</v>
      </c>
      <c r="O229" s="21">
        <v>0</v>
      </c>
      <c r="P229" s="5"/>
      <c r="Q229" s="5">
        <f t="shared" si="23"/>
        <v>0</v>
      </c>
      <c r="R229" s="5">
        <f t="shared" si="24"/>
        <v>154.95500000000001</v>
      </c>
    </row>
    <row r="230" spans="1:18" s="1" customFormat="1">
      <c r="A230" s="1" t="s">
        <v>182</v>
      </c>
      <c r="B230" s="1" t="s">
        <v>186</v>
      </c>
      <c r="C230" s="1" t="s">
        <v>187</v>
      </c>
      <c r="D230" s="1" t="s">
        <v>77</v>
      </c>
      <c r="E230" s="1" t="s">
        <v>17</v>
      </c>
      <c r="F230" s="1" t="s">
        <v>188</v>
      </c>
      <c r="G230" s="1" t="s">
        <v>1682</v>
      </c>
      <c r="H230" s="5">
        <v>0.83</v>
      </c>
      <c r="I230" s="8">
        <v>0</v>
      </c>
      <c r="J230" s="5">
        <v>0</v>
      </c>
      <c r="K230" s="8">
        <v>0</v>
      </c>
      <c r="L230" s="5">
        <v>0.83</v>
      </c>
      <c r="M230" s="8">
        <v>1</v>
      </c>
      <c r="N230" s="5">
        <f t="shared" si="22"/>
        <v>0.7054999999999999</v>
      </c>
      <c r="O230" s="21">
        <v>0</v>
      </c>
      <c r="P230" s="5"/>
      <c r="Q230" s="5">
        <f t="shared" si="23"/>
        <v>0</v>
      </c>
      <c r="R230" s="5">
        <f t="shared" si="24"/>
        <v>0.7054999999999999</v>
      </c>
    </row>
    <row r="231" spans="1:18" s="1" customFormat="1">
      <c r="A231" s="1" t="s">
        <v>211</v>
      </c>
      <c r="B231" s="1" t="s">
        <v>215</v>
      </c>
      <c r="C231" s="1" t="s">
        <v>216</v>
      </c>
      <c r="D231" s="1" t="s">
        <v>44</v>
      </c>
      <c r="E231" s="1" t="s">
        <v>17</v>
      </c>
      <c r="F231" s="1" t="s">
        <v>217</v>
      </c>
      <c r="G231" s="1" t="s">
        <v>1682</v>
      </c>
      <c r="H231" s="5">
        <v>52.08</v>
      </c>
      <c r="I231" s="8">
        <v>2</v>
      </c>
      <c r="J231" s="5">
        <v>0</v>
      </c>
      <c r="K231" s="8">
        <v>0</v>
      </c>
      <c r="L231" s="5">
        <v>52.08</v>
      </c>
      <c r="M231" s="8">
        <v>2</v>
      </c>
      <c r="N231" s="5">
        <f t="shared" si="22"/>
        <v>44.268000000000001</v>
      </c>
      <c r="O231" s="21">
        <v>0</v>
      </c>
      <c r="P231" s="5"/>
      <c r="Q231" s="5">
        <f t="shared" si="23"/>
        <v>0</v>
      </c>
      <c r="R231" s="5">
        <f t="shared" si="24"/>
        <v>44.268000000000001</v>
      </c>
    </row>
    <row r="232" spans="1:18" s="1" customFormat="1">
      <c r="A232" s="1" t="s">
        <v>222</v>
      </c>
      <c r="B232" s="1" t="s">
        <v>223</v>
      </c>
      <c r="C232" s="1" t="s">
        <v>224</v>
      </c>
      <c r="D232" s="1" t="s">
        <v>225</v>
      </c>
      <c r="E232" s="1" t="s">
        <v>17</v>
      </c>
      <c r="F232" s="1" t="s">
        <v>226</v>
      </c>
      <c r="G232" s="1" t="s">
        <v>1682</v>
      </c>
      <c r="H232" s="5">
        <v>517.83000000000004</v>
      </c>
      <c r="I232" s="8">
        <v>17</v>
      </c>
      <c r="J232" s="5">
        <v>0</v>
      </c>
      <c r="K232" s="8">
        <v>0</v>
      </c>
      <c r="L232" s="5">
        <v>517.83000000000004</v>
      </c>
      <c r="M232" s="8">
        <v>17</v>
      </c>
      <c r="N232" s="5">
        <f t="shared" si="22"/>
        <v>440.15550000000002</v>
      </c>
      <c r="O232" s="21">
        <v>0</v>
      </c>
      <c r="P232" s="5"/>
      <c r="Q232" s="5">
        <f t="shared" si="23"/>
        <v>0</v>
      </c>
      <c r="R232" s="5">
        <f t="shared" si="24"/>
        <v>440.15550000000002</v>
      </c>
    </row>
    <row r="233" spans="1:18" s="1" customFormat="1">
      <c r="A233" s="1" t="s">
        <v>289</v>
      </c>
      <c r="B233" s="1" t="s">
        <v>290</v>
      </c>
      <c r="C233" s="1" t="s">
        <v>291</v>
      </c>
      <c r="D233" s="1" t="s">
        <v>23</v>
      </c>
      <c r="E233" s="1" t="s">
        <v>17</v>
      </c>
      <c r="F233" s="1" t="s">
        <v>292</v>
      </c>
      <c r="G233" s="1" t="s">
        <v>1682</v>
      </c>
      <c r="H233" s="5">
        <v>23.44</v>
      </c>
      <c r="I233" s="8">
        <v>1</v>
      </c>
      <c r="J233" s="5">
        <v>0</v>
      </c>
      <c r="K233" s="8">
        <v>0</v>
      </c>
      <c r="L233" s="5">
        <v>23.44</v>
      </c>
      <c r="M233" s="8">
        <v>1</v>
      </c>
      <c r="N233" s="5">
        <f t="shared" si="22"/>
        <v>19.923999999999999</v>
      </c>
      <c r="O233" s="21">
        <v>0</v>
      </c>
      <c r="P233" s="5"/>
      <c r="Q233" s="5">
        <f t="shared" si="23"/>
        <v>0</v>
      </c>
      <c r="R233" s="5">
        <f t="shared" si="24"/>
        <v>19.923999999999999</v>
      </c>
    </row>
    <row r="234" spans="1:18" s="1" customFormat="1">
      <c r="A234" s="1" t="s">
        <v>296</v>
      </c>
      <c r="B234" s="1" t="s">
        <v>303</v>
      </c>
      <c r="C234" s="1" t="s">
        <v>304</v>
      </c>
      <c r="D234" s="1" t="s">
        <v>12</v>
      </c>
      <c r="E234" s="1" t="s">
        <v>17</v>
      </c>
      <c r="F234" s="1" t="s">
        <v>305</v>
      </c>
      <c r="G234" s="1" t="s">
        <v>1682</v>
      </c>
      <c r="H234" s="5">
        <v>152.5</v>
      </c>
      <c r="I234" s="8">
        <v>5</v>
      </c>
      <c r="J234" s="5">
        <v>0</v>
      </c>
      <c r="K234" s="8">
        <v>0</v>
      </c>
      <c r="L234" s="5">
        <v>152.5</v>
      </c>
      <c r="M234" s="8">
        <v>5</v>
      </c>
      <c r="N234" s="5">
        <f t="shared" si="22"/>
        <v>129.625</v>
      </c>
      <c r="O234" s="21">
        <v>0</v>
      </c>
      <c r="P234" s="5"/>
      <c r="Q234" s="5">
        <f t="shared" si="23"/>
        <v>0</v>
      </c>
      <c r="R234" s="5">
        <f t="shared" si="24"/>
        <v>129.625</v>
      </c>
    </row>
    <row r="235" spans="1:18" s="1" customFormat="1">
      <c r="A235" s="1" t="s">
        <v>322</v>
      </c>
      <c r="B235" s="1" t="s">
        <v>326</v>
      </c>
      <c r="C235" s="1" t="s">
        <v>327</v>
      </c>
      <c r="D235" s="1" t="s">
        <v>12</v>
      </c>
      <c r="E235" s="1" t="s">
        <v>17</v>
      </c>
      <c r="F235" s="1" t="s">
        <v>328</v>
      </c>
      <c r="G235" s="1" t="s">
        <v>1682</v>
      </c>
      <c r="H235" s="5">
        <v>90</v>
      </c>
      <c r="I235" s="8">
        <v>3</v>
      </c>
      <c r="J235" s="5">
        <v>0</v>
      </c>
      <c r="K235" s="8">
        <v>0</v>
      </c>
      <c r="L235" s="5">
        <v>90</v>
      </c>
      <c r="M235" s="8">
        <v>3</v>
      </c>
      <c r="N235" s="5">
        <f t="shared" si="22"/>
        <v>76.5</v>
      </c>
      <c r="O235" s="21">
        <v>0</v>
      </c>
      <c r="P235" s="5"/>
      <c r="Q235" s="5">
        <f t="shared" si="23"/>
        <v>0</v>
      </c>
      <c r="R235" s="5">
        <f t="shared" si="24"/>
        <v>76.5</v>
      </c>
    </row>
    <row r="236" spans="1:18" s="1" customFormat="1">
      <c r="A236" s="1" t="s">
        <v>344</v>
      </c>
      <c r="B236" s="1" t="s">
        <v>348</v>
      </c>
      <c r="C236" s="1" t="s">
        <v>349</v>
      </c>
      <c r="D236" s="1" t="s">
        <v>107</v>
      </c>
      <c r="E236" s="1" t="s">
        <v>17</v>
      </c>
      <c r="F236" s="1" t="s">
        <v>350</v>
      </c>
      <c r="G236" s="1" t="s">
        <v>1682</v>
      </c>
      <c r="H236" s="5">
        <v>229.71</v>
      </c>
      <c r="I236" s="8">
        <v>6</v>
      </c>
      <c r="J236" s="5">
        <v>0</v>
      </c>
      <c r="K236" s="8">
        <v>0</v>
      </c>
      <c r="L236" s="5">
        <v>229.71</v>
      </c>
      <c r="M236" s="8">
        <v>6</v>
      </c>
      <c r="N236" s="5">
        <f t="shared" si="22"/>
        <v>195.2535</v>
      </c>
      <c r="O236" s="21">
        <v>0</v>
      </c>
      <c r="P236" s="5"/>
      <c r="Q236" s="5">
        <f t="shared" si="23"/>
        <v>0</v>
      </c>
      <c r="R236" s="5">
        <f t="shared" si="24"/>
        <v>195.2535</v>
      </c>
    </row>
    <row r="237" spans="1:18" s="1" customFormat="1">
      <c r="A237" s="1" t="s">
        <v>370</v>
      </c>
      <c r="B237" s="1" t="s">
        <v>374</v>
      </c>
      <c r="C237" s="1" t="s">
        <v>375</v>
      </c>
      <c r="D237" s="1" t="s">
        <v>77</v>
      </c>
      <c r="E237" s="1" t="s">
        <v>17</v>
      </c>
      <c r="F237" s="1" t="s">
        <v>376</v>
      </c>
      <c r="G237" s="1" t="s">
        <v>1682</v>
      </c>
      <c r="H237" s="5">
        <v>125.81</v>
      </c>
      <c r="I237" s="8">
        <v>6</v>
      </c>
      <c r="J237" s="5">
        <v>0</v>
      </c>
      <c r="K237" s="8">
        <v>0</v>
      </c>
      <c r="L237" s="5">
        <v>125.81</v>
      </c>
      <c r="M237" s="8">
        <v>6</v>
      </c>
      <c r="N237" s="5">
        <f t="shared" si="22"/>
        <v>106.9385</v>
      </c>
      <c r="O237" s="21">
        <v>0</v>
      </c>
      <c r="P237" s="5"/>
      <c r="Q237" s="5">
        <f t="shared" si="23"/>
        <v>0</v>
      </c>
      <c r="R237" s="5">
        <f t="shared" si="24"/>
        <v>106.9385</v>
      </c>
    </row>
    <row r="238" spans="1:18" s="1" customFormat="1">
      <c r="A238" s="1" t="s">
        <v>396</v>
      </c>
      <c r="B238" s="1" t="s">
        <v>397</v>
      </c>
      <c r="C238" s="1" t="s">
        <v>398</v>
      </c>
      <c r="D238" s="1" t="s">
        <v>23</v>
      </c>
      <c r="E238" s="1" t="s">
        <v>17</v>
      </c>
      <c r="F238" s="1" t="s">
        <v>399</v>
      </c>
      <c r="G238" s="1" t="s">
        <v>1682</v>
      </c>
      <c r="H238" s="5">
        <v>1.88</v>
      </c>
      <c r="I238" s="8">
        <v>0</v>
      </c>
      <c r="J238" s="5">
        <v>0</v>
      </c>
      <c r="K238" s="8">
        <v>0</v>
      </c>
      <c r="L238" s="5">
        <v>1.88</v>
      </c>
      <c r="M238" s="8">
        <v>1</v>
      </c>
      <c r="N238" s="5">
        <f t="shared" si="22"/>
        <v>1.5979999999999999</v>
      </c>
      <c r="O238" s="21">
        <v>0</v>
      </c>
      <c r="P238" s="5"/>
      <c r="Q238" s="5">
        <f t="shared" si="23"/>
        <v>0</v>
      </c>
      <c r="R238" s="5">
        <f t="shared" si="24"/>
        <v>1.5979999999999999</v>
      </c>
    </row>
    <row r="239" spans="1:18" s="1" customFormat="1">
      <c r="A239" s="1" t="s">
        <v>485</v>
      </c>
      <c r="B239" s="1" t="s">
        <v>486</v>
      </c>
      <c r="C239" s="1" t="s">
        <v>487</v>
      </c>
      <c r="D239" s="1" t="s">
        <v>44</v>
      </c>
      <c r="E239" s="1" t="s">
        <v>17</v>
      </c>
      <c r="F239" s="1" t="s">
        <v>488</v>
      </c>
      <c r="G239" s="1" t="s">
        <v>1682</v>
      </c>
      <c r="H239" s="5">
        <v>78.12</v>
      </c>
      <c r="I239" s="8">
        <v>3</v>
      </c>
      <c r="J239" s="5">
        <v>0</v>
      </c>
      <c r="K239" s="8">
        <v>0</v>
      </c>
      <c r="L239" s="5">
        <v>78.12</v>
      </c>
      <c r="M239" s="8">
        <v>3</v>
      </c>
      <c r="N239" s="5">
        <f t="shared" si="22"/>
        <v>66.402000000000001</v>
      </c>
      <c r="O239" s="21">
        <v>0</v>
      </c>
      <c r="P239" s="5"/>
      <c r="Q239" s="5">
        <f t="shared" si="23"/>
        <v>0</v>
      </c>
      <c r="R239" s="5">
        <f t="shared" si="24"/>
        <v>66.402000000000001</v>
      </c>
    </row>
    <row r="240" spans="1:18" s="1" customFormat="1">
      <c r="A240" s="1" t="s">
        <v>493</v>
      </c>
      <c r="B240" s="1" t="s">
        <v>497</v>
      </c>
      <c r="C240" s="1" t="s">
        <v>498</v>
      </c>
      <c r="D240" s="1" t="s">
        <v>16</v>
      </c>
      <c r="E240" s="1" t="s">
        <v>17</v>
      </c>
      <c r="F240" s="1" t="s">
        <v>499</v>
      </c>
      <c r="G240" s="1" t="s">
        <v>1682</v>
      </c>
      <c r="H240" s="5">
        <v>467.6</v>
      </c>
      <c r="I240" s="8">
        <v>16</v>
      </c>
      <c r="J240" s="5">
        <v>0</v>
      </c>
      <c r="K240" s="8">
        <v>0</v>
      </c>
      <c r="L240" s="5">
        <v>467.6</v>
      </c>
      <c r="M240" s="8">
        <v>16</v>
      </c>
      <c r="N240" s="5">
        <f t="shared" si="22"/>
        <v>397.46000000000004</v>
      </c>
      <c r="O240" s="21">
        <v>0</v>
      </c>
      <c r="P240" s="5"/>
      <c r="Q240" s="5">
        <f t="shared" si="23"/>
        <v>0</v>
      </c>
      <c r="R240" s="5">
        <f t="shared" si="24"/>
        <v>397.46000000000004</v>
      </c>
    </row>
    <row r="241" spans="1:18" s="1" customFormat="1">
      <c r="A241" s="1" t="s">
        <v>557</v>
      </c>
      <c r="B241" s="1" t="s">
        <v>561</v>
      </c>
      <c r="C241" s="1" t="s">
        <v>562</v>
      </c>
      <c r="D241" s="1" t="s">
        <v>38</v>
      </c>
      <c r="E241" s="1" t="s">
        <v>17</v>
      </c>
      <c r="F241" s="1" t="s">
        <v>563</v>
      </c>
      <c r="G241" s="1" t="s">
        <v>1682</v>
      </c>
      <c r="H241" s="5">
        <v>571.67999999999995</v>
      </c>
      <c r="I241" s="8">
        <v>16</v>
      </c>
      <c r="J241" s="5">
        <v>0</v>
      </c>
      <c r="K241" s="8">
        <v>0</v>
      </c>
      <c r="L241" s="5">
        <v>571.67999999999995</v>
      </c>
      <c r="M241" s="8">
        <v>16</v>
      </c>
      <c r="N241" s="5">
        <f t="shared" si="22"/>
        <v>485.92799999999994</v>
      </c>
      <c r="O241" s="21">
        <v>0</v>
      </c>
      <c r="P241" s="5"/>
      <c r="Q241" s="5">
        <f t="shared" si="23"/>
        <v>0</v>
      </c>
      <c r="R241" s="5">
        <f t="shared" si="24"/>
        <v>485.92799999999994</v>
      </c>
    </row>
    <row r="242" spans="1:18" s="1" customFormat="1">
      <c r="A242" s="1" t="s">
        <v>626</v>
      </c>
      <c r="B242" s="1" t="s">
        <v>627</v>
      </c>
      <c r="C242" s="1" t="s">
        <v>628</v>
      </c>
      <c r="D242" s="1" t="s">
        <v>77</v>
      </c>
      <c r="E242" s="1" t="s">
        <v>17</v>
      </c>
      <c r="F242" s="1" t="s">
        <v>629</v>
      </c>
      <c r="G242" s="1" t="s">
        <v>1682</v>
      </c>
      <c r="H242" s="5">
        <v>20.83</v>
      </c>
      <c r="I242" s="8">
        <v>1</v>
      </c>
      <c r="J242" s="5">
        <v>0</v>
      </c>
      <c r="K242" s="8">
        <v>0</v>
      </c>
      <c r="L242" s="5">
        <v>20.83</v>
      </c>
      <c r="M242" s="8">
        <v>1</v>
      </c>
      <c r="N242" s="5">
        <f t="shared" si="22"/>
        <v>17.705499999999997</v>
      </c>
      <c r="O242" s="21">
        <v>0</v>
      </c>
      <c r="P242" s="5"/>
      <c r="Q242" s="5">
        <f t="shared" si="23"/>
        <v>0</v>
      </c>
      <c r="R242" s="5">
        <f t="shared" si="24"/>
        <v>17.705499999999997</v>
      </c>
    </row>
    <row r="243" spans="1:18" s="1" customFormat="1">
      <c r="A243" s="1" t="s">
        <v>664</v>
      </c>
      <c r="B243" s="1" t="s">
        <v>668</v>
      </c>
      <c r="C243" s="1" t="s">
        <v>669</v>
      </c>
      <c r="D243" s="1" t="s">
        <v>12</v>
      </c>
      <c r="E243" s="1" t="s">
        <v>17</v>
      </c>
      <c r="F243" s="1" t="s">
        <v>670</v>
      </c>
      <c r="G243" s="1" t="s">
        <v>1682</v>
      </c>
      <c r="H243" s="5">
        <v>181.25</v>
      </c>
      <c r="I243" s="8">
        <v>6</v>
      </c>
      <c r="J243" s="5">
        <v>0</v>
      </c>
      <c r="K243" s="8">
        <v>0</v>
      </c>
      <c r="L243" s="5">
        <v>181.25</v>
      </c>
      <c r="M243" s="8">
        <v>6</v>
      </c>
      <c r="N243" s="5">
        <f t="shared" si="22"/>
        <v>154.0625</v>
      </c>
      <c r="O243" s="21">
        <v>0</v>
      </c>
      <c r="P243" s="5"/>
      <c r="Q243" s="5">
        <f t="shared" si="23"/>
        <v>0</v>
      </c>
      <c r="R243" s="5">
        <f t="shared" si="24"/>
        <v>154.0625</v>
      </c>
    </row>
    <row r="244" spans="1:18" s="1" customFormat="1">
      <c r="A244" s="1" t="s">
        <v>671</v>
      </c>
      <c r="B244" s="1" t="s">
        <v>672</v>
      </c>
      <c r="C244" s="1" t="s">
        <v>673</v>
      </c>
      <c r="D244" s="1" t="s">
        <v>23</v>
      </c>
      <c r="E244" s="1" t="s">
        <v>17</v>
      </c>
      <c r="F244" s="1" t="s">
        <v>674</v>
      </c>
      <c r="G244" s="1" t="s">
        <v>1682</v>
      </c>
      <c r="H244" s="5">
        <v>93.76</v>
      </c>
      <c r="I244" s="8">
        <v>4</v>
      </c>
      <c r="J244" s="5">
        <v>0</v>
      </c>
      <c r="K244" s="8">
        <v>0</v>
      </c>
      <c r="L244" s="5">
        <v>93.76</v>
      </c>
      <c r="M244" s="8">
        <v>4</v>
      </c>
      <c r="N244" s="5">
        <f t="shared" si="22"/>
        <v>79.695999999999998</v>
      </c>
      <c r="O244" s="21">
        <v>0</v>
      </c>
      <c r="P244" s="5"/>
      <c r="Q244" s="5">
        <f t="shared" si="23"/>
        <v>0</v>
      </c>
      <c r="R244" s="5">
        <f t="shared" si="24"/>
        <v>79.695999999999998</v>
      </c>
    </row>
    <row r="245" spans="1:18" s="1" customFormat="1">
      <c r="A245" s="1" t="s">
        <v>679</v>
      </c>
      <c r="B245" s="1" t="s">
        <v>680</v>
      </c>
      <c r="C245" s="1" t="s">
        <v>681</v>
      </c>
      <c r="D245" s="1" t="s">
        <v>16</v>
      </c>
      <c r="E245" s="1" t="s">
        <v>17</v>
      </c>
      <c r="F245" s="1" t="s">
        <v>682</v>
      </c>
      <c r="G245" s="1" t="s">
        <v>1682</v>
      </c>
      <c r="H245" s="5">
        <v>30.24</v>
      </c>
      <c r="I245" s="8">
        <v>1</v>
      </c>
      <c r="J245" s="5">
        <v>0</v>
      </c>
      <c r="K245" s="8">
        <v>0</v>
      </c>
      <c r="L245" s="5">
        <v>30.24</v>
      </c>
      <c r="M245" s="8">
        <v>1</v>
      </c>
      <c r="N245" s="5">
        <f t="shared" si="22"/>
        <v>25.703999999999997</v>
      </c>
      <c r="O245" s="21">
        <v>0</v>
      </c>
      <c r="P245" s="5"/>
      <c r="Q245" s="5">
        <f t="shared" si="23"/>
        <v>0</v>
      </c>
      <c r="R245" s="5">
        <f t="shared" si="24"/>
        <v>25.703999999999997</v>
      </c>
    </row>
    <row r="246" spans="1:18" s="1" customFormat="1">
      <c r="A246" s="1" t="s">
        <v>690</v>
      </c>
      <c r="B246" s="1" t="s">
        <v>694</v>
      </c>
      <c r="C246" s="1" t="s">
        <v>695</v>
      </c>
      <c r="D246" s="1" t="s">
        <v>12</v>
      </c>
      <c r="E246" s="1" t="s">
        <v>17</v>
      </c>
      <c r="F246" s="1" t="s">
        <v>696</v>
      </c>
      <c r="G246" s="1" t="s">
        <v>1682</v>
      </c>
      <c r="H246" s="5">
        <v>122.5</v>
      </c>
      <c r="I246" s="8">
        <v>4</v>
      </c>
      <c r="J246" s="5">
        <v>0</v>
      </c>
      <c r="K246" s="8">
        <v>0</v>
      </c>
      <c r="L246" s="5">
        <v>122.5</v>
      </c>
      <c r="M246" s="8">
        <v>4</v>
      </c>
      <c r="N246" s="5">
        <f t="shared" ref="N246:N277" si="25">L246*0.85</f>
        <v>104.125</v>
      </c>
      <c r="O246" s="21">
        <v>0</v>
      </c>
      <c r="P246" s="5"/>
      <c r="Q246" s="5">
        <f t="shared" ref="Q246:Q277" si="26">M246*P246</f>
        <v>0</v>
      </c>
      <c r="R246" s="5">
        <f t="shared" ref="R246:R277" si="27">N246-Q246</f>
        <v>104.125</v>
      </c>
    </row>
    <row r="247" spans="1:18" s="1" customFormat="1">
      <c r="A247" s="1" t="s">
        <v>723</v>
      </c>
      <c r="B247" s="1" t="s">
        <v>724</v>
      </c>
      <c r="C247" s="1" t="s">
        <v>725</v>
      </c>
      <c r="D247" s="1" t="s">
        <v>44</v>
      </c>
      <c r="E247" s="1" t="s">
        <v>17</v>
      </c>
      <c r="F247" s="1" t="s">
        <v>726</v>
      </c>
      <c r="G247" s="1" t="s">
        <v>1682</v>
      </c>
      <c r="H247" s="5">
        <v>26.04</v>
      </c>
      <c r="I247" s="8">
        <v>1</v>
      </c>
      <c r="J247" s="5">
        <v>0</v>
      </c>
      <c r="K247" s="8">
        <v>0</v>
      </c>
      <c r="L247" s="5">
        <v>26.04</v>
      </c>
      <c r="M247" s="8">
        <v>1</v>
      </c>
      <c r="N247" s="5">
        <f t="shared" si="25"/>
        <v>22.134</v>
      </c>
      <c r="O247" s="21">
        <v>0</v>
      </c>
      <c r="P247" s="5"/>
      <c r="Q247" s="5">
        <f t="shared" si="26"/>
        <v>0</v>
      </c>
      <c r="R247" s="5">
        <f t="shared" si="27"/>
        <v>22.134</v>
      </c>
    </row>
    <row r="248" spans="1:18" s="1" customFormat="1">
      <c r="A248" s="1" t="s">
        <v>738</v>
      </c>
      <c r="B248" s="1" t="s">
        <v>739</v>
      </c>
      <c r="C248" s="1" t="s">
        <v>740</v>
      </c>
      <c r="D248" s="1" t="s">
        <v>12</v>
      </c>
      <c r="E248" s="1" t="s">
        <v>17</v>
      </c>
      <c r="F248" s="1" t="s">
        <v>741</v>
      </c>
      <c r="G248" s="1" t="s">
        <v>1682</v>
      </c>
      <c r="H248" s="5">
        <v>2.5</v>
      </c>
      <c r="I248" s="8">
        <v>0</v>
      </c>
      <c r="J248" s="5">
        <v>0</v>
      </c>
      <c r="K248" s="8">
        <v>0</v>
      </c>
      <c r="L248" s="5">
        <v>2.5</v>
      </c>
      <c r="M248" s="8">
        <v>1</v>
      </c>
      <c r="N248" s="5">
        <f t="shared" si="25"/>
        <v>2.125</v>
      </c>
      <c r="O248" s="21">
        <v>0</v>
      </c>
      <c r="P248" s="5"/>
      <c r="Q248" s="5">
        <f t="shared" si="26"/>
        <v>0</v>
      </c>
      <c r="R248" s="5">
        <f t="shared" si="27"/>
        <v>2.125</v>
      </c>
    </row>
    <row r="249" spans="1:18" s="1" customFormat="1">
      <c r="A249" s="1" t="s">
        <v>790</v>
      </c>
      <c r="B249" s="1" t="s">
        <v>791</v>
      </c>
      <c r="C249" s="1" t="s">
        <v>792</v>
      </c>
      <c r="D249" s="1" t="s">
        <v>12</v>
      </c>
      <c r="E249" s="1" t="s">
        <v>17</v>
      </c>
      <c r="F249" s="1" t="s">
        <v>793</v>
      </c>
      <c r="G249" s="1" t="s">
        <v>1682</v>
      </c>
      <c r="H249" s="5">
        <v>121.25</v>
      </c>
      <c r="I249" s="8">
        <v>4</v>
      </c>
      <c r="J249" s="5">
        <v>0</v>
      </c>
      <c r="K249" s="8">
        <v>0</v>
      </c>
      <c r="L249" s="5">
        <v>121.25</v>
      </c>
      <c r="M249" s="8">
        <v>4</v>
      </c>
      <c r="N249" s="5">
        <f t="shared" si="25"/>
        <v>103.0625</v>
      </c>
      <c r="O249" s="21">
        <v>0</v>
      </c>
      <c r="P249" s="5"/>
      <c r="Q249" s="5">
        <f t="shared" si="26"/>
        <v>0</v>
      </c>
      <c r="R249" s="5">
        <f t="shared" si="27"/>
        <v>103.0625</v>
      </c>
    </row>
    <row r="250" spans="1:18" s="1" customFormat="1">
      <c r="A250" s="1" t="s">
        <v>810</v>
      </c>
      <c r="B250" s="1" t="s">
        <v>811</v>
      </c>
      <c r="C250" s="1" t="s">
        <v>812</v>
      </c>
      <c r="D250" s="1" t="s">
        <v>77</v>
      </c>
      <c r="E250" s="1" t="s">
        <v>17</v>
      </c>
      <c r="F250" s="1" t="s">
        <v>813</v>
      </c>
      <c r="G250" s="1" t="s">
        <v>1682</v>
      </c>
      <c r="H250" s="5">
        <v>66.64</v>
      </c>
      <c r="I250" s="8">
        <v>3</v>
      </c>
      <c r="J250" s="5">
        <v>0</v>
      </c>
      <c r="K250" s="8">
        <v>0</v>
      </c>
      <c r="L250" s="5">
        <v>66.64</v>
      </c>
      <c r="M250" s="8">
        <v>3</v>
      </c>
      <c r="N250" s="5">
        <f t="shared" si="25"/>
        <v>56.643999999999998</v>
      </c>
      <c r="O250" s="21">
        <v>0</v>
      </c>
      <c r="P250" s="5"/>
      <c r="Q250" s="5">
        <f t="shared" si="26"/>
        <v>0</v>
      </c>
      <c r="R250" s="5">
        <f t="shared" si="27"/>
        <v>56.643999999999998</v>
      </c>
    </row>
    <row r="251" spans="1:18" s="1" customFormat="1">
      <c r="A251" s="1" t="s">
        <v>893</v>
      </c>
      <c r="B251" s="1" t="s">
        <v>897</v>
      </c>
      <c r="C251" s="1" t="s">
        <v>898</v>
      </c>
      <c r="D251" s="1" t="s">
        <v>77</v>
      </c>
      <c r="E251" s="1" t="s">
        <v>17</v>
      </c>
      <c r="F251" s="1" t="s">
        <v>899</v>
      </c>
      <c r="G251" s="1" t="s">
        <v>1682</v>
      </c>
      <c r="H251" s="5">
        <v>43.65</v>
      </c>
      <c r="I251" s="8">
        <v>2</v>
      </c>
      <c r="J251" s="5">
        <v>0</v>
      </c>
      <c r="K251" s="8">
        <v>0</v>
      </c>
      <c r="L251" s="5">
        <v>43.65</v>
      </c>
      <c r="M251" s="8">
        <v>2</v>
      </c>
      <c r="N251" s="5">
        <f t="shared" si="25"/>
        <v>37.102499999999999</v>
      </c>
      <c r="O251" s="21">
        <v>0</v>
      </c>
      <c r="P251" s="5"/>
      <c r="Q251" s="5">
        <f t="shared" si="26"/>
        <v>0</v>
      </c>
      <c r="R251" s="5">
        <f t="shared" si="27"/>
        <v>37.102499999999999</v>
      </c>
    </row>
    <row r="252" spans="1:18" s="1" customFormat="1">
      <c r="A252" s="1" t="s">
        <v>933</v>
      </c>
      <c r="B252" s="1" t="s">
        <v>934</v>
      </c>
      <c r="C252" s="1" t="s">
        <v>935</v>
      </c>
      <c r="D252" s="1" t="s">
        <v>177</v>
      </c>
      <c r="E252" s="1" t="s">
        <v>17</v>
      </c>
      <c r="F252" s="1" t="s">
        <v>936</v>
      </c>
      <c r="G252" s="1" t="s">
        <v>1682</v>
      </c>
      <c r="H252" s="5">
        <v>727.84</v>
      </c>
      <c r="I252" s="8">
        <v>17</v>
      </c>
      <c r="J252" s="5">
        <v>0</v>
      </c>
      <c r="K252" s="8">
        <v>0</v>
      </c>
      <c r="L252" s="5">
        <v>727.84</v>
      </c>
      <c r="M252" s="8">
        <v>17</v>
      </c>
      <c r="N252" s="5">
        <f t="shared" si="25"/>
        <v>618.66399999999999</v>
      </c>
      <c r="O252" s="21">
        <v>0</v>
      </c>
      <c r="P252" s="5"/>
      <c r="Q252" s="5">
        <f t="shared" si="26"/>
        <v>0</v>
      </c>
      <c r="R252" s="5">
        <f t="shared" si="27"/>
        <v>618.66399999999999</v>
      </c>
    </row>
    <row r="253" spans="1:18" s="1" customFormat="1">
      <c r="A253" s="1" t="s">
        <v>1006</v>
      </c>
      <c r="B253" s="1" t="s">
        <v>1007</v>
      </c>
      <c r="C253" s="1" t="s">
        <v>1008</v>
      </c>
      <c r="D253" s="1" t="s">
        <v>23</v>
      </c>
      <c r="E253" s="1" t="s">
        <v>17</v>
      </c>
      <c r="F253" s="1" t="s">
        <v>1009</v>
      </c>
      <c r="G253" s="1" t="s">
        <v>1682</v>
      </c>
      <c r="H253" s="5">
        <v>3.76</v>
      </c>
      <c r="I253" s="8">
        <v>0</v>
      </c>
      <c r="J253" s="5">
        <v>0</v>
      </c>
      <c r="K253" s="8">
        <v>0</v>
      </c>
      <c r="L253" s="5">
        <v>3.76</v>
      </c>
      <c r="M253" s="8">
        <v>1</v>
      </c>
      <c r="N253" s="5">
        <f t="shared" si="25"/>
        <v>3.1959999999999997</v>
      </c>
      <c r="O253" s="21">
        <v>0</v>
      </c>
      <c r="P253" s="5"/>
      <c r="Q253" s="5">
        <f t="shared" si="26"/>
        <v>0</v>
      </c>
      <c r="R253" s="5">
        <f t="shared" si="27"/>
        <v>3.1959999999999997</v>
      </c>
    </row>
    <row r="254" spans="1:18" s="1" customFormat="1">
      <c r="A254" s="1" t="s">
        <v>1086</v>
      </c>
      <c r="B254" s="1" t="s">
        <v>1090</v>
      </c>
      <c r="C254" s="1" t="s">
        <v>1091</v>
      </c>
      <c r="D254" s="1" t="s">
        <v>1092</v>
      </c>
      <c r="E254" s="1" t="s">
        <v>17</v>
      </c>
      <c r="F254" s="1" t="s">
        <v>1093</v>
      </c>
      <c r="G254" s="1" t="s">
        <v>1682</v>
      </c>
      <c r="H254" s="5">
        <v>1220.54</v>
      </c>
      <c r="I254" s="8">
        <v>48</v>
      </c>
      <c r="J254" s="5">
        <v>0</v>
      </c>
      <c r="K254" s="8">
        <v>0</v>
      </c>
      <c r="L254" s="5">
        <v>1220.54</v>
      </c>
      <c r="M254" s="8">
        <v>48</v>
      </c>
      <c r="N254" s="5">
        <f t="shared" si="25"/>
        <v>1037.4589999999998</v>
      </c>
      <c r="O254" s="21">
        <v>0</v>
      </c>
      <c r="P254" s="5"/>
      <c r="Q254" s="5">
        <f t="shared" si="26"/>
        <v>0</v>
      </c>
      <c r="R254" s="5">
        <f t="shared" si="27"/>
        <v>1037.4589999999998</v>
      </c>
    </row>
    <row r="255" spans="1:18" s="1" customFormat="1">
      <c r="A255" s="1" t="s">
        <v>1184</v>
      </c>
      <c r="B255" s="1" t="s">
        <v>1188</v>
      </c>
      <c r="C255" s="1" t="s">
        <v>1189</v>
      </c>
      <c r="D255" s="1" t="s">
        <v>12</v>
      </c>
      <c r="E255" s="1" t="s">
        <v>17</v>
      </c>
      <c r="F255" s="1" t="s">
        <v>1190</v>
      </c>
      <c r="G255" s="1" t="s">
        <v>1682</v>
      </c>
      <c r="H255" s="5">
        <v>235</v>
      </c>
      <c r="I255" s="8">
        <v>7</v>
      </c>
      <c r="J255" s="5">
        <v>0</v>
      </c>
      <c r="K255" s="8">
        <v>0</v>
      </c>
      <c r="L255" s="5">
        <v>235</v>
      </c>
      <c r="M255" s="8">
        <v>7</v>
      </c>
      <c r="N255" s="5">
        <f t="shared" si="25"/>
        <v>199.75</v>
      </c>
      <c r="O255" s="21">
        <v>0</v>
      </c>
      <c r="P255" s="5"/>
      <c r="Q255" s="5">
        <f t="shared" si="26"/>
        <v>0</v>
      </c>
      <c r="R255" s="5">
        <f t="shared" si="27"/>
        <v>199.75</v>
      </c>
    </row>
    <row r="256" spans="1:18" s="1" customFormat="1">
      <c r="A256" s="1" t="s">
        <v>1191</v>
      </c>
      <c r="B256" s="1" t="s">
        <v>1192</v>
      </c>
      <c r="C256" s="1" t="s">
        <v>1193</v>
      </c>
      <c r="D256" s="1" t="s">
        <v>38</v>
      </c>
      <c r="E256" s="1" t="s">
        <v>17</v>
      </c>
      <c r="F256" s="1" t="s">
        <v>1194</v>
      </c>
      <c r="G256" s="1" t="s">
        <v>1682</v>
      </c>
      <c r="H256" s="5">
        <v>35</v>
      </c>
      <c r="I256" s="8">
        <v>1</v>
      </c>
      <c r="J256" s="5">
        <v>0</v>
      </c>
      <c r="K256" s="8">
        <v>0</v>
      </c>
      <c r="L256" s="5">
        <v>35</v>
      </c>
      <c r="M256" s="8">
        <v>1</v>
      </c>
      <c r="N256" s="5">
        <f t="shared" si="25"/>
        <v>29.75</v>
      </c>
      <c r="O256" s="21">
        <v>0</v>
      </c>
      <c r="P256" s="5"/>
      <c r="Q256" s="5">
        <f t="shared" si="26"/>
        <v>0</v>
      </c>
      <c r="R256" s="5">
        <f t="shared" si="27"/>
        <v>29.75</v>
      </c>
    </row>
    <row r="257" spans="1:18" s="1" customFormat="1">
      <c r="A257" s="1" t="s">
        <v>1211</v>
      </c>
      <c r="B257" s="1" t="s">
        <v>1212</v>
      </c>
      <c r="C257" s="1" t="s">
        <v>1213</v>
      </c>
      <c r="D257" s="1" t="s">
        <v>12</v>
      </c>
      <c r="E257" s="1" t="s">
        <v>17</v>
      </c>
      <c r="F257" s="1" t="s">
        <v>1214</v>
      </c>
      <c r="G257" s="1" t="s">
        <v>1682</v>
      </c>
      <c r="H257" s="5">
        <v>2.5</v>
      </c>
      <c r="I257" s="8">
        <v>0</v>
      </c>
      <c r="J257" s="5">
        <v>0</v>
      </c>
      <c r="K257" s="8">
        <v>0</v>
      </c>
      <c r="L257" s="5">
        <v>2.5</v>
      </c>
      <c r="M257" s="8">
        <v>1</v>
      </c>
      <c r="N257" s="5">
        <f t="shared" si="25"/>
        <v>2.125</v>
      </c>
      <c r="O257" s="21">
        <v>0</v>
      </c>
      <c r="P257" s="5"/>
      <c r="Q257" s="5">
        <f t="shared" si="26"/>
        <v>0</v>
      </c>
      <c r="R257" s="5">
        <f t="shared" si="27"/>
        <v>2.125</v>
      </c>
    </row>
    <row r="258" spans="1:18" s="1" customFormat="1">
      <c r="A258" s="1" t="s">
        <v>1281</v>
      </c>
      <c r="B258" s="1" t="s">
        <v>1285</v>
      </c>
      <c r="C258" s="1" t="s">
        <v>1286</v>
      </c>
      <c r="D258" s="1" t="s">
        <v>16</v>
      </c>
      <c r="E258" s="1" t="s">
        <v>17</v>
      </c>
      <c r="F258" s="1" t="s">
        <v>1287</v>
      </c>
      <c r="G258" s="1" t="s">
        <v>1682</v>
      </c>
      <c r="H258" s="5">
        <v>174.2</v>
      </c>
      <c r="I258" s="8">
        <v>6</v>
      </c>
      <c r="J258" s="5">
        <v>0</v>
      </c>
      <c r="K258" s="8">
        <v>0</v>
      </c>
      <c r="L258" s="5">
        <v>174.2</v>
      </c>
      <c r="M258" s="8">
        <v>6</v>
      </c>
      <c r="N258" s="5">
        <f t="shared" si="25"/>
        <v>148.07</v>
      </c>
      <c r="O258" s="21">
        <v>0</v>
      </c>
      <c r="P258" s="5"/>
      <c r="Q258" s="5">
        <f t="shared" si="26"/>
        <v>0</v>
      </c>
      <c r="R258" s="5">
        <f t="shared" si="27"/>
        <v>148.07</v>
      </c>
    </row>
    <row r="259" spans="1:18" s="1" customFormat="1">
      <c r="A259" s="1" t="s">
        <v>1288</v>
      </c>
      <c r="B259" s="1" t="s">
        <v>1289</v>
      </c>
      <c r="C259" s="1" t="s">
        <v>1290</v>
      </c>
      <c r="D259" s="1" t="s">
        <v>12</v>
      </c>
      <c r="E259" s="1" t="s">
        <v>17</v>
      </c>
      <c r="F259" s="1" t="s">
        <v>1291</v>
      </c>
      <c r="G259" s="1" t="s">
        <v>1682</v>
      </c>
      <c r="H259" s="5">
        <v>248.75</v>
      </c>
      <c r="I259" s="8">
        <v>8</v>
      </c>
      <c r="J259" s="5">
        <v>0</v>
      </c>
      <c r="K259" s="8">
        <v>0</v>
      </c>
      <c r="L259" s="5">
        <v>248.75</v>
      </c>
      <c r="M259" s="8">
        <v>8</v>
      </c>
      <c r="N259" s="5">
        <f t="shared" si="25"/>
        <v>211.4375</v>
      </c>
      <c r="O259" s="21">
        <v>0</v>
      </c>
      <c r="P259" s="5"/>
      <c r="Q259" s="5">
        <f t="shared" si="26"/>
        <v>0</v>
      </c>
      <c r="R259" s="5">
        <f t="shared" si="27"/>
        <v>211.4375</v>
      </c>
    </row>
    <row r="260" spans="1:18" s="1" customFormat="1">
      <c r="A260" s="1" t="s">
        <v>1292</v>
      </c>
      <c r="B260" s="1" t="s">
        <v>1296</v>
      </c>
      <c r="C260" s="1" t="s">
        <v>1297</v>
      </c>
      <c r="D260" s="1" t="s">
        <v>77</v>
      </c>
      <c r="E260" s="1" t="s">
        <v>17</v>
      </c>
      <c r="F260" s="1" t="s">
        <v>1298</v>
      </c>
      <c r="G260" s="1" t="s">
        <v>1682</v>
      </c>
      <c r="H260" s="5">
        <v>385.81</v>
      </c>
      <c r="I260" s="8">
        <v>19</v>
      </c>
      <c r="J260" s="5">
        <v>0</v>
      </c>
      <c r="K260" s="8">
        <v>0</v>
      </c>
      <c r="L260" s="5">
        <v>385.81</v>
      </c>
      <c r="M260" s="8">
        <v>19</v>
      </c>
      <c r="N260" s="5">
        <f t="shared" si="25"/>
        <v>327.93849999999998</v>
      </c>
      <c r="O260" s="21">
        <v>0</v>
      </c>
      <c r="P260" s="5"/>
      <c r="Q260" s="5">
        <f t="shared" si="26"/>
        <v>0</v>
      </c>
      <c r="R260" s="5">
        <f t="shared" si="27"/>
        <v>327.93849999999998</v>
      </c>
    </row>
    <row r="261" spans="1:18" s="1" customFormat="1">
      <c r="A261" s="1" t="s">
        <v>1320</v>
      </c>
      <c r="B261" s="1" t="s">
        <v>1321</v>
      </c>
      <c r="C261" s="1" t="s">
        <v>1322</v>
      </c>
      <c r="D261" s="1" t="s">
        <v>157</v>
      </c>
      <c r="E261" s="1" t="s">
        <v>17</v>
      </c>
      <c r="F261" s="1" t="s">
        <v>1323</v>
      </c>
      <c r="G261" s="1" t="s">
        <v>1682</v>
      </c>
      <c r="H261" s="5">
        <v>122.48</v>
      </c>
      <c r="I261" s="8">
        <v>8</v>
      </c>
      <c r="J261" s="5">
        <v>0</v>
      </c>
      <c r="K261" s="8">
        <v>0</v>
      </c>
      <c r="L261" s="5">
        <v>122.48</v>
      </c>
      <c r="M261" s="8">
        <v>8</v>
      </c>
      <c r="N261" s="5">
        <f t="shared" si="25"/>
        <v>104.108</v>
      </c>
      <c r="O261" s="21">
        <v>0</v>
      </c>
      <c r="P261" s="5"/>
      <c r="Q261" s="5">
        <f t="shared" si="26"/>
        <v>0</v>
      </c>
      <c r="R261" s="5">
        <f t="shared" si="27"/>
        <v>104.108</v>
      </c>
    </row>
    <row r="262" spans="1:18" s="1" customFormat="1">
      <c r="A262" s="1" t="s">
        <v>1381</v>
      </c>
      <c r="B262" s="1" t="s">
        <v>1382</v>
      </c>
      <c r="C262" s="1" t="s">
        <v>1383</v>
      </c>
      <c r="D262" s="1" t="s">
        <v>23</v>
      </c>
      <c r="E262" s="1" t="s">
        <v>17</v>
      </c>
      <c r="F262" s="1" t="s">
        <v>1384</v>
      </c>
      <c r="G262" s="1" t="s">
        <v>1682</v>
      </c>
      <c r="H262" s="5">
        <v>90.94</v>
      </c>
      <c r="I262" s="8">
        <v>4</v>
      </c>
      <c r="J262" s="5">
        <v>0</v>
      </c>
      <c r="K262" s="8">
        <v>0</v>
      </c>
      <c r="L262" s="5">
        <v>90.94</v>
      </c>
      <c r="M262" s="8">
        <v>4</v>
      </c>
      <c r="N262" s="5">
        <f t="shared" si="25"/>
        <v>77.298999999999992</v>
      </c>
      <c r="O262" s="21">
        <v>0</v>
      </c>
      <c r="P262" s="5"/>
      <c r="Q262" s="5">
        <f t="shared" si="26"/>
        <v>0</v>
      </c>
      <c r="R262" s="5">
        <f t="shared" si="27"/>
        <v>77.298999999999992</v>
      </c>
    </row>
    <row r="263" spans="1:18" s="1" customFormat="1">
      <c r="A263" s="1" t="s">
        <v>1392</v>
      </c>
      <c r="B263" s="1" t="s">
        <v>1393</v>
      </c>
      <c r="C263" s="1" t="s">
        <v>1394</v>
      </c>
      <c r="D263" s="1" t="s">
        <v>44</v>
      </c>
      <c r="E263" s="1" t="s">
        <v>17</v>
      </c>
      <c r="F263" s="1" t="s">
        <v>1395</v>
      </c>
      <c r="G263" s="1" t="s">
        <v>1682</v>
      </c>
      <c r="H263" s="5">
        <v>152.08000000000001</v>
      </c>
      <c r="I263" s="8">
        <v>6</v>
      </c>
      <c r="J263" s="5">
        <v>0</v>
      </c>
      <c r="K263" s="8">
        <v>0</v>
      </c>
      <c r="L263" s="5">
        <v>152.08000000000001</v>
      </c>
      <c r="M263" s="8">
        <v>6</v>
      </c>
      <c r="N263" s="5">
        <f t="shared" si="25"/>
        <v>129.268</v>
      </c>
      <c r="O263" s="21">
        <v>0</v>
      </c>
      <c r="P263" s="5"/>
      <c r="Q263" s="5">
        <f t="shared" si="26"/>
        <v>0</v>
      </c>
      <c r="R263" s="5">
        <f t="shared" si="27"/>
        <v>129.268</v>
      </c>
    </row>
    <row r="264" spans="1:18" s="1" customFormat="1">
      <c r="A264" s="1" t="s">
        <v>1400</v>
      </c>
      <c r="B264" s="1" t="s">
        <v>1404</v>
      </c>
      <c r="C264" s="1" t="s">
        <v>1405</v>
      </c>
      <c r="D264" s="1" t="s">
        <v>12</v>
      </c>
      <c r="E264" s="1" t="s">
        <v>17</v>
      </c>
      <c r="F264" s="1" t="s">
        <v>1406</v>
      </c>
      <c r="G264" s="1" t="s">
        <v>1682</v>
      </c>
      <c r="H264" s="5">
        <v>602.5</v>
      </c>
      <c r="I264" s="8">
        <v>20</v>
      </c>
      <c r="J264" s="5">
        <v>0</v>
      </c>
      <c r="K264" s="8">
        <v>0</v>
      </c>
      <c r="L264" s="5">
        <v>602.5</v>
      </c>
      <c r="M264" s="8">
        <v>20</v>
      </c>
      <c r="N264" s="5">
        <f t="shared" si="25"/>
        <v>512.125</v>
      </c>
      <c r="O264" s="21">
        <v>0</v>
      </c>
      <c r="P264" s="5"/>
      <c r="Q264" s="5">
        <f t="shared" si="26"/>
        <v>0</v>
      </c>
      <c r="R264" s="5">
        <f t="shared" si="27"/>
        <v>512.125</v>
      </c>
    </row>
    <row r="265" spans="1:18" s="1" customFormat="1">
      <c r="A265" s="1" t="s">
        <v>41</v>
      </c>
      <c r="B265" s="1" t="s">
        <v>42</v>
      </c>
      <c r="C265" s="1" t="s">
        <v>43</v>
      </c>
      <c r="D265" s="1" t="s">
        <v>44</v>
      </c>
      <c r="E265" s="1" t="s">
        <v>17</v>
      </c>
      <c r="F265" s="1" t="s">
        <v>45</v>
      </c>
      <c r="G265" s="1" t="s">
        <v>1682</v>
      </c>
      <c r="H265" s="5">
        <v>77.08</v>
      </c>
      <c r="I265" s="8">
        <v>3</v>
      </c>
      <c r="J265" s="5">
        <v>0</v>
      </c>
      <c r="K265" s="8">
        <v>0</v>
      </c>
      <c r="L265" s="5">
        <v>77.08</v>
      </c>
      <c r="M265" s="8">
        <v>3</v>
      </c>
      <c r="N265" s="5">
        <f t="shared" si="25"/>
        <v>65.518000000000001</v>
      </c>
      <c r="O265" s="21">
        <v>0</v>
      </c>
      <c r="P265" s="5"/>
      <c r="Q265" s="5">
        <f t="shared" si="26"/>
        <v>0</v>
      </c>
      <c r="R265" s="5">
        <f t="shared" si="27"/>
        <v>65.518000000000001</v>
      </c>
    </row>
    <row r="266" spans="1:18" s="1" customFormat="1">
      <c r="A266" s="1" t="s">
        <v>131</v>
      </c>
      <c r="B266" s="1" t="s">
        <v>135</v>
      </c>
      <c r="C266" s="1" t="s">
        <v>136</v>
      </c>
      <c r="D266" s="1" t="s">
        <v>38</v>
      </c>
      <c r="E266" s="1" t="s">
        <v>17</v>
      </c>
      <c r="F266" s="1" t="s">
        <v>137</v>
      </c>
      <c r="G266" s="1" t="s">
        <v>1682</v>
      </c>
      <c r="H266" s="5">
        <v>465.22</v>
      </c>
      <c r="I266" s="8">
        <v>13</v>
      </c>
      <c r="J266" s="5">
        <v>0</v>
      </c>
      <c r="K266" s="8">
        <v>0</v>
      </c>
      <c r="L266" s="5">
        <v>465.22</v>
      </c>
      <c r="M266" s="8">
        <v>13</v>
      </c>
      <c r="N266" s="5">
        <f t="shared" si="25"/>
        <v>395.43700000000001</v>
      </c>
      <c r="O266" s="21">
        <v>0</v>
      </c>
      <c r="P266" s="5"/>
      <c r="Q266" s="5">
        <f t="shared" si="26"/>
        <v>0</v>
      </c>
      <c r="R266" s="5">
        <f t="shared" si="27"/>
        <v>395.43700000000001</v>
      </c>
    </row>
    <row r="267" spans="1:18" s="1" customFormat="1">
      <c r="A267" s="1" t="s">
        <v>227</v>
      </c>
      <c r="B267" s="1" t="s">
        <v>235</v>
      </c>
      <c r="C267" s="1" t="s">
        <v>236</v>
      </c>
      <c r="D267" s="1" t="s">
        <v>12</v>
      </c>
      <c r="E267" s="1" t="s">
        <v>17</v>
      </c>
      <c r="F267" s="1" t="s">
        <v>237</v>
      </c>
      <c r="G267" s="1" t="s">
        <v>1682</v>
      </c>
      <c r="H267" s="5">
        <v>120</v>
      </c>
      <c r="I267" s="8">
        <v>3</v>
      </c>
      <c r="J267" s="5">
        <v>0</v>
      </c>
      <c r="K267" s="8">
        <v>0</v>
      </c>
      <c r="L267" s="5">
        <v>120</v>
      </c>
      <c r="M267" s="8">
        <v>3</v>
      </c>
      <c r="N267" s="5">
        <f t="shared" si="25"/>
        <v>102</v>
      </c>
      <c r="O267" s="21">
        <v>0</v>
      </c>
      <c r="P267" s="5"/>
      <c r="Q267" s="5">
        <f t="shared" si="26"/>
        <v>0</v>
      </c>
      <c r="R267" s="5">
        <f t="shared" si="27"/>
        <v>102</v>
      </c>
    </row>
    <row r="268" spans="1:18" s="1" customFormat="1">
      <c r="A268" s="1" t="s">
        <v>238</v>
      </c>
      <c r="B268" s="1" t="s">
        <v>239</v>
      </c>
      <c r="C268" s="1" t="s">
        <v>240</v>
      </c>
      <c r="D268" s="1" t="s">
        <v>16</v>
      </c>
      <c r="E268" s="1" t="s">
        <v>17</v>
      </c>
      <c r="F268" s="1" t="s">
        <v>241</v>
      </c>
      <c r="G268" s="1" t="s">
        <v>1682</v>
      </c>
      <c r="H268" s="5">
        <v>166.15</v>
      </c>
      <c r="I268" s="8">
        <v>6</v>
      </c>
      <c r="J268" s="5">
        <v>0</v>
      </c>
      <c r="K268" s="8">
        <v>0</v>
      </c>
      <c r="L268" s="5">
        <v>166.15</v>
      </c>
      <c r="M268" s="8">
        <v>6</v>
      </c>
      <c r="N268" s="5">
        <f t="shared" si="25"/>
        <v>141.22749999999999</v>
      </c>
      <c r="O268" s="21">
        <v>0</v>
      </c>
      <c r="P268" s="5"/>
      <c r="Q268" s="5">
        <f t="shared" si="26"/>
        <v>0</v>
      </c>
      <c r="R268" s="5">
        <f t="shared" si="27"/>
        <v>141.22749999999999</v>
      </c>
    </row>
    <row r="269" spans="1:18" s="1" customFormat="1">
      <c r="A269" s="1" t="s">
        <v>333</v>
      </c>
      <c r="B269" s="1" t="s">
        <v>334</v>
      </c>
      <c r="C269" s="1" t="s">
        <v>335</v>
      </c>
      <c r="D269" s="1" t="s">
        <v>38</v>
      </c>
      <c r="E269" s="1" t="s">
        <v>17</v>
      </c>
      <c r="F269" s="1" t="s">
        <v>336</v>
      </c>
      <c r="G269" s="1" t="s">
        <v>1682</v>
      </c>
      <c r="H269" s="5">
        <v>214.38</v>
      </c>
      <c r="I269" s="8">
        <v>6</v>
      </c>
      <c r="J269" s="5">
        <v>0</v>
      </c>
      <c r="K269" s="8">
        <v>0</v>
      </c>
      <c r="L269" s="5">
        <v>214.38</v>
      </c>
      <c r="M269" s="8">
        <v>6</v>
      </c>
      <c r="N269" s="5">
        <f t="shared" si="25"/>
        <v>182.22299999999998</v>
      </c>
      <c r="O269" s="21">
        <v>0</v>
      </c>
      <c r="P269" s="5"/>
      <c r="Q269" s="5">
        <f t="shared" si="26"/>
        <v>0</v>
      </c>
      <c r="R269" s="5">
        <f t="shared" si="27"/>
        <v>182.22299999999998</v>
      </c>
    </row>
    <row r="270" spans="1:18" s="1" customFormat="1">
      <c r="A270" s="1" t="s">
        <v>408</v>
      </c>
      <c r="B270" s="1" t="s">
        <v>409</v>
      </c>
      <c r="C270" s="1" t="s">
        <v>410</v>
      </c>
      <c r="D270" s="1" t="s">
        <v>77</v>
      </c>
      <c r="E270" s="1" t="s">
        <v>17</v>
      </c>
      <c r="F270" s="1" t="s">
        <v>411</v>
      </c>
      <c r="G270" s="1" t="s">
        <v>1682</v>
      </c>
      <c r="H270" s="5">
        <v>40</v>
      </c>
      <c r="I270" s="8">
        <v>2</v>
      </c>
      <c r="J270" s="5">
        <v>0</v>
      </c>
      <c r="K270" s="8">
        <v>0</v>
      </c>
      <c r="L270" s="5">
        <v>40</v>
      </c>
      <c r="M270" s="8">
        <v>2</v>
      </c>
      <c r="N270" s="5">
        <f t="shared" si="25"/>
        <v>34</v>
      </c>
      <c r="O270" s="21">
        <v>0</v>
      </c>
      <c r="P270" s="5"/>
      <c r="Q270" s="5">
        <f t="shared" si="26"/>
        <v>0</v>
      </c>
      <c r="R270" s="5">
        <f t="shared" si="27"/>
        <v>34</v>
      </c>
    </row>
    <row r="271" spans="1:18" s="1" customFormat="1">
      <c r="A271" s="1" t="s">
        <v>434</v>
      </c>
      <c r="B271" s="1" t="s">
        <v>435</v>
      </c>
      <c r="C271" s="1" t="s">
        <v>436</v>
      </c>
      <c r="D271" s="1" t="s">
        <v>23</v>
      </c>
      <c r="E271" s="1" t="s">
        <v>17</v>
      </c>
      <c r="F271" s="1" t="s">
        <v>437</v>
      </c>
      <c r="G271" s="1" t="s">
        <v>1682</v>
      </c>
      <c r="H271" s="5">
        <v>67.5</v>
      </c>
      <c r="I271" s="8">
        <v>3</v>
      </c>
      <c r="J271" s="5">
        <v>0</v>
      </c>
      <c r="K271" s="8">
        <v>0</v>
      </c>
      <c r="L271" s="5">
        <v>67.5</v>
      </c>
      <c r="M271" s="8">
        <v>3</v>
      </c>
      <c r="N271" s="5">
        <f t="shared" si="25"/>
        <v>57.375</v>
      </c>
      <c r="O271" s="21">
        <v>0</v>
      </c>
      <c r="P271" s="5"/>
      <c r="Q271" s="5">
        <f t="shared" si="26"/>
        <v>0</v>
      </c>
      <c r="R271" s="5">
        <f t="shared" si="27"/>
        <v>57.375</v>
      </c>
    </row>
    <row r="272" spans="1:18" s="1" customFormat="1">
      <c r="A272" s="1" t="s">
        <v>489</v>
      </c>
      <c r="B272" s="1" t="s">
        <v>490</v>
      </c>
      <c r="C272" s="1" t="s">
        <v>491</v>
      </c>
      <c r="D272" s="1" t="s">
        <v>16</v>
      </c>
      <c r="E272" s="1" t="s">
        <v>17</v>
      </c>
      <c r="F272" s="1" t="s">
        <v>492</v>
      </c>
      <c r="G272" s="1" t="s">
        <v>1682</v>
      </c>
      <c r="H272" s="5">
        <v>28.65</v>
      </c>
      <c r="I272" s="8">
        <v>1</v>
      </c>
      <c r="J272" s="5">
        <v>0</v>
      </c>
      <c r="K272" s="8">
        <v>0</v>
      </c>
      <c r="L272" s="5">
        <v>28.65</v>
      </c>
      <c r="M272" s="8">
        <v>1</v>
      </c>
      <c r="N272" s="5">
        <f t="shared" si="25"/>
        <v>24.352499999999999</v>
      </c>
      <c r="O272" s="21">
        <v>0</v>
      </c>
      <c r="P272" s="5"/>
      <c r="Q272" s="5">
        <f t="shared" si="26"/>
        <v>0</v>
      </c>
      <c r="R272" s="5">
        <f t="shared" si="27"/>
        <v>24.352499999999999</v>
      </c>
    </row>
    <row r="273" spans="1:18" s="1" customFormat="1">
      <c r="A273" s="1" t="s">
        <v>604</v>
      </c>
      <c r="B273" s="1" t="s">
        <v>608</v>
      </c>
      <c r="C273" s="1" t="s">
        <v>609</v>
      </c>
      <c r="D273" s="1" t="s">
        <v>38</v>
      </c>
      <c r="E273" s="1" t="s">
        <v>17</v>
      </c>
      <c r="F273" s="1" t="s">
        <v>610</v>
      </c>
      <c r="G273" s="1" t="s">
        <v>1682</v>
      </c>
      <c r="H273" s="5">
        <v>70</v>
      </c>
      <c r="I273" s="8">
        <v>2</v>
      </c>
      <c r="J273" s="5">
        <v>0</v>
      </c>
      <c r="K273" s="8">
        <v>0</v>
      </c>
      <c r="L273" s="5">
        <v>70</v>
      </c>
      <c r="M273" s="8">
        <v>2</v>
      </c>
      <c r="N273" s="5">
        <f t="shared" si="25"/>
        <v>59.5</v>
      </c>
      <c r="O273" s="21">
        <v>0</v>
      </c>
      <c r="P273" s="5"/>
      <c r="Q273" s="5">
        <f t="shared" si="26"/>
        <v>0</v>
      </c>
      <c r="R273" s="5">
        <f t="shared" si="27"/>
        <v>59.5</v>
      </c>
    </row>
    <row r="274" spans="1:18" s="1" customFormat="1">
      <c r="A274" s="1" t="s">
        <v>611</v>
      </c>
      <c r="B274" s="1" t="s">
        <v>612</v>
      </c>
      <c r="C274" s="1" t="s">
        <v>613</v>
      </c>
      <c r="D274" s="1" t="s">
        <v>44</v>
      </c>
      <c r="E274" s="1" t="s">
        <v>17</v>
      </c>
      <c r="F274" s="1" t="s">
        <v>614</v>
      </c>
      <c r="G274" s="1" t="s">
        <v>1682</v>
      </c>
      <c r="H274" s="5">
        <v>25</v>
      </c>
      <c r="I274" s="8">
        <v>1</v>
      </c>
      <c r="J274" s="5">
        <v>0</v>
      </c>
      <c r="K274" s="8">
        <v>0</v>
      </c>
      <c r="L274" s="5">
        <v>25</v>
      </c>
      <c r="M274" s="8">
        <v>1</v>
      </c>
      <c r="N274" s="5">
        <f t="shared" si="25"/>
        <v>21.25</v>
      </c>
      <c r="O274" s="21">
        <v>0</v>
      </c>
      <c r="P274" s="5"/>
      <c r="Q274" s="5">
        <f t="shared" si="26"/>
        <v>0</v>
      </c>
      <c r="R274" s="5">
        <f t="shared" si="27"/>
        <v>21.25</v>
      </c>
    </row>
    <row r="275" spans="1:18" s="1" customFormat="1">
      <c r="A275" s="1" t="s">
        <v>649</v>
      </c>
      <c r="B275" s="1" t="s">
        <v>650</v>
      </c>
      <c r="C275" s="1" t="s">
        <v>651</v>
      </c>
      <c r="D275" s="1" t="s">
        <v>77</v>
      </c>
      <c r="E275" s="1" t="s">
        <v>17</v>
      </c>
      <c r="F275" s="1" t="s">
        <v>652</v>
      </c>
      <c r="G275" s="1" t="s">
        <v>1682</v>
      </c>
      <c r="H275" s="5">
        <v>40.83</v>
      </c>
      <c r="I275" s="8">
        <v>2</v>
      </c>
      <c r="J275" s="5">
        <v>0</v>
      </c>
      <c r="K275" s="8">
        <v>0</v>
      </c>
      <c r="L275" s="5">
        <v>40.83</v>
      </c>
      <c r="M275" s="8">
        <v>2</v>
      </c>
      <c r="N275" s="5">
        <f t="shared" si="25"/>
        <v>34.705500000000001</v>
      </c>
      <c r="O275" s="21">
        <v>0</v>
      </c>
      <c r="P275" s="5"/>
      <c r="Q275" s="5">
        <f t="shared" si="26"/>
        <v>0</v>
      </c>
      <c r="R275" s="5">
        <f t="shared" si="27"/>
        <v>34.705500000000001</v>
      </c>
    </row>
    <row r="276" spans="1:18" s="1" customFormat="1">
      <c r="A276" s="1" t="s">
        <v>727</v>
      </c>
      <c r="B276" s="1" t="s">
        <v>728</v>
      </c>
      <c r="C276" s="1" t="s">
        <v>729</v>
      </c>
      <c r="D276" s="1" t="s">
        <v>44</v>
      </c>
      <c r="E276" s="1" t="s">
        <v>17</v>
      </c>
      <c r="F276" s="1" t="s">
        <v>730</v>
      </c>
      <c r="G276" s="1" t="s">
        <v>1682</v>
      </c>
      <c r="H276" s="5">
        <v>25</v>
      </c>
      <c r="I276" s="8">
        <v>1</v>
      </c>
      <c r="J276" s="5">
        <v>0</v>
      </c>
      <c r="K276" s="8">
        <v>0</v>
      </c>
      <c r="L276" s="5">
        <v>25</v>
      </c>
      <c r="M276" s="8">
        <v>1</v>
      </c>
      <c r="N276" s="5">
        <f t="shared" si="25"/>
        <v>21.25</v>
      </c>
      <c r="O276" s="21">
        <v>0</v>
      </c>
      <c r="P276" s="5"/>
      <c r="Q276" s="5">
        <f t="shared" si="26"/>
        <v>0</v>
      </c>
      <c r="R276" s="5">
        <f t="shared" si="27"/>
        <v>21.25</v>
      </c>
    </row>
    <row r="277" spans="1:18" s="1" customFormat="1">
      <c r="A277" s="1" t="s">
        <v>742</v>
      </c>
      <c r="B277" s="1" t="s">
        <v>746</v>
      </c>
      <c r="C277" s="1" t="s">
        <v>747</v>
      </c>
      <c r="D277" s="1" t="s">
        <v>38</v>
      </c>
      <c r="E277" s="1" t="s">
        <v>17</v>
      </c>
      <c r="F277" s="1" t="s">
        <v>748</v>
      </c>
      <c r="G277" s="1" t="s">
        <v>1682</v>
      </c>
      <c r="H277" s="5">
        <v>72.92</v>
      </c>
      <c r="I277" s="8">
        <v>2</v>
      </c>
      <c r="J277" s="5">
        <v>0</v>
      </c>
      <c r="K277" s="8">
        <v>0</v>
      </c>
      <c r="L277" s="5">
        <v>72.92</v>
      </c>
      <c r="M277" s="8">
        <v>2</v>
      </c>
      <c r="N277" s="5">
        <f t="shared" si="25"/>
        <v>61.981999999999999</v>
      </c>
      <c r="O277" s="21">
        <v>0</v>
      </c>
      <c r="P277" s="5"/>
      <c r="Q277" s="5">
        <f t="shared" si="26"/>
        <v>0</v>
      </c>
      <c r="R277" s="5">
        <f t="shared" si="27"/>
        <v>61.981999999999999</v>
      </c>
    </row>
    <row r="278" spans="1:18" s="1" customFormat="1">
      <c r="A278" s="1" t="s">
        <v>794</v>
      </c>
      <c r="B278" s="1" t="s">
        <v>795</v>
      </c>
      <c r="C278" s="1" t="s">
        <v>796</v>
      </c>
      <c r="D278" s="1" t="s">
        <v>12</v>
      </c>
      <c r="E278" s="1" t="s">
        <v>17</v>
      </c>
      <c r="F278" s="1" t="s">
        <v>797</v>
      </c>
      <c r="G278" s="1" t="s">
        <v>1682</v>
      </c>
      <c r="H278" s="5">
        <v>1.25</v>
      </c>
      <c r="I278" s="8">
        <v>0</v>
      </c>
      <c r="J278" s="5">
        <v>0</v>
      </c>
      <c r="K278" s="8">
        <v>0</v>
      </c>
      <c r="L278" s="5">
        <v>1.25</v>
      </c>
      <c r="M278" s="8">
        <v>1</v>
      </c>
      <c r="N278" s="5">
        <f t="shared" ref="N278:N310" si="28">L278*0.85</f>
        <v>1.0625</v>
      </c>
      <c r="O278" s="21">
        <v>0</v>
      </c>
      <c r="P278" s="5"/>
      <c r="Q278" s="5">
        <f t="shared" ref="Q278:Q309" si="29">M278*P278</f>
        <v>0</v>
      </c>
      <c r="R278" s="5">
        <f t="shared" ref="R278:R309" si="30">N278-Q278</f>
        <v>1.0625</v>
      </c>
    </row>
    <row r="279" spans="1:18" s="1" customFormat="1">
      <c r="A279" s="1" t="s">
        <v>840</v>
      </c>
      <c r="B279" s="1" t="s">
        <v>841</v>
      </c>
      <c r="C279" s="1" t="s">
        <v>842</v>
      </c>
      <c r="D279" s="1" t="s">
        <v>23</v>
      </c>
      <c r="E279" s="1" t="s">
        <v>17</v>
      </c>
      <c r="F279" s="1" t="s">
        <v>843</v>
      </c>
      <c r="G279" s="1" t="s">
        <v>1682</v>
      </c>
      <c r="H279" s="5">
        <v>68.44</v>
      </c>
      <c r="I279" s="8">
        <v>3</v>
      </c>
      <c r="J279" s="5">
        <v>0</v>
      </c>
      <c r="K279" s="8">
        <v>0</v>
      </c>
      <c r="L279" s="5">
        <v>68.44</v>
      </c>
      <c r="M279" s="8">
        <v>3</v>
      </c>
      <c r="N279" s="5">
        <f t="shared" si="28"/>
        <v>58.173999999999999</v>
      </c>
      <c r="O279" s="21">
        <v>0</v>
      </c>
      <c r="P279" s="5"/>
      <c r="Q279" s="5">
        <f t="shared" si="29"/>
        <v>0</v>
      </c>
      <c r="R279" s="5">
        <f t="shared" si="30"/>
        <v>58.173999999999999</v>
      </c>
    </row>
    <row r="280" spans="1:18" s="1" customFormat="1">
      <c r="A280" s="1" t="s">
        <v>1541</v>
      </c>
      <c r="B280" s="1" t="s">
        <v>1545</v>
      </c>
      <c r="C280" s="1" t="s">
        <v>1546</v>
      </c>
      <c r="D280" s="1" t="s">
        <v>44</v>
      </c>
      <c r="E280" s="1" t="s">
        <v>17</v>
      </c>
      <c r="F280" s="1" t="s">
        <v>1547</v>
      </c>
      <c r="G280" s="1" t="s">
        <v>1682</v>
      </c>
      <c r="H280" s="5">
        <v>4.16</v>
      </c>
      <c r="I280" s="8">
        <v>0</v>
      </c>
      <c r="J280" s="5">
        <v>0</v>
      </c>
      <c r="K280" s="8">
        <v>0</v>
      </c>
      <c r="L280" s="5">
        <v>4.16</v>
      </c>
      <c r="M280" s="8">
        <v>1</v>
      </c>
      <c r="N280" s="5">
        <f t="shared" si="28"/>
        <v>3.536</v>
      </c>
      <c r="O280" s="21">
        <v>0</v>
      </c>
      <c r="P280" s="5"/>
      <c r="Q280" s="5">
        <f t="shared" si="29"/>
        <v>0</v>
      </c>
      <c r="R280" s="5">
        <f t="shared" si="30"/>
        <v>3.536</v>
      </c>
    </row>
    <row r="281" spans="1:18" s="1" customFormat="1">
      <c r="A281" s="1" t="s">
        <v>856</v>
      </c>
      <c r="B281" s="1" t="s">
        <v>863</v>
      </c>
      <c r="C281" s="1" t="s">
        <v>864</v>
      </c>
      <c r="D281" s="1" t="s">
        <v>107</v>
      </c>
      <c r="E281" s="1" t="s">
        <v>17</v>
      </c>
      <c r="F281" s="1" t="s">
        <v>865</v>
      </c>
      <c r="G281" s="1" t="s">
        <v>1682</v>
      </c>
      <c r="H281" s="5">
        <v>151.57</v>
      </c>
      <c r="I281" s="8">
        <v>4</v>
      </c>
      <c r="J281" s="5">
        <v>0</v>
      </c>
      <c r="K281" s="8">
        <v>0</v>
      </c>
      <c r="L281" s="5">
        <v>151.57</v>
      </c>
      <c r="M281" s="8">
        <v>4</v>
      </c>
      <c r="N281" s="5">
        <f t="shared" si="28"/>
        <v>128.83449999999999</v>
      </c>
      <c r="O281" s="21">
        <v>0</v>
      </c>
      <c r="P281" s="5"/>
      <c r="Q281" s="5">
        <f t="shared" si="29"/>
        <v>0</v>
      </c>
      <c r="R281" s="5">
        <f t="shared" si="30"/>
        <v>128.83449999999999</v>
      </c>
    </row>
    <row r="282" spans="1:18" s="1" customFormat="1">
      <c r="A282" s="1" t="s">
        <v>866</v>
      </c>
      <c r="B282" s="1" t="s">
        <v>867</v>
      </c>
      <c r="C282" s="1" t="s">
        <v>868</v>
      </c>
      <c r="D282" s="1" t="s">
        <v>77</v>
      </c>
      <c r="E282" s="1" t="s">
        <v>17</v>
      </c>
      <c r="F282" s="1" t="s">
        <v>869</v>
      </c>
      <c r="G282" s="1" t="s">
        <v>1682</v>
      </c>
      <c r="H282" s="5">
        <v>2.4900000000000002</v>
      </c>
      <c r="I282" s="8">
        <v>0</v>
      </c>
      <c r="J282" s="5">
        <v>0</v>
      </c>
      <c r="K282" s="8">
        <v>0</v>
      </c>
      <c r="L282" s="5">
        <v>2.4900000000000002</v>
      </c>
      <c r="M282" s="8">
        <v>1</v>
      </c>
      <c r="N282" s="5">
        <f t="shared" si="28"/>
        <v>2.1165000000000003</v>
      </c>
      <c r="O282" s="21">
        <v>0</v>
      </c>
      <c r="P282" s="5"/>
      <c r="Q282" s="5">
        <f t="shared" si="29"/>
        <v>0</v>
      </c>
      <c r="R282" s="5">
        <f t="shared" si="30"/>
        <v>2.1165000000000003</v>
      </c>
    </row>
    <row r="283" spans="1:18" s="1" customFormat="1">
      <c r="A283" s="1" t="s">
        <v>885</v>
      </c>
      <c r="B283" s="1" t="s">
        <v>890</v>
      </c>
      <c r="C283" s="1" t="s">
        <v>891</v>
      </c>
      <c r="D283" s="1" t="s">
        <v>157</v>
      </c>
      <c r="E283" s="1" t="s">
        <v>17</v>
      </c>
      <c r="F283" s="1" t="s">
        <v>892</v>
      </c>
      <c r="G283" s="1" t="s">
        <v>1682</v>
      </c>
      <c r="H283" s="5">
        <v>44.82</v>
      </c>
      <c r="I283" s="8">
        <v>3</v>
      </c>
      <c r="J283" s="5">
        <v>0</v>
      </c>
      <c r="K283" s="8">
        <v>0</v>
      </c>
      <c r="L283" s="5">
        <v>44.82</v>
      </c>
      <c r="M283" s="8">
        <v>3</v>
      </c>
      <c r="N283" s="5">
        <f t="shared" si="28"/>
        <v>38.097000000000001</v>
      </c>
      <c r="O283" s="21">
        <v>0</v>
      </c>
      <c r="P283" s="5"/>
      <c r="Q283" s="5">
        <f t="shared" si="29"/>
        <v>0</v>
      </c>
      <c r="R283" s="5">
        <f t="shared" si="30"/>
        <v>38.097000000000001</v>
      </c>
    </row>
    <row r="284" spans="1:18" s="1" customFormat="1">
      <c r="A284" s="1" t="s">
        <v>911</v>
      </c>
      <c r="B284" s="1" t="s">
        <v>915</v>
      </c>
      <c r="C284" s="1" t="s">
        <v>916</v>
      </c>
      <c r="D284" s="1" t="s">
        <v>77</v>
      </c>
      <c r="E284" s="1" t="s">
        <v>17</v>
      </c>
      <c r="F284" s="1" t="s">
        <v>917</v>
      </c>
      <c r="G284" s="1" t="s">
        <v>1682</v>
      </c>
      <c r="H284" s="5">
        <v>100.83</v>
      </c>
      <c r="I284" s="8">
        <v>5</v>
      </c>
      <c r="J284" s="5">
        <v>0</v>
      </c>
      <c r="K284" s="8">
        <v>0</v>
      </c>
      <c r="L284" s="5">
        <v>100.83</v>
      </c>
      <c r="M284" s="8">
        <v>5</v>
      </c>
      <c r="N284" s="5">
        <f t="shared" si="28"/>
        <v>85.705500000000001</v>
      </c>
      <c r="O284" s="21">
        <v>0</v>
      </c>
      <c r="P284" s="5"/>
      <c r="Q284" s="5">
        <f t="shared" si="29"/>
        <v>0</v>
      </c>
      <c r="R284" s="5">
        <f t="shared" si="30"/>
        <v>85.705500000000001</v>
      </c>
    </row>
    <row r="285" spans="1:18" s="1" customFormat="1">
      <c r="A285" s="1" t="s">
        <v>978</v>
      </c>
      <c r="B285" s="1" t="s">
        <v>985</v>
      </c>
      <c r="C285" s="1" t="s">
        <v>986</v>
      </c>
      <c r="D285" s="1" t="s">
        <v>44</v>
      </c>
      <c r="E285" s="1" t="s">
        <v>17</v>
      </c>
      <c r="F285" s="1" t="s">
        <v>987</v>
      </c>
      <c r="G285" s="1" t="s">
        <v>1682</v>
      </c>
      <c r="H285" s="5">
        <v>540.6</v>
      </c>
      <c r="I285" s="8">
        <v>21</v>
      </c>
      <c r="J285" s="5">
        <v>0</v>
      </c>
      <c r="K285" s="8">
        <v>0</v>
      </c>
      <c r="L285" s="5">
        <v>540.6</v>
      </c>
      <c r="M285" s="8">
        <v>21</v>
      </c>
      <c r="N285" s="5">
        <f t="shared" si="28"/>
        <v>459.51</v>
      </c>
      <c r="O285" s="21">
        <v>0</v>
      </c>
      <c r="P285" s="5"/>
      <c r="Q285" s="5">
        <f t="shared" si="29"/>
        <v>0</v>
      </c>
      <c r="R285" s="5">
        <f t="shared" si="30"/>
        <v>459.51</v>
      </c>
    </row>
    <row r="286" spans="1:18" s="1" customFormat="1">
      <c r="A286" s="1" t="s">
        <v>1074</v>
      </c>
      <c r="B286" s="1" t="s">
        <v>1075</v>
      </c>
      <c r="C286" s="1" t="s">
        <v>1076</v>
      </c>
      <c r="D286" s="1" t="s">
        <v>16</v>
      </c>
      <c r="E286" s="1" t="s">
        <v>17</v>
      </c>
      <c r="F286" s="1" t="s">
        <v>1077</v>
      </c>
      <c r="G286" s="1" t="s">
        <v>1682</v>
      </c>
      <c r="H286" s="5">
        <v>27.5</v>
      </c>
      <c r="I286" s="8">
        <v>1</v>
      </c>
      <c r="J286" s="5">
        <v>0</v>
      </c>
      <c r="K286" s="8">
        <v>0</v>
      </c>
      <c r="L286" s="5">
        <v>27.5</v>
      </c>
      <c r="M286" s="8">
        <v>1</v>
      </c>
      <c r="N286" s="5">
        <f t="shared" si="28"/>
        <v>23.375</v>
      </c>
      <c r="O286" s="21">
        <v>0</v>
      </c>
      <c r="P286" s="5"/>
      <c r="Q286" s="5">
        <f t="shared" si="29"/>
        <v>0</v>
      </c>
      <c r="R286" s="5">
        <f t="shared" si="30"/>
        <v>23.375</v>
      </c>
    </row>
    <row r="287" spans="1:18" s="1" customFormat="1">
      <c r="A287" s="1" t="s">
        <v>1082</v>
      </c>
      <c r="B287" s="1" t="s">
        <v>1083</v>
      </c>
      <c r="C287" s="1" t="s">
        <v>1084</v>
      </c>
      <c r="D287" s="1" t="s">
        <v>157</v>
      </c>
      <c r="E287" s="1" t="s">
        <v>17</v>
      </c>
      <c r="F287" s="1" t="s">
        <v>1085</v>
      </c>
      <c r="G287" s="1" t="s">
        <v>1682</v>
      </c>
      <c r="H287" s="5">
        <v>15</v>
      </c>
      <c r="I287" s="8">
        <v>1</v>
      </c>
      <c r="J287" s="5">
        <v>0</v>
      </c>
      <c r="K287" s="8">
        <v>0</v>
      </c>
      <c r="L287" s="5">
        <v>15</v>
      </c>
      <c r="M287" s="8">
        <v>1</v>
      </c>
      <c r="N287" s="5">
        <f t="shared" si="28"/>
        <v>12.75</v>
      </c>
      <c r="O287" s="21">
        <v>0</v>
      </c>
      <c r="P287" s="5"/>
      <c r="Q287" s="5">
        <f t="shared" si="29"/>
        <v>0</v>
      </c>
      <c r="R287" s="5">
        <f t="shared" si="30"/>
        <v>12.75</v>
      </c>
    </row>
    <row r="288" spans="1:18" s="1" customFormat="1">
      <c r="A288" s="1" t="s">
        <v>1126</v>
      </c>
      <c r="B288" s="1" t="s">
        <v>1130</v>
      </c>
      <c r="C288" s="1" t="s">
        <v>1131</v>
      </c>
      <c r="D288" s="1" t="s">
        <v>12</v>
      </c>
      <c r="E288" s="1" t="s">
        <v>17</v>
      </c>
      <c r="F288" s="1" t="s">
        <v>1132</v>
      </c>
      <c r="G288" s="1" t="s">
        <v>1682</v>
      </c>
      <c r="H288" s="5">
        <v>151.25</v>
      </c>
      <c r="I288" s="8">
        <v>5</v>
      </c>
      <c r="J288" s="5">
        <v>0</v>
      </c>
      <c r="K288" s="8">
        <v>0</v>
      </c>
      <c r="L288" s="5">
        <v>151.25</v>
      </c>
      <c r="M288" s="8">
        <v>5</v>
      </c>
      <c r="N288" s="5">
        <f t="shared" si="28"/>
        <v>128.5625</v>
      </c>
      <c r="O288" s="21">
        <v>0</v>
      </c>
      <c r="P288" s="5"/>
      <c r="Q288" s="5">
        <f t="shared" si="29"/>
        <v>0</v>
      </c>
      <c r="R288" s="5">
        <f t="shared" si="30"/>
        <v>128.5625</v>
      </c>
    </row>
    <row r="289" spans="1:18" s="1" customFormat="1">
      <c r="A289" s="1" t="s">
        <v>1180</v>
      </c>
      <c r="B289" s="1" t="s">
        <v>1181</v>
      </c>
      <c r="C289" s="1" t="s">
        <v>1182</v>
      </c>
      <c r="D289" s="1" t="s">
        <v>12</v>
      </c>
      <c r="E289" s="1" t="s">
        <v>17</v>
      </c>
      <c r="F289" s="1" t="s">
        <v>1183</v>
      </c>
      <c r="G289" s="1" t="s">
        <v>1682</v>
      </c>
      <c r="H289" s="5">
        <v>305</v>
      </c>
      <c r="I289" s="8">
        <v>10</v>
      </c>
      <c r="J289" s="5">
        <v>0</v>
      </c>
      <c r="K289" s="8">
        <v>0</v>
      </c>
      <c r="L289" s="5">
        <v>305</v>
      </c>
      <c r="M289" s="8">
        <v>10</v>
      </c>
      <c r="N289" s="5">
        <f t="shared" si="28"/>
        <v>259.25</v>
      </c>
      <c r="O289" s="21">
        <v>0</v>
      </c>
      <c r="P289" s="5"/>
      <c r="Q289" s="5">
        <f t="shared" si="29"/>
        <v>0</v>
      </c>
      <c r="R289" s="5">
        <f t="shared" si="30"/>
        <v>259.25</v>
      </c>
    </row>
    <row r="290" spans="1:18" s="1" customFormat="1">
      <c r="A290" s="1" t="s">
        <v>1215</v>
      </c>
      <c r="B290" s="1" t="s">
        <v>1219</v>
      </c>
      <c r="C290" s="1" t="s">
        <v>1220</v>
      </c>
      <c r="D290" s="1" t="s">
        <v>77</v>
      </c>
      <c r="E290" s="1" t="s">
        <v>17</v>
      </c>
      <c r="F290" s="1" t="s">
        <v>1221</v>
      </c>
      <c r="G290" s="1" t="s">
        <v>1682</v>
      </c>
      <c r="H290" s="5">
        <v>61.66</v>
      </c>
      <c r="I290" s="8">
        <v>3</v>
      </c>
      <c r="J290" s="5">
        <v>0</v>
      </c>
      <c r="K290" s="8">
        <v>0</v>
      </c>
      <c r="L290" s="5">
        <v>61.66</v>
      </c>
      <c r="M290" s="8">
        <v>3</v>
      </c>
      <c r="N290" s="5">
        <f t="shared" si="28"/>
        <v>52.410999999999994</v>
      </c>
      <c r="O290" s="21">
        <v>0</v>
      </c>
      <c r="P290" s="5"/>
      <c r="Q290" s="5">
        <f t="shared" si="29"/>
        <v>0</v>
      </c>
      <c r="R290" s="5">
        <f t="shared" si="30"/>
        <v>52.410999999999994</v>
      </c>
    </row>
    <row r="291" spans="1:18" s="1" customFormat="1">
      <c r="A291" s="1" t="s">
        <v>1226</v>
      </c>
      <c r="B291" s="1" t="s">
        <v>1227</v>
      </c>
      <c r="C291" s="1" t="s">
        <v>1228</v>
      </c>
      <c r="D291" s="1" t="s">
        <v>12</v>
      </c>
      <c r="E291" s="1" t="s">
        <v>17</v>
      </c>
      <c r="F291" s="1" t="s">
        <v>1229</v>
      </c>
      <c r="G291" s="1" t="s">
        <v>1682</v>
      </c>
      <c r="H291" s="5">
        <v>32.5</v>
      </c>
      <c r="I291" s="8">
        <v>1</v>
      </c>
      <c r="J291" s="5">
        <v>0</v>
      </c>
      <c r="K291" s="8">
        <v>0</v>
      </c>
      <c r="L291" s="5">
        <v>32.5</v>
      </c>
      <c r="M291" s="8">
        <v>1</v>
      </c>
      <c r="N291" s="5">
        <f t="shared" si="28"/>
        <v>27.625</v>
      </c>
      <c r="O291" s="21">
        <v>0</v>
      </c>
      <c r="P291" s="5"/>
      <c r="Q291" s="5">
        <f t="shared" si="29"/>
        <v>0</v>
      </c>
      <c r="R291" s="5">
        <f t="shared" si="30"/>
        <v>27.625</v>
      </c>
    </row>
    <row r="292" spans="1:18" s="1" customFormat="1">
      <c r="A292" s="1" t="s">
        <v>1234</v>
      </c>
      <c r="B292" s="1" t="s">
        <v>1235</v>
      </c>
      <c r="C292" s="1" t="s">
        <v>1236</v>
      </c>
      <c r="D292" s="1" t="s">
        <v>44</v>
      </c>
      <c r="E292" s="1" t="s">
        <v>17</v>
      </c>
      <c r="F292" s="1" t="s">
        <v>1237</v>
      </c>
      <c r="G292" s="1" t="s">
        <v>1682</v>
      </c>
      <c r="H292" s="5">
        <v>102.08</v>
      </c>
      <c r="I292" s="8">
        <v>4</v>
      </c>
      <c r="J292" s="5">
        <v>0</v>
      </c>
      <c r="K292" s="8">
        <v>0</v>
      </c>
      <c r="L292" s="5">
        <v>102.08</v>
      </c>
      <c r="M292" s="8">
        <v>4</v>
      </c>
      <c r="N292" s="5">
        <f t="shared" si="28"/>
        <v>86.768000000000001</v>
      </c>
      <c r="O292" s="21">
        <v>0</v>
      </c>
      <c r="P292" s="5"/>
      <c r="Q292" s="5">
        <f t="shared" si="29"/>
        <v>0</v>
      </c>
      <c r="R292" s="5">
        <f t="shared" si="30"/>
        <v>86.768000000000001</v>
      </c>
    </row>
    <row r="293" spans="1:18" s="1" customFormat="1">
      <c r="A293" s="1" t="s">
        <v>1429</v>
      </c>
      <c r="B293" s="1" t="s">
        <v>1430</v>
      </c>
      <c r="C293" s="1" t="s">
        <v>1431</v>
      </c>
      <c r="D293" s="1" t="s">
        <v>23</v>
      </c>
      <c r="E293" s="1" t="s">
        <v>17</v>
      </c>
      <c r="F293" s="1" t="s">
        <v>1432</v>
      </c>
      <c r="G293" s="1" t="s">
        <v>1682</v>
      </c>
      <c r="H293" s="5">
        <v>22.5</v>
      </c>
      <c r="I293" s="8">
        <v>1</v>
      </c>
      <c r="J293" s="5">
        <v>0</v>
      </c>
      <c r="K293" s="8">
        <v>0</v>
      </c>
      <c r="L293" s="5">
        <v>22.5</v>
      </c>
      <c r="M293" s="8">
        <v>1</v>
      </c>
      <c r="N293" s="5">
        <f t="shared" si="28"/>
        <v>19.125</v>
      </c>
      <c r="O293" s="21">
        <v>0</v>
      </c>
      <c r="P293" s="5"/>
      <c r="Q293" s="5">
        <f t="shared" si="29"/>
        <v>0</v>
      </c>
      <c r="R293" s="5">
        <f t="shared" si="30"/>
        <v>19.125</v>
      </c>
    </row>
    <row r="294" spans="1:18" s="1" customFormat="1">
      <c r="A294" s="1" t="s">
        <v>1452</v>
      </c>
      <c r="B294" s="1" t="s">
        <v>1453</v>
      </c>
      <c r="C294" s="1" t="s">
        <v>1454</v>
      </c>
      <c r="D294" s="1" t="s">
        <v>77</v>
      </c>
      <c r="E294" s="1" t="s">
        <v>17</v>
      </c>
      <c r="F294" s="1" t="s">
        <v>1455</v>
      </c>
      <c r="G294" s="1" t="s">
        <v>1682</v>
      </c>
      <c r="H294" s="5">
        <v>1.66</v>
      </c>
      <c r="I294" s="8">
        <v>0</v>
      </c>
      <c r="J294" s="5">
        <v>0</v>
      </c>
      <c r="K294" s="8">
        <v>0</v>
      </c>
      <c r="L294" s="5">
        <v>1.66</v>
      </c>
      <c r="M294" s="8">
        <v>1</v>
      </c>
      <c r="N294" s="5">
        <f t="shared" si="28"/>
        <v>1.4109999999999998</v>
      </c>
      <c r="O294" s="21">
        <v>0</v>
      </c>
      <c r="P294" s="5"/>
      <c r="Q294" s="5">
        <f t="shared" si="29"/>
        <v>0</v>
      </c>
      <c r="R294" s="5">
        <f t="shared" si="30"/>
        <v>1.4109999999999998</v>
      </c>
    </row>
    <row r="295" spans="1:18" s="1" customFormat="1">
      <c r="A295" s="1" t="s">
        <v>1483</v>
      </c>
      <c r="B295" s="1" t="s">
        <v>1484</v>
      </c>
      <c r="C295" s="1" t="s">
        <v>1485</v>
      </c>
      <c r="D295" s="1" t="s">
        <v>225</v>
      </c>
      <c r="E295" s="1" t="s">
        <v>17</v>
      </c>
      <c r="F295" s="1" t="s">
        <v>1486</v>
      </c>
      <c r="G295" s="1" t="s">
        <v>1682</v>
      </c>
      <c r="H295" s="5">
        <v>427.11</v>
      </c>
      <c r="I295" s="8">
        <v>14</v>
      </c>
      <c r="J295" s="5">
        <v>0</v>
      </c>
      <c r="K295" s="8">
        <v>0</v>
      </c>
      <c r="L295" s="5">
        <v>427.11</v>
      </c>
      <c r="M295" s="8">
        <v>14</v>
      </c>
      <c r="N295" s="5">
        <f t="shared" si="28"/>
        <v>363.04349999999999</v>
      </c>
      <c r="O295" s="21">
        <v>0</v>
      </c>
      <c r="P295" s="5"/>
      <c r="Q295" s="5">
        <f t="shared" si="29"/>
        <v>0</v>
      </c>
      <c r="R295" s="5">
        <f t="shared" si="30"/>
        <v>363.04349999999999</v>
      </c>
    </row>
    <row r="296" spans="1:18" s="1" customFormat="1">
      <c r="A296" s="1" t="s">
        <v>1448</v>
      </c>
      <c r="B296" s="1" t="s">
        <v>1449</v>
      </c>
      <c r="C296" s="1" t="s">
        <v>1450</v>
      </c>
      <c r="D296" s="1" t="s">
        <v>12</v>
      </c>
      <c r="E296" s="1" t="s">
        <v>17</v>
      </c>
      <c r="F296" s="1" t="s">
        <v>1451</v>
      </c>
      <c r="G296" s="1" t="s">
        <v>1682</v>
      </c>
      <c r="H296" s="5">
        <v>121.25</v>
      </c>
      <c r="I296" s="8">
        <v>4</v>
      </c>
      <c r="J296" s="5">
        <v>0</v>
      </c>
      <c r="K296" s="8">
        <v>0</v>
      </c>
      <c r="L296" s="5">
        <v>121.25</v>
      </c>
      <c r="M296" s="8">
        <v>4</v>
      </c>
      <c r="N296" s="5">
        <f t="shared" si="28"/>
        <v>103.0625</v>
      </c>
      <c r="O296" s="21">
        <v>0</v>
      </c>
      <c r="P296" s="5"/>
      <c r="Q296" s="5">
        <f t="shared" si="29"/>
        <v>0</v>
      </c>
      <c r="R296" s="5">
        <f t="shared" si="30"/>
        <v>103.0625</v>
      </c>
    </row>
    <row r="297" spans="1:18" s="1" customFormat="1">
      <c r="A297" s="1" t="s">
        <v>1464</v>
      </c>
      <c r="B297" s="1" t="s">
        <v>1465</v>
      </c>
      <c r="C297" s="1" t="s">
        <v>1466</v>
      </c>
      <c r="D297" s="1" t="s">
        <v>177</v>
      </c>
      <c r="E297" s="1" t="s">
        <v>17</v>
      </c>
      <c r="F297" s="1" t="s">
        <v>1467</v>
      </c>
      <c r="G297" s="1" t="s">
        <v>1682</v>
      </c>
      <c r="H297" s="5">
        <v>85</v>
      </c>
      <c r="I297" s="8">
        <v>2</v>
      </c>
      <c r="J297" s="5">
        <v>0</v>
      </c>
      <c r="K297" s="8">
        <v>0</v>
      </c>
      <c r="L297" s="5">
        <v>85</v>
      </c>
      <c r="M297" s="8">
        <v>2</v>
      </c>
      <c r="N297" s="5">
        <f t="shared" si="28"/>
        <v>72.25</v>
      </c>
      <c r="O297" s="21">
        <v>0</v>
      </c>
      <c r="P297" s="5"/>
      <c r="Q297" s="5">
        <f t="shared" si="29"/>
        <v>0</v>
      </c>
      <c r="R297" s="5">
        <f t="shared" si="30"/>
        <v>72.25</v>
      </c>
    </row>
    <row r="298" spans="1:18" s="1" customFormat="1">
      <c r="A298" s="1" t="s">
        <v>1476</v>
      </c>
      <c r="B298" s="1" t="s">
        <v>1480</v>
      </c>
      <c r="C298" s="1" t="s">
        <v>1481</v>
      </c>
      <c r="D298" s="1" t="s">
        <v>12</v>
      </c>
      <c r="E298" s="1" t="s">
        <v>17</v>
      </c>
      <c r="F298" s="1" t="s">
        <v>1482</v>
      </c>
      <c r="G298" s="1" t="s">
        <v>1682</v>
      </c>
      <c r="H298" s="5">
        <v>61.25</v>
      </c>
      <c r="I298" s="8">
        <v>2</v>
      </c>
      <c r="J298" s="5">
        <v>0</v>
      </c>
      <c r="K298" s="8">
        <v>0</v>
      </c>
      <c r="L298" s="5">
        <v>61.25</v>
      </c>
      <c r="M298" s="8">
        <v>2</v>
      </c>
      <c r="N298" s="5">
        <f t="shared" si="28"/>
        <v>52.0625</v>
      </c>
      <c r="O298" s="21">
        <v>0</v>
      </c>
      <c r="P298" s="5"/>
      <c r="Q298" s="5">
        <f t="shared" si="29"/>
        <v>0</v>
      </c>
      <c r="R298" s="5">
        <f t="shared" si="30"/>
        <v>52.0625</v>
      </c>
    </row>
    <row r="299" spans="1:18" s="1" customFormat="1">
      <c r="A299" s="1" t="s">
        <v>1487</v>
      </c>
      <c r="B299" s="1" t="s">
        <v>1488</v>
      </c>
      <c r="C299" s="1" t="s">
        <v>1489</v>
      </c>
      <c r="D299" s="1" t="s">
        <v>38</v>
      </c>
      <c r="E299" s="1" t="s">
        <v>17</v>
      </c>
      <c r="F299" s="1" t="s">
        <v>1490</v>
      </c>
      <c r="G299" s="1" t="s">
        <v>1682</v>
      </c>
      <c r="H299" s="5">
        <v>36.46</v>
      </c>
      <c r="I299" s="8">
        <v>1</v>
      </c>
      <c r="J299" s="5">
        <v>0</v>
      </c>
      <c r="K299" s="8">
        <v>0</v>
      </c>
      <c r="L299" s="5">
        <v>36.46</v>
      </c>
      <c r="M299" s="8">
        <v>1</v>
      </c>
      <c r="N299" s="5">
        <f t="shared" si="28"/>
        <v>30.991</v>
      </c>
      <c r="O299" s="21">
        <v>0</v>
      </c>
      <c r="P299" s="5"/>
      <c r="Q299" s="5">
        <f t="shared" si="29"/>
        <v>0</v>
      </c>
      <c r="R299" s="5">
        <f t="shared" si="30"/>
        <v>30.991</v>
      </c>
    </row>
    <row r="300" spans="1:18" s="1" customFormat="1">
      <c r="A300" s="1" t="s">
        <v>1491</v>
      </c>
      <c r="B300" s="1" t="s">
        <v>1492</v>
      </c>
      <c r="C300" s="1" t="s">
        <v>1493</v>
      </c>
      <c r="D300" s="1" t="s">
        <v>77</v>
      </c>
      <c r="E300" s="1" t="s">
        <v>17</v>
      </c>
      <c r="F300" s="1" t="s">
        <v>1494</v>
      </c>
      <c r="G300" s="1" t="s">
        <v>1682</v>
      </c>
      <c r="H300" s="5">
        <v>20</v>
      </c>
      <c r="I300" s="8">
        <v>1</v>
      </c>
      <c r="J300" s="5">
        <v>0</v>
      </c>
      <c r="K300" s="8">
        <v>0</v>
      </c>
      <c r="L300" s="5">
        <v>20</v>
      </c>
      <c r="M300" s="8">
        <v>1</v>
      </c>
      <c r="N300" s="5">
        <f t="shared" si="28"/>
        <v>17</v>
      </c>
      <c r="O300" s="21">
        <v>0</v>
      </c>
      <c r="P300" s="5"/>
      <c r="Q300" s="5">
        <f t="shared" si="29"/>
        <v>0</v>
      </c>
      <c r="R300" s="5">
        <f t="shared" si="30"/>
        <v>17</v>
      </c>
    </row>
    <row r="301" spans="1:18" s="1" customFormat="1">
      <c r="A301" s="1" t="s">
        <v>1537</v>
      </c>
      <c r="B301" s="1" t="s">
        <v>1538</v>
      </c>
      <c r="C301" s="1" t="s">
        <v>1539</v>
      </c>
      <c r="D301" s="1" t="s">
        <v>44</v>
      </c>
      <c r="E301" s="1" t="s">
        <v>17</v>
      </c>
      <c r="F301" s="1" t="s">
        <v>1540</v>
      </c>
      <c r="G301" s="1" t="s">
        <v>1682</v>
      </c>
      <c r="H301" s="5">
        <v>51.04</v>
      </c>
      <c r="I301" s="8">
        <v>2</v>
      </c>
      <c r="J301" s="5">
        <v>0</v>
      </c>
      <c r="K301" s="8">
        <v>0</v>
      </c>
      <c r="L301" s="5">
        <v>51.04</v>
      </c>
      <c r="M301" s="8">
        <v>2</v>
      </c>
      <c r="N301" s="5">
        <f t="shared" si="28"/>
        <v>43.384</v>
      </c>
      <c r="O301" s="21">
        <v>0</v>
      </c>
      <c r="P301" s="5"/>
      <c r="Q301" s="5">
        <f t="shared" si="29"/>
        <v>0</v>
      </c>
      <c r="R301" s="5">
        <f t="shared" si="30"/>
        <v>43.384</v>
      </c>
    </row>
    <row r="302" spans="1:18" s="1" customFormat="1">
      <c r="A302" s="1" t="s">
        <v>1556</v>
      </c>
      <c r="B302" s="1" t="s">
        <v>1557</v>
      </c>
      <c r="C302" s="1" t="s">
        <v>1558</v>
      </c>
      <c r="D302" s="1" t="s">
        <v>12</v>
      </c>
      <c r="E302" s="1" t="s">
        <v>17</v>
      </c>
      <c r="F302" s="1" t="s">
        <v>1559</v>
      </c>
      <c r="G302" s="1" t="s">
        <v>1682</v>
      </c>
      <c r="H302" s="5">
        <v>97.5</v>
      </c>
      <c r="I302" s="8">
        <v>3</v>
      </c>
      <c r="J302" s="5">
        <v>0</v>
      </c>
      <c r="K302" s="8">
        <v>0</v>
      </c>
      <c r="L302" s="5">
        <v>97.5</v>
      </c>
      <c r="M302" s="8">
        <v>3</v>
      </c>
      <c r="N302" s="5">
        <f t="shared" si="28"/>
        <v>82.875</v>
      </c>
      <c r="O302" s="21">
        <v>0</v>
      </c>
      <c r="P302" s="5"/>
      <c r="Q302" s="5">
        <f t="shared" si="29"/>
        <v>0</v>
      </c>
      <c r="R302" s="5">
        <f t="shared" si="30"/>
        <v>82.875</v>
      </c>
    </row>
    <row r="303" spans="1:18" s="1" customFormat="1">
      <c r="A303" s="1" t="s">
        <v>1571</v>
      </c>
      <c r="B303" s="1" t="s">
        <v>1575</v>
      </c>
      <c r="C303" s="1" t="s">
        <v>1576</v>
      </c>
      <c r="D303" s="1" t="s">
        <v>44</v>
      </c>
      <c r="E303" s="1" t="s">
        <v>17</v>
      </c>
      <c r="F303" s="1" t="s">
        <v>1577</v>
      </c>
      <c r="G303" s="1" t="s">
        <v>1682</v>
      </c>
      <c r="H303" s="5">
        <v>1012.19</v>
      </c>
      <c r="I303" s="8">
        <v>38</v>
      </c>
      <c r="J303" s="5">
        <v>0</v>
      </c>
      <c r="K303" s="8">
        <v>0</v>
      </c>
      <c r="L303" s="5">
        <v>1012.19</v>
      </c>
      <c r="M303" s="8">
        <v>38</v>
      </c>
      <c r="N303" s="5">
        <f t="shared" si="28"/>
        <v>860.36149999999998</v>
      </c>
      <c r="O303" s="21">
        <v>0</v>
      </c>
      <c r="P303" s="5"/>
      <c r="Q303" s="5">
        <f t="shared" si="29"/>
        <v>0</v>
      </c>
      <c r="R303" s="5">
        <f t="shared" si="30"/>
        <v>860.36149999999998</v>
      </c>
    </row>
    <row r="304" spans="1:18" s="1" customFormat="1">
      <c r="A304" s="1" t="s">
        <v>1578</v>
      </c>
      <c r="B304" s="1" t="s">
        <v>1581</v>
      </c>
      <c r="C304" s="1" t="s">
        <v>1582</v>
      </c>
      <c r="D304" s="1" t="s">
        <v>77</v>
      </c>
      <c r="E304" s="1" t="s">
        <v>17</v>
      </c>
      <c r="F304" s="1" t="s">
        <v>1583</v>
      </c>
      <c r="G304" s="1" t="s">
        <v>1682</v>
      </c>
      <c r="H304" s="5">
        <v>132.29</v>
      </c>
      <c r="I304" s="8">
        <v>6</v>
      </c>
      <c r="J304" s="5">
        <v>0</v>
      </c>
      <c r="K304" s="8">
        <v>0</v>
      </c>
      <c r="L304" s="5">
        <v>132.29</v>
      </c>
      <c r="M304" s="8">
        <v>6</v>
      </c>
      <c r="N304" s="5">
        <f t="shared" si="28"/>
        <v>112.44649999999999</v>
      </c>
      <c r="O304" s="21">
        <v>0</v>
      </c>
      <c r="P304" s="5"/>
      <c r="Q304" s="5">
        <f t="shared" si="29"/>
        <v>0</v>
      </c>
      <c r="R304" s="5">
        <f t="shared" si="30"/>
        <v>112.44649999999999</v>
      </c>
    </row>
    <row r="305" spans="1:18" s="1" customFormat="1">
      <c r="A305" s="1" t="s">
        <v>1584</v>
      </c>
      <c r="B305" s="1" t="s">
        <v>1585</v>
      </c>
      <c r="C305" s="1" t="s">
        <v>1586</v>
      </c>
      <c r="D305" s="1" t="s">
        <v>77</v>
      </c>
      <c r="E305" s="1" t="s">
        <v>17</v>
      </c>
      <c r="F305" s="1" t="s">
        <v>1587</v>
      </c>
      <c r="G305" s="1" t="s">
        <v>1682</v>
      </c>
      <c r="H305" s="5">
        <v>112.96</v>
      </c>
      <c r="I305" s="8">
        <v>5</v>
      </c>
      <c r="J305" s="5">
        <v>0</v>
      </c>
      <c r="K305" s="8">
        <v>0</v>
      </c>
      <c r="L305" s="5">
        <v>112.96</v>
      </c>
      <c r="M305" s="8">
        <v>5</v>
      </c>
      <c r="N305" s="5">
        <f t="shared" si="28"/>
        <v>96.015999999999991</v>
      </c>
      <c r="O305" s="21">
        <v>0</v>
      </c>
      <c r="P305" s="5"/>
      <c r="Q305" s="5">
        <f t="shared" si="29"/>
        <v>0</v>
      </c>
      <c r="R305" s="5">
        <f t="shared" si="30"/>
        <v>96.015999999999991</v>
      </c>
    </row>
    <row r="306" spans="1:18" s="1" customFormat="1">
      <c r="A306" s="1" t="s">
        <v>1588</v>
      </c>
      <c r="B306" s="1" t="s">
        <v>1589</v>
      </c>
      <c r="C306" s="1" t="s">
        <v>1590</v>
      </c>
      <c r="D306" s="1" t="s">
        <v>44</v>
      </c>
      <c r="E306" s="1" t="s">
        <v>17</v>
      </c>
      <c r="F306" s="1" t="s">
        <v>1591</v>
      </c>
      <c r="G306" s="1" t="s">
        <v>1682</v>
      </c>
      <c r="H306" s="5">
        <v>126.04</v>
      </c>
      <c r="I306" s="8">
        <v>5</v>
      </c>
      <c r="J306" s="5">
        <v>0</v>
      </c>
      <c r="K306" s="8">
        <v>0</v>
      </c>
      <c r="L306" s="5">
        <v>126.04</v>
      </c>
      <c r="M306" s="8">
        <v>5</v>
      </c>
      <c r="N306" s="5">
        <f t="shared" si="28"/>
        <v>107.134</v>
      </c>
      <c r="O306" s="21">
        <v>0</v>
      </c>
      <c r="P306" s="5"/>
      <c r="Q306" s="5">
        <f t="shared" si="29"/>
        <v>0</v>
      </c>
      <c r="R306" s="5">
        <f t="shared" si="30"/>
        <v>107.134</v>
      </c>
    </row>
    <row r="307" spans="1:18" s="1" customFormat="1">
      <c r="A307" s="1" t="s">
        <v>1596</v>
      </c>
      <c r="B307" s="1" t="s">
        <v>1597</v>
      </c>
      <c r="C307" s="1" t="s">
        <v>1598</v>
      </c>
      <c r="D307" s="1" t="s">
        <v>77</v>
      </c>
      <c r="E307" s="1" t="s">
        <v>17</v>
      </c>
      <c r="F307" s="1" t="s">
        <v>1599</v>
      </c>
      <c r="G307" s="1" t="s">
        <v>1682</v>
      </c>
      <c r="H307" s="5">
        <v>20.83</v>
      </c>
      <c r="I307" s="8">
        <v>1</v>
      </c>
      <c r="J307" s="5">
        <v>0</v>
      </c>
      <c r="K307" s="8">
        <v>0</v>
      </c>
      <c r="L307" s="5">
        <v>20.83</v>
      </c>
      <c r="M307" s="8">
        <v>1</v>
      </c>
      <c r="N307" s="5">
        <f t="shared" si="28"/>
        <v>17.705499999999997</v>
      </c>
      <c r="O307" s="21">
        <v>0</v>
      </c>
      <c r="P307" s="5"/>
      <c r="Q307" s="5">
        <f t="shared" si="29"/>
        <v>0</v>
      </c>
      <c r="R307" s="5">
        <f t="shared" si="30"/>
        <v>17.705499999999997</v>
      </c>
    </row>
    <row r="308" spans="1:18" s="1" customFormat="1">
      <c r="A308" s="1" t="s">
        <v>1622</v>
      </c>
      <c r="B308" s="1" t="s">
        <v>1623</v>
      </c>
      <c r="C308" s="1" t="s">
        <v>1624</v>
      </c>
      <c r="D308" s="1" t="s">
        <v>23</v>
      </c>
      <c r="E308" s="1" t="s">
        <v>17</v>
      </c>
      <c r="F308" s="1" t="s">
        <v>1625</v>
      </c>
      <c r="G308" s="1" t="s">
        <v>1682</v>
      </c>
      <c r="H308" s="5">
        <v>49.49</v>
      </c>
      <c r="I308" s="8">
        <v>2</v>
      </c>
      <c r="J308" s="5">
        <v>0</v>
      </c>
      <c r="K308" s="8">
        <v>0</v>
      </c>
      <c r="L308" s="5">
        <v>49.49</v>
      </c>
      <c r="M308" s="8">
        <v>2</v>
      </c>
      <c r="N308" s="5">
        <f t="shared" si="28"/>
        <v>42.066499999999998</v>
      </c>
      <c r="O308" s="21">
        <v>0</v>
      </c>
      <c r="P308" s="5"/>
      <c r="Q308" s="5">
        <f t="shared" si="29"/>
        <v>0</v>
      </c>
      <c r="R308" s="5">
        <f t="shared" si="30"/>
        <v>42.066499999999998</v>
      </c>
    </row>
    <row r="309" spans="1:18" s="1" customFormat="1">
      <c r="A309" s="1" t="s">
        <v>1626</v>
      </c>
      <c r="B309" s="1" t="s">
        <v>1627</v>
      </c>
      <c r="C309" s="1" t="s">
        <v>1628</v>
      </c>
      <c r="D309" s="1" t="s">
        <v>12</v>
      </c>
      <c r="E309" s="1" t="s">
        <v>17</v>
      </c>
      <c r="F309" s="1" t="s">
        <v>1629</v>
      </c>
      <c r="G309" s="1" t="s">
        <v>1682</v>
      </c>
      <c r="H309" s="5">
        <v>60</v>
      </c>
      <c r="I309" s="8">
        <v>2</v>
      </c>
      <c r="J309" s="5">
        <v>0</v>
      </c>
      <c r="K309" s="8">
        <v>0</v>
      </c>
      <c r="L309" s="5">
        <v>60</v>
      </c>
      <c r="M309" s="8">
        <v>2</v>
      </c>
      <c r="N309" s="5">
        <f t="shared" si="28"/>
        <v>51</v>
      </c>
      <c r="O309" s="21">
        <v>0</v>
      </c>
      <c r="P309" s="5"/>
      <c r="Q309" s="5">
        <f t="shared" si="29"/>
        <v>0</v>
      </c>
      <c r="R309" s="5">
        <f t="shared" si="30"/>
        <v>51</v>
      </c>
    </row>
    <row r="310" spans="1:18" s="1" customFormat="1">
      <c r="A310" s="1" t="s">
        <v>1665</v>
      </c>
      <c r="B310" s="1" t="s">
        <v>1670</v>
      </c>
      <c r="C310" s="1" t="s">
        <v>1671</v>
      </c>
      <c r="D310" s="1" t="s">
        <v>77</v>
      </c>
      <c r="E310" s="1" t="s">
        <v>17</v>
      </c>
      <c r="F310" s="1" t="s">
        <v>1672</v>
      </c>
      <c r="G310" s="1" t="s">
        <v>1682</v>
      </c>
      <c r="H310" s="5">
        <v>105.81</v>
      </c>
      <c r="I310" s="8">
        <v>5</v>
      </c>
      <c r="J310" s="5">
        <v>0</v>
      </c>
      <c r="K310" s="8">
        <v>0</v>
      </c>
      <c r="L310" s="5">
        <v>105.81</v>
      </c>
      <c r="M310" s="8">
        <v>5</v>
      </c>
      <c r="N310" s="5">
        <f t="shared" si="28"/>
        <v>89.938500000000005</v>
      </c>
      <c r="O310" s="21">
        <v>0</v>
      </c>
      <c r="P310" s="5"/>
      <c r="Q310" s="5">
        <f t="shared" ref="Q310:Q341" si="31">M310*P310</f>
        <v>0</v>
      </c>
      <c r="R310" s="5">
        <f t="shared" ref="R310:R341" si="32">N310-Q310</f>
        <v>89.938500000000005</v>
      </c>
    </row>
    <row r="311" spans="1:18" s="10" customFormat="1">
      <c r="A311" s="18" t="s">
        <v>1850</v>
      </c>
      <c r="B311" s="18"/>
      <c r="C311" s="19"/>
      <c r="D311" s="19"/>
      <c r="E311" s="18"/>
      <c r="F311" s="18"/>
      <c r="G311" s="18"/>
      <c r="H311" s="29">
        <f t="shared" ref="H311:O311" si="33">SUM(H182:H310)</f>
        <v>29683.330000000024</v>
      </c>
      <c r="I311" s="34">
        <f t="shared" si="33"/>
        <v>1054</v>
      </c>
      <c r="J311" s="29">
        <f t="shared" si="33"/>
        <v>0</v>
      </c>
      <c r="K311" s="34">
        <f t="shared" si="33"/>
        <v>0</v>
      </c>
      <c r="L311" s="29">
        <f t="shared" si="33"/>
        <v>29683.330000000024</v>
      </c>
      <c r="M311" s="34">
        <f t="shared" si="33"/>
        <v>1065</v>
      </c>
      <c r="N311" s="29">
        <f t="shared" si="33"/>
        <v>25230.830500000004</v>
      </c>
      <c r="O311" s="25">
        <f t="shared" si="33"/>
        <v>0</v>
      </c>
      <c r="P311" s="29"/>
      <c r="Q311" s="29">
        <f>SUM(Q182:Q310)</f>
        <v>0</v>
      </c>
      <c r="R311" s="29">
        <f>SUM(R182:R310)</f>
        <v>25230.830500000004</v>
      </c>
    </row>
    <row r="312" spans="1:18" s="15" customFormat="1">
      <c r="H312" s="30"/>
      <c r="I312" s="35"/>
      <c r="J312" s="30"/>
      <c r="K312" s="35"/>
      <c r="L312" s="30"/>
      <c r="M312" s="35"/>
      <c r="N312" s="30"/>
      <c r="O312" s="26"/>
      <c r="P312" s="30"/>
      <c r="Q312" s="30"/>
      <c r="R312" s="30"/>
    </row>
    <row r="313" spans="1:18" s="10" customFormat="1">
      <c r="A313" s="16" t="s">
        <v>1851</v>
      </c>
      <c r="B313" s="16"/>
      <c r="C313" s="17"/>
      <c r="D313" s="17"/>
      <c r="E313" s="16"/>
      <c r="F313" s="16"/>
      <c r="G313" s="16"/>
      <c r="H313" s="31">
        <f t="shared" ref="H313:O313" si="34">H311+H179</f>
        <v>97054.930000000022</v>
      </c>
      <c r="I313" s="36">
        <f t="shared" si="34"/>
        <v>3499</v>
      </c>
      <c r="J313" s="31">
        <f t="shared" si="34"/>
        <v>0</v>
      </c>
      <c r="K313" s="36">
        <f t="shared" si="34"/>
        <v>0</v>
      </c>
      <c r="L313" s="31">
        <f t="shared" si="34"/>
        <v>97054.930000000022</v>
      </c>
      <c r="M313" s="31">
        <f t="shared" si="34"/>
        <v>3532</v>
      </c>
      <c r="N313" s="31">
        <f t="shared" si="34"/>
        <v>84517.838500000027</v>
      </c>
      <c r="O313" s="36">
        <f t="shared" si="34"/>
        <v>0</v>
      </c>
      <c r="P313" s="31"/>
      <c r="Q313" s="31">
        <f>Q311+Q179</f>
        <v>0</v>
      </c>
      <c r="R313" s="31">
        <f>R311+R179</f>
        <v>84517.838500000027</v>
      </c>
    </row>
  </sheetData>
  <pageMargins left="0.75" right="0.75" top="1" bottom="1" header="0.5" footer="0.5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05"/>
  <sheetViews>
    <sheetView workbookViewId="0">
      <pane ySplit="1" topLeftCell="A462" activePane="bottomLeft" state="frozen"/>
      <selection pane="bottomLeft" activeCell="A462" sqref="A462"/>
    </sheetView>
  </sheetViews>
  <sheetFormatPr defaultColWidth="45.5703125" defaultRowHeight="12.75"/>
  <cols>
    <col min="1" max="1" width="34.5703125" style="3" bestFit="1" customWidth="1"/>
    <col min="2" max="2" width="8.7109375" style="3" bestFit="1" customWidth="1"/>
    <col min="3" max="3" width="14.140625" style="3" bestFit="1" customWidth="1"/>
    <col min="4" max="4" width="6.7109375" style="3" hidden="1" customWidth="1"/>
    <col min="5" max="5" width="12.42578125" style="3" bestFit="1" customWidth="1"/>
    <col min="6" max="6" width="11.7109375" style="3" bestFit="1" customWidth="1"/>
    <col min="7" max="7" width="13.28515625" style="3" bestFit="1" customWidth="1"/>
    <col min="8" max="8" width="10.42578125" style="6" hidden="1" customWidth="1"/>
    <col min="9" max="9" width="9.28515625" style="9" hidden="1" customWidth="1"/>
    <col min="10" max="10" width="11.28515625" style="6" hidden="1" customWidth="1"/>
    <col min="11" max="11" width="10.85546875" style="9" hidden="1" customWidth="1"/>
    <col min="12" max="12" width="13.28515625" style="6" bestFit="1" customWidth="1"/>
    <col min="13" max="13" width="9" style="9" bestFit="1" customWidth="1"/>
    <col min="14" max="14" width="15.7109375" style="6" bestFit="1" customWidth="1"/>
    <col min="15" max="15" width="8.42578125" style="22" bestFit="1" customWidth="1"/>
    <col min="16" max="16" width="11.28515625" style="6" bestFit="1" customWidth="1"/>
    <col min="17" max="17" width="10" style="6" bestFit="1" customWidth="1"/>
    <col min="18" max="18" width="16.140625" style="6" bestFit="1" customWidth="1"/>
    <col min="19" max="16384" width="45.5703125" style="3"/>
  </cols>
  <sheetData>
    <row r="1" spans="1:18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1680</v>
      </c>
      <c r="H1" s="4" t="s">
        <v>6</v>
      </c>
      <c r="I1" s="7" t="s">
        <v>7</v>
      </c>
      <c r="J1" s="4" t="s">
        <v>8</v>
      </c>
      <c r="K1" s="7" t="s">
        <v>9</v>
      </c>
      <c r="L1" s="4" t="s">
        <v>10</v>
      </c>
      <c r="M1" s="7" t="s">
        <v>11</v>
      </c>
      <c r="N1" s="4" t="s">
        <v>1683</v>
      </c>
      <c r="O1" s="20" t="s">
        <v>1684</v>
      </c>
      <c r="P1" s="4" t="s">
        <v>1685</v>
      </c>
      <c r="Q1" s="4" t="s">
        <v>1686</v>
      </c>
      <c r="R1" s="4" t="s">
        <v>1687</v>
      </c>
    </row>
    <row r="2" spans="1:18" s="10" customFormat="1">
      <c r="A2" s="11" t="s">
        <v>1845</v>
      </c>
      <c r="B2" s="11"/>
      <c r="C2" s="12"/>
      <c r="D2" s="12"/>
      <c r="E2" s="11"/>
      <c r="F2" s="11"/>
      <c r="G2" s="11"/>
      <c r="H2" s="27"/>
      <c r="I2" s="32"/>
      <c r="J2" s="27"/>
      <c r="K2" s="32"/>
      <c r="L2" s="27"/>
      <c r="M2" s="32"/>
      <c r="N2" s="27" t="s">
        <v>1846</v>
      </c>
      <c r="O2" s="23"/>
      <c r="P2" s="27"/>
      <c r="Q2" s="27"/>
      <c r="R2" s="27"/>
    </row>
    <row r="3" spans="1:18" s="1" customFormat="1">
      <c r="A3" s="1" t="s">
        <v>1673</v>
      </c>
      <c r="B3" s="1" t="s">
        <v>1677</v>
      </c>
      <c r="C3" s="1" t="s">
        <v>1678</v>
      </c>
      <c r="D3" s="1" t="s">
        <v>23</v>
      </c>
      <c r="E3" s="1" t="s">
        <v>17</v>
      </c>
      <c r="F3" s="1" t="s">
        <v>1679</v>
      </c>
      <c r="G3" s="1" t="s">
        <v>1681</v>
      </c>
      <c r="H3" s="5">
        <v>194.1</v>
      </c>
      <c r="I3" s="8">
        <v>8</v>
      </c>
      <c r="J3" s="5">
        <v>0</v>
      </c>
      <c r="K3" s="8">
        <v>0</v>
      </c>
      <c r="L3" s="5">
        <v>194.1</v>
      </c>
      <c r="M3" s="8">
        <v>8</v>
      </c>
      <c r="N3" s="5">
        <f t="shared" ref="N3:N34" si="0">L3*0.88</f>
        <v>170.80799999999999</v>
      </c>
      <c r="O3" s="21">
        <v>0</v>
      </c>
      <c r="P3" s="5"/>
      <c r="Q3" s="5">
        <f t="shared" ref="Q3:Q66" si="1">M3*P3</f>
        <v>0</v>
      </c>
      <c r="R3" s="5">
        <f t="shared" ref="R3:R66" si="2">N3-Q3</f>
        <v>170.80799999999999</v>
      </c>
    </row>
    <row r="4" spans="1:18" s="1" customFormat="1">
      <c r="A4" s="1" t="s">
        <v>1269</v>
      </c>
      <c r="B4" s="1" t="s">
        <v>1270</v>
      </c>
      <c r="C4" s="1" t="s">
        <v>1271</v>
      </c>
      <c r="D4" s="1" t="s">
        <v>16</v>
      </c>
      <c r="E4" s="1" t="s">
        <v>17</v>
      </c>
      <c r="F4" s="1" t="s">
        <v>1272</v>
      </c>
      <c r="G4" s="1" t="s">
        <v>1681</v>
      </c>
      <c r="H4" s="5">
        <v>182.69</v>
      </c>
      <c r="I4" s="8">
        <v>6</v>
      </c>
      <c r="J4" s="5">
        <v>0</v>
      </c>
      <c r="K4" s="8">
        <v>0</v>
      </c>
      <c r="L4" s="5">
        <v>182.69</v>
      </c>
      <c r="M4" s="8">
        <v>6</v>
      </c>
      <c r="N4" s="5">
        <f t="shared" si="0"/>
        <v>160.7672</v>
      </c>
      <c r="O4" s="21">
        <v>0</v>
      </c>
      <c r="P4" s="5"/>
      <c r="Q4" s="5">
        <f t="shared" si="1"/>
        <v>0</v>
      </c>
      <c r="R4" s="5">
        <f t="shared" si="2"/>
        <v>160.7672</v>
      </c>
    </row>
    <row r="5" spans="1:18" s="1" customFormat="1">
      <c r="A5" s="1" t="s">
        <v>1033</v>
      </c>
      <c r="B5" s="1" t="s">
        <v>1037</v>
      </c>
      <c r="C5" s="1" t="s">
        <v>1038</v>
      </c>
      <c r="D5" s="1" t="s">
        <v>172</v>
      </c>
      <c r="E5" s="1" t="s">
        <v>17</v>
      </c>
      <c r="F5" s="1" t="s">
        <v>1039</v>
      </c>
      <c r="G5" s="1" t="s">
        <v>1681</v>
      </c>
      <c r="H5" s="5">
        <v>41.66</v>
      </c>
      <c r="I5" s="8">
        <v>3</v>
      </c>
      <c r="J5" s="5">
        <v>0</v>
      </c>
      <c r="K5" s="8">
        <v>0</v>
      </c>
      <c r="L5" s="5">
        <v>41.66</v>
      </c>
      <c r="M5" s="8">
        <v>3</v>
      </c>
      <c r="N5" s="5">
        <f t="shared" si="0"/>
        <v>36.660799999999995</v>
      </c>
      <c r="O5" s="21">
        <v>0</v>
      </c>
      <c r="P5" s="5"/>
      <c r="Q5" s="5">
        <f t="shared" si="1"/>
        <v>0</v>
      </c>
      <c r="R5" s="5">
        <f t="shared" si="2"/>
        <v>36.660799999999995</v>
      </c>
    </row>
    <row r="6" spans="1:18" s="1" customFormat="1">
      <c r="A6" s="1" t="s">
        <v>1548</v>
      </c>
      <c r="B6" s="1" t="s">
        <v>1549</v>
      </c>
      <c r="C6" s="1" t="s">
        <v>1550</v>
      </c>
      <c r="D6" s="1" t="s">
        <v>23</v>
      </c>
      <c r="E6" s="1" t="s">
        <v>17</v>
      </c>
      <c r="F6" s="1" t="s">
        <v>1551</v>
      </c>
      <c r="G6" s="1" t="s">
        <v>1681</v>
      </c>
      <c r="H6" s="5">
        <v>23.44</v>
      </c>
      <c r="I6" s="8">
        <v>1</v>
      </c>
      <c r="J6" s="5">
        <v>0</v>
      </c>
      <c r="K6" s="8">
        <v>0</v>
      </c>
      <c r="L6" s="5">
        <v>23.44</v>
      </c>
      <c r="M6" s="8">
        <v>1</v>
      </c>
      <c r="N6" s="5">
        <f t="shared" si="0"/>
        <v>20.627200000000002</v>
      </c>
      <c r="O6" s="21">
        <v>0</v>
      </c>
      <c r="P6" s="5"/>
      <c r="Q6" s="5">
        <f t="shared" si="1"/>
        <v>0</v>
      </c>
      <c r="R6" s="5">
        <f t="shared" si="2"/>
        <v>20.627200000000002</v>
      </c>
    </row>
    <row r="7" spans="1:18" s="1" customFormat="1">
      <c r="A7" s="1" t="s">
        <v>1010</v>
      </c>
      <c r="B7" s="1" t="s">
        <v>1011</v>
      </c>
      <c r="C7" s="1" t="s">
        <v>1012</v>
      </c>
      <c r="D7" s="1" t="s">
        <v>12</v>
      </c>
      <c r="E7" s="1" t="s">
        <v>17</v>
      </c>
      <c r="F7" s="1" t="s">
        <v>1013</v>
      </c>
      <c r="G7" s="1" t="s">
        <v>1681</v>
      </c>
      <c r="H7" s="5">
        <v>368.75</v>
      </c>
      <c r="I7" s="8">
        <v>12</v>
      </c>
      <c r="J7" s="5">
        <v>0</v>
      </c>
      <c r="K7" s="8">
        <v>0</v>
      </c>
      <c r="L7" s="5">
        <v>368.75</v>
      </c>
      <c r="M7" s="8">
        <v>12</v>
      </c>
      <c r="N7" s="5">
        <f t="shared" si="0"/>
        <v>324.5</v>
      </c>
      <c r="O7" s="21">
        <v>0</v>
      </c>
      <c r="P7" s="5"/>
      <c r="Q7" s="5">
        <f t="shared" si="1"/>
        <v>0</v>
      </c>
      <c r="R7" s="5">
        <f t="shared" si="2"/>
        <v>324.5</v>
      </c>
    </row>
    <row r="8" spans="1:18" s="1" customFormat="1">
      <c r="A8" s="1" t="s">
        <v>508</v>
      </c>
      <c r="B8" s="1" t="s">
        <v>509</v>
      </c>
      <c r="C8" s="1" t="s">
        <v>510</v>
      </c>
      <c r="D8" s="1" t="s">
        <v>230</v>
      </c>
      <c r="E8" s="1" t="s">
        <v>17</v>
      </c>
      <c r="F8" s="1" t="s">
        <v>511</v>
      </c>
      <c r="G8" s="1" t="s">
        <v>1681</v>
      </c>
      <c r="H8" s="5">
        <v>59.8</v>
      </c>
      <c r="I8" s="8">
        <v>3</v>
      </c>
      <c r="J8" s="5">
        <v>0</v>
      </c>
      <c r="K8" s="8">
        <v>0</v>
      </c>
      <c r="L8" s="5">
        <v>59.8</v>
      </c>
      <c r="M8" s="8">
        <v>3</v>
      </c>
      <c r="N8" s="5">
        <f t="shared" si="0"/>
        <v>52.623999999999995</v>
      </c>
      <c r="O8" s="21">
        <v>0</v>
      </c>
      <c r="P8" s="5"/>
      <c r="Q8" s="5">
        <f t="shared" si="1"/>
        <v>0</v>
      </c>
      <c r="R8" s="5">
        <f t="shared" si="2"/>
        <v>52.623999999999995</v>
      </c>
    </row>
    <row r="9" spans="1:18" s="1" customFormat="1">
      <c r="A9" s="1" t="s">
        <v>112</v>
      </c>
      <c r="B9" s="1" t="s">
        <v>113</v>
      </c>
      <c r="C9" s="1" t="s">
        <v>114</v>
      </c>
      <c r="D9" s="1" t="s">
        <v>77</v>
      </c>
      <c r="E9" s="1" t="s">
        <v>17</v>
      </c>
      <c r="F9" s="1" t="s">
        <v>115</v>
      </c>
      <c r="G9" s="1" t="s">
        <v>1681</v>
      </c>
      <c r="H9" s="5">
        <v>217.44</v>
      </c>
      <c r="I9" s="8">
        <v>10</v>
      </c>
      <c r="J9" s="5">
        <v>0</v>
      </c>
      <c r="K9" s="8">
        <v>0</v>
      </c>
      <c r="L9" s="5">
        <v>217.44</v>
      </c>
      <c r="M9" s="8">
        <v>10</v>
      </c>
      <c r="N9" s="5">
        <f t="shared" si="0"/>
        <v>191.34719999999999</v>
      </c>
      <c r="O9" s="21">
        <v>0</v>
      </c>
      <c r="P9" s="5"/>
      <c r="Q9" s="5">
        <f t="shared" si="1"/>
        <v>0</v>
      </c>
      <c r="R9" s="5">
        <f t="shared" si="2"/>
        <v>191.34719999999999</v>
      </c>
    </row>
    <row r="10" spans="1:18" s="1" customFormat="1">
      <c r="A10" s="1" t="s">
        <v>852</v>
      </c>
      <c r="B10" s="1" t="s">
        <v>853</v>
      </c>
      <c r="C10" s="1" t="s">
        <v>854</v>
      </c>
      <c r="D10" s="1" t="s">
        <v>44</v>
      </c>
      <c r="E10" s="1" t="s">
        <v>17</v>
      </c>
      <c r="F10" s="1" t="s">
        <v>855</v>
      </c>
      <c r="G10" s="1" t="s">
        <v>1681</v>
      </c>
      <c r="H10" s="5">
        <v>211.44</v>
      </c>
      <c r="I10" s="8">
        <v>8</v>
      </c>
      <c r="J10" s="5">
        <v>0</v>
      </c>
      <c r="K10" s="8">
        <v>0</v>
      </c>
      <c r="L10" s="5">
        <v>211.44</v>
      </c>
      <c r="M10" s="8">
        <v>8</v>
      </c>
      <c r="N10" s="5">
        <f t="shared" si="0"/>
        <v>186.06719999999999</v>
      </c>
      <c r="O10" s="21">
        <v>0</v>
      </c>
      <c r="P10" s="5"/>
      <c r="Q10" s="5">
        <f t="shared" si="1"/>
        <v>0</v>
      </c>
      <c r="R10" s="5">
        <f t="shared" si="2"/>
        <v>186.06719999999999</v>
      </c>
    </row>
    <row r="11" spans="1:18" s="1" customFormat="1">
      <c r="A11" s="1" t="s">
        <v>1018</v>
      </c>
      <c r="B11" s="1" t="s">
        <v>1019</v>
      </c>
      <c r="C11" s="1" t="s">
        <v>1020</v>
      </c>
      <c r="D11" s="1" t="s">
        <v>172</v>
      </c>
      <c r="E11" s="1" t="s">
        <v>17</v>
      </c>
      <c r="F11" s="1" t="s">
        <v>1021</v>
      </c>
      <c r="G11" s="1" t="s">
        <v>1681</v>
      </c>
      <c r="H11" s="5">
        <v>214.56</v>
      </c>
      <c r="I11" s="8">
        <v>16</v>
      </c>
      <c r="J11" s="5">
        <v>0</v>
      </c>
      <c r="K11" s="8">
        <v>0</v>
      </c>
      <c r="L11" s="5">
        <v>214.56</v>
      </c>
      <c r="M11" s="8">
        <v>16</v>
      </c>
      <c r="N11" s="5">
        <f t="shared" si="0"/>
        <v>188.81280000000001</v>
      </c>
      <c r="O11" s="21">
        <v>0</v>
      </c>
      <c r="P11" s="5"/>
      <c r="Q11" s="5">
        <f t="shared" si="1"/>
        <v>0</v>
      </c>
      <c r="R11" s="5">
        <f t="shared" si="2"/>
        <v>188.81280000000001</v>
      </c>
    </row>
    <row r="12" spans="1:18" s="1" customFormat="1">
      <c r="A12" s="1" t="s">
        <v>1026</v>
      </c>
      <c r="B12" s="1" t="s">
        <v>1030</v>
      </c>
      <c r="C12" s="1" t="s">
        <v>1031</v>
      </c>
      <c r="D12" s="1" t="s">
        <v>38</v>
      </c>
      <c r="E12" s="1" t="s">
        <v>17</v>
      </c>
      <c r="F12" s="1" t="s">
        <v>1032</v>
      </c>
      <c r="G12" s="1" t="s">
        <v>1681</v>
      </c>
      <c r="H12" s="5">
        <v>465.22</v>
      </c>
      <c r="I12" s="8">
        <v>13</v>
      </c>
      <c r="J12" s="5">
        <v>0</v>
      </c>
      <c r="K12" s="8">
        <v>0</v>
      </c>
      <c r="L12" s="5">
        <v>465.22</v>
      </c>
      <c r="M12" s="8">
        <v>13</v>
      </c>
      <c r="N12" s="5">
        <f t="shared" si="0"/>
        <v>409.39360000000005</v>
      </c>
      <c r="O12" s="21">
        <v>0</v>
      </c>
      <c r="P12" s="5"/>
      <c r="Q12" s="5">
        <f t="shared" si="1"/>
        <v>0</v>
      </c>
      <c r="R12" s="5">
        <f t="shared" si="2"/>
        <v>409.39360000000005</v>
      </c>
    </row>
    <row r="13" spans="1:18" s="1" customFormat="1">
      <c r="A13" s="1" t="s">
        <v>1262</v>
      </c>
      <c r="B13" s="1" t="s">
        <v>1266</v>
      </c>
      <c r="C13" s="1" t="s">
        <v>1267</v>
      </c>
      <c r="D13" s="1" t="s">
        <v>38</v>
      </c>
      <c r="E13" s="1" t="s">
        <v>17</v>
      </c>
      <c r="F13" s="1" t="s">
        <v>1268</v>
      </c>
      <c r="G13" s="1" t="s">
        <v>1681</v>
      </c>
      <c r="H13" s="5">
        <v>790.44</v>
      </c>
      <c r="I13" s="8">
        <v>22</v>
      </c>
      <c r="J13" s="5">
        <v>0</v>
      </c>
      <c r="K13" s="8">
        <v>0</v>
      </c>
      <c r="L13" s="5">
        <v>790.44</v>
      </c>
      <c r="M13" s="8">
        <v>22</v>
      </c>
      <c r="N13" s="5">
        <f t="shared" si="0"/>
        <v>695.58720000000005</v>
      </c>
      <c r="O13" s="21">
        <v>0</v>
      </c>
      <c r="P13" s="5"/>
      <c r="Q13" s="5">
        <f t="shared" si="1"/>
        <v>0</v>
      </c>
      <c r="R13" s="5">
        <f t="shared" si="2"/>
        <v>695.58720000000005</v>
      </c>
    </row>
    <row r="14" spans="1:18" s="1" customFormat="1">
      <c r="A14" s="1" t="s">
        <v>900</v>
      </c>
      <c r="B14" s="1" t="s">
        <v>901</v>
      </c>
      <c r="C14" s="1" t="s">
        <v>902</v>
      </c>
      <c r="D14" s="1" t="s">
        <v>12</v>
      </c>
      <c r="E14" s="1" t="s">
        <v>17</v>
      </c>
      <c r="F14" s="1" t="s">
        <v>903</v>
      </c>
      <c r="G14" s="1" t="s">
        <v>1681</v>
      </c>
      <c r="H14" s="5">
        <v>2106.7399999999998</v>
      </c>
      <c r="I14" s="8">
        <v>64</v>
      </c>
      <c r="J14" s="5">
        <v>0</v>
      </c>
      <c r="K14" s="8">
        <v>0</v>
      </c>
      <c r="L14" s="5">
        <v>2106.7399999999998</v>
      </c>
      <c r="M14" s="8">
        <v>64</v>
      </c>
      <c r="N14" s="5">
        <f t="shared" si="0"/>
        <v>1853.9311999999998</v>
      </c>
      <c r="O14" s="21">
        <v>0</v>
      </c>
      <c r="P14" s="5"/>
      <c r="Q14" s="5">
        <f t="shared" si="1"/>
        <v>0</v>
      </c>
      <c r="R14" s="5">
        <f t="shared" si="2"/>
        <v>1853.9311999999998</v>
      </c>
    </row>
    <row r="15" spans="1:18" s="1" customFormat="1">
      <c r="A15" s="1" t="s">
        <v>1316</v>
      </c>
      <c r="B15" s="1" t="s">
        <v>1317</v>
      </c>
      <c r="C15" s="1" t="s">
        <v>1318</v>
      </c>
      <c r="D15" s="1" t="s">
        <v>38</v>
      </c>
      <c r="E15" s="1" t="s">
        <v>17</v>
      </c>
      <c r="F15" s="1" t="s">
        <v>1319</v>
      </c>
      <c r="G15" s="1" t="s">
        <v>1681</v>
      </c>
      <c r="H15" s="5">
        <v>74.38</v>
      </c>
      <c r="I15" s="8">
        <v>2</v>
      </c>
      <c r="J15" s="5">
        <v>0</v>
      </c>
      <c r="K15" s="8">
        <v>0</v>
      </c>
      <c r="L15" s="5">
        <v>74.38</v>
      </c>
      <c r="M15" s="8">
        <v>2</v>
      </c>
      <c r="N15" s="5">
        <f t="shared" si="0"/>
        <v>65.454399999999993</v>
      </c>
      <c r="O15" s="21">
        <v>0</v>
      </c>
      <c r="P15" s="5"/>
      <c r="Q15" s="5">
        <f t="shared" si="1"/>
        <v>0</v>
      </c>
      <c r="R15" s="5">
        <f t="shared" si="2"/>
        <v>65.454399999999993</v>
      </c>
    </row>
    <row r="16" spans="1:18" s="1" customFormat="1">
      <c r="A16" s="1" t="s">
        <v>29</v>
      </c>
      <c r="B16" s="1" t="s">
        <v>34</v>
      </c>
      <c r="C16" s="1" t="s">
        <v>35</v>
      </c>
      <c r="D16" s="1" t="s">
        <v>23</v>
      </c>
      <c r="E16" s="1" t="s">
        <v>17</v>
      </c>
      <c r="F16" s="1" t="s">
        <v>36</v>
      </c>
      <c r="G16" s="1" t="s">
        <v>1681</v>
      </c>
      <c r="H16" s="5">
        <v>4875.84</v>
      </c>
      <c r="I16" s="8">
        <v>193</v>
      </c>
      <c r="J16" s="5">
        <v>0</v>
      </c>
      <c r="K16" s="8">
        <v>0</v>
      </c>
      <c r="L16" s="5">
        <v>4875.84</v>
      </c>
      <c r="M16" s="8">
        <v>193</v>
      </c>
      <c r="N16" s="5">
        <f t="shared" si="0"/>
        <v>4290.7392</v>
      </c>
      <c r="O16" s="21">
        <v>0</v>
      </c>
      <c r="P16" s="5"/>
      <c r="Q16" s="5">
        <f t="shared" si="1"/>
        <v>0</v>
      </c>
      <c r="R16" s="5">
        <f t="shared" si="2"/>
        <v>4290.7392</v>
      </c>
    </row>
    <row r="17" spans="1:18" s="1" customFormat="1">
      <c r="A17" s="1" t="s">
        <v>116</v>
      </c>
      <c r="B17" s="1" t="s">
        <v>121</v>
      </c>
      <c r="C17" s="1" t="s">
        <v>122</v>
      </c>
      <c r="D17" s="1" t="s">
        <v>12</v>
      </c>
      <c r="E17" s="1" t="s">
        <v>17</v>
      </c>
      <c r="F17" s="1" t="s">
        <v>123</v>
      </c>
      <c r="G17" s="1" t="s">
        <v>1681</v>
      </c>
      <c r="H17" s="5">
        <v>1756.25</v>
      </c>
      <c r="I17" s="8">
        <v>53</v>
      </c>
      <c r="J17" s="5">
        <v>0</v>
      </c>
      <c r="K17" s="8">
        <v>0</v>
      </c>
      <c r="L17" s="5">
        <v>1756.25</v>
      </c>
      <c r="M17" s="8">
        <v>53</v>
      </c>
      <c r="N17" s="5">
        <f t="shared" si="0"/>
        <v>1545.5</v>
      </c>
      <c r="O17" s="21">
        <v>0</v>
      </c>
      <c r="P17" s="5"/>
      <c r="Q17" s="5">
        <f t="shared" si="1"/>
        <v>0</v>
      </c>
      <c r="R17" s="5">
        <f t="shared" si="2"/>
        <v>1545.5</v>
      </c>
    </row>
    <row r="18" spans="1:18" s="1" customFormat="1">
      <c r="A18" s="1" t="s">
        <v>174</v>
      </c>
      <c r="B18" s="1" t="s">
        <v>179</v>
      </c>
      <c r="C18" s="1" t="s">
        <v>180</v>
      </c>
      <c r="D18" s="1" t="s">
        <v>12</v>
      </c>
      <c r="E18" s="1" t="s">
        <v>17</v>
      </c>
      <c r="F18" s="1" t="s">
        <v>181</v>
      </c>
      <c r="G18" s="1" t="s">
        <v>1681</v>
      </c>
      <c r="H18" s="5">
        <v>4042.24</v>
      </c>
      <c r="I18" s="8">
        <v>131</v>
      </c>
      <c r="J18" s="5">
        <v>0</v>
      </c>
      <c r="K18" s="8">
        <v>0</v>
      </c>
      <c r="L18" s="5">
        <v>4042.24</v>
      </c>
      <c r="M18" s="8">
        <v>131</v>
      </c>
      <c r="N18" s="5">
        <f t="shared" si="0"/>
        <v>3557.1711999999998</v>
      </c>
      <c r="O18" s="21">
        <v>0</v>
      </c>
      <c r="P18" s="5"/>
      <c r="Q18" s="5">
        <f t="shared" si="1"/>
        <v>0</v>
      </c>
      <c r="R18" s="5">
        <f t="shared" si="2"/>
        <v>3557.1711999999998</v>
      </c>
    </row>
    <row r="19" spans="1:18" s="1" customFormat="1">
      <c r="A19" s="1" t="s">
        <v>749</v>
      </c>
      <c r="B19" s="1" t="s">
        <v>750</v>
      </c>
      <c r="C19" s="1" t="s">
        <v>751</v>
      </c>
      <c r="D19" s="1" t="s">
        <v>157</v>
      </c>
      <c r="E19" s="1" t="s">
        <v>17</v>
      </c>
      <c r="F19" s="1" t="s">
        <v>752</v>
      </c>
      <c r="G19" s="1" t="s">
        <v>1681</v>
      </c>
      <c r="H19" s="5">
        <v>272.36</v>
      </c>
      <c r="I19" s="8">
        <v>17</v>
      </c>
      <c r="J19" s="5">
        <v>0</v>
      </c>
      <c r="K19" s="8">
        <v>0</v>
      </c>
      <c r="L19" s="5">
        <v>272.36</v>
      </c>
      <c r="M19" s="8">
        <v>17</v>
      </c>
      <c r="N19" s="5">
        <f t="shared" si="0"/>
        <v>239.67680000000001</v>
      </c>
      <c r="O19" s="21">
        <v>0</v>
      </c>
      <c r="P19" s="5"/>
      <c r="Q19" s="5">
        <f t="shared" si="1"/>
        <v>0</v>
      </c>
      <c r="R19" s="5">
        <f t="shared" si="2"/>
        <v>239.67680000000001</v>
      </c>
    </row>
    <row r="20" spans="1:18" s="1" customFormat="1">
      <c r="A20" s="1" t="s">
        <v>874</v>
      </c>
      <c r="B20" s="1" t="s">
        <v>878</v>
      </c>
      <c r="C20" s="1" t="s">
        <v>879</v>
      </c>
      <c r="D20" s="1" t="s">
        <v>23</v>
      </c>
      <c r="E20" s="1" t="s">
        <v>17</v>
      </c>
      <c r="F20" s="1" t="s">
        <v>880</v>
      </c>
      <c r="G20" s="1" t="s">
        <v>1681</v>
      </c>
      <c r="H20" s="5">
        <v>5317.15</v>
      </c>
      <c r="I20" s="8">
        <v>223</v>
      </c>
      <c r="J20" s="5">
        <v>0</v>
      </c>
      <c r="K20" s="8">
        <v>0</v>
      </c>
      <c r="L20" s="5">
        <v>5317.15</v>
      </c>
      <c r="M20" s="8">
        <v>223</v>
      </c>
      <c r="N20" s="5">
        <f t="shared" si="0"/>
        <v>4679.0919999999996</v>
      </c>
      <c r="O20" s="21">
        <v>0</v>
      </c>
      <c r="P20" s="5"/>
      <c r="Q20" s="5">
        <f t="shared" si="1"/>
        <v>0</v>
      </c>
      <c r="R20" s="5">
        <f t="shared" si="2"/>
        <v>4679.0919999999996</v>
      </c>
    </row>
    <row r="21" spans="1:18" s="1" customFormat="1">
      <c r="A21" s="1" t="s">
        <v>731</v>
      </c>
      <c r="B21" s="1" t="s">
        <v>735</v>
      </c>
      <c r="C21" s="1" t="s">
        <v>736</v>
      </c>
      <c r="D21" s="1" t="s">
        <v>172</v>
      </c>
      <c r="E21" s="1" t="s">
        <v>17</v>
      </c>
      <c r="F21" s="1" t="s">
        <v>737</v>
      </c>
      <c r="G21" s="1" t="s">
        <v>1681</v>
      </c>
      <c r="H21" s="5">
        <v>1003.86</v>
      </c>
      <c r="I21" s="8">
        <v>77</v>
      </c>
      <c r="J21" s="5">
        <v>0</v>
      </c>
      <c r="K21" s="8">
        <v>0</v>
      </c>
      <c r="L21" s="5">
        <v>1003.86</v>
      </c>
      <c r="M21" s="8">
        <v>77</v>
      </c>
      <c r="N21" s="5">
        <f t="shared" si="0"/>
        <v>883.39679999999998</v>
      </c>
      <c r="O21" s="21">
        <v>0</v>
      </c>
      <c r="P21" s="5"/>
      <c r="Q21" s="5">
        <f t="shared" si="1"/>
        <v>0</v>
      </c>
      <c r="R21" s="5">
        <f t="shared" si="2"/>
        <v>883.39679999999998</v>
      </c>
    </row>
    <row r="22" spans="1:18" s="1" customFormat="1">
      <c r="A22" s="1" t="s">
        <v>988</v>
      </c>
      <c r="B22" s="1" t="s">
        <v>995</v>
      </c>
      <c r="C22" s="1" t="s">
        <v>996</v>
      </c>
      <c r="D22" s="1" t="s">
        <v>16</v>
      </c>
      <c r="E22" s="1" t="s">
        <v>17</v>
      </c>
      <c r="F22" s="1" t="s">
        <v>997</v>
      </c>
      <c r="G22" s="1" t="s">
        <v>1681</v>
      </c>
      <c r="H22" s="5">
        <v>7700</v>
      </c>
      <c r="I22" s="8">
        <v>280</v>
      </c>
      <c r="J22" s="5">
        <v>0</v>
      </c>
      <c r="K22" s="8">
        <v>0</v>
      </c>
      <c r="L22" s="5">
        <v>7700</v>
      </c>
      <c r="M22" s="8">
        <v>280</v>
      </c>
      <c r="N22" s="5">
        <f t="shared" si="0"/>
        <v>6776</v>
      </c>
      <c r="O22" s="21">
        <v>0</v>
      </c>
      <c r="P22" s="5"/>
      <c r="Q22" s="5">
        <f t="shared" si="1"/>
        <v>0</v>
      </c>
      <c r="R22" s="5">
        <f t="shared" si="2"/>
        <v>6776</v>
      </c>
    </row>
    <row r="23" spans="1:18" s="1" customFormat="1">
      <c r="A23" s="1" t="s">
        <v>1299</v>
      </c>
      <c r="B23" s="1" t="s">
        <v>1306</v>
      </c>
      <c r="C23" s="1" t="s">
        <v>1307</v>
      </c>
      <c r="D23" s="1" t="s">
        <v>44</v>
      </c>
      <c r="E23" s="1" t="s">
        <v>17</v>
      </c>
      <c r="F23" s="1" t="s">
        <v>1308</v>
      </c>
      <c r="G23" s="1" t="s">
        <v>1681</v>
      </c>
      <c r="H23" s="5">
        <v>8514.85</v>
      </c>
      <c r="I23" s="8">
        <v>333</v>
      </c>
      <c r="J23" s="5">
        <v>0</v>
      </c>
      <c r="K23" s="8">
        <v>0</v>
      </c>
      <c r="L23" s="5">
        <v>8514.85</v>
      </c>
      <c r="M23" s="8">
        <v>333</v>
      </c>
      <c r="N23" s="5">
        <f t="shared" si="0"/>
        <v>7493.0680000000002</v>
      </c>
      <c r="O23" s="21">
        <v>0</v>
      </c>
      <c r="P23" s="5"/>
      <c r="Q23" s="5">
        <f t="shared" si="1"/>
        <v>0</v>
      </c>
      <c r="R23" s="5">
        <f t="shared" si="2"/>
        <v>7493.0680000000002</v>
      </c>
    </row>
    <row r="24" spans="1:18" s="1" customFormat="1">
      <c r="A24" s="1" t="s">
        <v>1385</v>
      </c>
      <c r="B24" s="1" t="s">
        <v>1389</v>
      </c>
      <c r="C24" s="1" t="s">
        <v>1390</v>
      </c>
      <c r="D24" s="1" t="s">
        <v>12</v>
      </c>
      <c r="E24" s="1" t="s">
        <v>17</v>
      </c>
      <c r="F24" s="1" t="s">
        <v>1391</v>
      </c>
      <c r="G24" s="1" t="s">
        <v>1681</v>
      </c>
      <c r="H24" s="5">
        <v>842.24</v>
      </c>
      <c r="I24" s="8">
        <v>26</v>
      </c>
      <c r="J24" s="5">
        <v>0</v>
      </c>
      <c r="K24" s="8">
        <v>0</v>
      </c>
      <c r="L24" s="5">
        <v>842.24</v>
      </c>
      <c r="M24" s="8">
        <v>26</v>
      </c>
      <c r="N24" s="5">
        <f t="shared" si="0"/>
        <v>741.1712</v>
      </c>
      <c r="O24" s="21">
        <v>0</v>
      </c>
      <c r="P24" s="5"/>
      <c r="Q24" s="5">
        <f t="shared" si="1"/>
        <v>0</v>
      </c>
      <c r="R24" s="5">
        <f t="shared" si="2"/>
        <v>741.1712</v>
      </c>
    </row>
    <row r="25" spans="1:18" s="1" customFormat="1">
      <c r="A25" s="1" t="s">
        <v>622</v>
      </c>
      <c r="B25" s="1" t="s">
        <v>623</v>
      </c>
      <c r="C25" s="1" t="s">
        <v>624</v>
      </c>
      <c r="D25" s="1" t="s">
        <v>44</v>
      </c>
      <c r="E25" s="1" t="s">
        <v>17</v>
      </c>
      <c r="F25" s="1" t="s">
        <v>625</v>
      </c>
      <c r="G25" s="1" t="s">
        <v>1681</v>
      </c>
      <c r="H25" s="5">
        <v>2150</v>
      </c>
      <c r="I25" s="8">
        <v>86</v>
      </c>
      <c r="J25" s="5">
        <v>0</v>
      </c>
      <c r="K25" s="8">
        <v>0</v>
      </c>
      <c r="L25" s="5">
        <v>2150</v>
      </c>
      <c r="M25" s="8">
        <v>86</v>
      </c>
      <c r="N25" s="5">
        <f t="shared" si="0"/>
        <v>1892</v>
      </c>
      <c r="O25" s="21">
        <v>0</v>
      </c>
      <c r="P25" s="5"/>
      <c r="Q25" s="5">
        <f t="shared" si="1"/>
        <v>0</v>
      </c>
      <c r="R25" s="5">
        <f t="shared" si="2"/>
        <v>1892</v>
      </c>
    </row>
    <row r="26" spans="1:18" s="1" customFormat="1">
      <c r="A26" s="1" t="s">
        <v>683</v>
      </c>
      <c r="B26" s="1" t="s">
        <v>687</v>
      </c>
      <c r="C26" s="1" t="s">
        <v>688</v>
      </c>
      <c r="D26" s="1" t="s">
        <v>12</v>
      </c>
      <c r="E26" s="1" t="s">
        <v>17</v>
      </c>
      <c r="F26" s="1" t="s">
        <v>689</v>
      </c>
      <c r="G26" s="1" t="s">
        <v>1681</v>
      </c>
      <c r="H26" s="5">
        <v>5552.5</v>
      </c>
      <c r="I26" s="8">
        <v>172</v>
      </c>
      <c r="J26" s="5">
        <v>0</v>
      </c>
      <c r="K26" s="8">
        <v>0</v>
      </c>
      <c r="L26" s="5">
        <v>5552.5</v>
      </c>
      <c r="M26" s="8">
        <v>172</v>
      </c>
      <c r="N26" s="5">
        <f t="shared" si="0"/>
        <v>4886.2</v>
      </c>
      <c r="O26" s="21">
        <v>0</v>
      </c>
      <c r="P26" s="5"/>
      <c r="Q26" s="5">
        <f t="shared" si="1"/>
        <v>0</v>
      </c>
      <c r="R26" s="5">
        <f t="shared" si="2"/>
        <v>4886.2</v>
      </c>
    </row>
    <row r="27" spans="1:18" s="1" customFormat="1">
      <c r="A27" s="1" t="s">
        <v>833</v>
      </c>
      <c r="B27" s="1" t="s">
        <v>837</v>
      </c>
      <c r="C27" s="1" t="s">
        <v>838</v>
      </c>
      <c r="D27" s="1" t="s">
        <v>38</v>
      </c>
      <c r="E27" s="1" t="s">
        <v>17</v>
      </c>
      <c r="F27" s="1" t="s">
        <v>839</v>
      </c>
      <c r="G27" s="1" t="s">
        <v>1681</v>
      </c>
      <c r="H27" s="5">
        <v>3645.4</v>
      </c>
      <c r="I27" s="8">
        <v>85</v>
      </c>
      <c r="J27" s="5">
        <v>0</v>
      </c>
      <c r="K27" s="8">
        <v>0</v>
      </c>
      <c r="L27" s="5">
        <v>3645.4</v>
      </c>
      <c r="M27" s="8">
        <v>85</v>
      </c>
      <c r="N27" s="5">
        <f t="shared" si="0"/>
        <v>3207.9520000000002</v>
      </c>
      <c r="O27" s="21">
        <v>0</v>
      </c>
      <c r="P27" s="5"/>
      <c r="Q27" s="5">
        <f t="shared" si="1"/>
        <v>0</v>
      </c>
      <c r="R27" s="5">
        <f t="shared" si="2"/>
        <v>3207.9520000000002</v>
      </c>
    </row>
    <row r="28" spans="1:18" s="1" customFormat="1">
      <c r="A28" s="1" t="s">
        <v>1328</v>
      </c>
      <c r="B28" s="1" t="s">
        <v>1332</v>
      </c>
      <c r="C28" s="1" t="s">
        <v>1333</v>
      </c>
      <c r="D28" s="1" t="s">
        <v>23</v>
      </c>
      <c r="E28" s="1" t="s">
        <v>17</v>
      </c>
      <c r="F28" s="1" t="s">
        <v>1334</v>
      </c>
      <c r="G28" s="1" t="s">
        <v>1681</v>
      </c>
      <c r="H28" s="5">
        <v>183.76</v>
      </c>
      <c r="I28" s="8">
        <v>8</v>
      </c>
      <c r="J28" s="5">
        <v>0</v>
      </c>
      <c r="K28" s="8">
        <v>0</v>
      </c>
      <c r="L28" s="5">
        <v>183.76</v>
      </c>
      <c r="M28" s="8">
        <v>8</v>
      </c>
      <c r="N28" s="5">
        <f t="shared" si="0"/>
        <v>161.7088</v>
      </c>
      <c r="O28" s="21">
        <v>0</v>
      </c>
      <c r="P28" s="5"/>
      <c r="Q28" s="5">
        <f t="shared" si="1"/>
        <v>0</v>
      </c>
      <c r="R28" s="5">
        <f t="shared" si="2"/>
        <v>161.7088</v>
      </c>
    </row>
    <row r="29" spans="1:18" s="1" customFormat="1">
      <c r="A29" s="1" t="s">
        <v>1411</v>
      </c>
      <c r="B29" s="1" t="s">
        <v>1418</v>
      </c>
      <c r="C29" s="1" t="s">
        <v>1419</v>
      </c>
      <c r="D29" s="1" t="s">
        <v>77</v>
      </c>
      <c r="E29" s="1" t="s">
        <v>17</v>
      </c>
      <c r="F29" s="1" t="s">
        <v>1420</v>
      </c>
      <c r="G29" s="1" t="s">
        <v>1681</v>
      </c>
      <c r="H29" s="5">
        <v>203.45</v>
      </c>
      <c r="I29" s="8">
        <v>10</v>
      </c>
      <c r="J29" s="5">
        <v>0</v>
      </c>
      <c r="K29" s="8">
        <v>0</v>
      </c>
      <c r="L29" s="5">
        <v>203.45</v>
      </c>
      <c r="M29" s="8">
        <v>10</v>
      </c>
      <c r="N29" s="5">
        <f t="shared" si="0"/>
        <v>179.036</v>
      </c>
      <c r="O29" s="21">
        <v>0</v>
      </c>
      <c r="P29" s="5"/>
      <c r="Q29" s="5">
        <f t="shared" si="1"/>
        <v>0</v>
      </c>
      <c r="R29" s="5">
        <f t="shared" si="2"/>
        <v>179.036</v>
      </c>
    </row>
    <row r="30" spans="1:18" s="1" customFormat="1">
      <c r="A30" s="1" t="s">
        <v>1552</v>
      </c>
      <c r="B30" s="1" t="s">
        <v>1553</v>
      </c>
      <c r="C30" s="1" t="s">
        <v>1554</v>
      </c>
      <c r="D30" s="1" t="s">
        <v>44</v>
      </c>
      <c r="E30" s="1" t="s">
        <v>17</v>
      </c>
      <c r="F30" s="1" t="s">
        <v>1555</v>
      </c>
      <c r="G30" s="1" t="s">
        <v>1681</v>
      </c>
      <c r="H30" s="5">
        <v>453.91</v>
      </c>
      <c r="I30" s="8">
        <v>17</v>
      </c>
      <c r="J30" s="5">
        <v>0</v>
      </c>
      <c r="K30" s="8">
        <v>0</v>
      </c>
      <c r="L30" s="5">
        <v>453.91</v>
      </c>
      <c r="M30" s="8">
        <v>17</v>
      </c>
      <c r="N30" s="5">
        <f t="shared" si="0"/>
        <v>399.44080000000002</v>
      </c>
      <c r="O30" s="21">
        <v>0</v>
      </c>
      <c r="P30" s="5"/>
      <c r="Q30" s="5">
        <f t="shared" si="1"/>
        <v>0</v>
      </c>
      <c r="R30" s="5">
        <f t="shared" si="2"/>
        <v>399.44080000000002</v>
      </c>
    </row>
    <row r="31" spans="1:18" s="1" customFormat="1">
      <c r="A31" s="1" t="s">
        <v>20</v>
      </c>
      <c r="B31" s="1" t="s">
        <v>21</v>
      </c>
      <c r="C31" s="1" t="s">
        <v>22</v>
      </c>
      <c r="D31" s="1" t="s">
        <v>23</v>
      </c>
      <c r="E31" s="1" t="s">
        <v>17</v>
      </c>
      <c r="F31" s="1" t="s">
        <v>24</v>
      </c>
      <c r="G31" s="1" t="s">
        <v>1681</v>
      </c>
      <c r="H31" s="5">
        <v>140.63999999999999</v>
      </c>
      <c r="I31" s="8">
        <v>6</v>
      </c>
      <c r="J31" s="5">
        <v>0</v>
      </c>
      <c r="K31" s="8">
        <v>0</v>
      </c>
      <c r="L31" s="5">
        <v>140.63999999999999</v>
      </c>
      <c r="M31" s="8">
        <v>6</v>
      </c>
      <c r="N31" s="5">
        <f t="shared" si="0"/>
        <v>123.76319999999998</v>
      </c>
      <c r="O31" s="21">
        <v>0</v>
      </c>
      <c r="P31" s="5"/>
      <c r="Q31" s="5">
        <f t="shared" si="1"/>
        <v>0</v>
      </c>
      <c r="R31" s="5">
        <f t="shared" si="2"/>
        <v>123.76319999999998</v>
      </c>
    </row>
    <row r="32" spans="1:18" s="1" customFormat="1">
      <c r="A32" s="1" t="s">
        <v>25</v>
      </c>
      <c r="B32" s="1" t="s">
        <v>26</v>
      </c>
      <c r="C32" s="1" t="s">
        <v>27</v>
      </c>
      <c r="D32" s="1" t="s">
        <v>23</v>
      </c>
      <c r="E32" s="1" t="s">
        <v>17</v>
      </c>
      <c r="F32" s="1" t="s">
        <v>28</v>
      </c>
      <c r="G32" s="1" t="s">
        <v>1681</v>
      </c>
      <c r="H32" s="5">
        <v>98.46</v>
      </c>
      <c r="I32" s="8">
        <v>4</v>
      </c>
      <c r="J32" s="5">
        <v>0</v>
      </c>
      <c r="K32" s="8">
        <v>0</v>
      </c>
      <c r="L32" s="5">
        <v>98.46</v>
      </c>
      <c r="M32" s="8">
        <v>4</v>
      </c>
      <c r="N32" s="5">
        <f t="shared" si="0"/>
        <v>86.644799999999989</v>
      </c>
      <c r="O32" s="21">
        <v>0</v>
      </c>
      <c r="P32" s="5"/>
      <c r="Q32" s="5">
        <f t="shared" si="1"/>
        <v>0</v>
      </c>
      <c r="R32" s="5">
        <f t="shared" si="2"/>
        <v>86.644799999999989</v>
      </c>
    </row>
    <row r="33" spans="1:18" s="1" customFormat="1">
      <c r="A33" s="1" t="s">
        <v>653</v>
      </c>
      <c r="B33" s="1" t="s">
        <v>654</v>
      </c>
      <c r="C33" s="1" t="s">
        <v>655</v>
      </c>
      <c r="D33" s="1" t="s">
        <v>44</v>
      </c>
      <c r="E33" s="1" t="s">
        <v>17</v>
      </c>
      <c r="F33" s="1" t="s">
        <v>656</v>
      </c>
      <c r="G33" s="1" t="s">
        <v>1681</v>
      </c>
      <c r="H33" s="5">
        <v>205.61</v>
      </c>
      <c r="I33" s="8">
        <v>8</v>
      </c>
      <c r="J33" s="5">
        <v>0</v>
      </c>
      <c r="K33" s="8">
        <v>0</v>
      </c>
      <c r="L33" s="5">
        <v>205.61</v>
      </c>
      <c r="M33" s="8">
        <v>8</v>
      </c>
      <c r="N33" s="5">
        <f t="shared" si="0"/>
        <v>180.93680000000001</v>
      </c>
      <c r="O33" s="21">
        <v>0</v>
      </c>
      <c r="P33" s="5"/>
      <c r="Q33" s="5">
        <f t="shared" si="1"/>
        <v>0</v>
      </c>
      <c r="R33" s="5">
        <f t="shared" si="2"/>
        <v>180.93680000000001</v>
      </c>
    </row>
    <row r="34" spans="1:18" s="1" customFormat="1">
      <c r="A34" s="1" t="s">
        <v>1040</v>
      </c>
      <c r="B34" s="1" t="s">
        <v>1041</v>
      </c>
      <c r="C34" s="1" t="s">
        <v>1042</v>
      </c>
      <c r="D34" s="1" t="s">
        <v>38</v>
      </c>
      <c r="E34" s="1" t="s">
        <v>17</v>
      </c>
      <c r="F34" s="1" t="s">
        <v>1043</v>
      </c>
      <c r="G34" s="1" t="s">
        <v>1681</v>
      </c>
      <c r="H34" s="5">
        <v>211.46</v>
      </c>
      <c r="I34" s="8">
        <v>6</v>
      </c>
      <c r="J34" s="5">
        <v>0</v>
      </c>
      <c r="K34" s="8">
        <v>0</v>
      </c>
      <c r="L34" s="5">
        <v>211.46</v>
      </c>
      <c r="M34" s="8">
        <v>6</v>
      </c>
      <c r="N34" s="5">
        <f t="shared" si="0"/>
        <v>186.0848</v>
      </c>
      <c r="O34" s="21">
        <v>0</v>
      </c>
      <c r="P34" s="5"/>
      <c r="Q34" s="5">
        <f t="shared" si="1"/>
        <v>0</v>
      </c>
      <c r="R34" s="5">
        <f t="shared" si="2"/>
        <v>186.0848</v>
      </c>
    </row>
    <row r="35" spans="1:18" s="1" customFormat="1">
      <c r="A35" s="1" t="s">
        <v>1425</v>
      </c>
      <c r="B35" s="1" t="s">
        <v>1426</v>
      </c>
      <c r="C35" s="1" t="s">
        <v>1427</v>
      </c>
      <c r="D35" s="1" t="s">
        <v>12</v>
      </c>
      <c r="E35" s="1" t="s">
        <v>17</v>
      </c>
      <c r="F35" s="1" t="s">
        <v>1428</v>
      </c>
      <c r="G35" s="1" t="s">
        <v>1681</v>
      </c>
      <c r="H35" s="5">
        <v>277.5</v>
      </c>
      <c r="I35" s="8">
        <v>9</v>
      </c>
      <c r="J35" s="5">
        <v>0</v>
      </c>
      <c r="K35" s="8">
        <v>0</v>
      </c>
      <c r="L35" s="5">
        <v>277.5</v>
      </c>
      <c r="M35" s="8">
        <v>9</v>
      </c>
      <c r="N35" s="5">
        <f t="shared" ref="N35:N66" si="3">L35*0.88</f>
        <v>244.2</v>
      </c>
      <c r="O35" s="21">
        <v>0</v>
      </c>
      <c r="P35" s="5"/>
      <c r="Q35" s="5">
        <f t="shared" si="1"/>
        <v>0</v>
      </c>
      <c r="R35" s="5">
        <f t="shared" si="2"/>
        <v>244.2</v>
      </c>
    </row>
    <row r="36" spans="1:18" s="1" customFormat="1">
      <c r="A36" s="1" t="s">
        <v>51</v>
      </c>
      <c r="B36" s="1" t="s">
        <v>52</v>
      </c>
      <c r="C36" s="1" t="s">
        <v>53</v>
      </c>
      <c r="D36" s="1" t="s">
        <v>44</v>
      </c>
      <c r="E36" s="1" t="s">
        <v>17</v>
      </c>
      <c r="F36" s="1" t="s">
        <v>54</v>
      </c>
      <c r="G36" s="1" t="s">
        <v>1681</v>
      </c>
      <c r="H36" s="5">
        <v>50</v>
      </c>
      <c r="I36" s="8">
        <v>2</v>
      </c>
      <c r="J36" s="5">
        <v>0</v>
      </c>
      <c r="K36" s="8">
        <v>0</v>
      </c>
      <c r="L36" s="5">
        <v>50</v>
      </c>
      <c r="M36" s="8">
        <v>2</v>
      </c>
      <c r="N36" s="5">
        <f t="shared" si="3"/>
        <v>44</v>
      </c>
      <c r="O36" s="21">
        <v>0</v>
      </c>
      <c r="P36" s="5"/>
      <c r="Q36" s="5">
        <f t="shared" si="1"/>
        <v>0</v>
      </c>
      <c r="R36" s="5">
        <f t="shared" si="2"/>
        <v>44</v>
      </c>
    </row>
    <row r="37" spans="1:18" s="1" customFormat="1">
      <c r="A37" s="1" t="s">
        <v>55</v>
      </c>
      <c r="B37" s="1" t="s">
        <v>60</v>
      </c>
      <c r="C37" s="1" t="s">
        <v>61</v>
      </c>
      <c r="D37" s="1" t="s">
        <v>12</v>
      </c>
      <c r="E37" s="1" t="s">
        <v>17</v>
      </c>
      <c r="F37" s="1" t="s">
        <v>62</v>
      </c>
      <c r="G37" s="1" t="s">
        <v>1681</v>
      </c>
      <c r="H37" s="5">
        <v>3.75</v>
      </c>
      <c r="I37" s="8">
        <v>0</v>
      </c>
      <c r="J37" s="5">
        <v>0</v>
      </c>
      <c r="K37" s="8">
        <v>0</v>
      </c>
      <c r="L37" s="5">
        <v>3.75</v>
      </c>
      <c r="M37" s="8">
        <v>1</v>
      </c>
      <c r="N37" s="5">
        <f t="shared" si="3"/>
        <v>3.3</v>
      </c>
      <c r="O37" s="21">
        <v>0</v>
      </c>
      <c r="P37" s="5"/>
      <c r="Q37" s="5">
        <f t="shared" si="1"/>
        <v>0</v>
      </c>
      <c r="R37" s="5">
        <f t="shared" si="2"/>
        <v>3.3</v>
      </c>
    </row>
    <row r="38" spans="1:18" s="1" customFormat="1">
      <c r="A38" s="1" t="s">
        <v>79</v>
      </c>
      <c r="B38" s="1" t="s">
        <v>80</v>
      </c>
      <c r="C38" s="1" t="s">
        <v>81</v>
      </c>
      <c r="D38" s="1" t="s">
        <v>38</v>
      </c>
      <c r="E38" s="1" t="s">
        <v>17</v>
      </c>
      <c r="F38" s="1" t="s">
        <v>82</v>
      </c>
      <c r="G38" s="1" t="s">
        <v>1681</v>
      </c>
      <c r="H38" s="5">
        <v>71.459999999999994</v>
      </c>
      <c r="I38" s="8">
        <v>2</v>
      </c>
      <c r="J38" s="5">
        <v>0</v>
      </c>
      <c r="K38" s="8">
        <v>0</v>
      </c>
      <c r="L38" s="5">
        <v>71.459999999999994</v>
      </c>
      <c r="M38" s="8">
        <v>2</v>
      </c>
      <c r="N38" s="5">
        <f t="shared" si="3"/>
        <v>62.884799999999991</v>
      </c>
      <c r="O38" s="21">
        <v>0</v>
      </c>
      <c r="P38" s="5"/>
      <c r="Q38" s="5">
        <f t="shared" si="1"/>
        <v>0</v>
      </c>
      <c r="R38" s="5">
        <f t="shared" si="2"/>
        <v>62.884799999999991</v>
      </c>
    </row>
    <row r="39" spans="1:18" s="1" customFormat="1">
      <c r="A39" s="1" t="s">
        <v>87</v>
      </c>
      <c r="B39" s="1" t="s">
        <v>92</v>
      </c>
      <c r="C39" s="1" t="s">
        <v>93</v>
      </c>
      <c r="D39" s="1" t="s">
        <v>38</v>
      </c>
      <c r="E39" s="1" t="s">
        <v>17</v>
      </c>
      <c r="F39" s="1" t="s">
        <v>94</v>
      </c>
      <c r="G39" s="1" t="s">
        <v>1681</v>
      </c>
      <c r="H39" s="5">
        <v>719.06</v>
      </c>
      <c r="I39" s="8">
        <v>18</v>
      </c>
      <c r="J39" s="5">
        <v>0</v>
      </c>
      <c r="K39" s="8">
        <v>0</v>
      </c>
      <c r="L39" s="5">
        <v>719.06</v>
      </c>
      <c r="M39" s="8">
        <v>18</v>
      </c>
      <c r="N39" s="5">
        <f t="shared" si="3"/>
        <v>632.77279999999996</v>
      </c>
      <c r="O39" s="21">
        <v>0</v>
      </c>
      <c r="P39" s="5"/>
      <c r="Q39" s="5">
        <f t="shared" si="1"/>
        <v>0</v>
      </c>
      <c r="R39" s="5">
        <f t="shared" si="2"/>
        <v>632.77279999999996</v>
      </c>
    </row>
    <row r="40" spans="1:18" s="1" customFormat="1">
      <c r="A40" s="1" t="s">
        <v>83</v>
      </c>
      <c r="B40" s="1" t="s">
        <v>84</v>
      </c>
      <c r="C40" s="1" t="s">
        <v>85</v>
      </c>
      <c r="D40" s="1" t="s">
        <v>44</v>
      </c>
      <c r="E40" s="1" t="s">
        <v>17</v>
      </c>
      <c r="F40" s="1" t="s">
        <v>86</v>
      </c>
      <c r="G40" s="1" t="s">
        <v>1681</v>
      </c>
      <c r="H40" s="5">
        <v>4.16</v>
      </c>
      <c r="I40" s="8">
        <v>0</v>
      </c>
      <c r="J40" s="5">
        <v>0</v>
      </c>
      <c r="K40" s="8">
        <v>0</v>
      </c>
      <c r="L40" s="5">
        <v>4.16</v>
      </c>
      <c r="M40" s="8">
        <v>1</v>
      </c>
      <c r="N40" s="5">
        <f t="shared" si="3"/>
        <v>3.6608000000000001</v>
      </c>
      <c r="O40" s="21">
        <v>0</v>
      </c>
      <c r="P40" s="5"/>
      <c r="Q40" s="5">
        <f t="shared" si="1"/>
        <v>0</v>
      </c>
      <c r="R40" s="5">
        <f t="shared" si="2"/>
        <v>3.6608000000000001</v>
      </c>
    </row>
    <row r="41" spans="1:18" s="1" customFormat="1">
      <c r="A41" s="1" t="s">
        <v>108</v>
      </c>
      <c r="B41" s="1" t="s">
        <v>109</v>
      </c>
      <c r="C41" s="1" t="s">
        <v>110</v>
      </c>
      <c r="D41" s="1" t="s">
        <v>44</v>
      </c>
      <c r="E41" s="1" t="s">
        <v>17</v>
      </c>
      <c r="F41" s="1" t="s">
        <v>111</v>
      </c>
      <c r="G41" s="1" t="s">
        <v>1681</v>
      </c>
      <c r="H41" s="5">
        <v>1.04</v>
      </c>
      <c r="I41" s="8">
        <v>0</v>
      </c>
      <c r="J41" s="5">
        <v>0</v>
      </c>
      <c r="K41" s="8">
        <v>0</v>
      </c>
      <c r="L41" s="5">
        <v>1.04</v>
      </c>
      <c r="M41" s="8">
        <v>1</v>
      </c>
      <c r="N41" s="5">
        <f t="shared" si="3"/>
        <v>0.91520000000000001</v>
      </c>
      <c r="O41" s="21">
        <v>0</v>
      </c>
      <c r="P41" s="5"/>
      <c r="Q41" s="5">
        <f t="shared" si="1"/>
        <v>0</v>
      </c>
      <c r="R41" s="5">
        <f t="shared" si="2"/>
        <v>0.91520000000000001</v>
      </c>
    </row>
    <row r="42" spans="1:18" s="1" customFormat="1">
      <c r="A42" s="1" t="s">
        <v>1066</v>
      </c>
      <c r="B42" s="1" t="s">
        <v>1067</v>
      </c>
      <c r="C42" s="1" t="s">
        <v>1068</v>
      </c>
      <c r="D42" s="1" t="s">
        <v>16</v>
      </c>
      <c r="E42" s="1" t="s">
        <v>17</v>
      </c>
      <c r="F42" s="1" t="s">
        <v>1069</v>
      </c>
      <c r="G42" s="1" t="s">
        <v>1681</v>
      </c>
      <c r="H42" s="5">
        <v>83.65</v>
      </c>
      <c r="I42" s="8">
        <v>3</v>
      </c>
      <c r="J42" s="5">
        <v>0</v>
      </c>
      <c r="K42" s="8">
        <v>0</v>
      </c>
      <c r="L42" s="5">
        <v>83.65</v>
      </c>
      <c r="M42" s="8">
        <v>3</v>
      </c>
      <c r="N42" s="5">
        <f t="shared" si="3"/>
        <v>73.612000000000009</v>
      </c>
      <c r="O42" s="21">
        <v>0</v>
      </c>
      <c r="P42" s="5"/>
      <c r="Q42" s="5">
        <f t="shared" si="1"/>
        <v>0</v>
      </c>
      <c r="R42" s="5">
        <f t="shared" si="2"/>
        <v>73.612000000000009</v>
      </c>
    </row>
    <row r="43" spans="1:18" s="1" customFormat="1">
      <c r="A43" s="1" t="s">
        <v>138</v>
      </c>
      <c r="B43" s="1" t="s">
        <v>139</v>
      </c>
      <c r="C43" s="1" t="s">
        <v>140</v>
      </c>
      <c r="D43" s="1" t="s">
        <v>73</v>
      </c>
      <c r="E43" s="1" t="s">
        <v>17</v>
      </c>
      <c r="F43" s="1" t="s">
        <v>141</v>
      </c>
      <c r="G43" s="1" t="s">
        <v>1681</v>
      </c>
      <c r="H43" s="5">
        <v>20.99</v>
      </c>
      <c r="I43" s="8">
        <v>2</v>
      </c>
      <c r="J43" s="5">
        <v>0</v>
      </c>
      <c r="K43" s="8">
        <v>0</v>
      </c>
      <c r="L43" s="5">
        <v>20.99</v>
      </c>
      <c r="M43" s="8">
        <v>2</v>
      </c>
      <c r="N43" s="5">
        <f t="shared" si="3"/>
        <v>18.4712</v>
      </c>
      <c r="O43" s="21">
        <v>0</v>
      </c>
      <c r="P43" s="5"/>
      <c r="Q43" s="5">
        <f t="shared" si="1"/>
        <v>0</v>
      </c>
      <c r="R43" s="5">
        <f t="shared" si="2"/>
        <v>18.4712</v>
      </c>
    </row>
    <row r="44" spans="1:18" s="1" customFormat="1">
      <c r="A44" s="1" t="s">
        <v>150</v>
      </c>
      <c r="B44" s="1" t="s">
        <v>154</v>
      </c>
      <c r="C44" s="1" t="s">
        <v>155</v>
      </c>
      <c r="D44" s="1" t="s">
        <v>107</v>
      </c>
      <c r="E44" s="1" t="s">
        <v>17</v>
      </c>
      <c r="F44" s="1" t="s">
        <v>156</v>
      </c>
      <c r="G44" s="1" t="s">
        <v>1681</v>
      </c>
      <c r="H44" s="5">
        <v>384.42</v>
      </c>
      <c r="I44" s="8">
        <v>10</v>
      </c>
      <c r="J44" s="5">
        <v>0</v>
      </c>
      <c r="K44" s="8">
        <v>0</v>
      </c>
      <c r="L44" s="5">
        <v>384.42</v>
      </c>
      <c r="M44" s="8">
        <v>10</v>
      </c>
      <c r="N44" s="5">
        <f t="shared" si="3"/>
        <v>338.28960000000001</v>
      </c>
      <c r="O44" s="21">
        <v>0</v>
      </c>
      <c r="P44" s="5"/>
      <c r="Q44" s="5">
        <f t="shared" si="1"/>
        <v>0</v>
      </c>
      <c r="R44" s="5">
        <f t="shared" si="2"/>
        <v>338.28960000000001</v>
      </c>
    </row>
    <row r="45" spans="1:18" s="1" customFormat="1">
      <c r="A45" s="1" t="s">
        <v>169</v>
      </c>
      <c r="B45" s="1" t="s">
        <v>170</v>
      </c>
      <c r="C45" s="1" t="s">
        <v>171</v>
      </c>
      <c r="D45" s="1" t="s">
        <v>172</v>
      </c>
      <c r="E45" s="1" t="s">
        <v>17</v>
      </c>
      <c r="F45" s="1" t="s">
        <v>173</v>
      </c>
      <c r="G45" s="1" t="s">
        <v>1681</v>
      </c>
      <c r="H45" s="5">
        <v>69.78</v>
      </c>
      <c r="I45" s="8">
        <v>5</v>
      </c>
      <c r="J45" s="5">
        <v>0</v>
      </c>
      <c r="K45" s="8">
        <v>0</v>
      </c>
      <c r="L45" s="5">
        <v>69.78</v>
      </c>
      <c r="M45" s="8">
        <v>5</v>
      </c>
      <c r="N45" s="5">
        <f t="shared" si="3"/>
        <v>61.406399999999998</v>
      </c>
      <c r="O45" s="21">
        <v>0</v>
      </c>
      <c r="P45" s="5"/>
      <c r="Q45" s="5">
        <f t="shared" si="1"/>
        <v>0</v>
      </c>
      <c r="R45" s="5">
        <f t="shared" si="2"/>
        <v>61.406399999999998</v>
      </c>
    </row>
    <row r="46" spans="1:18" s="1" customFormat="1">
      <c r="A46" s="1" t="s">
        <v>207</v>
      </c>
      <c r="B46" s="1" t="s">
        <v>208</v>
      </c>
      <c r="C46" s="1" t="s">
        <v>209</v>
      </c>
      <c r="D46" s="1" t="s">
        <v>119</v>
      </c>
      <c r="E46" s="1" t="s">
        <v>17</v>
      </c>
      <c r="F46" s="1" t="s">
        <v>210</v>
      </c>
      <c r="G46" s="1" t="s">
        <v>1681</v>
      </c>
      <c r="H46" s="5">
        <v>1.67</v>
      </c>
      <c r="I46" s="8">
        <v>0</v>
      </c>
      <c r="J46" s="5">
        <v>0</v>
      </c>
      <c r="K46" s="8">
        <v>0</v>
      </c>
      <c r="L46" s="5">
        <v>1.67</v>
      </c>
      <c r="M46" s="8">
        <v>1</v>
      </c>
      <c r="N46" s="5">
        <f t="shared" si="3"/>
        <v>1.4696</v>
      </c>
      <c r="O46" s="21">
        <v>0</v>
      </c>
      <c r="P46" s="5"/>
      <c r="Q46" s="5">
        <f t="shared" si="1"/>
        <v>0</v>
      </c>
      <c r="R46" s="5">
        <f t="shared" si="2"/>
        <v>1.4696</v>
      </c>
    </row>
    <row r="47" spans="1:18" s="1" customFormat="1">
      <c r="A47" s="1" t="s">
        <v>242</v>
      </c>
      <c r="B47" s="1" t="s">
        <v>243</v>
      </c>
      <c r="C47" s="1" t="s">
        <v>244</v>
      </c>
      <c r="D47" s="1" t="s">
        <v>16</v>
      </c>
      <c r="E47" s="1" t="s">
        <v>17</v>
      </c>
      <c r="F47" s="1" t="s">
        <v>245</v>
      </c>
      <c r="G47" s="1" t="s">
        <v>1681</v>
      </c>
      <c r="H47" s="5">
        <v>29.8</v>
      </c>
      <c r="I47" s="8">
        <v>1</v>
      </c>
      <c r="J47" s="5">
        <v>0</v>
      </c>
      <c r="K47" s="8">
        <v>0</v>
      </c>
      <c r="L47" s="5">
        <v>29.8</v>
      </c>
      <c r="M47" s="8">
        <v>1</v>
      </c>
      <c r="N47" s="5">
        <f t="shared" si="3"/>
        <v>26.224</v>
      </c>
      <c r="O47" s="21">
        <v>0</v>
      </c>
      <c r="P47" s="5"/>
      <c r="Q47" s="5">
        <f t="shared" si="1"/>
        <v>0</v>
      </c>
      <c r="R47" s="5">
        <f t="shared" si="2"/>
        <v>26.224</v>
      </c>
    </row>
    <row r="48" spans="1:18" s="1" customFormat="1">
      <c r="A48" s="1" t="s">
        <v>246</v>
      </c>
      <c r="B48" s="1" t="s">
        <v>247</v>
      </c>
      <c r="C48" s="1" t="s">
        <v>248</v>
      </c>
      <c r="D48" s="1" t="s">
        <v>107</v>
      </c>
      <c r="E48" s="1" t="s">
        <v>17</v>
      </c>
      <c r="F48" s="1" t="s">
        <v>249</v>
      </c>
      <c r="G48" s="1" t="s">
        <v>1681</v>
      </c>
      <c r="H48" s="5">
        <v>76.569999999999993</v>
      </c>
      <c r="I48" s="8">
        <v>2</v>
      </c>
      <c r="J48" s="5">
        <v>0</v>
      </c>
      <c r="K48" s="8">
        <v>0</v>
      </c>
      <c r="L48" s="5">
        <v>76.569999999999993</v>
      </c>
      <c r="M48" s="8">
        <v>2</v>
      </c>
      <c r="N48" s="5">
        <f t="shared" si="3"/>
        <v>67.381599999999992</v>
      </c>
      <c r="O48" s="21">
        <v>0</v>
      </c>
      <c r="P48" s="5"/>
      <c r="Q48" s="5">
        <f t="shared" si="1"/>
        <v>0</v>
      </c>
      <c r="R48" s="5">
        <f t="shared" si="2"/>
        <v>67.381599999999992</v>
      </c>
    </row>
    <row r="49" spans="1:18" s="1" customFormat="1">
      <c r="A49" s="1" t="s">
        <v>250</v>
      </c>
      <c r="B49" s="1" t="s">
        <v>251</v>
      </c>
      <c r="C49" s="1" t="s">
        <v>252</v>
      </c>
      <c r="D49" s="1" t="s">
        <v>23</v>
      </c>
      <c r="E49" s="1" t="s">
        <v>17</v>
      </c>
      <c r="F49" s="1" t="s">
        <v>253</v>
      </c>
      <c r="G49" s="1" t="s">
        <v>1681</v>
      </c>
      <c r="H49" s="5">
        <v>213.63</v>
      </c>
      <c r="I49" s="8">
        <v>8</v>
      </c>
      <c r="J49" s="5">
        <v>0</v>
      </c>
      <c r="K49" s="8">
        <v>0</v>
      </c>
      <c r="L49" s="5">
        <v>213.63</v>
      </c>
      <c r="M49" s="8">
        <v>8</v>
      </c>
      <c r="N49" s="5">
        <f t="shared" si="3"/>
        <v>187.99439999999998</v>
      </c>
      <c r="O49" s="21">
        <v>0</v>
      </c>
      <c r="P49" s="5"/>
      <c r="Q49" s="5">
        <f t="shared" si="1"/>
        <v>0</v>
      </c>
      <c r="R49" s="5">
        <f t="shared" si="2"/>
        <v>187.99439999999998</v>
      </c>
    </row>
    <row r="50" spans="1:18" s="1" customFormat="1">
      <c r="A50" s="1" t="s">
        <v>285</v>
      </c>
      <c r="B50" s="1" t="s">
        <v>286</v>
      </c>
      <c r="C50" s="1" t="s">
        <v>287</v>
      </c>
      <c r="D50" s="1" t="s">
        <v>44</v>
      </c>
      <c r="E50" s="1" t="s">
        <v>17</v>
      </c>
      <c r="F50" s="1" t="s">
        <v>288</v>
      </c>
      <c r="G50" s="1" t="s">
        <v>1681</v>
      </c>
      <c r="H50" s="5">
        <v>75</v>
      </c>
      <c r="I50" s="8">
        <v>3</v>
      </c>
      <c r="J50" s="5">
        <v>0</v>
      </c>
      <c r="K50" s="8">
        <v>0</v>
      </c>
      <c r="L50" s="5">
        <v>75</v>
      </c>
      <c r="M50" s="8">
        <v>3</v>
      </c>
      <c r="N50" s="5">
        <f t="shared" si="3"/>
        <v>66</v>
      </c>
      <c r="O50" s="21">
        <v>0</v>
      </c>
      <c r="P50" s="5"/>
      <c r="Q50" s="5">
        <f t="shared" si="1"/>
        <v>0</v>
      </c>
      <c r="R50" s="5">
        <f t="shared" si="2"/>
        <v>66</v>
      </c>
    </row>
    <row r="51" spans="1:18" s="1" customFormat="1">
      <c r="A51" s="1" t="s">
        <v>315</v>
      </c>
      <c r="B51" s="1" t="s">
        <v>319</v>
      </c>
      <c r="C51" s="1" t="s">
        <v>320</v>
      </c>
      <c r="D51" s="1" t="s">
        <v>38</v>
      </c>
      <c r="E51" s="1" t="s">
        <v>17</v>
      </c>
      <c r="F51" s="1" t="s">
        <v>321</v>
      </c>
      <c r="G51" s="1" t="s">
        <v>1681</v>
      </c>
      <c r="H51" s="5">
        <v>74.38</v>
      </c>
      <c r="I51" s="8">
        <v>2</v>
      </c>
      <c r="J51" s="5">
        <v>0</v>
      </c>
      <c r="K51" s="8">
        <v>0</v>
      </c>
      <c r="L51" s="5">
        <v>74.38</v>
      </c>
      <c r="M51" s="8">
        <v>2</v>
      </c>
      <c r="N51" s="5">
        <f t="shared" si="3"/>
        <v>65.454399999999993</v>
      </c>
      <c r="O51" s="21">
        <v>0</v>
      </c>
      <c r="P51" s="5"/>
      <c r="Q51" s="5">
        <f t="shared" si="1"/>
        <v>0</v>
      </c>
      <c r="R51" s="5">
        <f t="shared" si="2"/>
        <v>65.454399999999993</v>
      </c>
    </row>
    <row r="52" spans="1:18" s="1" customFormat="1">
      <c r="A52" s="1" t="s">
        <v>337</v>
      </c>
      <c r="B52" s="1" t="s">
        <v>341</v>
      </c>
      <c r="C52" s="1" t="s">
        <v>342</v>
      </c>
      <c r="D52" s="1" t="s">
        <v>77</v>
      </c>
      <c r="E52" s="1" t="s">
        <v>17</v>
      </c>
      <c r="F52" s="1" t="s">
        <v>343</v>
      </c>
      <c r="G52" s="1" t="s">
        <v>1681</v>
      </c>
      <c r="H52" s="5">
        <v>377.43</v>
      </c>
      <c r="I52" s="8">
        <v>18</v>
      </c>
      <c r="J52" s="5">
        <v>0</v>
      </c>
      <c r="K52" s="8">
        <v>0</v>
      </c>
      <c r="L52" s="5">
        <v>377.43</v>
      </c>
      <c r="M52" s="8">
        <v>18</v>
      </c>
      <c r="N52" s="5">
        <f t="shared" si="3"/>
        <v>332.13839999999999</v>
      </c>
      <c r="O52" s="21">
        <v>0</v>
      </c>
      <c r="P52" s="5"/>
      <c r="Q52" s="5">
        <f t="shared" si="1"/>
        <v>0</v>
      </c>
      <c r="R52" s="5">
        <f t="shared" si="2"/>
        <v>332.13839999999999</v>
      </c>
    </row>
    <row r="53" spans="1:18" s="1" customFormat="1">
      <c r="A53" s="1" t="s">
        <v>351</v>
      </c>
      <c r="B53" s="1" t="s">
        <v>352</v>
      </c>
      <c r="C53" s="1" t="s">
        <v>353</v>
      </c>
      <c r="D53" s="1" t="s">
        <v>23</v>
      </c>
      <c r="E53" s="1" t="s">
        <v>17</v>
      </c>
      <c r="F53" s="1" t="s">
        <v>354</v>
      </c>
      <c r="G53" s="1" t="s">
        <v>1681</v>
      </c>
      <c r="H53" s="5">
        <v>92.82</v>
      </c>
      <c r="I53" s="8">
        <v>4</v>
      </c>
      <c r="J53" s="5">
        <v>0</v>
      </c>
      <c r="K53" s="8">
        <v>0</v>
      </c>
      <c r="L53" s="5">
        <v>92.82</v>
      </c>
      <c r="M53" s="8">
        <v>4</v>
      </c>
      <c r="N53" s="5">
        <f t="shared" si="3"/>
        <v>81.681599999999989</v>
      </c>
      <c r="O53" s="21">
        <v>0</v>
      </c>
      <c r="P53" s="5"/>
      <c r="Q53" s="5">
        <f t="shared" si="1"/>
        <v>0</v>
      </c>
      <c r="R53" s="5">
        <f t="shared" si="2"/>
        <v>81.681599999999989</v>
      </c>
    </row>
    <row r="54" spans="1:18" s="1" customFormat="1">
      <c r="A54" s="1" t="s">
        <v>355</v>
      </c>
      <c r="B54" s="1" t="s">
        <v>356</v>
      </c>
      <c r="C54" s="1" t="s">
        <v>357</v>
      </c>
      <c r="D54" s="1" t="s">
        <v>44</v>
      </c>
      <c r="E54" s="1" t="s">
        <v>17</v>
      </c>
      <c r="F54" s="1" t="s">
        <v>358</v>
      </c>
      <c r="G54" s="1" t="s">
        <v>1681</v>
      </c>
      <c r="H54" s="5">
        <v>154.57</v>
      </c>
      <c r="I54" s="8">
        <v>6</v>
      </c>
      <c r="J54" s="5">
        <v>0</v>
      </c>
      <c r="K54" s="8">
        <v>0</v>
      </c>
      <c r="L54" s="5">
        <v>154.57</v>
      </c>
      <c r="M54" s="8">
        <v>6</v>
      </c>
      <c r="N54" s="5">
        <f t="shared" si="3"/>
        <v>136.02160000000001</v>
      </c>
      <c r="O54" s="21">
        <v>0</v>
      </c>
      <c r="P54" s="5"/>
      <c r="Q54" s="5">
        <f t="shared" si="1"/>
        <v>0</v>
      </c>
      <c r="R54" s="5">
        <f t="shared" si="2"/>
        <v>136.02160000000001</v>
      </c>
    </row>
    <row r="55" spans="1:18" s="1" customFormat="1">
      <c r="A55" s="1" t="s">
        <v>124</v>
      </c>
      <c r="B55" s="1" t="s">
        <v>128</v>
      </c>
      <c r="C55" s="1" t="s">
        <v>129</v>
      </c>
      <c r="D55" s="1" t="s">
        <v>77</v>
      </c>
      <c r="E55" s="1" t="s">
        <v>17</v>
      </c>
      <c r="F55" s="1" t="s">
        <v>130</v>
      </c>
      <c r="G55" s="1" t="s">
        <v>1681</v>
      </c>
      <c r="H55" s="5">
        <v>49.46</v>
      </c>
      <c r="I55" s="8">
        <v>2</v>
      </c>
      <c r="J55" s="5">
        <v>0</v>
      </c>
      <c r="K55" s="8">
        <v>0</v>
      </c>
      <c r="L55" s="5">
        <v>49.46</v>
      </c>
      <c r="M55" s="8">
        <v>2</v>
      </c>
      <c r="N55" s="5">
        <f t="shared" si="3"/>
        <v>43.524799999999999</v>
      </c>
      <c r="O55" s="21">
        <v>0</v>
      </c>
      <c r="P55" s="5"/>
      <c r="Q55" s="5">
        <f t="shared" si="1"/>
        <v>0</v>
      </c>
      <c r="R55" s="5">
        <f t="shared" si="2"/>
        <v>43.524799999999999</v>
      </c>
    </row>
    <row r="56" spans="1:18" s="1" customFormat="1">
      <c r="A56" s="1" t="s">
        <v>426</v>
      </c>
      <c r="B56" s="1" t="s">
        <v>427</v>
      </c>
      <c r="C56" s="1" t="s">
        <v>428</v>
      </c>
      <c r="D56" s="1" t="s">
        <v>230</v>
      </c>
      <c r="E56" s="1" t="s">
        <v>17</v>
      </c>
      <c r="F56" s="1" t="s">
        <v>429</v>
      </c>
      <c r="G56" s="1" t="s">
        <v>1681</v>
      </c>
      <c r="H56" s="5">
        <v>21.15</v>
      </c>
      <c r="I56" s="8">
        <v>1</v>
      </c>
      <c r="J56" s="5">
        <v>0</v>
      </c>
      <c r="K56" s="8">
        <v>0</v>
      </c>
      <c r="L56" s="5">
        <v>21.15</v>
      </c>
      <c r="M56" s="8">
        <v>1</v>
      </c>
      <c r="N56" s="5">
        <f t="shared" si="3"/>
        <v>18.611999999999998</v>
      </c>
      <c r="O56" s="21">
        <v>0</v>
      </c>
      <c r="P56" s="5"/>
      <c r="Q56" s="5">
        <f t="shared" si="1"/>
        <v>0</v>
      </c>
      <c r="R56" s="5">
        <f t="shared" si="2"/>
        <v>18.611999999999998</v>
      </c>
    </row>
    <row r="57" spans="1:18" s="1" customFormat="1">
      <c r="A57" s="1" t="s">
        <v>571</v>
      </c>
      <c r="B57" s="1" t="s">
        <v>575</v>
      </c>
      <c r="C57" s="1" t="s">
        <v>576</v>
      </c>
      <c r="D57" s="1" t="s">
        <v>157</v>
      </c>
      <c r="E57" s="1" t="s">
        <v>17</v>
      </c>
      <c r="F57" s="1" t="s">
        <v>577</v>
      </c>
      <c r="G57" s="1" t="s">
        <v>1681</v>
      </c>
      <c r="H57" s="5">
        <v>1.24</v>
      </c>
      <c r="I57" s="8">
        <v>0</v>
      </c>
      <c r="J57" s="5">
        <v>0</v>
      </c>
      <c r="K57" s="8">
        <v>0</v>
      </c>
      <c r="L57" s="5">
        <v>1.24</v>
      </c>
      <c r="M57" s="8">
        <v>1</v>
      </c>
      <c r="N57" s="5">
        <f t="shared" si="3"/>
        <v>1.0911999999999999</v>
      </c>
      <c r="O57" s="21">
        <v>0</v>
      </c>
      <c r="P57" s="5"/>
      <c r="Q57" s="5">
        <f t="shared" si="1"/>
        <v>0</v>
      </c>
      <c r="R57" s="5">
        <f t="shared" si="2"/>
        <v>1.0911999999999999</v>
      </c>
    </row>
    <row r="58" spans="1:18" s="1" customFormat="1">
      <c r="A58" s="1" t="s">
        <v>385</v>
      </c>
      <c r="B58" s="1" t="s">
        <v>389</v>
      </c>
      <c r="C58" s="1" t="s">
        <v>390</v>
      </c>
      <c r="D58" s="1" t="s">
        <v>12</v>
      </c>
      <c r="E58" s="1" t="s">
        <v>17</v>
      </c>
      <c r="F58" s="1" t="s">
        <v>391</v>
      </c>
      <c r="G58" s="1" t="s">
        <v>1681</v>
      </c>
      <c r="H58" s="5">
        <v>305.47000000000003</v>
      </c>
      <c r="I58" s="8">
        <v>9</v>
      </c>
      <c r="J58" s="5">
        <v>0</v>
      </c>
      <c r="K58" s="8">
        <v>0</v>
      </c>
      <c r="L58" s="5">
        <v>305.47000000000003</v>
      </c>
      <c r="M58" s="8">
        <v>9</v>
      </c>
      <c r="N58" s="5">
        <f t="shared" si="3"/>
        <v>268.81360000000001</v>
      </c>
      <c r="O58" s="21">
        <v>0</v>
      </c>
      <c r="P58" s="5"/>
      <c r="Q58" s="5">
        <f t="shared" si="1"/>
        <v>0</v>
      </c>
      <c r="R58" s="5">
        <f t="shared" si="2"/>
        <v>268.81360000000001</v>
      </c>
    </row>
    <row r="59" spans="1:18" s="1" customFormat="1">
      <c r="A59" s="1" t="s">
        <v>404</v>
      </c>
      <c r="B59" s="1" t="s">
        <v>405</v>
      </c>
      <c r="C59" s="1" t="s">
        <v>406</v>
      </c>
      <c r="D59" s="1" t="s">
        <v>73</v>
      </c>
      <c r="E59" s="1" t="s">
        <v>17</v>
      </c>
      <c r="F59" s="1" t="s">
        <v>407</v>
      </c>
      <c r="G59" s="1" t="s">
        <v>1681</v>
      </c>
      <c r="H59" s="5">
        <v>153.69</v>
      </c>
      <c r="I59" s="8">
        <v>15</v>
      </c>
      <c r="J59" s="5">
        <v>0</v>
      </c>
      <c r="K59" s="8">
        <v>0</v>
      </c>
      <c r="L59" s="5">
        <v>153.69</v>
      </c>
      <c r="M59" s="8">
        <v>15</v>
      </c>
      <c r="N59" s="5">
        <f t="shared" si="3"/>
        <v>135.24719999999999</v>
      </c>
      <c r="O59" s="21">
        <v>0</v>
      </c>
      <c r="P59" s="5"/>
      <c r="Q59" s="5">
        <f t="shared" si="1"/>
        <v>0</v>
      </c>
      <c r="R59" s="5">
        <f t="shared" si="2"/>
        <v>135.24719999999999</v>
      </c>
    </row>
    <row r="60" spans="1:18" s="1" customFormat="1">
      <c r="A60" s="1" t="s">
        <v>422</v>
      </c>
      <c r="B60" s="1" t="s">
        <v>423</v>
      </c>
      <c r="C60" s="1" t="s">
        <v>424</v>
      </c>
      <c r="D60" s="1" t="s">
        <v>12</v>
      </c>
      <c r="E60" s="1" t="s">
        <v>17</v>
      </c>
      <c r="F60" s="1" t="s">
        <v>425</v>
      </c>
      <c r="G60" s="1" t="s">
        <v>1681</v>
      </c>
      <c r="H60" s="5">
        <v>67.5</v>
      </c>
      <c r="I60" s="8">
        <v>2</v>
      </c>
      <c r="J60" s="5">
        <v>0</v>
      </c>
      <c r="K60" s="8">
        <v>0</v>
      </c>
      <c r="L60" s="5">
        <v>67.5</v>
      </c>
      <c r="M60" s="8">
        <v>2</v>
      </c>
      <c r="N60" s="5">
        <f t="shared" si="3"/>
        <v>59.4</v>
      </c>
      <c r="O60" s="21">
        <v>0</v>
      </c>
      <c r="P60" s="5"/>
      <c r="Q60" s="5">
        <f t="shared" si="1"/>
        <v>0</v>
      </c>
      <c r="R60" s="5">
        <f t="shared" si="2"/>
        <v>59.4</v>
      </c>
    </row>
    <row r="61" spans="1:18" s="1" customFormat="1">
      <c r="A61" s="1" t="s">
        <v>430</v>
      </c>
      <c r="B61" s="1" t="s">
        <v>431</v>
      </c>
      <c r="C61" s="1" t="s">
        <v>432</v>
      </c>
      <c r="D61" s="1" t="s">
        <v>73</v>
      </c>
      <c r="E61" s="1" t="s">
        <v>17</v>
      </c>
      <c r="F61" s="1" t="s">
        <v>433</v>
      </c>
      <c r="G61" s="1" t="s">
        <v>1681</v>
      </c>
      <c r="H61" s="5">
        <v>20.82</v>
      </c>
      <c r="I61" s="8">
        <v>2</v>
      </c>
      <c r="J61" s="5">
        <v>0</v>
      </c>
      <c r="K61" s="8">
        <v>0</v>
      </c>
      <c r="L61" s="5">
        <v>20.82</v>
      </c>
      <c r="M61" s="8">
        <v>2</v>
      </c>
      <c r="N61" s="5">
        <f t="shared" si="3"/>
        <v>18.3216</v>
      </c>
      <c r="O61" s="21">
        <v>0</v>
      </c>
      <c r="P61" s="5"/>
      <c r="Q61" s="5">
        <f t="shared" si="1"/>
        <v>0</v>
      </c>
      <c r="R61" s="5">
        <f t="shared" si="2"/>
        <v>18.3216</v>
      </c>
    </row>
    <row r="62" spans="1:18" s="1" customFormat="1">
      <c r="A62" s="1" t="s">
        <v>445</v>
      </c>
      <c r="B62" s="1" t="s">
        <v>446</v>
      </c>
      <c r="C62" s="1" t="s">
        <v>447</v>
      </c>
      <c r="D62" s="1" t="s">
        <v>23</v>
      </c>
      <c r="E62" s="1" t="s">
        <v>17</v>
      </c>
      <c r="F62" s="1" t="s">
        <v>448</v>
      </c>
      <c r="G62" s="1" t="s">
        <v>1681</v>
      </c>
      <c r="H62" s="5">
        <v>1.88</v>
      </c>
      <c r="I62" s="8">
        <v>0</v>
      </c>
      <c r="J62" s="5">
        <v>0</v>
      </c>
      <c r="K62" s="8">
        <v>0</v>
      </c>
      <c r="L62" s="5">
        <v>1.88</v>
      </c>
      <c r="M62" s="8">
        <v>1</v>
      </c>
      <c r="N62" s="5">
        <f t="shared" si="3"/>
        <v>1.6543999999999999</v>
      </c>
      <c r="O62" s="21">
        <v>0</v>
      </c>
      <c r="P62" s="5"/>
      <c r="Q62" s="5">
        <f t="shared" si="1"/>
        <v>0</v>
      </c>
      <c r="R62" s="5">
        <f t="shared" si="2"/>
        <v>1.6543999999999999</v>
      </c>
    </row>
    <row r="63" spans="1:18" s="1" customFormat="1">
      <c r="A63" s="1" t="s">
        <v>449</v>
      </c>
      <c r="B63" s="1" t="s">
        <v>450</v>
      </c>
      <c r="C63" s="1" t="s">
        <v>451</v>
      </c>
      <c r="D63" s="1" t="s">
        <v>16</v>
      </c>
      <c r="E63" s="1" t="s">
        <v>17</v>
      </c>
      <c r="F63" s="1" t="s">
        <v>452</v>
      </c>
      <c r="G63" s="1" t="s">
        <v>1681</v>
      </c>
      <c r="H63" s="5">
        <v>1.1499999999999999</v>
      </c>
      <c r="I63" s="8">
        <v>0</v>
      </c>
      <c r="J63" s="5">
        <v>0</v>
      </c>
      <c r="K63" s="8">
        <v>0</v>
      </c>
      <c r="L63" s="5">
        <v>1.1499999999999999</v>
      </c>
      <c r="M63" s="8">
        <v>1</v>
      </c>
      <c r="N63" s="5">
        <f t="shared" si="3"/>
        <v>1.012</v>
      </c>
      <c r="O63" s="21">
        <v>0</v>
      </c>
      <c r="P63" s="5"/>
      <c r="Q63" s="5">
        <f t="shared" si="1"/>
        <v>0</v>
      </c>
      <c r="R63" s="5">
        <f t="shared" si="2"/>
        <v>1.012</v>
      </c>
    </row>
    <row r="64" spans="1:18" s="1" customFormat="1">
      <c r="A64" s="1" t="s">
        <v>463</v>
      </c>
      <c r="B64" s="1" t="s">
        <v>464</v>
      </c>
      <c r="C64" s="1" t="s">
        <v>465</v>
      </c>
      <c r="D64" s="1" t="s">
        <v>44</v>
      </c>
      <c r="E64" s="1" t="s">
        <v>17</v>
      </c>
      <c r="F64" s="1" t="s">
        <v>466</v>
      </c>
      <c r="G64" s="1" t="s">
        <v>1681</v>
      </c>
      <c r="H64" s="5">
        <v>366.01</v>
      </c>
      <c r="I64" s="8">
        <v>14</v>
      </c>
      <c r="J64" s="5">
        <v>0</v>
      </c>
      <c r="K64" s="8">
        <v>0</v>
      </c>
      <c r="L64" s="5">
        <v>366.01</v>
      </c>
      <c r="M64" s="8">
        <v>14</v>
      </c>
      <c r="N64" s="5">
        <f t="shared" si="3"/>
        <v>322.08879999999999</v>
      </c>
      <c r="O64" s="21">
        <v>0</v>
      </c>
      <c r="P64" s="5"/>
      <c r="Q64" s="5">
        <f t="shared" si="1"/>
        <v>0</v>
      </c>
      <c r="R64" s="5">
        <f t="shared" si="2"/>
        <v>322.08879999999999</v>
      </c>
    </row>
    <row r="65" spans="1:18" s="1" customFormat="1">
      <c r="A65" s="1" t="s">
        <v>500</v>
      </c>
      <c r="B65" s="1" t="s">
        <v>501</v>
      </c>
      <c r="C65" s="1" t="s">
        <v>502</v>
      </c>
      <c r="D65" s="1" t="s">
        <v>44</v>
      </c>
      <c r="E65" s="1" t="s">
        <v>17</v>
      </c>
      <c r="F65" s="1" t="s">
        <v>503</v>
      </c>
      <c r="G65" s="1" t="s">
        <v>1681</v>
      </c>
      <c r="H65" s="5">
        <v>284.77</v>
      </c>
      <c r="I65" s="8">
        <v>11</v>
      </c>
      <c r="J65" s="5">
        <v>0</v>
      </c>
      <c r="K65" s="8">
        <v>0</v>
      </c>
      <c r="L65" s="5">
        <v>284.77</v>
      </c>
      <c r="M65" s="8">
        <v>11</v>
      </c>
      <c r="N65" s="5">
        <f t="shared" si="3"/>
        <v>250.59759999999997</v>
      </c>
      <c r="O65" s="21">
        <v>0</v>
      </c>
      <c r="P65" s="5"/>
      <c r="Q65" s="5">
        <f t="shared" si="1"/>
        <v>0</v>
      </c>
      <c r="R65" s="5">
        <f t="shared" si="2"/>
        <v>250.59759999999997</v>
      </c>
    </row>
    <row r="66" spans="1:18" s="1" customFormat="1">
      <c r="A66" s="1" t="s">
        <v>526</v>
      </c>
      <c r="B66" s="1" t="s">
        <v>527</v>
      </c>
      <c r="C66" s="1" t="s">
        <v>528</v>
      </c>
      <c r="D66" s="1" t="s">
        <v>38</v>
      </c>
      <c r="E66" s="1" t="s">
        <v>17</v>
      </c>
      <c r="F66" s="1" t="s">
        <v>529</v>
      </c>
      <c r="G66" s="1" t="s">
        <v>1681</v>
      </c>
      <c r="H66" s="5">
        <v>2.92</v>
      </c>
      <c r="I66" s="8">
        <v>0</v>
      </c>
      <c r="J66" s="5">
        <v>0</v>
      </c>
      <c r="K66" s="8">
        <v>0</v>
      </c>
      <c r="L66" s="5">
        <v>2.92</v>
      </c>
      <c r="M66" s="8">
        <v>1</v>
      </c>
      <c r="N66" s="5">
        <f t="shared" si="3"/>
        <v>2.5695999999999999</v>
      </c>
      <c r="O66" s="21">
        <v>0</v>
      </c>
      <c r="P66" s="5"/>
      <c r="Q66" s="5">
        <f t="shared" si="1"/>
        <v>0</v>
      </c>
      <c r="R66" s="5">
        <f t="shared" si="2"/>
        <v>2.5695999999999999</v>
      </c>
    </row>
    <row r="67" spans="1:18" s="1" customFormat="1">
      <c r="A67" s="1" t="s">
        <v>545</v>
      </c>
      <c r="B67" s="1" t="s">
        <v>546</v>
      </c>
      <c r="C67" s="1" t="s">
        <v>547</v>
      </c>
      <c r="D67" s="1" t="s">
        <v>119</v>
      </c>
      <c r="E67" s="1" t="s">
        <v>17</v>
      </c>
      <c r="F67" s="1" t="s">
        <v>548</v>
      </c>
      <c r="G67" s="1" t="s">
        <v>1681</v>
      </c>
      <c r="H67" s="5">
        <v>46.68</v>
      </c>
      <c r="I67" s="8">
        <v>1</v>
      </c>
      <c r="J67" s="5">
        <v>0</v>
      </c>
      <c r="K67" s="8">
        <v>0</v>
      </c>
      <c r="L67" s="5">
        <v>46.68</v>
      </c>
      <c r="M67" s="8">
        <v>1</v>
      </c>
      <c r="N67" s="5">
        <f t="shared" ref="N67:N98" si="4">L67*0.88</f>
        <v>41.078400000000002</v>
      </c>
      <c r="O67" s="21">
        <v>0</v>
      </c>
      <c r="P67" s="5"/>
      <c r="Q67" s="5">
        <f t="shared" ref="Q67:Q130" si="5">M67*P67</f>
        <v>0</v>
      </c>
      <c r="R67" s="5">
        <f t="shared" ref="R67:R130" si="6">N67-Q67</f>
        <v>41.078400000000002</v>
      </c>
    </row>
    <row r="68" spans="1:18" s="1" customFormat="1">
      <c r="A68" s="1" t="s">
        <v>549</v>
      </c>
      <c r="B68" s="1" t="s">
        <v>550</v>
      </c>
      <c r="C68" s="1" t="s">
        <v>551</v>
      </c>
      <c r="D68" s="1" t="s">
        <v>12</v>
      </c>
      <c r="E68" s="1" t="s">
        <v>17</v>
      </c>
      <c r="F68" s="1" t="s">
        <v>552</v>
      </c>
      <c r="G68" s="1" t="s">
        <v>1681</v>
      </c>
      <c r="H68" s="5">
        <v>268.75</v>
      </c>
      <c r="I68" s="8">
        <v>9</v>
      </c>
      <c r="J68" s="5">
        <v>0</v>
      </c>
      <c r="K68" s="8">
        <v>0</v>
      </c>
      <c r="L68" s="5">
        <v>268.75</v>
      </c>
      <c r="M68" s="8">
        <v>9</v>
      </c>
      <c r="N68" s="5">
        <f t="shared" si="4"/>
        <v>236.5</v>
      </c>
      <c r="O68" s="21">
        <v>0</v>
      </c>
      <c r="P68" s="5"/>
      <c r="Q68" s="5">
        <f t="shared" si="5"/>
        <v>0</v>
      </c>
      <c r="R68" s="5">
        <f t="shared" si="6"/>
        <v>236.5</v>
      </c>
    </row>
    <row r="69" spans="1:18" s="1" customFormat="1">
      <c r="A69" s="1" t="s">
        <v>585</v>
      </c>
      <c r="B69" s="1" t="s">
        <v>586</v>
      </c>
      <c r="C69" s="1" t="s">
        <v>587</v>
      </c>
      <c r="D69" s="1" t="s">
        <v>38</v>
      </c>
      <c r="E69" s="1" t="s">
        <v>17</v>
      </c>
      <c r="F69" s="1" t="s">
        <v>588</v>
      </c>
      <c r="G69" s="1" t="s">
        <v>1681</v>
      </c>
      <c r="H69" s="5">
        <v>71.459999999999994</v>
      </c>
      <c r="I69" s="8">
        <v>2</v>
      </c>
      <c r="J69" s="5">
        <v>0</v>
      </c>
      <c r="K69" s="8">
        <v>0</v>
      </c>
      <c r="L69" s="5">
        <v>71.459999999999994</v>
      </c>
      <c r="M69" s="8">
        <v>2</v>
      </c>
      <c r="N69" s="5">
        <f t="shared" si="4"/>
        <v>62.884799999999991</v>
      </c>
      <c r="O69" s="21">
        <v>0</v>
      </c>
      <c r="P69" s="5"/>
      <c r="Q69" s="5">
        <f t="shared" si="5"/>
        <v>0</v>
      </c>
      <c r="R69" s="5">
        <f t="shared" si="6"/>
        <v>62.884799999999991</v>
      </c>
    </row>
    <row r="70" spans="1:18" s="1" customFormat="1">
      <c r="A70" s="1" t="s">
        <v>589</v>
      </c>
      <c r="B70" s="1" t="s">
        <v>593</v>
      </c>
      <c r="C70" s="1" t="s">
        <v>594</v>
      </c>
      <c r="D70" s="1" t="s">
        <v>16</v>
      </c>
      <c r="E70" s="1" t="s">
        <v>17</v>
      </c>
      <c r="F70" s="1" t="s">
        <v>595</v>
      </c>
      <c r="G70" s="1" t="s">
        <v>1681</v>
      </c>
      <c r="H70" s="5">
        <v>84.8</v>
      </c>
      <c r="I70" s="8">
        <v>3</v>
      </c>
      <c r="J70" s="5">
        <v>0</v>
      </c>
      <c r="K70" s="8">
        <v>0</v>
      </c>
      <c r="L70" s="5">
        <v>84.8</v>
      </c>
      <c r="M70" s="8">
        <v>3</v>
      </c>
      <c r="N70" s="5">
        <f t="shared" si="4"/>
        <v>74.623999999999995</v>
      </c>
      <c r="O70" s="21">
        <v>0</v>
      </c>
      <c r="P70" s="5"/>
      <c r="Q70" s="5">
        <f t="shared" si="5"/>
        <v>0</v>
      </c>
      <c r="R70" s="5">
        <f t="shared" si="6"/>
        <v>74.623999999999995</v>
      </c>
    </row>
    <row r="71" spans="1:18" s="1" customFormat="1">
      <c r="A71" s="1" t="s">
        <v>615</v>
      </c>
      <c r="B71" s="1" t="s">
        <v>619</v>
      </c>
      <c r="C71" s="1" t="s">
        <v>620</v>
      </c>
      <c r="D71" s="1" t="s">
        <v>38</v>
      </c>
      <c r="E71" s="1" t="s">
        <v>17</v>
      </c>
      <c r="F71" s="1" t="s">
        <v>621</v>
      </c>
      <c r="G71" s="1" t="s">
        <v>1681</v>
      </c>
      <c r="H71" s="5">
        <v>72.92</v>
      </c>
      <c r="I71" s="8">
        <v>2</v>
      </c>
      <c r="J71" s="5">
        <v>0</v>
      </c>
      <c r="K71" s="8">
        <v>0</v>
      </c>
      <c r="L71" s="5">
        <v>72.92</v>
      </c>
      <c r="M71" s="8">
        <v>2</v>
      </c>
      <c r="N71" s="5">
        <f t="shared" si="4"/>
        <v>64.169600000000003</v>
      </c>
      <c r="O71" s="21">
        <v>0</v>
      </c>
      <c r="P71" s="5"/>
      <c r="Q71" s="5">
        <f t="shared" si="5"/>
        <v>0</v>
      </c>
      <c r="R71" s="5">
        <f t="shared" si="6"/>
        <v>64.169600000000003</v>
      </c>
    </row>
    <row r="72" spans="1:18" s="1" customFormat="1">
      <c r="A72" s="1" t="s">
        <v>657</v>
      </c>
      <c r="B72" s="1" t="s">
        <v>661</v>
      </c>
      <c r="C72" s="1" t="s">
        <v>662</v>
      </c>
      <c r="D72" s="1" t="s">
        <v>44</v>
      </c>
      <c r="E72" s="1" t="s">
        <v>17</v>
      </c>
      <c r="F72" s="1" t="s">
        <v>663</v>
      </c>
      <c r="G72" s="1" t="s">
        <v>1681</v>
      </c>
      <c r="H72" s="5">
        <v>165.6</v>
      </c>
      <c r="I72" s="8">
        <v>6</v>
      </c>
      <c r="J72" s="5">
        <v>0</v>
      </c>
      <c r="K72" s="8">
        <v>0</v>
      </c>
      <c r="L72" s="5">
        <v>165.6</v>
      </c>
      <c r="M72" s="8">
        <v>6</v>
      </c>
      <c r="N72" s="5">
        <f t="shared" si="4"/>
        <v>145.72800000000001</v>
      </c>
      <c r="O72" s="21">
        <v>0</v>
      </c>
      <c r="P72" s="5"/>
      <c r="Q72" s="5">
        <f t="shared" si="5"/>
        <v>0</v>
      </c>
      <c r="R72" s="5">
        <f t="shared" si="6"/>
        <v>145.72800000000001</v>
      </c>
    </row>
    <row r="73" spans="1:18" s="1" customFormat="1">
      <c r="A73" s="1" t="s">
        <v>675</v>
      </c>
      <c r="B73" s="1" t="s">
        <v>676</v>
      </c>
      <c r="C73" s="1" t="s">
        <v>677</v>
      </c>
      <c r="D73" s="1" t="s">
        <v>38</v>
      </c>
      <c r="E73" s="1" t="s">
        <v>17</v>
      </c>
      <c r="F73" s="1" t="s">
        <v>678</v>
      </c>
      <c r="G73" s="1" t="s">
        <v>1681</v>
      </c>
      <c r="H73" s="5">
        <v>7.3</v>
      </c>
      <c r="I73" s="8">
        <v>0</v>
      </c>
      <c r="J73" s="5">
        <v>0</v>
      </c>
      <c r="K73" s="8">
        <v>0</v>
      </c>
      <c r="L73" s="5">
        <v>7.3</v>
      </c>
      <c r="M73" s="8">
        <v>1</v>
      </c>
      <c r="N73" s="5">
        <f t="shared" si="4"/>
        <v>6.4239999999999995</v>
      </c>
      <c r="O73" s="21">
        <v>0</v>
      </c>
      <c r="P73" s="5"/>
      <c r="Q73" s="5">
        <f t="shared" si="5"/>
        <v>0</v>
      </c>
      <c r="R73" s="5">
        <f t="shared" si="6"/>
        <v>6.4239999999999995</v>
      </c>
    </row>
    <row r="74" spans="1:18" s="1" customFormat="1">
      <c r="A74" s="1" t="s">
        <v>697</v>
      </c>
      <c r="B74" s="1" t="s">
        <v>698</v>
      </c>
      <c r="C74" s="1" t="s">
        <v>699</v>
      </c>
      <c r="D74" s="1" t="s">
        <v>157</v>
      </c>
      <c r="E74" s="1" t="s">
        <v>17</v>
      </c>
      <c r="F74" s="1" t="s">
        <v>700</v>
      </c>
      <c r="G74" s="1" t="s">
        <v>1681</v>
      </c>
      <c r="H74" s="5">
        <v>64.959999999999994</v>
      </c>
      <c r="I74" s="8">
        <v>4</v>
      </c>
      <c r="J74" s="5">
        <v>0</v>
      </c>
      <c r="K74" s="8">
        <v>0</v>
      </c>
      <c r="L74" s="5">
        <v>64.959999999999994</v>
      </c>
      <c r="M74" s="8">
        <v>4</v>
      </c>
      <c r="N74" s="5">
        <f t="shared" si="4"/>
        <v>57.164799999999993</v>
      </c>
      <c r="O74" s="21">
        <v>0</v>
      </c>
      <c r="P74" s="5"/>
      <c r="Q74" s="5">
        <f t="shared" si="5"/>
        <v>0</v>
      </c>
      <c r="R74" s="5">
        <f t="shared" si="6"/>
        <v>57.164799999999993</v>
      </c>
    </row>
    <row r="75" spans="1:18" s="1" customFormat="1">
      <c r="A75" s="1" t="s">
        <v>701</v>
      </c>
      <c r="B75" s="1" t="s">
        <v>702</v>
      </c>
      <c r="C75" s="1" t="s">
        <v>703</v>
      </c>
      <c r="D75" s="1" t="s">
        <v>12</v>
      </c>
      <c r="E75" s="1" t="s">
        <v>17</v>
      </c>
      <c r="F75" s="1" t="s">
        <v>704</v>
      </c>
      <c r="G75" s="1" t="s">
        <v>1681</v>
      </c>
      <c r="H75" s="5">
        <v>30</v>
      </c>
      <c r="I75" s="8">
        <v>1</v>
      </c>
      <c r="J75" s="5">
        <v>0</v>
      </c>
      <c r="K75" s="8">
        <v>0</v>
      </c>
      <c r="L75" s="5">
        <v>30</v>
      </c>
      <c r="M75" s="8">
        <v>1</v>
      </c>
      <c r="N75" s="5">
        <f t="shared" si="4"/>
        <v>26.4</v>
      </c>
      <c r="O75" s="21">
        <v>0</v>
      </c>
      <c r="P75" s="5"/>
      <c r="Q75" s="5">
        <f t="shared" si="5"/>
        <v>0</v>
      </c>
      <c r="R75" s="5">
        <f t="shared" si="6"/>
        <v>26.4</v>
      </c>
    </row>
    <row r="76" spans="1:18" s="1" customFormat="1">
      <c r="A76" s="1" t="s">
        <v>709</v>
      </c>
      <c r="B76" s="1" t="s">
        <v>710</v>
      </c>
      <c r="C76" s="1" t="s">
        <v>711</v>
      </c>
      <c r="D76" s="1" t="s">
        <v>23</v>
      </c>
      <c r="E76" s="1" t="s">
        <v>17</v>
      </c>
      <c r="F76" s="1" t="s">
        <v>712</v>
      </c>
      <c r="G76" s="1" t="s">
        <v>1681</v>
      </c>
      <c r="H76" s="5">
        <v>22.5</v>
      </c>
      <c r="I76" s="8">
        <v>1</v>
      </c>
      <c r="J76" s="5">
        <v>0</v>
      </c>
      <c r="K76" s="8">
        <v>0</v>
      </c>
      <c r="L76" s="5">
        <v>22.5</v>
      </c>
      <c r="M76" s="8">
        <v>1</v>
      </c>
      <c r="N76" s="5">
        <f t="shared" si="4"/>
        <v>19.8</v>
      </c>
      <c r="O76" s="21">
        <v>0</v>
      </c>
      <c r="P76" s="5"/>
      <c r="Q76" s="5">
        <f t="shared" si="5"/>
        <v>0</v>
      </c>
      <c r="R76" s="5">
        <f t="shared" si="6"/>
        <v>19.8</v>
      </c>
    </row>
    <row r="77" spans="1:18" s="1" customFormat="1">
      <c r="A77" s="1" t="s">
        <v>767</v>
      </c>
      <c r="B77" s="1" t="s">
        <v>768</v>
      </c>
      <c r="C77" s="1" t="s">
        <v>769</v>
      </c>
      <c r="D77" s="1" t="s">
        <v>44</v>
      </c>
      <c r="E77" s="1" t="s">
        <v>17</v>
      </c>
      <c r="F77" s="1" t="s">
        <v>770</v>
      </c>
      <c r="G77" s="1" t="s">
        <v>1681</v>
      </c>
      <c r="H77" s="5">
        <v>3.12</v>
      </c>
      <c r="I77" s="8">
        <v>0</v>
      </c>
      <c r="J77" s="5">
        <v>0</v>
      </c>
      <c r="K77" s="8">
        <v>0</v>
      </c>
      <c r="L77" s="5">
        <v>3.12</v>
      </c>
      <c r="M77" s="8">
        <v>1</v>
      </c>
      <c r="N77" s="5">
        <f t="shared" si="4"/>
        <v>2.7456</v>
      </c>
      <c r="O77" s="21">
        <v>0</v>
      </c>
      <c r="P77" s="5"/>
      <c r="Q77" s="5">
        <f t="shared" si="5"/>
        <v>0</v>
      </c>
      <c r="R77" s="5">
        <f t="shared" si="6"/>
        <v>2.7456</v>
      </c>
    </row>
    <row r="78" spans="1:18" s="1" customFormat="1">
      <c r="A78" s="1" t="s">
        <v>771</v>
      </c>
      <c r="B78" s="1" t="s">
        <v>772</v>
      </c>
      <c r="C78" s="1" t="s">
        <v>773</v>
      </c>
      <c r="D78" s="1" t="s">
        <v>77</v>
      </c>
      <c r="E78" s="1" t="s">
        <v>17</v>
      </c>
      <c r="F78" s="1" t="s">
        <v>774</v>
      </c>
      <c r="G78" s="1" t="s">
        <v>1681</v>
      </c>
      <c r="H78" s="5">
        <v>108.3</v>
      </c>
      <c r="I78" s="8">
        <v>5</v>
      </c>
      <c r="J78" s="5">
        <v>0</v>
      </c>
      <c r="K78" s="8">
        <v>0</v>
      </c>
      <c r="L78" s="5">
        <v>108.3</v>
      </c>
      <c r="M78" s="8">
        <v>5</v>
      </c>
      <c r="N78" s="5">
        <f t="shared" si="4"/>
        <v>95.304000000000002</v>
      </c>
      <c r="O78" s="21">
        <v>0</v>
      </c>
      <c r="P78" s="5"/>
      <c r="Q78" s="5">
        <f t="shared" si="5"/>
        <v>0</v>
      </c>
      <c r="R78" s="5">
        <f t="shared" si="6"/>
        <v>95.304000000000002</v>
      </c>
    </row>
    <row r="79" spans="1:18" s="1" customFormat="1">
      <c r="A79" s="1" t="s">
        <v>786</v>
      </c>
      <c r="B79" s="1" t="s">
        <v>787</v>
      </c>
      <c r="C79" s="1" t="s">
        <v>788</v>
      </c>
      <c r="D79" s="1" t="s">
        <v>44</v>
      </c>
      <c r="E79" s="1" t="s">
        <v>17</v>
      </c>
      <c r="F79" s="1" t="s">
        <v>789</v>
      </c>
      <c r="G79" s="1" t="s">
        <v>1681</v>
      </c>
      <c r="H79" s="5">
        <v>56.65</v>
      </c>
      <c r="I79" s="8">
        <v>2</v>
      </c>
      <c r="J79" s="5">
        <v>0</v>
      </c>
      <c r="K79" s="8">
        <v>0</v>
      </c>
      <c r="L79" s="5">
        <v>56.65</v>
      </c>
      <c r="M79" s="8">
        <v>2</v>
      </c>
      <c r="N79" s="5">
        <f t="shared" si="4"/>
        <v>49.851999999999997</v>
      </c>
      <c r="O79" s="21">
        <v>0</v>
      </c>
      <c r="P79" s="5"/>
      <c r="Q79" s="5">
        <f t="shared" si="5"/>
        <v>0</v>
      </c>
      <c r="R79" s="5">
        <f t="shared" si="6"/>
        <v>49.851999999999997</v>
      </c>
    </row>
    <row r="80" spans="1:18" s="1" customFormat="1">
      <c r="A80" s="1" t="s">
        <v>802</v>
      </c>
      <c r="B80" s="1" t="s">
        <v>803</v>
      </c>
      <c r="C80" s="1" t="s">
        <v>804</v>
      </c>
      <c r="D80" s="1" t="s">
        <v>38</v>
      </c>
      <c r="E80" s="1" t="s">
        <v>17</v>
      </c>
      <c r="F80" s="1" t="s">
        <v>805</v>
      </c>
      <c r="G80" s="1" t="s">
        <v>1681</v>
      </c>
      <c r="H80" s="5">
        <v>-171.5</v>
      </c>
      <c r="I80" s="8">
        <v>-7</v>
      </c>
      <c r="J80" s="5">
        <v>0</v>
      </c>
      <c r="K80" s="8">
        <v>0</v>
      </c>
      <c r="L80" s="5">
        <v>-171.5</v>
      </c>
      <c r="M80" s="8">
        <v>-7</v>
      </c>
      <c r="N80" s="5">
        <f t="shared" si="4"/>
        <v>-150.91999999999999</v>
      </c>
      <c r="O80" s="21">
        <v>0</v>
      </c>
      <c r="P80" s="5"/>
      <c r="Q80" s="5">
        <f t="shared" si="5"/>
        <v>0</v>
      </c>
      <c r="R80" s="5">
        <f t="shared" si="6"/>
        <v>-150.91999999999999</v>
      </c>
    </row>
    <row r="81" spans="1:18" s="1" customFormat="1">
      <c r="A81" s="1" t="s">
        <v>825</v>
      </c>
      <c r="B81" s="1" t="s">
        <v>826</v>
      </c>
      <c r="C81" s="1" t="s">
        <v>827</v>
      </c>
      <c r="D81" s="1" t="s">
        <v>23</v>
      </c>
      <c r="E81" s="1" t="s">
        <v>17</v>
      </c>
      <c r="F81" s="1" t="s">
        <v>828</v>
      </c>
      <c r="G81" s="1" t="s">
        <v>1681</v>
      </c>
      <c r="H81" s="5">
        <v>207.2</v>
      </c>
      <c r="I81" s="8">
        <v>9</v>
      </c>
      <c r="J81" s="5">
        <v>0</v>
      </c>
      <c r="K81" s="8">
        <v>0</v>
      </c>
      <c r="L81" s="5">
        <v>207.2</v>
      </c>
      <c r="M81" s="8">
        <v>9</v>
      </c>
      <c r="N81" s="5">
        <f t="shared" si="4"/>
        <v>182.33599999999998</v>
      </c>
      <c r="O81" s="21">
        <v>0</v>
      </c>
      <c r="P81" s="5"/>
      <c r="Q81" s="5">
        <f t="shared" si="5"/>
        <v>0</v>
      </c>
      <c r="R81" s="5">
        <f t="shared" si="6"/>
        <v>182.33599999999998</v>
      </c>
    </row>
    <row r="82" spans="1:18" s="1" customFormat="1">
      <c r="A82" s="1" t="s">
        <v>829</v>
      </c>
      <c r="B82" s="1" t="s">
        <v>830</v>
      </c>
      <c r="C82" s="1" t="s">
        <v>831</v>
      </c>
      <c r="D82" s="1" t="s">
        <v>23</v>
      </c>
      <c r="E82" s="1" t="s">
        <v>17</v>
      </c>
      <c r="F82" s="1" t="s">
        <v>832</v>
      </c>
      <c r="G82" s="1" t="s">
        <v>1681</v>
      </c>
      <c r="H82" s="5">
        <v>4.7</v>
      </c>
      <c r="I82" s="8">
        <v>0</v>
      </c>
      <c r="J82" s="5">
        <v>0</v>
      </c>
      <c r="K82" s="8">
        <v>0</v>
      </c>
      <c r="L82" s="5">
        <v>4.7</v>
      </c>
      <c r="M82" s="8">
        <v>1</v>
      </c>
      <c r="N82" s="5">
        <f t="shared" si="4"/>
        <v>4.1360000000000001</v>
      </c>
      <c r="O82" s="21">
        <v>0</v>
      </c>
      <c r="P82" s="5"/>
      <c r="Q82" s="5">
        <f t="shared" si="5"/>
        <v>0</v>
      </c>
      <c r="R82" s="5">
        <f t="shared" si="6"/>
        <v>4.1360000000000001</v>
      </c>
    </row>
    <row r="83" spans="1:18" s="1" customFormat="1">
      <c r="A83" s="1" t="s">
        <v>881</v>
      </c>
      <c r="B83" s="1" t="s">
        <v>882</v>
      </c>
      <c r="C83" s="1" t="s">
        <v>883</v>
      </c>
      <c r="D83" s="1" t="s">
        <v>44</v>
      </c>
      <c r="E83" s="1" t="s">
        <v>17</v>
      </c>
      <c r="F83" s="1" t="s">
        <v>884</v>
      </c>
      <c r="G83" s="1" t="s">
        <v>1681</v>
      </c>
      <c r="H83" s="5">
        <v>53.74</v>
      </c>
      <c r="I83" s="8">
        <v>2</v>
      </c>
      <c r="J83" s="5">
        <v>0</v>
      </c>
      <c r="K83" s="8">
        <v>0</v>
      </c>
      <c r="L83" s="5">
        <v>53.74</v>
      </c>
      <c r="M83" s="8">
        <v>2</v>
      </c>
      <c r="N83" s="5">
        <f t="shared" si="4"/>
        <v>47.291200000000003</v>
      </c>
      <c r="O83" s="21">
        <v>0</v>
      </c>
      <c r="P83" s="5"/>
      <c r="Q83" s="5">
        <f t="shared" si="5"/>
        <v>0</v>
      </c>
      <c r="R83" s="5">
        <f t="shared" si="6"/>
        <v>47.291200000000003</v>
      </c>
    </row>
    <row r="84" spans="1:18" s="1" customFormat="1">
      <c r="A84" s="1" t="s">
        <v>922</v>
      </c>
      <c r="B84" s="1" t="s">
        <v>923</v>
      </c>
      <c r="C84" s="1" t="s">
        <v>924</v>
      </c>
      <c r="D84" s="1" t="s">
        <v>23</v>
      </c>
      <c r="E84" s="1" t="s">
        <v>17</v>
      </c>
      <c r="F84" s="1" t="s">
        <v>925</v>
      </c>
      <c r="G84" s="1" t="s">
        <v>1681</v>
      </c>
      <c r="H84" s="5">
        <v>25.68</v>
      </c>
      <c r="I84" s="8">
        <v>1</v>
      </c>
      <c r="J84" s="5">
        <v>0</v>
      </c>
      <c r="K84" s="8">
        <v>0</v>
      </c>
      <c r="L84" s="5">
        <v>25.68</v>
      </c>
      <c r="M84" s="8">
        <v>1</v>
      </c>
      <c r="N84" s="5">
        <f t="shared" si="4"/>
        <v>22.598400000000002</v>
      </c>
      <c r="O84" s="21">
        <v>0</v>
      </c>
      <c r="P84" s="5"/>
      <c r="Q84" s="5">
        <f t="shared" si="5"/>
        <v>0</v>
      </c>
      <c r="R84" s="5">
        <f t="shared" si="6"/>
        <v>22.598400000000002</v>
      </c>
    </row>
    <row r="85" spans="1:18" s="1" customFormat="1">
      <c r="A85" s="1" t="s">
        <v>937</v>
      </c>
      <c r="B85" s="1" t="s">
        <v>938</v>
      </c>
      <c r="C85" s="1" t="s">
        <v>939</v>
      </c>
      <c r="D85" s="1" t="s">
        <v>23</v>
      </c>
      <c r="E85" s="1" t="s">
        <v>17</v>
      </c>
      <c r="F85" s="1" t="s">
        <v>940</v>
      </c>
      <c r="G85" s="1" t="s">
        <v>1681</v>
      </c>
      <c r="H85" s="5">
        <v>1.88</v>
      </c>
      <c r="I85" s="8">
        <v>0</v>
      </c>
      <c r="J85" s="5">
        <v>0</v>
      </c>
      <c r="K85" s="8">
        <v>0</v>
      </c>
      <c r="L85" s="5">
        <v>1.88</v>
      </c>
      <c r="M85" s="8">
        <v>0</v>
      </c>
      <c r="N85" s="5">
        <f t="shared" si="4"/>
        <v>1.6543999999999999</v>
      </c>
      <c r="O85" s="21">
        <v>0</v>
      </c>
      <c r="P85" s="5"/>
      <c r="Q85" s="5">
        <f t="shared" si="5"/>
        <v>0</v>
      </c>
      <c r="R85" s="5">
        <f t="shared" si="6"/>
        <v>1.6543999999999999</v>
      </c>
    </row>
    <row r="86" spans="1:18" s="1" customFormat="1">
      <c r="A86" s="1" t="s">
        <v>945</v>
      </c>
      <c r="B86" s="1" t="s">
        <v>949</v>
      </c>
      <c r="C86" s="1" t="s">
        <v>950</v>
      </c>
      <c r="D86" s="1" t="s">
        <v>12</v>
      </c>
      <c r="E86" s="1" t="s">
        <v>17</v>
      </c>
      <c r="F86" s="1" t="s">
        <v>951</v>
      </c>
      <c r="G86" s="1" t="s">
        <v>1681</v>
      </c>
      <c r="H86" s="5">
        <v>558.75</v>
      </c>
      <c r="I86" s="8">
        <v>18</v>
      </c>
      <c r="J86" s="5">
        <v>0</v>
      </c>
      <c r="K86" s="8">
        <v>0</v>
      </c>
      <c r="L86" s="5">
        <v>558.75</v>
      </c>
      <c r="M86" s="8">
        <v>18</v>
      </c>
      <c r="N86" s="5">
        <f t="shared" si="4"/>
        <v>491.7</v>
      </c>
      <c r="O86" s="21">
        <v>0</v>
      </c>
      <c r="P86" s="5"/>
      <c r="Q86" s="5">
        <f t="shared" si="5"/>
        <v>0</v>
      </c>
      <c r="R86" s="5">
        <f t="shared" si="6"/>
        <v>491.7</v>
      </c>
    </row>
    <row r="87" spans="1:18" s="1" customFormat="1">
      <c r="A87" s="1" t="s">
        <v>967</v>
      </c>
      <c r="B87" s="1" t="s">
        <v>968</v>
      </c>
      <c r="C87" s="1" t="s">
        <v>969</v>
      </c>
      <c r="D87" s="1" t="s">
        <v>38</v>
      </c>
      <c r="E87" s="1" t="s">
        <v>17</v>
      </c>
      <c r="F87" s="1" t="s">
        <v>970</v>
      </c>
      <c r="G87" s="1" t="s">
        <v>1681</v>
      </c>
      <c r="H87" s="5">
        <v>146.41</v>
      </c>
      <c r="I87" s="8">
        <v>4</v>
      </c>
      <c r="J87" s="5">
        <v>0</v>
      </c>
      <c r="K87" s="8">
        <v>0</v>
      </c>
      <c r="L87" s="5">
        <v>146.41</v>
      </c>
      <c r="M87" s="8">
        <v>4</v>
      </c>
      <c r="N87" s="5">
        <f t="shared" si="4"/>
        <v>128.8408</v>
      </c>
      <c r="O87" s="21">
        <v>0</v>
      </c>
      <c r="P87" s="5"/>
      <c r="Q87" s="5">
        <f t="shared" si="5"/>
        <v>0</v>
      </c>
      <c r="R87" s="5">
        <f t="shared" si="6"/>
        <v>128.8408</v>
      </c>
    </row>
    <row r="88" spans="1:18" s="1" customFormat="1">
      <c r="A88" s="1" t="s">
        <v>971</v>
      </c>
      <c r="B88" s="1" t="s">
        <v>975</v>
      </c>
      <c r="C88" s="1" t="s">
        <v>976</v>
      </c>
      <c r="D88" s="1" t="s">
        <v>23</v>
      </c>
      <c r="E88" s="1" t="s">
        <v>17</v>
      </c>
      <c r="F88" s="1" t="s">
        <v>977</v>
      </c>
      <c r="G88" s="1" t="s">
        <v>1681</v>
      </c>
      <c r="H88" s="5">
        <v>70.319999999999993</v>
      </c>
      <c r="I88" s="8">
        <v>3</v>
      </c>
      <c r="J88" s="5">
        <v>0</v>
      </c>
      <c r="K88" s="8">
        <v>0</v>
      </c>
      <c r="L88" s="5">
        <v>70.319999999999993</v>
      </c>
      <c r="M88" s="8">
        <v>3</v>
      </c>
      <c r="N88" s="5">
        <f t="shared" si="4"/>
        <v>61.881599999999992</v>
      </c>
      <c r="O88" s="21">
        <v>0</v>
      </c>
      <c r="P88" s="5"/>
      <c r="Q88" s="5">
        <f t="shared" si="5"/>
        <v>0</v>
      </c>
      <c r="R88" s="5">
        <f t="shared" si="6"/>
        <v>61.881599999999992</v>
      </c>
    </row>
    <row r="89" spans="1:18" s="1" customFormat="1">
      <c r="A89" s="1" t="s">
        <v>1608</v>
      </c>
      <c r="B89" s="1" t="s">
        <v>1609</v>
      </c>
      <c r="C89" s="1" t="s">
        <v>1610</v>
      </c>
      <c r="D89" s="1" t="s">
        <v>172</v>
      </c>
      <c r="E89" s="1" t="s">
        <v>17</v>
      </c>
      <c r="F89" s="1" t="s">
        <v>1611</v>
      </c>
      <c r="G89" s="1" t="s">
        <v>1681</v>
      </c>
      <c r="H89" s="5">
        <v>238.82</v>
      </c>
      <c r="I89" s="8">
        <v>18</v>
      </c>
      <c r="J89" s="5">
        <v>0</v>
      </c>
      <c r="K89" s="8">
        <v>0</v>
      </c>
      <c r="L89" s="5">
        <v>238.82</v>
      </c>
      <c r="M89" s="8">
        <v>18</v>
      </c>
      <c r="N89" s="5">
        <f t="shared" si="4"/>
        <v>210.16159999999999</v>
      </c>
      <c r="O89" s="21">
        <v>0</v>
      </c>
      <c r="P89" s="5"/>
      <c r="Q89" s="5">
        <f t="shared" si="5"/>
        <v>0</v>
      </c>
      <c r="R89" s="5">
        <f t="shared" si="6"/>
        <v>210.16159999999999</v>
      </c>
    </row>
    <row r="90" spans="1:18" s="1" customFormat="1">
      <c r="A90" s="1" t="s">
        <v>578</v>
      </c>
      <c r="B90" s="1" t="s">
        <v>579</v>
      </c>
      <c r="C90" s="1" t="s">
        <v>580</v>
      </c>
      <c r="D90" s="1" t="s">
        <v>157</v>
      </c>
      <c r="E90" s="1" t="s">
        <v>17</v>
      </c>
      <c r="F90" s="1" t="s">
        <v>581</v>
      </c>
      <c r="G90" s="1" t="s">
        <v>1681</v>
      </c>
      <c r="H90" s="5">
        <v>32.99</v>
      </c>
      <c r="I90" s="8">
        <v>2</v>
      </c>
      <c r="J90" s="5">
        <v>0</v>
      </c>
      <c r="K90" s="8">
        <v>0</v>
      </c>
      <c r="L90" s="5">
        <v>32.99</v>
      </c>
      <c r="M90" s="8">
        <v>2</v>
      </c>
      <c r="N90" s="5">
        <f t="shared" si="4"/>
        <v>29.031200000000002</v>
      </c>
      <c r="O90" s="21">
        <v>0</v>
      </c>
      <c r="P90" s="5"/>
      <c r="Q90" s="5">
        <f t="shared" si="5"/>
        <v>0</v>
      </c>
      <c r="R90" s="5">
        <f t="shared" si="6"/>
        <v>29.031200000000002</v>
      </c>
    </row>
    <row r="91" spans="1:18" s="1" customFormat="1">
      <c r="A91" s="1" t="s">
        <v>998</v>
      </c>
      <c r="B91" s="1" t="s">
        <v>999</v>
      </c>
      <c r="C91" s="1" t="s">
        <v>1000</v>
      </c>
      <c r="D91" s="1" t="s">
        <v>23</v>
      </c>
      <c r="E91" s="1" t="s">
        <v>17</v>
      </c>
      <c r="F91" s="1" t="s">
        <v>1001</v>
      </c>
      <c r="G91" s="1" t="s">
        <v>1681</v>
      </c>
      <c r="H91" s="5">
        <v>48.76</v>
      </c>
      <c r="I91" s="8">
        <v>2</v>
      </c>
      <c r="J91" s="5">
        <v>0</v>
      </c>
      <c r="K91" s="8">
        <v>0</v>
      </c>
      <c r="L91" s="5">
        <v>48.76</v>
      </c>
      <c r="M91" s="8">
        <v>2</v>
      </c>
      <c r="N91" s="5">
        <f t="shared" si="4"/>
        <v>42.908799999999999</v>
      </c>
      <c r="O91" s="21">
        <v>0</v>
      </c>
      <c r="P91" s="5"/>
      <c r="Q91" s="5">
        <f t="shared" si="5"/>
        <v>0</v>
      </c>
      <c r="R91" s="5">
        <f t="shared" si="6"/>
        <v>42.908799999999999</v>
      </c>
    </row>
    <row r="92" spans="1:18" s="1" customFormat="1">
      <c r="A92" s="1" t="s">
        <v>1002</v>
      </c>
      <c r="B92" s="1" t="s">
        <v>1003</v>
      </c>
      <c r="C92" s="1" t="s">
        <v>1004</v>
      </c>
      <c r="D92" s="1" t="s">
        <v>23</v>
      </c>
      <c r="E92" s="1" t="s">
        <v>17</v>
      </c>
      <c r="F92" s="1" t="s">
        <v>1005</v>
      </c>
      <c r="G92" s="1" t="s">
        <v>1681</v>
      </c>
      <c r="H92" s="5">
        <v>22.5</v>
      </c>
      <c r="I92" s="8">
        <v>1</v>
      </c>
      <c r="J92" s="5">
        <v>0</v>
      </c>
      <c r="K92" s="8">
        <v>0</v>
      </c>
      <c r="L92" s="5">
        <v>22.5</v>
      </c>
      <c r="M92" s="8">
        <v>1</v>
      </c>
      <c r="N92" s="5">
        <f t="shared" si="4"/>
        <v>19.8</v>
      </c>
      <c r="O92" s="21">
        <v>0</v>
      </c>
      <c r="P92" s="5"/>
      <c r="Q92" s="5">
        <f t="shared" si="5"/>
        <v>0</v>
      </c>
      <c r="R92" s="5">
        <f t="shared" si="6"/>
        <v>19.8</v>
      </c>
    </row>
    <row r="93" spans="1:18" s="1" customFormat="1">
      <c r="A93" s="1" t="s">
        <v>1567</v>
      </c>
      <c r="B93" s="1" t="s">
        <v>1568</v>
      </c>
      <c r="C93" s="1" t="s">
        <v>1569</v>
      </c>
      <c r="D93" s="1" t="s">
        <v>77</v>
      </c>
      <c r="E93" s="1" t="s">
        <v>17</v>
      </c>
      <c r="F93" s="1" t="s">
        <v>1570</v>
      </c>
      <c r="G93" s="1" t="s">
        <v>1681</v>
      </c>
      <c r="H93" s="5">
        <v>60.83</v>
      </c>
      <c r="I93" s="8">
        <v>3</v>
      </c>
      <c r="J93" s="5">
        <v>0</v>
      </c>
      <c r="K93" s="8">
        <v>0</v>
      </c>
      <c r="L93" s="5">
        <v>60.83</v>
      </c>
      <c r="M93" s="8">
        <v>3</v>
      </c>
      <c r="N93" s="5">
        <f t="shared" si="4"/>
        <v>53.5304</v>
      </c>
      <c r="O93" s="21">
        <v>0</v>
      </c>
      <c r="P93" s="5"/>
      <c r="Q93" s="5">
        <f t="shared" si="5"/>
        <v>0</v>
      </c>
      <c r="R93" s="5">
        <f t="shared" si="6"/>
        <v>53.5304</v>
      </c>
    </row>
    <row r="94" spans="1:18" s="1" customFormat="1">
      <c r="A94" s="1" t="s">
        <v>1022</v>
      </c>
      <c r="B94" s="1" t="s">
        <v>1023</v>
      </c>
      <c r="C94" s="1" t="s">
        <v>1024</v>
      </c>
      <c r="D94" s="1" t="s">
        <v>77</v>
      </c>
      <c r="E94" s="1" t="s">
        <v>17</v>
      </c>
      <c r="F94" s="1" t="s">
        <v>1025</v>
      </c>
      <c r="G94" s="1" t="s">
        <v>1681</v>
      </c>
      <c r="H94" s="5">
        <v>24.15</v>
      </c>
      <c r="I94" s="8">
        <v>1</v>
      </c>
      <c r="J94" s="5">
        <v>0</v>
      </c>
      <c r="K94" s="8">
        <v>0</v>
      </c>
      <c r="L94" s="5">
        <v>24.15</v>
      </c>
      <c r="M94" s="8">
        <v>1</v>
      </c>
      <c r="N94" s="5">
        <f t="shared" si="4"/>
        <v>21.251999999999999</v>
      </c>
      <c r="O94" s="21">
        <v>0</v>
      </c>
      <c r="P94" s="5"/>
      <c r="Q94" s="5">
        <f t="shared" si="5"/>
        <v>0</v>
      </c>
      <c r="R94" s="5">
        <f t="shared" si="6"/>
        <v>21.251999999999999</v>
      </c>
    </row>
    <row r="95" spans="1:18" s="1" customFormat="1">
      <c r="A95" s="1" t="s">
        <v>1044</v>
      </c>
      <c r="B95" s="1" t="s">
        <v>1045</v>
      </c>
      <c r="C95" s="1" t="s">
        <v>1046</v>
      </c>
      <c r="D95" s="1" t="s">
        <v>40</v>
      </c>
      <c r="E95" s="1" t="s">
        <v>17</v>
      </c>
      <c r="F95" s="1" t="s">
        <v>1047</v>
      </c>
      <c r="G95" s="1" t="s">
        <v>1681</v>
      </c>
      <c r="H95" s="5">
        <v>0.52</v>
      </c>
      <c r="I95" s="8">
        <v>0</v>
      </c>
      <c r="J95" s="5">
        <v>0</v>
      </c>
      <c r="K95" s="8">
        <v>0</v>
      </c>
      <c r="L95" s="5">
        <v>0.52</v>
      </c>
      <c r="M95" s="8">
        <v>1</v>
      </c>
      <c r="N95" s="5">
        <f t="shared" si="4"/>
        <v>0.45760000000000001</v>
      </c>
      <c r="O95" s="21">
        <v>0</v>
      </c>
      <c r="P95" s="5"/>
      <c r="Q95" s="5">
        <f t="shared" si="5"/>
        <v>0</v>
      </c>
      <c r="R95" s="5">
        <f t="shared" si="6"/>
        <v>0.45760000000000001</v>
      </c>
    </row>
    <row r="96" spans="1:18" s="1" customFormat="1">
      <c r="A96" s="1" t="s">
        <v>1048</v>
      </c>
      <c r="B96" s="1" t="s">
        <v>1049</v>
      </c>
      <c r="C96" s="1" t="s">
        <v>1050</v>
      </c>
      <c r="D96" s="1" t="s">
        <v>77</v>
      </c>
      <c r="E96" s="1" t="s">
        <v>17</v>
      </c>
      <c r="F96" s="1" t="s">
        <v>1051</v>
      </c>
      <c r="G96" s="1" t="s">
        <v>1681</v>
      </c>
      <c r="H96" s="5">
        <v>90.96</v>
      </c>
      <c r="I96" s="8">
        <v>4</v>
      </c>
      <c r="J96" s="5">
        <v>0</v>
      </c>
      <c r="K96" s="8">
        <v>0</v>
      </c>
      <c r="L96" s="5">
        <v>90.96</v>
      </c>
      <c r="M96" s="8">
        <v>4</v>
      </c>
      <c r="N96" s="5">
        <f t="shared" si="4"/>
        <v>80.044799999999995</v>
      </c>
      <c r="O96" s="21">
        <v>0</v>
      </c>
      <c r="P96" s="5"/>
      <c r="Q96" s="5">
        <f t="shared" si="5"/>
        <v>0</v>
      </c>
      <c r="R96" s="5">
        <f t="shared" si="6"/>
        <v>80.044799999999995</v>
      </c>
    </row>
    <row r="97" spans="1:18" s="1" customFormat="1">
      <c r="A97" s="1" t="s">
        <v>1052</v>
      </c>
      <c r="B97" s="1" t="s">
        <v>1053</v>
      </c>
      <c r="C97" s="1" t="s">
        <v>1054</v>
      </c>
      <c r="D97" s="1" t="s">
        <v>12</v>
      </c>
      <c r="E97" s="1" t="s">
        <v>17</v>
      </c>
      <c r="G97" s="1" t="s">
        <v>1681</v>
      </c>
      <c r="H97" s="5">
        <v>35</v>
      </c>
      <c r="I97" s="8">
        <v>1</v>
      </c>
      <c r="J97" s="5">
        <v>0</v>
      </c>
      <c r="K97" s="8">
        <v>0</v>
      </c>
      <c r="L97" s="5">
        <v>35</v>
      </c>
      <c r="M97" s="8">
        <v>1</v>
      </c>
      <c r="N97" s="5">
        <f t="shared" si="4"/>
        <v>30.8</v>
      </c>
      <c r="O97" s="21">
        <v>0</v>
      </c>
      <c r="P97" s="5"/>
      <c r="Q97" s="5">
        <f t="shared" si="5"/>
        <v>0</v>
      </c>
      <c r="R97" s="5">
        <f t="shared" si="6"/>
        <v>30.8</v>
      </c>
    </row>
    <row r="98" spans="1:18" s="1" customFormat="1">
      <c r="A98" s="1" t="s">
        <v>1055</v>
      </c>
      <c r="B98" s="1" t="s">
        <v>1056</v>
      </c>
      <c r="C98" s="1" t="s">
        <v>1057</v>
      </c>
      <c r="D98" s="1" t="s">
        <v>23</v>
      </c>
      <c r="E98" s="1" t="s">
        <v>17</v>
      </c>
      <c r="F98" s="1" t="s">
        <v>1058</v>
      </c>
      <c r="G98" s="1" t="s">
        <v>1681</v>
      </c>
      <c r="H98" s="5">
        <v>49.7</v>
      </c>
      <c r="I98" s="8">
        <v>2</v>
      </c>
      <c r="J98" s="5">
        <v>0</v>
      </c>
      <c r="K98" s="8">
        <v>0</v>
      </c>
      <c r="L98" s="5">
        <v>49.7</v>
      </c>
      <c r="M98" s="8">
        <v>2</v>
      </c>
      <c r="N98" s="5">
        <f t="shared" si="4"/>
        <v>43.736000000000004</v>
      </c>
      <c r="O98" s="21">
        <v>0</v>
      </c>
      <c r="P98" s="5"/>
      <c r="Q98" s="5">
        <f t="shared" si="5"/>
        <v>0</v>
      </c>
      <c r="R98" s="5">
        <f t="shared" si="6"/>
        <v>43.736000000000004</v>
      </c>
    </row>
    <row r="99" spans="1:18" s="1" customFormat="1">
      <c r="A99" s="1" t="s">
        <v>1059</v>
      </c>
      <c r="B99" s="1" t="s">
        <v>1063</v>
      </c>
      <c r="C99" s="1" t="s">
        <v>1064</v>
      </c>
      <c r="D99" s="1" t="s">
        <v>23</v>
      </c>
      <c r="E99" s="1" t="s">
        <v>17</v>
      </c>
      <c r="F99" s="1" t="s">
        <v>1065</v>
      </c>
      <c r="G99" s="1" t="s">
        <v>1681</v>
      </c>
      <c r="H99" s="5">
        <v>286.92</v>
      </c>
      <c r="I99" s="8">
        <v>12</v>
      </c>
      <c r="J99" s="5">
        <v>0</v>
      </c>
      <c r="K99" s="8">
        <v>0</v>
      </c>
      <c r="L99" s="5">
        <v>286.92</v>
      </c>
      <c r="M99" s="8">
        <v>12</v>
      </c>
      <c r="N99" s="5">
        <f t="shared" ref="N99:N130" si="7">L99*0.88</f>
        <v>252.48960000000002</v>
      </c>
      <c r="O99" s="21">
        <v>0</v>
      </c>
      <c r="P99" s="5"/>
      <c r="Q99" s="5">
        <f t="shared" si="5"/>
        <v>0</v>
      </c>
      <c r="R99" s="5">
        <f t="shared" si="6"/>
        <v>252.48960000000002</v>
      </c>
    </row>
    <row r="100" spans="1:18" s="1" customFormat="1">
      <c r="A100" s="1" t="s">
        <v>1070</v>
      </c>
      <c r="B100" s="1" t="s">
        <v>1071</v>
      </c>
      <c r="C100" s="1" t="s">
        <v>1072</v>
      </c>
      <c r="D100" s="1" t="s">
        <v>23</v>
      </c>
      <c r="E100" s="1" t="s">
        <v>17</v>
      </c>
      <c r="F100" s="1" t="s">
        <v>1073</v>
      </c>
      <c r="G100" s="1" t="s">
        <v>1681</v>
      </c>
      <c r="H100" s="5">
        <v>30.02</v>
      </c>
      <c r="I100" s="8">
        <v>1</v>
      </c>
      <c r="J100" s="5">
        <v>0</v>
      </c>
      <c r="K100" s="8">
        <v>0</v>
      </c>
      <c r="L100" s="5">
        <v>30.02</v>
      </c>
      <c r="M100" s="8">
        <v>1</v>
      </c>
      <c r="N100" s="5">
        <f t="shared" si="7"/>
        <v>26.4176</v>
      </c>
      <c r="O100" s="21">
        <v>0</v>
      </c>
      <c r="P100" s="5"/>
      <c r="Q100" s="5">
        <f t="shared" si="5"/>
        <v>0</v>
      </c>
      <c r="R100" s="5">
        <f t="shared" si="6"/>
        <v>26.4176</v>
      </c>
    </row>
    <row r="101" spans="1:18" s="1" customFormat="1">
      <c r="A101" s="1" t="s">
        <v>1078</v>
      </c>
      <c r="B101" s="1" t="s">
        <v>1079</v>
      </c>
      <c r="C101" s="1" t="s">
        <v>1080</v>
      </c>
      <c r="D101" s="1" t="s">
        <v>73</v>
      </c>
      <c r="E101" s="1" t="s">
        <v>17</v>
      </c>
      <c r="F101" s="1" t="s">
        <v>1081</v>
      </c>
      <c r="G101" s="1" t="s">
        <v>1681</v>
      </c>
      <c r="H101" s="5">
        <v>0.62</v>
      </c>
      <c r="I101" s="8">
        <v>0</v>
      </c>
      <c r="J101" s="5">
        <v>0</v>
      </c>
      <c r="K101" s="8">
        <v>0</v>
      </c>
      <c r="L101" s="5">
        <v>0.62</v>
      </c>
      <c r="M101" s="8">
        <v>1</v>
      </c>
      <c r="N101" s="5">
        <f t="shared" si="7"/>
        <v>0.54559999999999997</v>
      </c>
      <c r="O101" s="21">
        <v>0</v>
      </c>
      <c r="P101" s="5"/>
      <c r="Q101" s="5">
        <f t="shared" si="5"/>
        <v>0</v>
      </c>
      <c r="R101" s="5">
        <f t="shared" si="6"/>
        <v>0.54559999999999997</v>
      </c>
    </row>
    <row r="102" spans="1:18" s="1" customFormat="1">
      <c r="A102" s="1" t="s">
        <v>1155</v>
      </c>
      <c r="B102" s="1" t="s">
        <v>1156</v>
      </c>
      <c r="C102" s="1" t="s">
        <v>1157</v>
      </c>
      <c r="D102" s="1" t="s">
        <v>44</v>
      </c>
      <c r="E102" s="1" t="s">
        <v>17</v>
      </c>
      <c r="F102" s="1" t="s">
        <v>1158</v>
      </c>
      <c r="G102" s="1" t="s">
        <v>1681</v>
      </c>
      <c r="H102" s="5">
        <v>107.28</v>
      </c>
      <c r="I102" s="8">
        <v>4</v>
      </c>
      <c r="J102" s="5">
        <v>0</v>
      </c>
      <c r="K102" s="8">
        <v>0</v>
      </c>
      <c r="L102" s="5">
        <v>107.28</v>
      </c>
      <c r="M102" s="8">
        <v>4</v>
      </c>
      <c r="N102" s="5">
        <f t="shared" si="7"/>
        <v>94.406400000000005</v>
      </c>
      <c r="O102" s="21">
        <v>0</v>
      </c>
      <c r="P102" s="5"/>
      <c r="Q102" s="5">
        <f t="shared" si="5"/>
        <v>0</v>
      </c>
      <c r="R102" s="5">
        <f t="shared" si="6"/>
        <v>94.406400000000005</v>
      </c>
    </row>
    <row r="103" spans="1:18" s="1" customFormat="1">
      <c r="A103" s="1" t="s">
        <v>1159</v>
      </c>
      <c r="B103" s="1" t="s">
        <v>1160</v>
      </c>
      <c r="C103" s="1" t="s">
        <v>1161</v>
      </c>
      <c r="D103" s="1" t="s">
        <v>23</v>
      </c>
      <c r="E103" s="1" t="s">
        <v>17</v>
      </c>
      <c r="F103" s="1" t="s">
        <v>1162</v>
      </c>
      <c r="G103" s="1" t="s">
        <v>1681</v>
      </c>
      <c r="H103" s="5">
        <v>195.46</v>
      </c>
      <c r="I103" s="8">
        <v>7</v>
      </c>
      <c r="J103" s="5">
        <v>0</v>
      </c>
      <c r="K103" s="8">
        <v>0</v>
      </c>
      <c r="L103" s="5">
        <v>195.46</v>
      </c>
      <c r="M103" s="8">
        <v>7</v>
      </c>
      <c r="N103" s="5">
        <f t="shared" si="7"/>
        <v>172.00480000000002</v>
      </c>
      <c r="O103" s="21">
        <v>0</v>
      </c>
      <c r="P103" s="5"/>
      <c r="Q103" s="5">
        <f t="shared" si="5"/>
        <v>0</v>
      </c>
      <c r="R103" s="5">
        <f t="shared" si="6"/>
        <v>172.00480000000002</v>
      </c>
    </row>
    <row r="104" spans="1:18" s="1" customFormat="1">
      <c r="A104" s="1" t="s">
        <v>1163</v>
      </c>
      <c r="B104" s="1" t="s">
        <v>1164</v>
      </c>
      <c r="C104" s="1" t="s">
        <v>1165</v>
      </c>
      <c r="D104" s="1" t="s">
        <v>23</v>
      </c>
      <c r="E104" s="1" t="s">
        <v>17</v>
      </c>
      <c r="F104" s="1" t="s">
        <v>1166</v>
      </c>
      <c r="G104" s="1" t="s">
        <v>1681</v>
      </c>
      <c r="H104" s="5">
        <v>139.69999999999999</v>
      </c>
      <c r="I104" s="8">
        <v>6</v>
      </c>
      <c r="J104" s="5">
        <v>0</v>
      </c>
      <c r="K104" s="8">
        <v>0</v>
      </c>
      <c r="L104" s="5">
        <v>139.69999999999999</v>
      </c>
      <c r="M104" s="8">
        <v>6</v>
      </c>
      <c r="N104" s="5">
        <f t="shared" si="7"/>
        <v>122.93599999999999</v>
      </c>
      <c r="O104" s="21">
        <v>0</v>
      </c>
      <c r="P104" s="5"/>
      <c r="Q104" s="5">
        <f t="shared" si="5"/>
        <v>0</v>
      </c>
      <c r="R104" s="5">
        <f t="shared" si="6"/>
        <v>122.93599999999999</v>
      </c>
    </row>
    <row r="105" spans="1:18" s="1" customFormat="1">
      <c r="A105" s="1" t="s">
        <v>1167</v>
      </c>
      <c r="B105" s="1" t="s">
        <v>1168</v>
      </c>
      <c r="C105" s="1" t="s">
        <v>1169</v>
      </c>
      <c r="D105" s="1" t="s">
        <v>77</v>
      </c>
      <c r="E105" s="1" t="s">
        <v>17</v>
      </c>
      <c r="F105" s="1" t="s">
        <v>1170</v>
      </c>
      <c r="G105" s="1" t="s">
        <v>1681</v>
      </c>
      <c r="H105" s="5">
        <v>238.26</v>
      </c>
      <c r="I105" s="8">
        <v>11</v>
      </c>
      <c r="J105" s="5">
        <v>0</v>
      </c>
      <c r="K105" s="8">
        <v>0</v>
      </c>
      <c r="L105" s="5">
        <v>238.26</v>
      </c>
      <c r="M105" s="8">
        <v>11</v>
      </c>
      <c r="N105" s="5">
        <f t="shared" si="7"/>
        <v>209.6688</v>
      </c>
      <c r="O105" s="21">
        <v>0</v>
      </c>
      <c r="P105" s="5"/>
      <c r="Q105" s="5">
        <f t="shared" si="5"/>
        <v>0</v>
      </c>
      <c r="R105" s="5">
        <f t="shared" si="6"/>
        <v>209.6688</v>
      </c>
    </row>
    <row r="106" spans="1:18" s="1" customFormat="1">
      <c r="A106" s="1" t="s">
        <v>1171</v>
      </c>
      <c r="B106" s="1" t="s">
        <v>1172</v>
      </c>
      <c r="C106" s="1" t="s">
        <v>1173</v>
      </c>
      <c r="D106" s="1" t="s">
        <v>23</v>
      </c>
      <c r="E106" s="1" t="s">
        <v>17</v>
      </c>
      <c r="F106" s="1" t="s">
        <v>1174</v>
      </c>
      <c r="G106" s="1" t="s">
        <v>1681</v>
      </c>
      <c r="H106" s="5">
        <v>98.46</v>
      </c>
      <c r="I106" s="8">
        <v>4</v>
      </c>
      <c r="J106" s="5">
        <v>0</v>
      </c>
      <c r="K106" s="8">
        <v>0</v>
      </c>
      <c r="L106" s="5">
        <v>98.46</v>
      </c>
      <c r="M106" s="8">
        <v>4</v>
      </c>
      <c r="N106" s="5">
        <f t="shared" si="7"/>
        <v>86.644799999999989</v>
      </c>
      <c r="O106" s="21">
        <v>0</v>
      </c>
      <c r="P106" s="5"/>
      <c r="Q106" s="5">
        <f t="shared" si="5"/>
        <v>0</v>
      </c>
      <c r="R106" s="5">
        <f t="shared" si="6"/>
        <v>86.644799999999989</v>
      </c>
    </row>
    <row r="107" spans="1:18" s="1" customFormat="1">
      <c r="A107" s="1" t="s">
        <v>1176</v>
      </c>
      <c r="B107" s="1" t="s">
        <v>1177</v>
      </c>
      <c r="C107" s="1" t="s">
        <v>1178</v>
      </c>
      <c r="D107" s="1" t="s">
        <v>39</v>
      </c>
      <c r="E107" s="1" t="s">
        <v>17</v>
      </c>
      <c r="F107" s="1" t="s">
        <v>1179</v>
      </c>
      <c r="G107" s="1" t="s">
        <v>1681</v>
      </c>
      <c r="H107" s="5">
        <v>0.94</v>
      </c>
      <c r="I107" s="8">
        <v>0</v>
      </c>
      <c r="J107" s="5">
        <v>0</v>
      </c>
      <c r="K107" s="8">
        <v>0</v>
      </c>
      <c r="L107" s="5">
        <v>0.94</v>
      </c>
      <c r="M107" s="8">
        <v>1</v>
      </c>
      <c r="N107" s="5">
        <f t="shared" si="7"/>
        <v>0.82719999999999994</v>
      </c>
      <c r="O107" s="21">
        <v>0</v>
      </c>
      <c r="P107" s="5"/>
      <c r="Q107" s="5">
        <f t="shared" si="5"/>
        <v>0</v>
      </c>
      <c r="R107" s="5">
        <f t="shared" si="6"/>
        <v>0.82719999999999994</v>
      </c>
    </row>
    <row r="108" spans="1:18" s="1" customFormat="1">
      <c r="A108" s="1" t="s">
        <v>1195</v>
      </c>
      <c r="B108" s="1" t="s">
        <v>1196</v>
      </c>
      <c r="C108" s="1" t="s">
        <v>1197</v>
      </c>
      <c r="D108" s="1" t="s">
        <v>12</v>
      </c>
      <c r="E108" s="1" t="s">
        <v>17</v>
      </c>
      <c r="F108" s="1" t="s">
        <v>1198</v>
      </c>
      <c r="G108" s="1" t="s">
        <v>1681</v>
      </c>
      <c r="H108" s="5">
        <v>90</v>
      </c>
      <c r="I108" s="8">
        <v>3</v>
      </c>
      <c r="J108" s="5">
        <v>0</v>
      </c>
      <c r="K108" s="8">
        <v>0</v>
      </c>
      <c r="L108" s="5">
        <v>90</v>
      </c>
      <c r="M108" s="8">
        <v>3</v>
      </c>
      <c r="N108" s="5">
        <f t="shared" si="7"/>
        <v>79.2</v>
      </c>
      <c r="O108" s="21">
        <v>0</v>
      </c>
      <c r="P108" s="5"/>
      <c r="Q108" s="5">
        <f t="shared" si="5"/>
        <v>0</v>
      </c>
      <c r="R108" s="5">
        <f t="shared" si="6"/>
        <v>79.2</v>
      </c>
    </row>
    <row r="109" spans="1:18" s="1" customFormat="1">
      <c r="A109" s="1" t="s">
        <v>1206</v>
      </c>
      <c r="B109" s="1" t="s">
        <v>1209</v>
      </c>
      <c r="C109" s="1" t="s">
        <v>1210</v>
      </c>
      <c r="D109" s="1" t="s">
        <v>44</v>
      </c>
      <c r="E109" s="1" t="s">
        <v>17</v>
      </c>
      <c r="G109" s="1" t="s">
        <v>1681</v>
      </c>
      <c r="H109" s="5">
        <v>26.04</v>
      </c>
      <c r="I109" s="8">
        <v>1</v>
      </c>
      <c r="J109" s="5">
        <v>0</v>
      </c>
      <c r="K109" s="8">
        <v>0</v>
      </c>
      <c r="L109" s="5">
        <v>26.04</v>
      </c>
      <c r="M109" s="8">
        <v>1</v>
      </c>
      <c r="N109" s="5">
        <f t="shared" si="7"/>
        <v>22.915199999999999</v>
      </c>
      <c r="O109" s="21">
        <v>0</v>
      </c>
      <c r="P109" s="5"/>
      <c r="Q109" s="5">
        <f t="shared" si="5"/>
        <v>0</v>
      </c>
      <c r="R109" s="5">
        <f t="shared" si="6"/>
        <v>22.915199999999999</v>
      </c>
    </row>
    <row r="110" spans="1:18" s="1" customFormat="1">
      <c r="A110" s="1" t="s">
        <v>1238</v>
      </c>
      <c r="B110" s="1" t="s">
        <v>1239</v>
      </c>
      <c r="C110" s="1" t="s">
        <v>1240</v>
      </c>
      <c r="D110" s="1" t="s">
        <v>44</v>
      </c>
      <c r="E110" s="1" t="s">
        <v>17</v>
      </c>
      <c r="F110" s="1" t="s">
        <v>1241</v>
      </c>
      <c r="G110" s="1" t="s">
        <v>1681</v>
      </c>
      <c r="H110" s="5">
        <v>33.32</v>
      </c>
      <c r="I110" s="8">
        <v>1</v>
      </c>
      <c r="J110" s="5">
        <v>0</v>
      </c>
      <c r="K110" s="8">
        <v>0</v>
      </c>
      <c r="L110" s="5">
        <v>33.32</v>
      </c>
      <c r="M110" s="8">
        <v>1</v>
      </c>
      <c r="N110" s="5">
        <f t="shared" si="7"/>
        <v>29.3216</v>
      </c>
      <c r="O110" s="21">
        <v>0</v>
      </c>
      <c r="P110" s="5"/>
      <c r="Q110" s="5">
        <f t="shared" si="5"/>
        <v>0</v>
      </c>
      <c r="R110" s="5">
        <f t="shared" si="6"/>
        <v>29.3216</v>
      </c>
    </row>
    <row r="111" spans="1:18" s="1" customFormat="1">
      <c r="A111" s="1" t="s">
        <v>1242</v>
      </c>
      <c r="B111" s="1" t="s">
        <v>1243</v>
      </c>
      <c r="C111" s="1" t="s">
        <v>1244</v>
      </c>
      <c r="D111" s="1" t="s">
        <v>38</v>
      </c>
      <c r="E111" s="1" t="s">
        <v>17</v>
      </c>
      <c r="F111" s="1" t="s">
        <v>1245</v>
      </c>
      <c r="G111" s="1" t="s">
        <v>1681</v>
      </c>
      <c r="H111" s="5">
        <v>106.46</v>
      </c>
      <c r="I111" s="8">
        <v>3</v>
      </c>
      <c r="J111" s="5">
        <v>0</v>
      </c>
      <c r="K111" s="8">
        <v>0</v>
      </c>
      <c r="L111" s="5">
        <v>106.46</v>
      </c>
      <c r="M111" s="8">
        <v>3</v>
      </c>
      <c r="N111" s="5">
        <f t="shared" si="7"/>
        <v>93.684799999999996</v>
      </c>
      <c r="O111" s="21">
        <v>0</v>
      </c>
      <c r="P111" s="5"/>
      <c r="Q111" s="5">
        <f t="shared" si="5"/>
        <v>0</v>
      </c>
      <c r="R111" s="5">
        <f t="shared" si="6"/>
        <v>93.684799999999996</v>
      </c>
    </row>
    <row r="112" spans="1:18" s="1" customFormat="1">
      <c r="A112" s="1" t="s">
        <v>1246</v>
      </c>
      <c r="B112" s="1" t="s">
        <v>1247</v>
      </c>
      <c r="C112" s="1" t="s">
        <v>1248</v>
      </c>
      <c r="D112" s="1" t="s">
        <v>38</v>
      </c>
      <c r="E112" s="1" t="s">
        <v>17</v>
      </c>
      <c r="F112" s="1" t="s">
        <v>1249</v>
      </c>
      <c r="G112" s="1" t="s">
        <v>1681</v>
      </c>
      <c r="H112" s="5">
        <v>210</v>
      </c>
      <c r="I112" s="8">
        <v>6</v>
      </c>
      <c r="J112" s="5">
        <v>0</v>
      </c>
      <c r="K112" s="8">
        <v>0</v>
      </c>
      <c r="L112" s="5">
        <v>210</v>
      </c>
      <c r="M112" s="8">
        <v>6</v>
      </c>
      <c r="N112" s="5">
        <f t="shared" si="7"/>
        <v>184.8</v>
      </c>
      <c r="O112" s="21">
        <v>0</v>
      </c>
      <c r="P112" s="5"/>
      <c r="Q112" s="5">
        <f t="shared" si="5"/>
        <v>0</v>
      </c>
      <c r="R112" s="5">
        <f t="shared" si="6"/>
        <v>184.8</v>
      </c>
    </row>
    <row r="113" spans="1:18" s="1" customFormat="1">
      <c r="A113" s="1" t="s">
        <v>1250</v>
      </c>
      <c r="B113" s="1" t="s">
        <v>1251</v>
      </c>
      <c r="C113" s="1" t="s">
        <v>1252</v>
      </c>
      <c r="D113" s="1" t="s">
        <v>107</v>
      </c>
      <c r="E113" s="1" t="s">
        <v>17</v>
      </c>
      <c r="F113" s="1" t="s">
        <v>1253</v>
      </c>
      <c r="G113" s="1" t="s">
        <v>1681</v>
      </c>
      <c r="H113" s="5">
        <v>39.07</v>
      </c>
      <c r="I113" s="8">
        <v>1</v>
      </c>
      <c r="J113" s="5">
        <v>0</v>
      </c>
      <c r="K113" s="8">
        <v>0</v>
      </c>
      <c r="L113" s="5">
        <v>39.07</v>
      </c>
      <c r="M113" s="8">
        <v>1</v>
      </c>
      <c r="N113" s="5">
        <f t="shared" si="7"/>
        <v>34.381599999999999</v>
      </c>
      <c r="O113" s="21">
        <v>0</v>
      </c>
      <c r="P113" s="5"/>
      <c r="Q113" s="5">
        <f t="shared" si="5"/>
        <v>0</v>
      </c>
      <c r="R113" s="5">
        <f t="shared" si="6"/>
        <v>34.381599999999999</v>
      </c>
    </row>
    <row r="114" spans="1:18" s="1" customFormat="1">
      <c r="A114" s="1" t="s">
        <v>1254</v>
      </c>
      <c r="B114" s="1" t="s">
        <v>1255</v>
      </c>
      <c r="C114" s="1" t="s">
        <v>1256</v>
      </c>
      <c r="D114" s="1" t="s">
        <v>38</v>
      </c>
      <c r="E114" s="1" t="s">
        <v>17</v>
      </c>
      <c r="F114" s="1" t="s">
        <v>1257</v>
      </c>
      <c r="G114" s="1" t="s">
        <v>1681</v>
      </c>
      <c r="H114" s="5">
        <v>35</v>
      </c>
      <c r="I114" s="8">
        <v>1</v>
      </c>
      <c r="J114" s="5">
        <v>0</v>
      </c>
      <c r="K114" s="8">
        <v>0</v>
      </c>
      <c r="L114" s="5">
        <v>35</v>
      </c>
      <c r="M114" s="8">
        <v>1</v>
      </c>
      <c r="N114" s="5">
        <f t="shared" si="7"/>
        <v>30.8</v>
      </c>
      <c r="O114" s="21">
        <v>0</v>
      </c>
      <c r="P114" s="5"/>
      <c r="Q114" s="5">
        <f t="shared" si="5"/>
        <v>0</v>
      </c>
      <c r="R114" s="5">
        <f t="shared" si="6"/>
        <v>30.8</v>
      </c>
    </row>
    <row r="115" spans="1:18" s="1" customFormat="1">
      <c r="A115" s="1" t="s">
        <v>1258</v>
      </c>
      <c r="B115" s="1" t="s">
        <v>1259</v>
      </c>
      <c r="C115" s="1" t="s">
        <v>1260</v>
      </c>
      <c r="D115" s="1" t="s">
        <v>12</v>
      </c>
      <c r="E115" s="1" t="s">
        <v>17</v>
      </c>
      <c r="F115" s="1" t="s">
        <v>1261</v>
      </c>
      <c r="G115" s="1" t="s">
        <v>1681</v>
      </c>
      <c r="H115" s="5">
        <v>91.25</v>
      </c>
      <c r="I115" s="8">
        <v>3</v>
      </c>
      <c r="J115" s="5">
        <v>0</v>
      </c>
      <c r="K115" s="8">
        <v>0</v>
      </c>
      <c r="L115" s="5">
        <v>91.25</v>
      </c>
      <c r="M115" s="8">
        <v>3</v>
      </c>
      <c r="N115" s="5">
        <f t="shared" si="7"/>
        <v>80.3</v>
      </c>
      <c r="O115" s="21">
        <v>0</v>
      </c>
      <c r="P115" s="5"/>
      <c r="Q115" s="5">
        <f t="shared" si="5"/>
        <v>0</v>
      </c>
      <c r="R115" s="5">
        <f t="shared" si="6"/>
        <v>80.3</v>
      </c>
    </row>
    <row r="116" spans="1:18" s="1" customFormat="1">
      <c r="A116" s="1" t="s">
        <v>1273</v>
      </c>
      <c r="B116" s="1" t="s">
        <v>1274</v>
      </c>
      <c r="C116" s="1" t="s">
        <v>1275</v>
      </c>
      <c r="D116" s="1" t="s">
        <v>12</v>
      </c>
      <c r="E116" s="1" t="s">
        <v>17</v>
      </c>
      <c r="F116" s="1" t="s">
        <v>1276</v>
      </c>
      <c r="G116" s="1" t="s">
        <v>1681</v>
      </c>
      <c r="H116" s="5">
        <v>157.5</v>
      </c>
      <c r="I116" s="8">
        <v>5</v>
      </c>
      <c r="J116" s="5">
        <v>0</v>
      </c>
      <c r="K116" s="8">
        <v>0</v>
      </c>
      <c r="L116" s="5">
        <v>157.5</v>
      </c>
      <c r="M116" s="8">
        <v>5</v>
      </c>
      <c r="N116" s="5">
        <f t="shared" si="7"/>
        <v>138.6</v>
      </c>
      <c r="O116" s="21">
        <v>0</v>
      </c>
      <c r="P116" s="5"/>
      <c r="Q116" s="5">
        <f t="shared" si="5"/>
        <v>0</v>
      </c>
      <c r="R116" s="5">
        <f t="shared" si="6"/>
        <v>138.6</v>
      </c>
    </row>
    <row r="117" spans="1:18" s="1" customFormat="1">
      <c r="A117" s="1" t="s">
        <v>1309</v>
      </c>
      <c r="B117" s="1" t="s">
        <v>1313</v>
      </c>
      <c r="C117" s="1" t="s">
        <v>1314</v>
      </c>
      <c r="D117" s="1" t="s">
        <v>157</v>
      </c>
      <c r="E117" s="1" t="s">
        <v>17</v>
      </c>
      <c r="F117" s="1" t="s">
        <v>1315</v>
      </c>
      <c r="G117" s="1" t="s">
        <v>1681</v>
      </c>
      <c r="H117" s="5">
        <v>16.239999999999998</v>
      </c>
      <c r="I117" s="8">
        <v>1</v>
      </c>
      <c r="J117" s="5">
        <v>0</v>
      </c>
      <c r="K117" s="8">
        <v>0</v>
      </c>
      <c r="L117" s="5">
        <v>16.239999999999998</v>
      </c>
      <c r="M117" s="8">
        <v>1</v>
      </c>
      <c r="N117" s="5">
        <f t="shared" si="7"/>
        <v>14.291199999999998</v>
      </c>
      <c r="O117" s="21">
        <v>0</v>
      </c>
      <c r="P117" s="5"/>
      <c r="Q117" s="5">
        <f t="shared" si="5"/>
        <v>0</v>
      </c>
      <c r="R117" s="5">
        <f t="shared" si="6"/>
        <v>14.291199999999998</v>
      </c>
    </row>
    <row r="118" spans="1:18" s="1" customFormat="1">
      <c r="A118" s="1" t="s">
        <v>1359</v>
      </c>
      <c r="B118" s="1" t="s">
        <v>1360</v>
      </c>
      <c r="C118" s="1" t="s">
        <v>1361</v>
      </c>
      <c r="D118" s="1" t="s">
        <v>12</v>
      </c>
      <c r="E118" s="1" t="s">
        <v>17</v>
      </c>
      <c r="F118" s="1" t="s">
        <v>1362</v>
      </c>
      <c r="G118" s="1" t="s">
        <v>1681</v>
      </c>
      <c r="H118" s="5">
        <v>63.75</v>
      </c>
      <c r="I118" s="8">
        <v>2</v>
      </c>
      <c r="J118" s="5">
        <v>0</v>
      </c>
      <c r="K118" s="8">
        <v>0</v>
      </c>
      <c r="L118" s="5">
        <v>63.75</v>
      </c>
      <c r="M118" s="8">
        <v>2</v>
      </c>
      <c r="N118" s="5">
        <f t="shared" si="7"/>
        <v>56.1</v>
      </c>
      <c r="O118" s="21">
        <v>0</v>
      </c>
      <c r="P118" s="5"/>
      <c r="Q118" s="5">
        <f t="shared" si="5"/>
        <v>0</v>
      </c>
      <c r="R118" s="5">
        <f t="shared" si="6"/>
        <v>56.1</v>
      </c>
    </row>
    <row r="119" spans="1:18" s="1" customFormat="1">
      <c r="A119" s="1" t="s">
        <v>1363</v>
      </c>
      <c r="B119" s="1" t="s">
        <v>1364</v>
      </c>
      <c r="C119" s="1" t="s">
        <v>1365</v>
      </c>
      <c r="D119" s="1" t="s">
        <v>77</v>
      </c>
      <c r="E119" s="1" t="s">
        <v>17</v>
      </c>
      <c r="F119" s="1" t="s">
        <v>1366</v>
      </c>
      <c r="G119" s="1" t="s">
        <v>1681</v>
      </c>
      <c r="H119" s="5">
        <v>22.49</v>
      </c>
      <c r="I119" s="8">
        <v>1</v>
      </c>
      <c r="J119" s="5">
        <v>0</v>
      </c>
      <c r="K119" s="8">
        <v>0</v>
      </c>
      <c r="L119" s="5">
        <v>22.49</v>
      </c>
      <c r="M119" s="8">
        <v>1</v>
      </c>
      <c r="N119" s="5">
        <f t="shared" si="7"/>
        <v>19.7912</v>
      </c>
      <c r="O119" s="21">
        <v>0</v>
      </c>
      <c r="P119" s="5"/>
      <c r="Q119" s="5">
        <f t="shared" si="5"/>
        <v>0</v>
      </c>
      <c r="R119" s="5">
        <f t="shared" si="6"/>
        <v>19.7912</v>
      </c>
    </row>
    <row r="120" spans="1:18" s="1" customFormat="1">
      <c r="A120" s="1" t="s">
        <v>1396</v>
      </c>
      <c r="B120" s="1" t="s">
        <v>1397</v>
      </c>
      <c r="C120" s="1" t="s">
        <v>1398</v>
      </c>
      <c r="D120" s="1" t="s">
        <v>172</v>
      </c>
      <c r="E120" s="1" t="s">
        <v>17</v>
      </c>
      <c r="F120" s="1" t="s">
        <v>1399</v>
      </c>
      <c r="G120" s="1" t="s">
        <v>1681</v>
      </c>
      <c r="H120" s="5">
        <v>27.08</v>
      </c>
      <c r="I120" s="8">
        <v>2</v>
      </c>
      <c r="J120" s="5">
        <v>0</v>
      </c>
      <c r="K120" s="8">
        <v>0</v>
      </c>
      <c r="L120" s="5">
        <v>27.08</v>
      </c>
      <c r="M120" s="8">
        <v>2</v>
      </c>
      <c r="N120" s="5">
        <f t="shared" si="7"/>
        <v>23.830399999999997</v>
      </c>
      <c r="O120" s="21">
        <v>0</v>
      </c>
      <c r="P120" s="5"/>
      <c r="Q120" s="5">
        <f t="shared" si="5"/>
        <v>0</v>
      </c>
      <c r="R120" s="5">
        <f t="shared" si="6"/>
        <v>23.830399999999997</v>
      </c>
    </row>
    <row r="121" spans="1:18" s="1" customFormat="1">
      <c r="A121" s="1" t="s">
        <v>1407</v>
      </c>
      <c r="B121" s="1" t="s">
        <v>1408</v>
      </c>
      <c r="C121" s="1" t="s">
        <v>1409</v>
      </c>
      <c r="D121" s="1" t="s">
        <v>12</v>
      </c>
      <c r="E121" s="1" t="s">
        <v>17</v>
      </c>
      <c r="F121" s="1" t="s">
        <v>1410</v>
      </c>
      <c r="G121" s="1" t="s">
        <v>1681</v>
      </c>
      <c r="H121" s="5">
        <v>61.25</v>
      </c>
      <c r="I121" s="8">
        <v>2</v>
      </c>
      <c r="J121" s="5">
        <v>0</v>
      </c>
      <c r="K121" s="8">
        <v>0</v>
      </c>
      <c r="L121" s="5">
        <v>61.25</v>
      </c>
      <c r="M121" s="8">
        <v>2</v>
      </c>
      <c r="N121" s="5">
        <f t="shared" si="7"/>
        <v>53.9</v>
      </c>
      <c r="O121" s="21">
        <v>0</v>
      </c>
      <c r="P121" s="5"/>
      <c r="Q121" s="5">
        <f t="shared" si="5"/>
        <v>0</v>
      </c>
      <c r="R121" s="5">
        <f t="shared" si="6"/>
        <v>53.9</v>
      </c>
    </row>
    <row r="122" spans="1:18" s="1" customFormat="1">
      <c r="A122" s="1" t="s">
        <v>1433</v>
      </c>
      <c r="B122" s="1" t="s">
        <v>1434</v>
      </c>
      <c r="C122" s="1" t="s">
        <v>1435</v>
      </c>
      <c r="D122" s="1" t="s">
        <v>12</v>
      </c>
      <c r="E122" s="1" t="s">
        <v>17</v>
      </c>
      <c r="F122" s="1" t="s">
        <v>1436</v>
      </c>
      <c r="G122" s="1" t="s">
        <v>1681</v>
      </c>
      <c r="H122" s="5">
        <v>360</v>
      </c>
      <c r="I122" s="8">
        <v>12</v>
      </c>
      <c r="J122" s="5">
        <v>0</v>
      </c>
      <c r="K122" s="8">
        <v>0</v>
      </c>
      <c r="L122" s="5">
        <v>360</v>
      </c>
      <c r="M122" s="8">
        <v>12</v>
      </c>
      <c r="N122" s="5">
        <f t="shared" si="7"/>
        <v>316.8</v>
      </c>
      <c r="O122" s="21">
        <v>0</v>
      </c>
      <c r="P122" s="5"/>
      <c r="Q122" s="5">
        <f t="shared" si="5"/>
        <v>0</v>
      </c>
      <c r="R122" s="5">
        <f t="shared" si="6"/>
        <v>316.8</v>
      </c>
    </row>
    <row r="123" spans="1:18" s="1" customFormat="1">
      <c r="A123" s="1" t="s">
        <v>1437</v>
      </c>
      <c r="B123" s="1" t="s">
        <v>1441</v>
      </c>
      <c r="C123" s="1" t="s">
        <v>1442</v>
      </c>
      <c r="D123" s="1" t="s">
        <v>107</v>
      </c>
      <c r="E123" s="1" t="s">
        <v>17</v>
      </c>
      <c r="F123" s="1" t="s">
        <v>1443</v>
      </c>
      <c r="G123" s="1" t="s">
        <v>1681</v>
      </c>
      <c r="H123" s="5">
        <v>40.619999999999997</v>
      </c>
      <c r="I123" s="8">
        <v>1</v>
      </c>
      <c r="J123" s="5">
        <v>0</v>
      </c>
      <c r="K123" s="8">
        <v>0</v>
      </c>
      <c r="L123" s="5">
        <v>40.619999999999997</v>
      </c>
      <c r="M123" s="8">
        <v>1</v>
      </c>
      <c r="N123" s="5">
        <f t="shared" si="7"/>
        <v>35.745599999999996</v>
      </c>
      <c r="O123" s="21">
        <v>0</v>
      </c>
      <c r="P123" s="5"/>
      <c r="Q123" s="5">
        <f t="shared" si="5"/>
        <v>0</v>
      </c>
      <c r="R123" s="5">
        <f t="shared" si="6"/>
        <v>35.745599999999996</v>
      </c>
    </row>
    <row r="124" spans="1:18" s="1" customFormat="1">
      <c r="A124" s="1" t="s">
        <v>46</v>
      </c>
      <c r="B124" s="1" t="s">
        <v>47</v>
      </c>
      <c r="C124" s="1" t="s">
        <v>48</v>
      </c>
      <c r="D124" s="1" t="s">
        <v>44</v>
      </c>
      <c r="E124" s="1" t="s">
        <v>17</v>
      </c>
      <c r="F124" s="1" t="s">
        <v>49</v>
      </c>
      <c r="G124" s="1" t="s">
        <v>1681</v>
      </c>
      <c r="H124" s="5">
        <v>51.04</v>
      </c>
      <c r="I124" s="8">
        <v>2</v>
      </c>
      <c r="J124" s="5">
        <v>0</v>
      </c>
      <c r="K124" s="8">
        <v>0</v>
      </c>
      <c r="L124" s="5">
        <v>51.04</v>
      </c>
      <c r="M124" s="8">
        <v>2</v>
      </c>
      <c r="N124" s="5">
        <f t="shared" si="7"/>
        <v>44.915199999999999</v>
      </c>
      <c r="O124" s="21">
        <v>0</v>
      </c>
      <c r="P124" s="5"/>
      <c r="Q124" s="5">
        <f t="shared" si="5"/>
        <v>0</v>
      </c>
      <c r="R124" s="5">
        <f t="shared" si="6"/>
        <v>44.915199999999999</v>
      </c>
    </row>
    <row r="125" spans="1:18" s="1" customFormat="1">
      <c r="A125" s="1" t="s">
        <v>67</v>
      </c>
      <c r="B125" s="1" t="s">
        <v>68</v>
      </c>
      <c r="C125" s="1" t="s">
        <v>69</v>
      </c>
      <c r="D125" s="1" t="s">
        <v>70</v>
      </c>
      <c r="E125" s="1" t="s">
        <v>17</v>
      </c>
      <c r="F125" s="1" t="s">
        <v>71</v>
      </c>
      <c r="G125" s="1" t="s">
        <v>1681</v>
      </c>
      <c r="H125" s="5">
        <v>8.1199999999999992</v>
      </c>
      <c r="I125" s="8">
        <v>1</v>
      </c>
      <c r="J125" s="5">
        <v>0</v>
      </c>
      <c r="K125" s="8">
        <v>0</v>
      </c>
      <c r="L125" s="5">
        <v>8.1199999999999992</v>
      </c>
      <c r="M125" s="8">
        <v>1</v>
      </c>
      <c r="N125" s="5">
        <f t="shared" si="7"/>
        <v>7.1455999999999991</v>
      </c>
      <c r="O125" s="21">
        <v>0</v>
      </c>
      <c r="P125" s="5"/>
      <c r="Q125" s="5">
        <f t="shared" si="5"/>
        <v>0</v>
      </c>
      <c r="R125" s="5">
        <f t="shared" si="6"/>
        <v>7.1455999999999991</v>
      </c>
    </row>
    <row r="126" spans="1:18" s="1" customFormat="1">
      <c r="A126" s="1" t="s">
        <v>196</v>
      </c>
      <c r="B126" s="1" t="s">
        <v>197</v>
      </c>
      <c r="C126" s="1" t="s">
        <v>198</v>
      </c>
      <c r="D126" s="1" t="s">
        <v>12</v>
      </c>
      <c r="E126" s="1" t="s">
        <v>17</v>
      </c>
      <c r="F126" s="1" t="s">
        <v>199</v>
      </c>
      <c r="G126" s="1" t="s">
        <v>1681</v>
      </c>
      <c r="H126" s="5">
        <v>188.75</v>
      </c>
      <c r="I126" s="8">
        <v>6</v>
      </c>
      <c r="J126" s="5">
        <v>0</v>
      </c>
      <c r="K126" s="8">
        <v>0</v>
      </c>
      <c r="L126" s="5">
        <v>188.75</v>
      </c>
      <c r="M126" s="8">
        <v>6</v>
      </c>
      <c r="N126" s="5">
        <f t="shared" si="7"/>
        <v>166.1</v>
      </c>
      <c r="O126" s="21">
        <v>0</v>
      </c>
      <c r="P126" s="5"/>
      <c r="Q126" s="5">
        <f t="shared" si="5"/>
        <v>0</v>
      </c>
      <c r="R126" s="5">
        <f t="shared" si="6"/>
        <v>166.1</v>
      </c>
    </row>
    <row r="127" spans="1:18" s="1" customFormat="1">
      <c r="A127" s="1" t="s">
        <v>200</v>
      </c>
      <c r="B127" s="1" t="s">
        <v>204</v>
      </c>
      <c r="C127" s="1" t="s">
        <v>205</v>
      </c>
      <c r="D127" s="1" t="s">
        <v>16</v>
      </c>
      <c r="E127" s="1" t="s">
        <v>17</v>
      </c>
      <c r="F127" s="1" t="s">
        <v>206</v>
      </c>
      <c r="G127" s="1" t="s">
        <v>1681</v>
      </c>
      <c r="H127" s="5">
        <v>240.7</v>
      </c>
      <c r="I127" s="8">
        <v>8</v>
      </c>
      <c r="J127" s="5">
        <v>0</v>
      </c>
      <c r="K127" s="8">
        <v>0</v>
      </c>
      <c r="L127" s="5">
        <v>240.7</v>
      </c>
      <c r="M127" s="8">
        <v>8</v>
      </c>
      <c r="N127" s="5">
        <f t="shared" si="7"/>
        <v>211.816</v>
      </c>
      <c r="O127" s="21">
        <v>0</v>
      </c>
      <c r="P127" s="5"/>
      <c r="Q127" s="5">
        <f t="shared" si="5"/>
        <v>0</v>
      </c>
      <c r="R127" s="5">
        <f t="shared" si="6"/>
        <v>211.816</v>
      </c>
    </row>
    <row r="128" spans="1:18" s="1" customFormat="1">
      <c r="A128" s="1" t="s">
        <v>277</v>
      </c>
      <c r="B128" s="1" t="s">
        <v>278</v>
      </c>
      <c r="C128" s="1" t="s">
        <v>279</v>
      </c>
      <c r="D128" s="1" t="s">
        <v>16</v>
      </c>
      <c r="E128" s="1" t="s">
        <v>17</v>
      </c>
      <c r="F128" s="1" t="s">
        <v>280</v>
      </c>
      <c r="G128" s="1" t="s">
        <v>1681</v>
      </c>
      <c r="H128" s="5">
        <v>1.1499999999999999</v>
      </c>
      <c r="I128" s="8">
        <v>0</v>
      </c>
      <c r="J128" s="5">
        <v>0</v>
      </c>
      <c r="K128" s="8">
        <v>0</v>
      </c>
      <c r="L128" s="5">
        <v>1.1499999999999999</v>
      </c>
      <c r="M128" s="8">
        <v>1</v>
      </c>
      <c r="N128" s="5">
        <f t="shared" si="7"/>
        <v>1.012</v>
      </c>
      <c r="O128" s="21">
        <v>0</v>
      </c>
      <c r="P128" s="5"/>
      <c r="Q128" s="5">
        <f t="shared" si="5"/>
        <v>0</v>
      </c>
      <c r="R128" s="5">
        <f t="shared" si="6"/>
        <v>1.012</v>
      </c>
    </row>
    <row r="129" spans="1:18" s="1" customFormat="1">
      <c r="A129" s="1" t="s">
        <v>281</v>
      </c>
      <c r="B129" s="1" t="s">
        <v>282</v>
      </c>
      <c r="C129" s="1" t="s">
        <v>283</v>
      </c>
      <c r="D129" s="1" t="s">
        <v>38</v>
      </c>
      <c r="E129" s="1" t="s">
        <v>17</v>
      </c>
      <c r="F129" s="1" t="s">
        <v>284</v>
      </c>
      <c r="G129" s="1" t="s">
        <v>1681</v>
      </c>
      <c r="H129" s="5">
        <v>42.87</v>
      </c>
      <c r="I129" s="8">
        <v>1</v>
      </c>
      <c r="J129" s="5">
        <v>0</v>
      </c>
      <c r="K129" s="8">
        <v>0</v>
      </c>
      <c r="L129" s="5">
        <v>42.87</v>
      </c>
      <c r="M129" s="8">
        <v>1</v>
      </c>
      <c r="N129" s="5">
        <f t="shared" si="7"/>
        <v>37.7256</v>
      </c>
      <c r="O129" s="21">
        <v>0</v>
      </c>
      <c r="P129" s="5"/>
      <c r="Q129" s="5">
        <f t="shared" si="5"/>
        <v>0</v>
      </c>
      <c r="R129" s="5">
        <f t="shared" si="6"/>
        <v>37.7256</v>
      </c>
    </row>
    <row r="130" spans="1:18" s="1" customFormat="1">
      <c r="A130" s="1" t="s">
        <v>311</v>
      </c>
      <c r="B130" s="1" t="s">
        <v>312</v>
      </c>
      <c r="C130" s="1" t="s">
        <v>313</v>
      </c>
      <c r="D130" s="1" t="s">
        <v>157</v>
      </c>
      <c r="E130" s="1" t="s">
        <v>17</v>
      </c>
      <c r="F130" s="1" t="s">
        <v>314</v>
      </c>
      <c r="G130" s="1" t="s">
        <v>1681</v>
      </c>
      <c r="H130" s="5">
        <v>15</v>
      </c>
      <c r="I130" s="8">
        <v>1</v>
      </c>
      <c r="J130" s="5">
        <v>0</v>
      </c>
      <c r="K130" s="8">
        <v>0</v>
      </c>
      <c r="L130" s="5">
        <v>15</v>
      </c>
      <c r="M130" s="8">
        <v>1</v>
      </c>
      <c r="N130" s="5">
        <f t="shared" si="7"/>
        <v>13.2</v>
      </c>
      <c r="O130" s="21">
        <v>0</v>
      </c>
      <c r="P130" s="5"/>
      <c r="Q130" s="5">
        <f t="shared" si="5"/>
        <v>0</v>
      </c>
      <c r="R130" s="5">
        <f t="shared" si="6"/>
        <v>13.2</v>
      </c>
    </row>
    <row r="131" spans="1:18" s="1" customFormat="1">
      <c r="A131" s="1" t="s">
        <v>329</v>
      </c>
      <c r="B131" s="1" t="s">
        <v>330</v>
      </c>
      <c r="C131" s="1" t="s">
        <v>331</v>
      </c>
      <c r="D131" s="1" t="s">
        <v>12</v>
      </c>
      <c r="E131" s="1" t="s">
        <v>17</v>
      </c>
      <c r="F131" s="1" t="s">
        <v>332</v>
      </c>
      <c r="G131" s="1" t="s">
        <v>1681</v>
      </c>
      <c r="H131" s="5">
        <v>30</v>
      </c>
      <c r="I131" s="8">
        <v>1</v>
      </c>
      <c r="J131" s="5">
        <v>0</v>
      </c>
      <c r="K131" s="8">
        <v>0</v>
      </c>
      <c r="L131" s="5">
        <v>30</v>
      </c>
      <c r="M131" s="8">
        <v>1</v>
      </c>
      <c r="N131" s="5">
        <f t="shared" ref="N131:N162" si="8">L131*0.88</f>
        <v>26.4</v>
      </c>
      <c r="O131" s="21">
        <v>0</v>
      </c>
      <c r="P131" s="5"/>
      <c r="Q131" s="5">
        <f t="shared" ref="Q131:Q162" si="9">M131*P131</f>
        <v>0</v>
      </c>
      <c r="R131" s="5">
        <f t="shared" ref="R131:R162" si="10">N131-Q131</f>
        <v>26.4</v>
      </c>
    </row>
    <row r="132" spans="1:18" s="1" customFormat="1">
      <c r="A132" s="1" t="s">
        <v>362</v>
      </c>
      <c r="B132" s="1" t="s">
        <v>363</v>
      </c>
      <c r="C132" s="1" t="s">
        <v>364</v>
      </c>
      <c r="D132" s="1" t="s">
        <v>44</v>
      </c>
      <c r="E132" s="1" t="s">
        <v>17</v>
      </c>
      <c r="F132" s="1" t="s">
        <v>365</v>
      </c>
      <c r="G132" s="1" t="s">
        <v>1681</v>
      </c>
      <c r="H132" s="5">
        <v>27.08</v>
      </c>
      <c r="I132" s="8">
        <v>1</v>
      </c>
      <c r="J132" s="5">
        <v>0</v>
      </c>
      <c r="K132" s="8">
        <v>0</v>
      </c>
      <c r="L132" s="5">
        <v>27.08</v>
      </c>
      <c r="M132" s="8">
        <v>1</v>
      </c>
      <c r="N132" s="5">
        <f t="shared" si="8"/>
        <v>23.830399999999997</v>
      </c>
      <c r="O132" s="21">
        <v>0</v>
      </c>
      <c r="P132" s="5"/>
      <c r="Q132" s="5">
        <f t="shared" si="9"/>
        <v>0</v>
      </c>
      <c r="R132" s="5">
        <f t="shared" si="10"/>
        <v>23.830399999999997</v>
      </c>
    </row>
    <row r="133" spans="1:18" s="1" customFormat="1">
      <c r="A133" s="1" t="s">
        <v>366</v>
      </c>
      <c r="B133" s="1" t="s">
        <v>367</v>
      </c>
      <c r="C133" s="1" t="s">
        <v>368</v>
      </c>
      <c r="D133" s="1" t="s">
        <v>16</v>
      </c>
      <c r="E133" s="1" t="s">
        <v>17</v>
      </c>
      <c r="F133" s="1" t="s">
        <v>369</v>
      </c>
      <c r="G133" s="1" t="s">
        <v>1681</v>
      </c>
      <c r="H133" s="5">
        <v>28.65</v>
      </c>
      <c r="I133" s="8">
        <v>1</v>
      </c>
      <c r="J133" s="5">
        <v>0</v>
      </c>
      <c r="K133" s="8">
        <v>0</v>
      </c>
      <c r="L133" s="5">
        <v>28.65</v>
      </c>
      <c r="M133" s="8">
        <v>1</v>
      </c>
      <c r="N133" s="5">
        <f t="shared" si="8"/>
        <v>25.212</v>
      </c>
      <c r="O133" s="21">
        <v>0</v>
      </c>
      <c r="P133" s="5"/>
      <c r="Q133" s="5">
        <f t="shared" si="9"/>
        <v>0</v>
      </c>
      <c r="R133" s="5">
        <f t="shared" si="10"/>
        <v>25.212</v>
      </c>
    </row>
    <row r="134" spans="1:18" s="1" customFormat="1">
      <c r="A134" s="1" t="s">
        <v>471</v>
      </c>
      <c r="B134" s="1" t="s">
        <v>472</v>
      </c>
      <c r="C134" s="1" t="s">
        <v>473</v>
      </c>
      <c r="D134" s="1" t="s">
        <v>172</v>
      </c>
      <c r="E134" s="1" t="s">
        <v>17</v>
      </c>
      <c r="F134" s="1" t="s">
        <v>474</v>
      </c>
      <c r="G134" s="1" t="s">
        <v>1681</v>
      </c>
      <c r="H134" s="5">
        <v>-17.5</v>
      </c>
      <c r="I134" s="8">
        <v>-2</v>
      </c>
      <c r="J134" s="5">
        <v>0</v>
      </c>
      <c r="K134" s="8">
        <v>0</v>
      </c>
      <c r="L134" s="5">
        <v>-17.5</v>
      </c>
      <c r="M134" s="8">
        <v>-2</v>
      </c>
      <c r="N134" s="5">
        <f t="shared" si="8"/>
        <v>-15.4</v>
      </c>
      <c r="O134" s="21">
        <v>0</v>
      </c>
      <c r="P134" s="5"/>
      <c r="Q134" s="5">
        <f t="shared" si="9"/>
        <v>0</v>
      </c>
      <c r="R134" s="5">
        <f t="shared" si="10"/>
        <v>-15.4</v>
      </c>
    </row>
    <row r="135" spans="1:18" s="1" customFormat="1">
      <c r="A135" s="1" t="s">
        <v>400</v>
      </c>
      <c r="B135" s="1" t="s">
        <v>401</v>
      </c>
      <c r="C135" s="1" t="s">
        <v>402</v>
      </c>
      <c r="D135" s="1" t="s">
        <v>77</v>
      </c>
      <c r="E135" s="1" t="s">
        <v>17</v>
      </c>
      <c r="F135" s="1" t="s">
        <v>403</v>
      </c>
      <c r="G135" s="1" t="s">
        <v>1681</v>
      </c>
      <c r="H135" s="5">
        <v>60.83</v>
      </c>
      <c r="I135" s="8">
        <v>3</v>
      </c>
      <c r="J135" s="5">
        <v>0</v>
      </c>
      <c r="K135" s="8">
        <v>0</v>
      </c>
      <c r="L135" s="5">
        <v>60.83</v>
      </c>
      <c r="M135" s="8">
        <v>3</v>
      </c>
      <c r="N135" s="5">
        <f t="shared" si="8"/>
        <v>53.5304</v>
      </c>
      <c r="O135" s="21">
        <v>0</v>
      </c>
      <c r="P135" s="5"/>
      <c r="Q135" s="5">
        <f t="shared" si="9"/>
        <v>0</v>
      </c>
      <c r="R135" s="5">
        <f t="shared" si="10"/>
        <v>53.5304</v>
      </c>
    </row>
    <row r="136" spans="1:18" s="1" customFormat="1">
      <c r="A136" s="1" t="s">
        <v>392</v>
      </c>
      <c r="B136" s="1" t="s">
        <v>393</v>
      </c>
      <c r="C136" s="1" t="s">
        <v>394</v>
      </c>
      <c r="D136" s="1" t="s">
        <v>23</v>
      </c>
      <c r="E136" s="1" t="s">
        <v>17</v>
      </c>
      <c r="F136" s="1" t="s">
        <v>395</v>
      </c>
      <c r="G136" s="1" t="s">
        <v>1681</v>
      </c>
      <c r="H136" s="5">
        <v>0.94</v>
      </c>
      <c r="I136" s="8">
        <v>0</v>
      </c>
      <c r="J136" s="5">
        <v>0</v>
      </c>
      <c r="K136" s="8">
        <v>0</v>
      </c>
      <c r="L136" s="5">
        <v>0.94</v>
      </c>
      <c r="M136" s="8">
        <v>1</v>
      </c>
      <c r="N136" s="5">
        <f t="shared" si="8"/>
        <v>0.82719999999999994</v>
      </c>
      <c r="O136" s="21">
        <v>0</v>
      </c>
      <c r="P136" s="5"/>
      <c r="Q136" s="5">
        <f t="shared" si="9"/>
        <v>0</v>
      </c>
      <c r="R136" s="5">
        <f t="shared" si="10"/>
        <v>0.82719999999999994</v>
      </c>
    </row>
    <row r="137" spans="1:18" s="1" customFormat="1">
      <c r="A137" s="1" t="s">
        <v>467</v>
      </c>
      <c r="B137" s="1" t="s">
        <v>468</v>
      </c>
      <c r="C137" s="1" t="s">
        <v>469</v>
      </c>
      <c r="D137" s="1" t="s">
        <v>12</v>
      </c>
      <c r="E137" s="1" t="s">
        <v>17</v>
      </c>
      <c r="F137" s="1" t="s">
        <v>470</v>
      </c>
      <c r="G137" s="1" t="s">
        <v>1681</v>
      </c>
      <c r="H137" s="5">
        <v>71.25</v>
      </c>
      <c r="I137" s="8">
        <v>2</v>
      </c>
      <c r="J137" s="5">
        <v>0</v>
      </c>
      <c r="K137" s="8">
        <v>0</v>
      </c>
      <c r="L137" s="5">
        <v>71.25</v>
      </c>
      <c r="M137" s="8">
        <v>2</v>
      </c>
      <c r="N137" s="5">
        <f t="shared" si="8"/>
        <v>62.7</v>
      </c>
      <c r="O137" s="21">
        <v>0</v>
      </c>
      <c r="P137" s="5"/>
      <c r="Q137" s="5">
        <f t="shared" si="9"/>
        <v>0</v>
      </c>
      <c r="R137" s="5">
        <f t="shared" si="10"/>
        <v>62.7</v>
      </c>
    </row>
    <row r="138" spans="1:18" s="1" customFormat="1">
      <c r="A138" s="1" t="s">
        <v>504</v>
      </c>
      <c r="B138" s="1" t="s">
        <v>505</v>
      </c>
      <c r="C138" s="1" t="s">
        <v>506</v>
      </c>
      <c r="D138" s="1" t="s">
        <v>12</v>
      </c>
      <c r="E138" s="1" t="s">
        <v>17</v>
      </c>
      <c r="F138" s="1" t="s">
        <v>507</v>
      </c>
      <c r="G138" s="1" t="s">
        <v>1681</v>
      </c>
      <c r="H138" s="5">
        <v>450</v>
      </c>
      <c r="I138" s="8">
        <v>15</v>
      </c>
      <c r="J138" s="5">
        <v>0</v>
      </c>
      <c r="K138" s="8">
        <v>0</v>
      </c>
      <c r="L138" s="5">
        <v>450</v>
      </c>
      <c r="M138" s="8">
        <v>15</v>
      </c>
      <c r="N138" s="5">
        <f t="shared" si="8"/>
        <v>396</v>
      </c>
      <c r="O138" s="21">
        <v>0</v>
      </c>
      <c r="P138" s="5"/>
      <c r="Q138" s="5">
        <f t="shared" si="9"/>
        <v>0</v>
      </c>
      <c r="R138" s="5">
        <f t="shared" si="10"/>
        <v>396</v>
      </c>
    </row>
    <row r="139" spans="1:18" s="1" customFormat="1">
      <c r="A139" s="1" t="s">
        <v>530</v>
      </c>
      <c r="B139" s="1" t="s">
        <v>534</v>
      </c>
      <c r="C139" s="1" t="s">
        <v>535</v>
      </c>
      <c r="D139" s="1" t="s">
        <v>38</v>
      </c>
      <c r="E139" s="1" t="s">
        <v>17</v>
      </c>
      <c r="F139" s="1" t="s">
        <v>536</v>
      </c>
      <c r="G139" s="1" t="s">
        <v>1681</v>
      </c>
      <c r="H139" s="5">
        <v>1117.69</v>
      </c>
      <c r="I139" s="8">
        <v>31</v>
      </c>
      <c r="J139" s="5">
        <v>0</v>
      </c>
      <c r="K139" s="8">
        <v>0</v>
      </c>
      <c r="L139" s="5">
        <v>1117.69</v>
      </c>
      <c r="M139" s="8">
        <v>31</v>
      </c>
      <c r="N139" s="5">
        <f t="shared" si="8"/>
        <v>983.56720000000007</v>
      </c>
      <c r="O139" s="21">
        <v>0</v>
      </c>
      <c r="P139" s="5"/>
      <c r="Q139" s="5">
        <f t="shared" si="9"/>
        <v>0</v>
      </c>
      <c r="R139" s="5">
        <f t="shared" si="10"/>
        <v>983.56720000000007</v>
      </c>
    </row>
    <row r="140" spans="1:18" s="1" customFormat="1">
      <c r="A140" s="1" t="s">
        <v>537</v>
      </c>
      <c r="B140" s="1" t="s">
        <v>538</v>
      </c>
      <c r="C140" s="1" t="s">
        <v>539</v>
      </c>
      <c r="D140" s="1" t="s">
        <v>38</v>
      </c>
      <c r="E140" s="1" t="s">
        <v>17</v>
      </c>
      <c r="F140" s="1" t="s">
        <v>540</v>
      </c>
      <c r="G140" s="1" t="s">
        <v>1681</v>
      </c>
      <c r="H140" s="5">
        <v>40.840000000000003</v>
      </c>
      <c r="I140" s="8">
        <v>1</v>
      </c>
      <c r="J140" s="5">
        <v>0</v>
      </c>
      <c r="K140" s="8">
        <v>0</v>
      </c>
      <c r="L140" s="5">
        <v>40.840000000000003</v>
      </c>
      <c r="M140" s="8">
        <v>1</v>
      </c>
      <c r="N140" s="5">
        <f t="shared" si="8"/>
        <v>35.939200000000007</v>
      </c>
      <c r="O140" s="21">
        <v>0</v>
      </c>
      <c r="P140" s="5"/>
      <c r="Q140" s="5">
        <f t="shared" si="9"/>
        <v>0</v>
      </c>
      <c r="R140" s="5">
        <f t="shared" si="10"/>
        <v>35.939200000000007</v>
      </c>
    </row>
    <row r="141" spans="1:18" s="1" customFormat="1">
      <c r="A141" s="1" t="s">
        <v>553</v>
      </c>
      <c r="B141" s="1" t="s">
        <v>554</v>
      </c>
      <c r="C141" s="1" t="s">
        <v>555</v>
      </c>
      <c r="D141" s="1" t="s">
        <v>38</v>
      </c>
      <c r="E141" s="1" t="s">
        <v>17</v>
      </c>
      <c r="F141" s="1" t="s">
        <v>556</v>
      </c>
      <c r="G141" s="1" t="s">
        <v>1681</v>
      </c>
      <c r="H141" s="5">
        <v>611.1</v>
      </c>
      <c r="I141" s="8">
        <v>16</v>
      </c>
      <c r="J141" s="5">
        <v>0</v>
      </c>
      <c r="K141" s="8">
        <v>0</v>
      </c>
      <c r="L141" s="5">
        <v>611.1</v>
      </c>
      <c r="M141" s="8">
        <v>16</v>
      </c>
      <c r="N141" s="5">
        <f t="shared" si="8"/>
        <v>537.76800000000003</v>
      </c>
      <c r="O141" s="21">
        <v>0</v>
      </c>
      <c r="P141" s="5"/>
      <c r="Q141" s="5">
        <f t="shared" si="9"/>
        <v>0</v>
      </c>
      <c r="R141" s="5">
        <f t="shared" si="10"/>
        <v>537.76800000000003</v>
      </c>
    </row>
    <row r="142" spans="1:18" s="1" customFormat="1">
      <c r="A142" s="1" t="s">
        <v>705</v>
      </c>
      <c r="B142" s="1" t="s">
        <v>706</v>
      </c>
      <c r="C142" s="1" t="s">
        <v>707</v>
      </c>
      <c r="D142" s="1" t="s">
        <v>73</v>
      </c>
      <c r="E142" s="1" t="s">
        <v>17</v>
      </c>
      <c r="F142" s="1" t="s">
        <v>708</v>
      </c>
      <c r="G142" s="1" t="s">
        <v>1681</v>
      </c>
      <c r="H142" s="5">
        <v>40.82</v>
      </c>
      <c r="I142" s="8">
        <v>4</v>
      </c>
      <c r="J142" s="5">
        <v>0</v>
      </c>
      <c r="K142" s="8">
        <v>0</v>
      </c>
      <c r="L142" s="5">
        <v>40.82</v>
      </c>
      <c r="M142" s="8">
        <v>4</v>
      </c>
      <c r="N142" s="5">
        <f t="shared" si="8"/>
        <v>35.921599999999998</v>
      </c>
      <c r="O142" s="21">
        <v>0</v>
      </c>
      <c r="P142" s="5"/>
      <c r="Q142" s="5">
        <f t="shared" si="9"/>
        <v>0</v>
      </c>
      <c r="R142" s="5">
        <f t="shared" si="10"/>
        <v>35.921599999999998</v>
      </c>
    </row>
    <row r="143" spans="1:18" s="1" customFormat="1">
      <c r="A143" s="1" t="s">
        <v>775</v>
      </c>
      <c r="B143" s="1" t="s">
        <v>776</v>
      </c>
      <c r="C143" s="1" t="s">
        <v>777</v>
      </c>
      <c r="D143" s="1" t="s">
        <v>44</v>
      </c>
      <c r="E143" s="1" t="s">
        <v>17</v>
      </c>
      <c r="F143" s="1" t="s">
        <v>778</v>
      </c>
      <c r="G143" s="1" t="s">
        <v>1681</v>
      </c>
      <c r="H143" s="5">
        <v>29.16</v>
      </c>
      <c r="I143" s="8">
        <v>1</v>
      </c>
      <c r="J143" s="5">
        <v>0</v>
      </c>
      <c r="K143" s="8">
        <v>0</v>
      </c>
      <c r="L143" s="5">
        <v>29.16</v>
      </c>
      <c r="M143" s="8">
        <v>1</v>
      </c>
      <c r="N143" s="5">
        <f t="shared" si="8"/>
        <v>25.660800000000002</v>
      </c>
      <c r="O143" s="21">
        <v>0</v>
      </c>
      <c r="P143" s="5"/>
      <c r="Q143" s="5">
        <f t="shared" si="9"/>
        <v>0</v>
      </c>
      <c r="R143" s="5">
        <f t="shared" si="10"/>
        <v>25.660800000000002</v>
      </c>
    </row>
    <row r="144" spans="1:18" s="1" customFormat="1">
      <c r="A144" s="1" t="s">
        <v>798</v>
      </c>
      <c r="B144" s="1" t="s">
        <v>799</v>
      </c>
      <c r="C144" s="1" t="s">
        <v>800</v>
      </c>
      <c r="D144" s="1" t="s">
        <v>38</v>
      </c>
      <c r="E144" s="1" t="s">
        <v>17</v>
      </c>
      <c r="F144" s="1" t="s">
        <v>801</v>
      </c>
      <c r="G144" s="1" t="s">
        <v>1681</v>
      </c>
      <c r="H144" s="5">
        <v>179.38</v>
      </c>
      <c r="I144" s="8">
        <v>5</v>
      </c>
      <c r="J144" s="5">
        <v>0</v>
      </c>
      <c r="K144" s="8">
        <v>0</v>
      </c>
      <c r="L144" s="5">
        <v>179.38</v>
      </c>
      <c r="M144" s="8">
        <v>5</v>
      </c>
      <c r="N144" s="5">
        <f t="shared" si="8"/>
        <v>157.8544</v>
      </c>
      <c r="O144" s="21">
        <v>0</v>
      </c>
      <c r="P144" s="5"/>
      <c r="Q144" s="5">
        <f t="shared" si="9"/>
        <v>0</v>
      </c>
      <c r="R144" s="5">
        <f t="shared" si="10"/>
        <v>157.8544</v>
      </c>
    </row>
    <row r="145" spans="1:18" s="1" customFormat="1">
      <c r="A145" s="1" t="s">
        <v>806</v>
      </c>
      <c r="B145" s="1" t="s">
        <v>807</v>
      </c>
      <c r="C145" s="1" t="s">
        <v>808</v>
      </c>
      <c r="D145" s="1" t="s">
        <v>38</v>
      </c>
      <c r="E145" s="1" t="s">
        <v>17</v>
      </c>
      <c r="F145" s="1" t="s">
        <v>809</v>
      </c>
      <c r="G145" s="1" t="s">
        <v>1681</v>
      </c>
      <c r="H145" s="5">
        <v>496.72</v>
      </c>
      <c r="I145" s="8">
        <v>16</v>
      </c>
      <c r="J145" s="5">
        <v>0</v>
      </c>
      <c r="K145" s="8">
        <v>0</v>
      </c>
      <c r="L145" s="5">
        <v>496.72</v>
      </c>
      <c r="M145" s="8">
        <v>16</v>
      </c>
      <c r="N145" s="5">
        <f t="shared" si="8"/>
        <v>437.11360000000002</v>
      </c>
      <c r="O145" s="21">
        <v>0</v>
      </c>
      <c r="P145" s="5"/>
      <c r="Q145" s="5">
        <f t="shared" si="9"/>
        <v>0</v>
      </c>
      <c r="R145" s="5">
        <f t="shared" si="10"/>
        <v>437.11360000000002</v>
      </c>
    </row>
    <row r="146" spans="1:18" s="1" customFormat="1">
      <c r="A146" s="1" t="s">
        <v>814</v>
      </c>
      <c r="B146" s="1" t="s">
        <v>815</v>
      </c>
      <c r="C146" s="1" t="s">
        <v>816</v>
      </c>
      <c r="D146" s="1" t="s">
        <v>12</v>
      </c>
      <c r="E146" s="1" t="s">
        <v>17</v>
      </c>
      <c r="F146" s="1" t="s">
        <v>817</v>
      </c>
      <c r="G146" s="1" t="s">
        <v>1681</v>
      </c>
      <c r="H146" s="5">
        <v>67.5</v>
      </c>
      <c r="I146" s="8">
        <v>2</v>
      </c>
      <c r="J146" s="5">
        <v>0</v>
      </c>
      <c r="K146" s="8">
        <v>0</v>
      </c>
      <c r="L146" s="5">
        <v>67.5</v>
      </c>
      <c r="M146" s="8">
        <v>2</v>
      </c>
      <c r="N146" s="5">
        <f t="shared" si="8"/>
        <v>59.4</v>
      </c>
      <c r="O146" s="21">
        <v>0</v>
      </c>
      <c r="P146" s="5"/>
      <c r="Q146" s="5">
        <f t="shared" si="9"/>
        <v>0</v>
      </c>
      <c r="R146" s="5">
        <f t="shared" si="10"/>
        <v>59.4</v>
      </c>
    </row>
    <row r="147" spans="1:18" s="1" customFormat="1">
      <c r="A147" s="1" t="s">
        <v>870</v>
      </c>
      <c r="B147" s="1" t="s">
        <v>871</v>
      </c>
      <c r="C147" s="1" t="s">
        <v>872</v>
      </c>
      <c r="D147" s="1" t="s">
        <v>12</v>
      </c>
      <c r="E147" s="1" t="s">
        <v>17</v>
      </c>
      <c r="F147" s="1" t="s">
        <v>873</v>
      </c>
      <c r="G147" s="1" t="s">
        <v>1681</v>
      </c>
      <c r="H147" s="5">
        <v>63.75</v>
      </c>
      <c r="I147" s="8">
        <v>2</v>
      </c>
      <c r="J147" s="5">
        <v>0</v>
      </c>
      <c r="K147" s="8">
        <v>0</v>
      </c>
      <c r="L147" s="5">
        <v>63.75</v>
      </c>
      <c r="M147" s="8">
        <v>2</v>
      </c>
      <c r="N147" s="5">
        <f t="shared" si="8"/>
        <v>56.1</v>
      </c>
      <c r="O147" s="21">
        <v>0</v>
      </c>
      <c r="P147" s="5"/>
      <c r="Q147" s="5">
        <f t="shared" si="9"/>
        <v>0</v>
      </c>
      <c r="R147" s="5">
        <f t="shared" si="10"/>
        <v>56.1</v>
      </c>
    </row>
    <row r="148" spans="1:18" s="1" customFormat="1">
      <c r="A148" s="1" t="s">
        <v>918</v>
      </c>
      <c r="B148" s="1" t="s">
        <v>919</v>
      </c>
      <c r="C148" s="1" t="s">
        <v>920</v>
      </c>
      <c r="D148" s="1" t="s">
        <v>119</v>
      </c>
      <c r="E148" s="1" t="s">
        <v>17</v>
      </c>
      <c r="F148" s="1" t="s">
        <v>921</v>
      </c>
      <c r="G148" s="1" t="s">
        <v>1681</v>
      </c>
      <c r="H148" s="5">
        <v>40</v>
      </c>
      <c r="I148" s="8">
        <v>1</v>
      </c>
      <c r="J148" s="5">
        <v>0</v>
      </c>
      <c r="K148" s="8">
        <v>0</v>
      </c>
      <c r="L148" s="5">
        <v>40</v>
      </c>
      <c r="M148" s="8">
        <v>1</v>
      </c>
      <c r="N148" s="5">
        <f t="shared" si="8"/>
        <v>35.200000000000003</v>
      </c>
      <c r="O148" s="21">
        <v>0</v>
      </c>
      <c r="P148" s="5"/>
      <c r="Q148" s="5">
        <f t="shared" si="9"/>
        <v>0</v>
      </c>
      <c r="R148" s="5">
        <f t="shared" si="10"/>
        <v>35.200000000000003</v>
      </c>
    </row>
    <row r="149" spans="1:18" s="1" customFormat="1">
      <c r="A149" s="1" t="s">
        <v>941</v>
      </c>
      <c r="B149" s="1" t="s">
        <v>942</v>
      </c>
      <c r="C149" s="1" t="s">
        <v>943</v>
      </c>
      <c r="D149" s="1" t="s">
        <v>16</v>
      </c>
      <c r="E149" s="1" t="s">
        <v>17</v>
      </c>
      <c r="F149" s="1" t="s">
        <v>944</v>
      </c>
      <c r="G149" s="1" t="s">
        <v>1681</v>
      </c>
      <c r="H149" s="5">
        <v>29.8</v>
      </c>
      <c r="I149" s="8">
        <v>1</v>
      </c>
      <c r="J149" s="5">
        <v>0</v>
      </c>
      <c r="K149" s="8">
        <v>0</v>
      </c>
      <c r="L149" s="5">
        <v>29.8</v>
      </c>
      <c r="M149" s="8">
        <v>1</v>
      </c>
      <c r="N149" s="5">
        <f t="shared" si="8"/>
        <v>26.224</v>
      </c>
      <c r="O149" s="21">
        <v>0</v>
      </c>
      <c r="P149" s="5"/>
      <c r="Q149" s="5">
        <f t="shared" si="9"/>
        <v>0</v>
      </c>
      <c r="R149" s="5">
        <f t="shared" si="10"/>
        <v>26.224</v>
      </c>
    </row>
    <row r="150" spans="1:18" s="1" customFormat="1">
      <c r="A150" s="1" t="s">
        <v>1014</v>
      </c>
      <c r="B150" s="1" t="s">
        <v>1015</v>
      </c>
      <c r="C150" s="1" t="s">
        <v>1016</v>
      </c>
      <c r="D150" s="1" t="s">
        <v>77</v>
      </c>
      <c r="E150" s="1" t="s">
        <v>17</v>
      </c>
      <c r="F150" s="1" t="s">
        <v>1017</v>
      </c>
      <c r="G150" s="1" t="s">
        <v>1681</v>
      </c>
      <c r="H150" s="5">
        <v>0.83</v>
      </c>
      <c r="I150" s="8">
        <v>0</v>
      </c>
      <c r="J150" s="5">
        <v>0</v>
      </c>
      <c r="K150" s="8">
        <v>0</v>
      </c>
      <c r="L150" s="5">
        <v>0.83</v>
      </c>
      <c r="M150" s="8">
        <v>1</v>
      </c>
      <c r="N150" s="5">
        <f t="shared" si="8"/>
        <v>0.73039999999999994</v>
      </c>
      <c r="O150" s="21">
        <v>0</v>
      </c>
      <c r="P150" s="5"/>
      <c r="Q150" s="5">
        <f t="shared" si="9"/>
        <v>0</v>
      </c>
      <c r="R150" s="5">
        <f t="shared" si="10"/>
        <v>0.73039999999999994</v>
      </c>
    </row>
    <row r="151" spans="1:18" s="1" customFormat="1">
      <c r="A151" s="1" t="s">
        <v>1094</v>
      </c>
      <c r="B151" s="1" t="s">
        <v>1095</v>
      </c>
      <c r="C151" s="1" t="s">
        <v>1096</v>
      </c>
      <c r="D151" s="1" t="s">
        <v>177</v>
      </c>
      <c r="E151" s="1" t="s">
        <v>17</v>
      </c>
      <c r="F151" s="1" t="s">
        <v>1097</v>
      </c>
      <c r="G151" s="1" t="s">
        <v>1681</v>
      </c>
      <c r="H151" s="5">
        <v>50.3</v>
      </c>
      <c r="I151" s="8">
        <v>1</v>
      </c>
      <c r="J151" s="5">
        <v>0</v>
      </c>
      <c r="K151" s="8">
        <v>0</v>
      </c>
      <c r="L151" s="5">
        <v>50.3</v>
      </c>
      <c r="M151" s="8">
        <v>1</v>
      </c>
      <c r="N151" s="5">
        <f t="shared" si="8"/>
        <v>44.263999999999996</v>
      </c>
      <c r="O151" s="21">
        <v>0</v>
      </c>
      <c r="P151" s="5"/>
      <c r="Q151" s="5">
        <f t="shared" si="9"/>
        <v>0</v>
      </c>
      <c r="R151" s="5">
        <f t="shared" si="10"/>
        <v>44.263999999999996</v>
      </c>
    </row>
    <row r="152" spans="1:18" s="1" customFormat="1">
      <c r="A152" s="1" t="s">
        <v>1105</v>
      </c>
      <c r="B152" s="1" t="s">
        <v>1106</v>
      </c>
      <c r="C152" s="1" t="s">
        <v>1107</v>
      </c>
      <c r="D152" s="1" t="s">
        <v>177</v>
      </c>
      <c r="E152" s="1" t="s">
        <v>17</v>
      </c>
      <c r="F152" s="1" t="s">
        <v>1108</v>
      </c>
      <c r="G152" s="1" t="s">
        <v>1681</v>
      </c>
      <c r="H152" s="5">
        <v>180.68</v>
      </c>
      <c r="I152" s="8">
        <v>4</v>
      </c>
      <c r="J152" s="5">
        <v>0</v>
      </c>
      <c r="K152" s="8">
        <v>0</v>
      </c>
      <c r="L152" s="5">
        <v>180.68</v>
      </c>
      <c r="M152" s="8">
        <v>4</v>
      </c>
      <c r="N152" s="5">
        <f t="shared" si="8"/>
        <v>158.9984</v>
      </c>
      <c r="O152" s="21">
        <v>0</v>
      </c>
      <c r="P152" s="5"/>
      <c r="Q152" s="5">
        <f t="shared" si="9"/>
        <v>0</v>
      </c>
      <c r="R152" s="5">
        <f t="shared" si="10"/>
        <v>158.9984</v>
      </c>
    </row>
    <row r="153" spans="1:18" s="1" customFormat="1">
      <c r="A153" s="1" t="s">
        <v>1143</v>
      </c>
      <c r="B153" s="1" t="s">
        <v>1144</v>
      </c>
      <c r="C153" s="1" t="s">
        <v>1145</v>
      </c>
      <c r="D153" s="1" t="s">
        <v>44</v>
      </c>
      <c r="E153" s="1" t="s">
        <v>17</v>
      </c>
      <c r="F153" s="1" t="s">
        <v>1146</v>
      </c>
      <c r="G153" s="1" t="s">
        <v>1681</v>
      </c>
      <c r="H153" s="5">
        <v>27.08</v>
      </c>
      <c r="I153" s="8">
        <v>1</v>
      </c>
      <c r="J153" s="5">
        <v>0</v>
      </c>
      <c r="K153" s="8">
        <v>0</v>
      </c>
      <c r="L153" s="5">
        <v>27.08</v>
      </c>
      <c r="M153" s="8">
        <v>1</v>
      </c>
      <c r="N153" s="5">
        <f t="shared" si="8"/>
        <v>23.830399999999997</v>
      </c>
      <c r="O153" s="21">
        <v>0</v>
      </c>
      <c r="P153" s="5"/>
      <c r="Q153" s="5">
        <f t="shared" si="9"/>
        <v>0</v>
      </c>
      <c r="R153" s="5">
        <f t="shared" si="10"/>
        <v>23.830399999999997</v>
      </c>
    </row>
    <row r="154" spans="1:18" s="1" customFormat="1">
      <c r="A154" s="1" t="s">
        <v>1147</v>
      </c>
      <c r="B154" s="1" t="s">
        <v>1148</v>
      </c>
      <c r="C154" s="1" t="s">
        <v>1149</v>
      </c>
      <c r="D154" s="1" t="s">
        <v>16</v>
      </c>
      <c r="E154" s="1" t="s">
        <v>17</v>
      </c>
      <c r="F154" s="1" t="s">
        <v>1150</v>
      </c>
      <c r="G154" s="1" t="s">
        <v>1681</v>
      </c>
      <c r="H154" s="5">
        <v>27.5</v>
      </c>
      <c r="I154" s="8">
        <v>1</v>
      </c>
      <c r="J154" s="5">
        <v>0</v>
      </c>
      <c r="K154" s="8">
        <v>0</v>
      </c>
      <c r="L154" s="5">
        <v>27.5</v>
      </c>
      <c r="M154" s="8">
        <v>1</v>
      </c>
      <c r="N154" s="5">
        <f t="shared" si="8"/>
        <v>24.2</v>
      </c>
      <c r="O154" s="21">
        <v>0</v>
      </c>
      <c r="P154" s="5"/>
      <c r="Q154" s="5">
        <f t="shared" si="9"/>
        <v>0</v>
      </c>
      <c r="R154" s="5">
        <f t="shared" si="10"/>
        <v>24.2</v>
      </c>
    </row>
    <row r="155" spans="1:18" s="1" customFormat="1">
      <c r="A155" s="1" t="s">
        <v>1151</v>
      </c>
      <c r="B155" s="1" t="s">
        <v>1152</v>
      </c>
      <c r="C155" s="1" t="s">
        <v>1153</v>
      </c>
      <c r="D155" s="1" t="s">
        <v>77</v>
      </c>
      <c r="E155" s="1" t="s">
        <v>17</v>
      </c>
      <c r="F155" s="1" t="s">
        <v>1154</v>
      </c>
      <c r="G155" s="1" t="s">
        <v>1681</v>
      </c>
      <c r="H155" s="5">
        <v>22.82</v>
      </c>
      <c r="I155" s="8">
        <v>1</v>
      </c>
      <c r="J155" s="5">
        <v>0</v>
      </c>
      <c r="K155" s="8">
        <v>0</v>
      </c>
      <c r="L155" s="5">
        <v>22.82</v>
      </c>
      <c r="M155" s="8">
        <v>1</v>
      </c>
      <c r="N155" s="5">
        <f t="shared" si="8"/>
        <v>20.081600000000002</v>
      </c>
      <c r="O155" s="21">
        <v>0</v>
      </c>
      <c r="P155" s="5"/>
      <c r="Q155" s="5">
        <f t="shared" si="9"/>
        <v>0</v>
      </c>
      <c r="R155" s="5">
        <f t="shared" si="10"/>
        <v>20.081600000000002</v>
      </c>
    </row>
    <row r="156" spans="1:18" s="1" customFormat="1">
      <c r="A156" s="1" t="s">
        <v>1222</v>
      </c>
      <c r="B156" s="1" t="s">
        <v>1223</v>
      </c>
      <c r="C156" s="1" t="s">
        <v>1224</v>
      </c>
      <c r="D156" s="1" t="s">
        <v>16</v>
      </c>
      <c r="E156" s="1" t="s">
        <v>17</v>
      </c>
      <c r="F156" s="1" t="s">
        <v>1225</v>
      </c>
      <c r="G156" s="1" t="s">
        <v>1681</v>
      </c>
      <c r="H156" s="5">
        <v>30.95</v>
      </c>
      <c r="I156" s="8">
        <v>1</v>
      </c>
      <c r="J156" s="5">
        <v>0</v>
      </c>
      <c r="K156" s="8">
        <v>0</v>
      </c>
      <c r="L156" s="5">
        <v>30.95</v>
      </c>
      <c r="M156" s="8">
        <v>1</v>
      </c>
      <c r="N156" s="5">
        <f t="shared" si="8"/>
        <v>27.236000000000001</v>
      </c>
      <c r="O156" s="21">
        <v>0</v>
      </c>
      <c r="P156" s="5"/>
      <c r="Q156" s="5">
        <f t="shared" si="9"/>
        <v>0</v>
      </c>
      <c r="R156" s="5">
        <f t="shared" si="10"/>
        <v>27.236000000000001</v>
      </c>
    </row>
    <row r="157" spans="1:18" s="1" customFormat="1">
      <c r="A157" s="1" t="s">
        <v>1230</v>
      </c>
      <c r="B157" s="1" t="s">
        <v>1231</v>
      </c>
      <c r="C157" s="1" t="s">
        <v>1232</v>
      </c>
      <c r="D157" s="1" t="s">
        <v>16</v>
      </c>
      <c r="E157" s="1" t="s">
        <v>17</v>
      </c>
      <c r="F157" s="1" t="s">
        <v>1233</v>
      </c>
      <c r="G157" s="1" t="s">
        <v>1681</v>
      </c>
      <c r="H157" s="5">
        <v>27.5</v>
      </c>
      <c r="I157" s="8">
        <v>1</v>
      </c>
      <c r="J157" s="5">
        <v>0</v>
      </c>
      <c r="K157" s="8">
        <v>0</v>
      </c>
      <c r="L157" s="5">
        <v>27.5</v>
      </c>
      <c r="M157" s="8">
        <v>1</v>
      </c>
      <c r="N157" s="5">
        <f t="shared" si="8"/>
        <v>24.2</v>
      </c>
      <c r="O157" s="21">
        <v>0</v>
      </c>
      <c r="P157" s="5"/>
      <c r="Q157" s="5">
        <f t="shared" si="9"/>
        <v>0</v>
      </c>
      <c r="R157" s="5">
        <f t="shared" si="10"/>
        <v>24.2</v>
      </c>
    </row>
    <row r="158" spans="1:18" s="1" customFormat="1">
      <c r="A158" s="1" t="s">
        <v>1367</v>
      </c>
      <c r="B158" s="1" t="s">
        <v>1368</v>
      </c>
      <c r="C158" s="1" t="s">
        <v>1369</v>
      </c>
      <c r="D158" s="1" t="s">
        <v>38</v>
      </c>
      <c r="E158" s="1" t="s">
        <v>17</v>
      </c>
      <c r="F158" s="1" t="s">
        <v>1370</v>
      </c>
      <c r="G158" s="1" t="s">
        <v>1681</v>
      </c>
      <c r="H158" s="5">
        <v>147.30000000000001</v>
      </c>
      <c r="I158" s="8">
        <v>4</v>
      </c>
      <c r="J158" s="5">
        <v>0</v>
      </c>
      <c r="K158" s="8">
        <v>0</v>
      </c>
      <c r="L158" s="5">
        <v>147.30000000000001</v>
      </c>
      <c r="M158" s="8">
        <v>4</v>
      </c>
      <c r="N158" s="5">
        <f t="shared" si="8"/>
        <v>129.62400000000002</v>
      </c>
      <c r="O158" s="21">
        <v>0</v>
      </c>
      <c r="P158" s="5"/>
      <c r="Q158" s="5">
        <f t="shared" si="9"/>
        <v>0</v>
      </c>
      <c r="R158" s="5">
        <f t="shared" si="10"/>
        <v>129.62400000000002</v>
      </c>
    </row>
    <row r="159" spans="1:18" s="1" customFormat="1">
      <c r="A159" s="1" t="s">
        <v>1421</v>
      </c>
      <c r="B159" s="1" t="s">
        <v>1422</v>
      </c>
      <c r="C159" s="1" t="s">
        <v>1423</v>
      </c>
      <c r="D159" s="1" t="s">
        <v>12</v>
      </c>
      <c r="E159" s="1" t="s">
        <v>17</v>
      </c>
      <c r="F159" s="1" t="s">
        <v>1424</v>
      </c>
      <c r="G159" s="1" t="s">
        <v>1681</v>
      </c>
      <c r="H159" s="5">
        <v>66.25</v>
      </c>
      <c r="I159" s="8">
        <v>2</v>
      </c>
      <c r="J159" s="5">
        <v>0</v>
      </c>
      <c r="K159" s="8">
        <v>0</v>
      </c>
      <c r="L159" s="5">
        <v>66.25</v>
      </c>
      <c r="M159" s="8">
        <v>2</v>
      </c>
      <c r="N159" s="5">
        <f t="shared" si="8"/>
        <v>58.3</v>
      </c>
      <c r="O159" s="21">
        <v>0</v>
      </c>
      <c r="P159" s="5"/>
      <c r="Q159" s="5">
        <f t="shared" si="9"/>
        <v>0</v>
      </c>
      <c r="R159" s="5">
        <f t="shared" si="10"/>
        <v>58.3</v>
      </c>
    </row>
    <row r="160" spans="1:18" s="1" customFormat="1">
      <c r="A160" s="1" t="s">
        <v>1507</v>
      </c>
      <c r="B160" s="1" t="s">
        <v>1508</v>
      </c>
      <c r="C160" s="1" t="s">
        <v>1509</v>
      </c>
      <c r="D160" s="1" t="s">
        <v>44</v>
      </c>
      <c r="E160" s="1" t="s">
        <v>17</v>
      </c>
      <c r="F160" s="1" t="s">
        <v>1510</v>
      </c>
      <c r="G160" s="1" t="s">
        <v>1681</v>
      </c>
      <c r="H160" s="5">
        <v>1.04</v>
      </c>
      <c r="I160" s="8">
        <v>0</v>
      </c>
      <c r="J160" s="5">
        <v>0</v>
      </c>
      <c r="K160" s="8">
        <v>0</v>
      </c>
      <c r="L160" s="5">
        <v>1.04</v>
      </c>
      <c r="M160" s="8">
        <v>1</v>
      </c>
      <c r="N160" s="5">
        <f t="shared" si="8"/>
        <v>0.91520000000000001</v>
      </c>
      <c r="O160" s="21">
        <v>0</v>
      </c>
      <c r="P160" s="5"/>
      <c r="Q160" s="5">
        <f t="shared" si="9"/>
        <v>0</v>
      </c>
      <c r="R160" s="5">
        <f t="shared" si="10"/>
        <v>0.91520000000000001</v>
      </c>
    </row>
    <row r="161" spans="1:18" s="1" customFormat="1">
      <c r="A161" s="1" t="s">
        <v>1526</v>
      </c>
      <c r="B161" s="1" t="s">
        <v>1527</v>
      </c>
      <c r="C161" s="1" t="s">
        <v>1528</v>
      </c>
      <c r="D161" s="1" t="s">
        <v>16</v>
      </c>
      <c r="E161" s="1" t="s">
        <v>17</v>
      </c>
      <c r="F161" s="1" t="s">
        <v>1529</v>
      </c>
      <c r="G161" s="1" t="s">
        <v>1681</v>
      </c>
      <c r="H161" s="5">
        <v>1.1499999999999999</v>
      </c>
      <c r="I161" s="8">
        <v>0</v>
      </c>
      <c r="J161" s="5">
        <v>0</v>
      </c>
      <c r="K161" s="8">
        <v>0</v>
      </c>
      <c r="L161" s="5">
        <v>1.1499999999999999</v>
      </c>
      <c r="M161" s="8">
        <v>1</v>
      </c>
      <c r="N161" s="5">
        <f t="shared" si="8"/>
        <v>1.012</v>
      </c>
      <c r="O161" s="21">
        <v>0</v>
      </c>
      <c r="P161" s="5"/>
      <c r="Q161" s="5">
        <f t="shared" si="9"/>
        <v>0</v>
      </c>
      <c r="R161" s="5">
        <f t="shared" si="10"/>
        <v>1.012</v>
      </c>
    </row>
    <row r="162" spans="1:18" s="1" customFormat="1">
      <c r="A162" s="1" t="s">
        <v>1456</v>
      </c>
      <c r="B162" s="1" t="s">
        <v>1457</v>
      </c>
      <c r="C162" s="1" t="s">
        <v>1458</v>
      </c>
      <c r="D162" s="1" t="s">
        <v>14</v>
      </c>
      <c r="E162" s="1" t="s">
        <v>17</v>
      </c>
      <c r="F162" s="1" t="s">
        <v>1459</v>
      </c>
      <c r="G162" s="1" t="s">
        <v>1681</v>
      </c>
      <c r="H162" s="5">
        <v>86.06</v>
      </c>
      <c r="I162" s="8">
        <v>4</v>
      </c>
      <c r="J162" s="5">
        <v>0</v>
      </c>
      <c r="K162" s="8">
        <v>0</v>
      </c>
      <c r="L162" s="5">
        <v>86.06</v>
      </c>
      <c r="M162" s="8">
        <v>4</v>
      </c>
      <c r="N162" s="5">
        <f t="shared" si="8"/>
        <v>75.732799999999997</v>
      </c>
      <c r="O162" s="21">
        <v>0</v>
      </c>
      <c r="P162" s="5"/>
      <c r="Q162" s="5">
        <f t="shared" si="9"/>
        <v>0</v>
      </c>
      <c r="R162" s="5">
        <f t="shared" si="10"/>
        <v>75.732799999999997</v>
      </c>
    </row>
    <row r="163" spans="1:18" s="1" customFormat="1">
      <c r="A163" s="1" t="s">
        <v>1460</v>
      </c>
      <c r="B163" s="1" t="s">
        <v>1461</v>
      </c>
      <c r="C163" s="1" t="s">
        <v>1462</v>
      </c>
      <c r="D163" s="1" t="s">
        <v>12</v>
      </c>
      <c r="E163" s="1" t="s">
        <v>17</v>
      </c>
      <c r="F163" s="1" t="s">
        <v>1463</v>
      </c>
      <c r="G163" s="1" t="s">
        <v>1681</v>
      </c>
      <c r="H163" s="5">
        <v>34.24</v>
      </c>
      <c r="I163" s="8">
        <v>1</v>
      </c>
      <c r="J163" s="5">
        <v>0</v>
      </c>
      <c r="K163" s="8">
        <v>0</v>
      </c>
      <c r="L163" s="5">
        <v>34.24</v>
      </c>
      <c r="M163" s="8">
        <v>1</v>
      </c>
      <c r="N163" s="5">
        <f t="shared" ref="N163:N178" si="11">L163*0.88</f>
        <v>30.131200000000003</v>
      </c>
      <c r="O163" s="21">
        <v>0</v>
      </c>
      <c r="P163" s="5"/>
      <c r="Q163" s="5">
        <f t="shared" ref="Q163:Q194" si="12">M163*P163</f>
        <v>0</v>
      </c>
      <c r="R163" s="5">
        <f t="shared" ref="R163:R194" si="13">N163-Q163</f>
        <v>30.131200000000003</v>
      </c>
    </row>
    <row r="164" spans="1:18" s="1" customFormat="1">
      <c r="A164" s="1" t="s">
        <v>1468</v>
      </c>
      <c r="B164" s="1" t="s">
        <v>1469</v>
      </c>
      <c r="C164" s="1" t="s">
        <v>1470</v>
      </c>
      <c r="D164" s="1" t="s">
        <v>44</v>
      </c>
      <c r="E164" s="1" t="s">
        <v>17</v>
      </c>
      <c r="F164" s="1" t="s">
        <v>1471</v>
      </c>
      <c r="G164" s="1" t="s">
        <v>1681</v>
      </c>
      <c r="H164" s="5">
        <v>56.24</v>
      </c>
      <c r="I164" s="8">
        <v>2</v>
      </c>
      <c r="J164" s="5">
        <v>0</v>
      </c>
      <c r="K164" s="8">
        <v>0</v>
      </c>
      <c r="L164" s="5">
        <v>56.24</v>
      </c>
      <c r="M164" s="8">
        <v>2</v>
      </c>
      <c r="N164" s="5">
        <f t="shared" si="11"/>
        <v>49.491199999999999</v>
      </c>
      <c r="O164" s="21">
        <v>0</v>
      </c>
      <c r="P164" s="5"/>
      <c r="Q164" s="5">
        <f t="shared" si="12"/>
        <v>0</v>
      </c>
      <c r="R164" s="5">
        <f t="shared" si="13"/>
        <v>49.491199999999999</v>
      </c>
    </row>
    <row r="165" spans="1:18" s="1" customFormat="1">
      <c r="A165" s="1" t="s">
        <v>1472</v>
      </c>
      <c r="B165" s="1" t="s">
        <v>1473</v>
      </c>
      <c r="C165" s="1" t="s">
        <v>1474</v>
      </c>
      <c r="D165" s="1" t="s">
        <v>77</v>
      </c>
      <c r="E165" s="1" t="s">
        <v>17</v>
      </c>
      <c r="F165" s="1" t="s">
        <v>1475</v>
      </c>
      <c r="G165" s="1" t="s">
        <v>1681</v>
      </c>
      <c r="H165" s="5">
        <v>2.4900000000000002</v>
      </c>
      <c r="I165" s="8">
        <v>0</v>
      </c>
      <c r="J165" s="5">
        <v>0</v>
      </c>
      <c r="K165" s="8">
        <v>0</v>
      </c>
      <c r="L165" s="5">
        <v>2.4900000000000002</v>
      </c>
      <c r="M165" s="8">
        <v>1</v>
      </c>
      <c r="N165" s="5">
        <f t="shared" si="11"/>
        <v>2.1912000000000003</v>
      </c>
      <c r="O165" s="21">
        <v>0</v>
      </c>
      <c r="P165" s="5"/>
      <c r="Q165" s="5">
        <f t="shared" si="12"/>
        <v>0</v>
      </c>
      <c r="R165" s="5">
        <f t="shared" si="13"/>
        <v>2.1912000000000003</v>
      </c>
    </row>
    <row r="166" spans="1:18" s="1" customFormat="1">
      <c r="A166" s="1" t="s">
        <v>1495</v>
      </c>
      <c r="B166" s="1" t="s">
        <v>1496</v>
      </c>
      <c r="C166" s="1" t="s">
        <v>1497</v>
      </c>
      <c r="D166" s="1" t="s">
        <v>23</v>
      </c>
      <c r="E166" s="1" t="s">
        <v>17</v>
      </c>
      <c r="F166" s="1" t="s">
        <v>1498</v>
      </c>
      <c r="G166" s="1" t="s">
        <v>1681</v>
      </c>
      <c r="H166" s="5">
        <v>23.44</v>
      </c>
      <c r="I166" s="8">
        <v>1</v>
      </c>
      <c r="J166" s="5">
        <v>0</v>
      </c>
      <c r="K166" s="8">
        <v>0</v>
      </c>
      <c r="L166" s="5">
        <v>23.44</v>
      </c>
      <c r="M166" s="8">
        <v>1</v>
      </c>
      <c r="N166" s="5">
        <f t="shared" si="11"/>
        <v>20.627200000000002</v>
      </c>
      <c r="O166" s="21">
        <v>0</v>
      </c>
      <c r="P166" s="5"/>
      <c r="Q166" s="5">
        <f t="shared" si="12"/>
        <v>0</v>
      </c>
      <c r="R166" s="5">
        <f t="shared" si="13"/>
        <v>20.627200000000002</v>
      </c>
    </row>
    <row r="167" spans="1:18" s="1" customFormat="1">
      <c r="A167" s="1" t="s">
        <v>1499</v>
      </c>
      <c r="B167" s="1" t="s">
        <v>1500</v>
      </c>
      <c r="C167" s="1" t="s">
        <v>1501</v>
      </c>
      <c r="D167" s="1" t="s">
        <v>12</v>
      </c>
      <c r="E167" s="1" t="s">
        <v>17</v>
      </c>
      <c r="F167" s="1" t="s">
        <v>1502</v>
      </c>
      <c r="G167" s="1" t="s">
        <v>1681</v>
      </c>
      <c r="H167" s="5">
        <v>1.25</v>
      </c>
      <c r="I167" s="8">
        <v>0</v>
      </c>
      <c r="J167" s="5">
        <v>0</v>
      </c>
      <c r="K167" s="8">
        <v>0</v>
      </c>
      <c r="L167" s="5">
        <v>1.25</v>
      </c>
      <c r="M167" s="8">
        <v>1</v>
      </c>
      <c r="N167" s="5">
        <f t="shared" si="11"/>
        <v>1.1000000000000001</v>
      </c>
      <c r="O167" s="21">
        <v>0</v>
      </c>
      <c r="P167" s="5"/>
      <c r="Q167" s="5">
        <f t="shared" si="12"/>
        <v>0</v>
      </c>
      <c r="R167" s="5">
        <f t="shared" si="13"/>
        <v>1.1000000000000001</v>
      </c>
    </row>
    <row r="168" spans="1:18" s="1" customFormat="1">
      <c r="A168" s="1" t="s">
        <v>1503</v>
      </c>
      <c r="B168" s="1" t="s">
        <v>1504</v>
      </c>
      <c r="C168" s="1" t="s">
        <v>1505</v>
      </c>
      <c r="D168" s="1" t="s">
        <v>107</v>
      </c>
      <c r="E168" s="1" t="s">
        <v>17</v>
      </c>
      <c r="F168" s="1" t="s">
        <v>1506</v>
      </c>
      <c r="G168" s="1" t="s">
        <v>1681</v>
      </c>
      <c r="H168" s="5">
        <v>189.07</v>
      </c>
      <c r="I168" s="8">
        <v>5</v>
      </c>
      <c r="J168" s="5">
        <v>0</v>
      </c>
      <c r="K168" s="8">
        <v>0</v>
      </c>
      <c r="L168" s="5">
        <v>189.07</v>
      </c>
      <c r="M168" s="8">
        <v>5</v>
      </c>
      <c r="N168" s="5">
        <f t="shared" si="11"/>
        <v>166.38159999999999</v>
      </c>
      <c r="O168" s="21">
        <v>0</v>
      </c>
      <c r="P168" s="5"/>
      <c r="Q168" s="5">
        <f t="shared" si="12"/>
        <v>0</v>
      </c>
      <c r="R168" s="5">
        <f t="shared" si="13"/>
        <v>166.38159999999999</v>
      </c>
    </row>
    <row r="169" spans="1:18" s="1" customFormat="1">
      <c r="A169" s="1" t="s">
        <v>1511</v>
      </c>
      <c r="B169" s="1" t="s">
        <v>1512</v>
      </c>
      <c r="C169" s="1" t="s">
        <v>1513</v>
      </c>
      <c r="D169" s="1" t="s">
        <v>38</v>
      </c>
      <c r="E169" s="1" t="s">
        <v>17</v>
      </c>
      <c r="F169" s="1" t="s">
        <v>1514</v>
      </c>
      <c r="G169" s="1" t="s">
        <v>1681</v>
      </c>
      <c r="H169" s="5">
        <v>300.44</v>
      </c>
      <c r="I169" s="8">
        <v>8</v>
      </c>
      <c r="J169" s="5">
        <v>0</v>
      </c>
      <c r="K169" s="8">
        <v>0</v>
      </c>
      <c r="L169" s="5">
        <v>300.44</v>
      </c>
      <c r="M169" s="8">
        <v>8</v>
      </c>
      <c r="N169" s="5">
        <f t="shared" si="11"/>
        <v>264.38720000000001</v>
      </c>
      <c r="O169" s="21">
        <v>0</v>
      </c>
      <c r="P169" s="5"/>
      <c r="Q169" s="5">
        <f t="shared" si="12"/>
        <v>0</v>
      </c>
      <c r="R169" s="5">
        <f t="shared" si="13"/>
        <v>264.38720000000001</v>
      </c>
    </row>
    <row r="170" spans="1:18" s="1" customFormat="1">
      <c r="A170" s="1" t="s">
        <v>1522</v>
      </c>
      <c r="B170" s="1" t="s">
        <v>1523</v>
      </c>
      <c r="C170" s="1" t="s">
        <v>1524</v>
      </c>
      <c r="D170" s="1" t="s">
        <v>44</v>
      </c>
      <c r="E170" s="1" t="s">
        <v>17</v>
      </c>
      <c r="F170" s="1" t="s">
        <v>1525</v>
      </c>
      <c r="G170" s="1" t="s">
        <v>1681</v>
      </c>
      <c r="H170" s="5">
        <v>101.04</v>
      </c>
      <c r="I170" s="8">
        <v>4</v>
      </c>
      <c r="J170" s="5">
        <v>0</v>
      </c>
      <c r="K170" s="8">
        <v>0</v>
      </c>
      <c r="L170" s="5">
        <v>101.04</v>
      </c>
      <c r="M170" s="8">
        <v>4</v>
      </c>
      <c r="N170" s="5">
        <f t="shared" si="11"/>
        <v>88.915200000000013</v>
      </c>
      <c r="O170" s="21">
        <v>0</v>
      </c>
      <c r="P170" s="5"/>
      <c r="Q170" s="5">
        <f t="shared" si="12"/>
        <v>0</v>
      </c>
      <c r="R170" s="5">
        <f t="shared" si="13"/>
        <v>88.915200000000013</v>
      </c>
    </row>
    <row r="171" spans="1:18" s="1" customFormat="1">
      <c r="A171" s="1" t="s">
        <v>1592</v>
      </c>
      <c r="B171" s="1" t="s">
        <v>1593</v>
      </c>
      <c r="C171" s="1" t="s">
        <v>1594</v>
      </c>
      <c r="D171" s="1" t="s">
        <v>23</v>
      </c>
      <c r="E171" s="1" t="s">
        <v>17</v>
      </c>
      <c r="F171" s="1" t="s">
        <v>1595</v>
      </c>
      <c r="G171" s="1" t="s">
        <v>1681</v>
      </c>
      <c r="H171" s="5">
        <v>164.44</v>
      </c>
      <c r="I171" s="8">
        <v>7</v>
      </c>
      <c r="J171" s="5">
        <v>0</v>
      </c>
      <c r="K171" s="8">
        <v>0</v>
      </c>
      <c r="L171" s="5">
        <v>164.44</v>
      </c>
      <c r="M171" s="8">
        <v>7</v>
      </c>
      <c r="N171" s="5">
        <f t="shared" si="11"/>
        <v>144.7072</v>
      </c>
      <c r="O171" s="21">
        <v>0</v>
      </c>
      <c r="P171" s="5"/>
      <c r="Q171" s="5">
        <f t="shared" si="12"/>
        <v>0</v>
      </c>
      <c r="R171" s="5">
        <f t="shared" si="13"/>
        <v>144.7072</v>
      </c>
    </row>
    <row r="172" spans="1:18" s="1" customFormat="1">
      <c r="A172" s="1" t="s">
        <v>541</v>
      </c>
      <c r="B172" s="1" t="s">
        <v>542</v>
      </c>
      <c r="C172" s="1" t="s">
        <v>543</v>
      </c>
      <c r="D172" s="1" t="s">
        <v>77</v>
      </c>
      <c r="E172" s="1" t="s">
        <v>17</v>
      </c>
      <c r="F172" s="1" t="s">
        <v>544</v>
      </c>
      <c r="G172" s="1" t="s">
        <v>1681</v>
      </c>
      <c r="H172" s="5">
        <v>67.47</v>
      </c>
      <c r="I172" s="8">
        <v>3</v>
      </c>
      <c r="J172" s="5">
        <v>0</v>
      </c>
      <c r="K172" s="8">
        <v>0</v>
      </c>
      <c r="L172" s="5">
        <v>67.47</v>
      </c>
      <c r="M172" s="8">
        <v>3</v>
      </c>
      <c r="N172" s="5">
        <f t="shared" si="11"/>
        <v>59.373599999999996</v>
      </c>
      <c r="O172" s="21">
        <v>0</v>
      </c>
      <c r="P172" s="5"/>
      <c r="Q172" s="5">
        <f t="shared" si="12"/>
        <v>0</v>
      </c>
      <c r="R172" s="5">
        <f t="shared" si="13"/>
        <v>59.373599999999996</v>
      </c>
    </row>
    <row r="173" spans="1:18" s="1" customFormat="1">
      <c r="A173" s="1" t="s">
        <v>600</v>
      </c>
      <c r="B173" s="1" t="s">
        <v>601</v>
      </c>
      <c r="C173" s="1" t="s">
        <v>602</v>
      </c>
      <c r="D173" s="1" t="s">
        <v>157</v>
      </c>
      <c r="E173" s="1" t="s">
        <v>17</v>
      </c>
      <c r="F173" s="1" t="s">
        <v>603</v>
      </c>
      <c r="G173" s="1" t="s">
        <v>1681</v>
      </c>
      <c r="H173" s="5">
        <v>64.34</v>
      </c>
      <c r="I173" s="8">
        <v>4</v>
      </c>
      <c r="J173" s="5">
        <v>0</v>
      </c>
      <c r="K173" s="8">
        <v>0</v>
      </c>
      <c r="L173" s="5">
        <v>64.34</v>
      </c>
      <c r="M173" s="8">
        <v>4</v>
      </c>
      <c r="N173" s="5">
        <f t="shared" si="11"/>
        <v>56.619200000000006</v>
      </c>
      <c r="O173" s="21">
        <v>0</v>
      </c>
      <c r="P173" s="5"/>
      <c r="Q173" s="5">
        <f t="shared" si="12"/>
        <v>0</v>
      </c>
      <c r="R173" s="5">
        <f t="shared" si="13"/>
        <v>56.619200000000006</v>
      </c>
    </row>
    <row r="174" spans="1:18" s="1" customFormat="1">
      <c r="A174" s="1" t="s">
        <v>844</v>
      </c>
      <c r="B174" s="1" t="s">
        <v>845</v>
      </c>
      <c r="C174" s="1" t="s">
        <v>846</v>
      </c>
      <c r="D174" s="1" t="s">
        <v>77</v>
      </c>
      <c r="E174" s="1" t="s">
        <v>17</v>
      </c>
      <c r="F174" s="1" t="s">
        <v>847</v>
      </c>
      <c r="G174" s="1" t="s">
        <v>1681</v>
      </c>
      <c r="H174" s="5">
        <v>279.92</v>
      </c>
      <c r="I174" s="8">
        <v>13</v>
      </c>
      <c r="J174" s="5">
        <v>0</v>
      </c>
      <c r="K174" s="8">
        <v>0</v>
      </c>
      <c r="L174" s="5">
        <v>279.92</v>
      </c>
      <c r="M174" s="8">
        <v>13</v>
      </c>
      <c r="N174" s="5">
        <f t="shared" si="11"/>
        <v>246.32960000000003</v>
      </c>
      <c r="O174" s="21">
        <v>0</v>
      </c>
      <c r="P174" s="5"/>
      <c r="Q174" s="5">
        <f t="shared" si="12"/>
        <v>0</v>
      </c>
      <c r="R174" s="5">
        <f t="shared" si="13"/>
        <v>246.32960000000003</v>
      </c>
    </row>
    <row r="175" spans="1:18" s="1" customFormat="1">
      <c r="A175" s="1" t="s">
        <v>1600</v>
      </c>
      <c r="B175" s="1" t="s">
        <v>1601</v>
      </c>
      <c r="C175" s="1" t="s">
        <v>1602</v>
      </c>
      <c r="D175" s="1" t="s">
        <v>157</v>
      </c>
      <c r="E175" s="1" t="s">
        <v>17</v>
      </c>
      <c r="F175" s="1" t="s">
        <v>1603</v>
      </c>
      <c r="G175" s="1" t="s">
        <v>1681</v>
      </c>
      <c r="H175" s="5">
        <v>0.62</v>
      </c>
      <c r="I175" s="8">
        <v>0</v>
      </c>
      <c r="J175" s="5">
        <v>0</v>
      </c>
      <c r="K175" s="8">
        <v>0</v>
      </c>
      <c r="L175" s="5">
        <v>0.62</v>
      </c>
      <c r="M175" s="8">
        <v>1</v>
      </c>
      <c r="N175" s="5">
        <f t="shared" si="11"/>
        <v>0.54559999999999997</v>
      </c>
      <c r="O175" s="21">
        <v>0</v>
      </c>
      <c r="P175" s="5"/>
      <c r="Q175" s="5">
        <f t="shared" si="12"/>
        <v>0</v>
      </c>
      <c r="R175" s="5">
        <f t="shared" si="13"/>
        <v>0.54559999999999997</v>
      </c>
    </row>
    <row r="176" spans="1:18" s="1" customFormat="1">
      <c r="A176" s="1" t="s">
        <v>1604</v>
      </c>
      <c r="B176" s="1" t="s">
        <v>1605</v>
      </c>
      <c r="C176" s="1" t="s">
        <v>1606</v>
      </c>
      <c r="D176" s="1" t="s">
        <v>77</v>
      </c>
      <c r="E176" s="1" t="s">
        <v>17</v>
      </c>
      <c r="F176" s="1" t="s">
        <v>1607</v>
      </c>
      <c r="G176" s="1" t="s">
        <v>1681</v>
      </c>
      <c r="H176" s="5">
        <v>123.32</v>
      </c>
      <c r="I176" s="8">
        <v>6</v>
      </c>
      <c r="J176" s="5">
        <v>0</v>
      </c>
      <c r="K176" s="8">
        <v>0</v>
      </c>
      <c r="L176" s="5">
        <v>123.32</v>
      </c>
      <c r="M176" s="8">
        <v>6</v>
      </c>
      <c r="N176" s="5">
        <f t="shared" si="11"/>
        <v>108.52159999999999</v>
      </c>
      <c r="O176" s="21">
        <v>0</v>
      </c>
      <c r="P176" s="5"/>
      <c r="Q176" s="5">
        <f t="shared" si="12"/>
        <v>0</v>
      </c>
      <c r="R176" s="5">
        <f t="shared" si="13"/>
        <v>108.52159999999999</v>
      </c>
    </row>
    <row r="177" spans="1:18" s="1" customFormat="1">
      <c r="A177" s="1" t="s">
        <v>1630</v>
      </c>
      <c r="B177" s="1" t="s">
        <v>1631</v>
      </c>
      <c r="C177" s="1" t="s">
        <v>1632</v>
      </c>
      <c r="D177" s="1" t="s">
        <v>77</v>
      </c>
      <c r="E177" s="1" t="s">
        <v>17</v>
      </c>
      <c r="F177" s="1" t="s">
        <v>1633</v>
      </c>
      <c r="G177" s="1" t="s">
        <v>1681</v>
      </c>
      <c r="H177" s="5">
        <v>64.48</v>
      </c>
      <c r="I177" s="8">
        <v>3</v>
      </c>
      <c r="J177" s="5">
        <v>0</v>
      </c>
      <c r="K177" s="8">
        <v>0</v>
      </c>
      <c r="L177" s="5">
        <v>64.48</v>
      </c>
      <c r="M177" s="8">
        <v>3</v>
      </c>
      <c r="N177" s="5">
        <f t="shared" si="11"/>
        <v>56.742400000000004</v>
      </c>
      <c r="O177" s="21">
        <v>0</v>
      </c>
      <c r="P177" s="5"/>
      <c r="Q177" s="5">
        <f t="shared" si="12"/>
        <v>0</v>
      </c>
      <c r="R177" s="5">
        <f t="shared" si="13"/>
        <v>56.742400000000004</v>
      </c>
    </row>
    <row r="178" spans="1:18" s="1" customFormat="1">
      <c r="A178" s="1" t="s">
        <v>1634</v>
      </c>
      <c r="B178" s="1" t="s">
        <v>1638</v>
      </c>
      <c r="C178" s="1" t="s">
        <v>1639</v>
      </c>
      <c r="D178" s="1" t="s">
        <v>38</v>
      </c>
      <c r="E178" s="1" t="s">
        <v>17</v>
      </c>
      <c r="F178" s="1" t="s">
        <v>1640</v>
      </c>
      <c r="G178" s="1" t="s">
        <v>1681</v>
      </c>
      <c r="H178" s="5">
        <v>153.13999999999999</v>
      </c>
      <c r="I178" s="8">
        <v>4</v>
      </c>
      <c r="J178" s="5">
        <v>0</v>
      </c>
      <c r="K178" s="8">
        <v>0</v>
      </c>
      <c r="L178" s="5">
        <v>153.13999999999999</v>
      </c>
      <c r="M178" s="8">
        <v>4</v>
      </c>
      <c r="N178" s="5">
        <f t="shared" si="11"/>
        <v>134.76319999999998</v>
      </c>
      <c r="O178" s="21">
        <v>0</v>
      </c>
      <c r="P178" s="5"/>
      <c r="Q178" s="5">
        <f t="shared" si="12"/>
        <v>0</v>
      </c>
      <c r="R178" s="5">
        <f t="shared" si="13"/>
        <v>134.76319999999998</v>
      </c>
    </row>
    <row r="179" spans="1:18" s="1" customFormat="1">
      <c r="A179" s="1" t="s">
        <v>1673</v>
      </c>
      <c r="B179" s="1" t="s">
        <v>1674</v>
      </c>
      <c r="C179" s="1" t="s">
        <v>1675</v>
      </c>
      <c r="D179" s="1" t="s">
        <v>32</v>
      </c>
      <c r="E179" s="1" t="s">
        <v>15</v>
      </c>
      <c r="F179" s="1" t="s">
        <v>1676</v>
      </c>
      <c r="G179" s="1" t="s">
        <v>1681</v>
      </c>
      <c r="H179" s="5">
        <v>257.91000000000003</v>
      </c>
      <c r="I179" s="8">
        <v>6</v>
      </c>
      <c r="J179" s="5">
        <v>0</v>
      </c>
      <c r="K179" s="8">
        <v>0</v>
      </c>
      <c r="L179" s="5">
        <v>257.91000000000003</v>
      </c>
      <c r="M179" s="8">
        <v>6</v>
      </c>
      <c r="N179" s="5">
        <f t="shared" ref="N179:N225" si="14">L179*0.77</f>
        <v>198.59070000000003</v>
      </c>
      <c r="O179" s="21">
        <v>7</v>
      </c>
      <c r="P179" s="5">
        <v>9.1965900000000005</v>
      </c>
      <c r="Q179" s="5">
        <f t="shared" si="12"/>
        <v>55.179540000000003</v>
      </c>
      <c r="R179" s="5">
        <f t="shared" si="13"/>
        <v>143.41116000000002</v>
      </c>
    </row>
    <row r="180" spans="1:18" s="1" customFormat="1">
      <c r="A180" s="1" t="s">
        <v>1033</v>
      </c>
      <c r="B180" s="1" t="s">
        <v>1034</v>
      </c>
      <c r="C180" s="1" t="s">
        <v>1035</v>
      </c>
      <c r="D180" s="1" t="s">
        <v>77</v>
      </c>
      <c r="E180" s="1" t="s">
        <v>15</v>
      </c>
      <c r="F180" s="1" t="s">
        <v>1036</v>
      </c>
      <c r="G180" s="1" t="s">
        <v>1681</v>
      </c>
      <c r="H180" s="5">
        <v>54</v>
      </c>
      <c r="I180" s="8">
        <v>3</v>
      </c>
      <c r="J180" s="5">
        <v>0</v>
      </c>
      <c r="K180" s="8">
        <v>0</v>
      </c>
      <c r="L180" s="5">
        <v>54</v>
      </c>
      <c r="M180" s="8">
        <v>3</v>
      </c>
      <c r="N180" s="5">
        <f t="shared" si="14"/>
        <v>41.58</v>
      </c>
      <c r="O180" s="21">
        <v>3</v>
      </c>
      <c r="P180" s="5">
        <v>8.1103100000000001</v>
      </c>
      <c r="Q180" s="5">
        <f t="shared" si="12"/>
        <v>24.330930000000002</v>
      </c>
      <c r="R180" s="5">
        <f t="shared" si="13"/>
        <v>17.249069999999996</v>
      </c>
    </row>
    <row r="181" spans="1:18" s="1" customFormat="1">
      <c r="A181" s="1" t="s">
        <v>359</v>
      </c>
      <c r="B181" s="1" t="s">
        <v>360</v>
      </c>
      <c r="C181" s="1" t="s">
        <v>361</v>
      </c>
      <c r="D181" s="1" t="s">
        <v>58</v>
      </c>
      <c r="E181" s="1" t="s">
        <v>15</v>
      </c>
      <c r="G181" s="1" t="s">
        <v>1681</v>
      </c>
      <c r="H181" s="5">
        <v>3740.68</v>
      </c>
      <c r="I181" s="8">
        <v>65</v>
      </c>
      <c r="J181" s="5">
        <v>0</v>
      </c>
      <c r="K181" s="8">
        <v>0</v>
      </c>
      <c r="L181" s="5">
        <v>3740.68</v>
      </c>
      <c r="M181" s="8">
        <v>65</v>
      </c>
      <c r="N181" s="5">
        <f t="shared" si="14"/>
        <v>2880.3235999999997</v>
      </c>
      <c r="O181" s="21">
        <v>13</v>
      </c>
      <c r="P181" s="5">
        <v>11.424009999999999</v>
      </c>
      <c r="Q181" s="5">
        <f t="shared" si="12"/>
        <v>742.5606499999999</v>
      </c>
      <c r="R181" s="5">
        <f t="shared" si="13"/>
        <v>2137.7629499999998</v>
      </c>
    </row>
    <row r="182" spans="1:18" s="1" customFormat="1">
      <c r="A182" s="1" t="s">
        <v>1026</v>
      </c>
      <c r="B182" s="1" t="s">
        <v>1027</v>
      </c>
      <c r="C182" s="1" t="s">
        <v>1028</v>
      </c>
      <c r="D182" s="1" t="s">
        <v>58</v>
      </c>
      <c r="E182" s="1" t="s">
        <v>15</v>
      </c>
      <c r="F182" s="1" t="s">
        <v>1029</v>
      </c>
      <c r="G182" s="1" t="s">
        <v>1681</v>
      </c>
      <c r="H182" s="5">
        <v>200</v>
      </c>
      <c r="I182" s="8">
        <v>4</v>
      </c>
      <c r="J182" s="5">
        <v>0</v>
      </c>
      <c r="K182" s="8">
        <v>0</v>
      </c>
      <c r="L182" s="5">
        <v>200</v>
      </c>
      <c r="M182" s="8">
        <v>4</v>
      </c>
      <c r="N182" s="5">
        <f t="shared" si="14"/>
        <v>154</v>
      </c>
      <c r="O182" s="21">
        <v>12</v>
      </c>
      <c r="P182" s="5">
        <v>10.515439999999998</v>
      </c>
      <c r="Q182" s="5">
        <f t="shared" si="12"/>
        <v>42.061759999999992</v>
      </c>
      <c r="R182" s="5">
        <f t="shared" si="13"/>
        <v>111.93824000000001</v>
      </c>
    </row>
    <row r="183" spans="1:18" s="1" customFormat="1">
      <c r="A183" s="1" t="s">
        <v>1262</v>
      </c>
      <c r="B183" s="1" t="s">
        <v>1263</v>
      </c>
      <c r="C183" s="1" t="s">
        <v>1264</v>
      </c>
      <c r="D183" s="1" t="s">
        <v>38</v>
      </c>
      <c r="E183" s="1" t="s">
        <v>15</v>
      </c>
      <c r="F183" s="1" t="s">
        <v>1265</v>
      </c>
      <c r="G183" s="1" t="s">
        <v>1681</v>
      </c>
      <c r="H183" s="5">
        <v>35</v>
      </c>
      <c r="I183" s="8">
        <v>1</v>
      </c>
      <c r="J183" s="5">
        <v>0</v>
      </c>
      <c r="K183" s="8">
        <v>0</v>
      </c>
      <c r="L183" s="5">
        <v>35</v>
      </c>
      <c r="M183" s="8">
        <v>1</v>
      </c>
      <c r="N183" s="5">
        <f t="shared" si="14"/>
        <v>26.95</v>
      </c>
      <c r="O183" s="21">
        <v>12</v>
      </c>
      <c r="P183" s="5">
        <v>10.515439999999998</v>
      </c>
      <c r="Q183" s="5">
        <f t="shared" si="12"/>
        <v>10.515439999999998</v>
      </c>
      <c r="R183" s="5">
        <f t="shared" si="13"/>
        <v>16.434560000000001</v>
      </c>
    </row>
    <row r="184" spans="1:18" s="1" customFormat="1">
      <c r="A184" s="1" t="s">
        <v>29</v>
      </c>
      <c r="B184" s="1" t="s">
        <v>30</v>
      </c>
      <c r="C184" s="1" t="s">
        <v>31</v>
      </c>
      <c r="D184" s="1" t="s">
        <v>32</v>
      </c>
      <c r="E184" s="1" t="s">
        <v>15</v>
      </c>
      <c r="F184" s="1" t="s">
        <v>33</v>
      </c>
      <c r="G184" s="1" t="s">
        <v>1681</v>
      </c>
      <c r="H184" s="5">
        <v>514.5</v>
      </c>
      <c r="I184" s="8">
        <v>11</v>
      </c>
      <c r="J184" s="5">
        <v>0</v>
      </c>
      <c r="K184" s="8">
        <v>0</v>
      </c>
      <c r="L184" s="5">
        <v>514.5</v>
      </c>
      <c r="M184" s="8">
        <v>11</v>
      </c>
      <c r="N184" s="5">
        <f t="shared" si="14"/>
        <v>396.16500000000002</v>
      </c>
      <c r="O184" s="21">
        <v>7</v>
      </c>
      <c r="P184" s="5">
        <v>9.1965900000000005</v>
      </c>
      <c r="Q184" s="5">
        <f t="shared" si="12"/>
        <v>101.16249000000001</v>
      </c>
      <c r="R184" s="5">
        <f t="shared" si="13"/>
        <v>295.00251000000003</v>
      </c>
    </row>
    <row r="185" spans="1:18" s="1" customFormat="1">
      <c r="A185" s="1" t="s">
        <v>116</v>
      </c>
      <c r="B185" s="1" t="s">
        <v>117</v>
      </c>
      <c r="C185" s="1" t="s">
        <v>118</v>
      </c>
      <c r="D185" s="1" t="s">
        <v>119</v>
      </c>
      <c r="E185" s="1" t="s">
        <v>15</v>
      </c>
      <c r="F185" s="1" t="s">
        <v>120</v>
      </c>
      <c r="G185" s="1" t="s">
        <v>1681</v>
      </c>
      <c r="H185" s="5">
        <v>87</v>
      </c>
      <c r="I185" s="8">
        <v>2</v>
      </c>
      <c r="J185" s="5">
        <v>40</v>
      </c>
      <c r="K185" s="8">
        <v>1</v>
      </c>
      <c r="L185" s="5">
        <v>47</v>
      </c>
      <c r="M185" s="8">
        <v>1</v>
      </c>
      <c r="N185" s="5">
        <f t="shared" si="14"/>
        <v>36.19</v>
      </c>
      <c r="O185" s="21">
        <v>10</v>
      </c>
      <c r="P185" s="5">
        <v>9.9723000000000006</v>
      </c>
      <c r="Q185" s="5">
        <f t="shared" si="12"/>
        <v>9.9723000000000006</v>
      </c>
      <c r="R185" s="5">
        <f t="shared" si="13"/>
        <v>26.217699999999997</v>
      </c>
    </row>
    <row r="186" spans="1:18" s="1" customFormat="1">
      <c r="A186" s="1" t="s">
        <v>174</v>
      </c>
      <c r="B186" s="1" t="s">
        <v>175</v>
      </c>
      <c r="C186" s="1" t="s">
        <v>176</v>
      </c>
      <c r="D186" s="1" t="s">
        <v>177</v>
      </c>
      <c r="E186" s="1" t="s">
        <v>15</v>
      </c>
      <c r="F186" s="1" t="s">
        <v>178</v>
      </c>
      <c r="G186" s="1" t="s">
        <v>1681</v>
      </c>
      <c r="H186" s="5">
        <v>2785</v>
      </c>
      <c r="I186" s="8">
        <v>59</v>
      </c>
      <c r="J186" s="5">
        <v>168.98</v>
      </c>
      <c r="K186" s="8">
        <v>1</v>
      </c>
      <c r="L186" s="5">
        <v>2616.02</v>
      </c>
      <c r="M186" s="8">
        <v>58</v>
      </c>
      <c r="N186" s="5">
        <f t="shared" si="14"/>
        <v>2014.3353999999999</v>
      </c>
      <c r="O186" s="21">
        <v>11</v>
      </c>
      <c r="P186" s="5">
        <v>10.282870000000001</v>
      </c>
      <c r="Q186" s="5">
        <f t="shared" si="12"/>
        <v>596.40646000000004</v>
      </c>
      <c r="R186" s="5">
        <f t="shared" si="13"/>
        <v>1417.9289399999998</v>
      </c>
    </row>
    <row r="187" spans="1:18" s="1" customFormat="1">
      <c r="A187" s="1" t="s">
        <v>874</v>
      </c>
      <c r="B187" s="1" t="s">
        <v>875</v>
      </c>
      <c r="C187" s="1" t="s">
        <v>876</v>
      </c>
      <c r="D187" s="1" t="s">
        <v>32</v>
      </c>
      <c r="E187" s="1" t="s">
        <v>15</v>
      </c>
      <c r="F187" s="1" t="s">
        <v>877</v>
      </c>
      <c r="G187" s="1" t="s">
        <v>1681</v>
      </c>
      <c r="H187" s="5">
        <v>181.96</v>
      </c>
      <c r="I187" s="8">
        <v>4</v>
      </c>
      <c r="J187" s="5">
        <v>0</v>
      </c>
      <c r="K187" s="8">
        <v>0</v>
      </c>
      <c r="L187" s="5">
        <v>181.96</v>
      </c>
      <c r="M187" s="8">
        <v>4</v>
      </c>
      <c r="N187" s="5">
        <f t="shared" si="14"/>
        <v>140.10920000000002</v>
      </c>
      <c r="O187" s="21">
        <v>7</v>
      </c>
      <c r="P187" s="5">
        <v>9.1965900000000005</v>
      </c>
      <c r="Q187" s="5">
        <f t="shared" si="12"/>
        <v>36.786360000000002</v>
      </c>
      <c r="R187" s="5">
        <f t="shared" si="13"/>
        <v>103.32284000000001</v>
      </c>
    </row>
    <row r="188" spans="1:18" s="1" customFormat="1">
      <c r="A188" s="1" t="s">
        <v>731</v>
      </c>
      <c r="B188" s="1" t="s">
        <v>732</v>
      </c>
      <c r="C188" s="1" t="s">
        <v>733</v>
      </c>
      <c r="D188" s="1" t="s">
        <v>77</v>
      </c>
      <c r="E188" s="1" t="s">
        <v>15</v>
      </c>
      <c r="F188" s="1" t="s">
        <v>734</v>
      </c>
      <c r="G188" s="1" t="s">
        <v>1681</v>
      </c>
      <c r="H188" s="5">
        <v>209.93</v>
      </c>
      <c r="I188" s="8">
        <v>7</v>
      </c>
      <c r="J188" s="5">
        <v>0</v>
      </c>
      <c r="K188" s="8">
        <v>0</v>
      </c>
      <c r="L188" s="5">
        <v>209.93</v>
      </c>
      <c r="M188" s="8">
        <v>7</v>
      </c>
      <c r="N188" s="5">
        <f t="shared" si="14"/>
        <v>161.64610000000002</v>
      </c>
      <c r="O188" s="21">
        <v>3</v>
      </c>
      <c r="P188" s="5">
        <v>8.1103100000000001</v>
      </c>
      <c r="Q188" s="5">
        <f t="shared" si="12"/>
        <v>56.772170000000003</v>
      </c>
      <c r="R188" s="5">
        <f t="shared" si="13"/>
        <v>104.87393000000002</v>
      </c>
    </row>
    <row r="189" spans="1:18" s="1" customFormat="1">
      <c r="A189" s="1" t="s">
        <v>988</v>
      </c>
      <c r="B189" s="1" t="s">
        <v>992</v>
      </c>
      <c r="C189" s="1" t="s">
        <v>993</v>
      </c>
      <c r="D189" s="1" t="s">
        <v>107</v>
      </c>
      <c r="E189" s="1" t="s">
        <v>15</v>
      </c>
      <c r="F189" s="1" t="s">
        <v>994</v>
      </c>
      <c r="G189" s="1" t="s">
        <v>1681</v>
      </c>
      <c r="H189" s="5">
        <v>22481.82</v>
      </c>
      <c r="I189" s="8">
        <v>456</v>
      </c>
      <c r="J189" s="5">
        <v>149.96</v>
      </c>
      <c r="K189" s="8">
        <v>0</v>
      </c>
      <c r="L189" s="5">
        <v>22331.86</v>
      </c>
      <c r="M189" s="8">
        <v>456</v>
      </c>
      <c r="N189" s="5">
        <f t="shared" si="14"/>
        <v>17195.532200000001</v>
      </c>
      <c r="O189" s="21">
        <v>9</v>
      </c>
      <c r="P189" s="5">
        <v>9.7397300000000016</v>
      </c>
      <c r="Q189" s="5">
        <f t="shared" si="12"/>
        <v>4441.3168800000003</v>
      </c>
      <c r="R189" s="5">
        <f t="shared" si="13"/>
        <v>12754.215320000001</v>
      </c>
    </row>
    <row r="190" spans="1:18" s="1" customFormat="1">
      <c r="A190" s="1" t="s">
        <v>1299</v>
      </c>
      <c r="B190" s="1" t="s">
        <v>1303</v>
      </c>
      <c r="C190" s="1" t="s">
        <v>1304</v>
      </c>
      <c r="D190" s="1" t="s">
        <v>38</v>
      </c>
      <c r="E190" s="1" t="s">
        <v>15</v>
      </c>
      <c r="F190" s="1" t="s">
        <v>1305</v>
      </c>
      <c r="G190" s="1" t="s">
        <v>1681</v>
      </c>
      <c r="H190" s="5">
        <v>5644</v>
      </c>
      <c r="I190" s="8">
        <v>115</v>
      </c>
      <c r="J190" s="5">
        <v>522.99</v>
      </c>
      <c r="K190" s="8">
        <v>0</v>
      </c>
      <c r="L190" s="5">
        <v>5121.01</v>
      </c>
      <c r="M190" s="8">
        <v>115</v>
      </c>
      <c r="N190" s="5">
        <f t="shared" si="14"/>
        <v>3943.1777000000002</v>
      </c>
      <c r="O190" s="21">
        <v>8</v>
      </c>
      <c r="P190" s="5">
        <v>9.4291599999999995</v>
      </c>
      <c r="Q190" s="5">
        <f t="shared" si="12"/>
        <v>1084.3534</v>
      </c>
      <c r="R190" s="5">
        <f t="shared" si="13"/>
        <v>2858.8243000000002</v>
      </c>
    </row>
    <row r="191" spans="1:18" s="1" customFormat="1">
      <c r="A191" s="1" t="s">
        <v>683</v>
      </c>
      <c r="B191" s="1" t="s">
        <v>684</v>
      </c>
      <c r="C191" s="1" t="s">
        <v>685</v>
      </c>
      <c r="D191" s="1" t="s">
        <v>119</v>
      </c>
      <c r="E191" s="1" t="s">
        <v>15</v>
      </c>
      <c r="F191" s="1" t="s">
        <v>686</v>
      </c>
      <c r="G191" s="1" t="s">
        <v>1681</v>
      </c>
      <c r="H191" s="5">
        <v>100</v>
      </c>
      <c r="I191" s="8">
        <v>2</v>
      </c>
      <c r="J191" s="5">
        <v>0</v>
      </c>
      <c r="K191" s="8">
        <v>0</v>
      </c>
      <c r="L191" s="5">
        <v>100</v>
      </c>
      <c r="M191" s="8">
        <v>2</v>
      </c>
      <c r="N191" s="5">
        <f t="shared" si="14"/>
        <v>77</v>
      </c>
      <c r="O191" s="21">
        <v>10</v>
      </c>
      <c r="P191" s="5">
        <v>9.9723000000000006</v>
      </c>
      <c r="Q191" s="5">
        <f t="shared" si="12"/>
        <v>19.944600000000001</v>
      </c>
      <c r="R191" s="5">
        <f t="shared" si="13"/>
        <v>57.055399999999999</v>
      </c>
    </row>
    <row r="192" spans="1:18" s="1" customFormat="1">
      <c r="A192" s="1" t="s">
        <v>1328</v>
      </c>
      <c r="B192" s="1" t="s">
        <v>1329</v>
      </c>
      <c r="C192" s="1" t="s">
        <v>1330</v>
      </c>
      <c r="D192" s="1" t="s">
        <v>32</v>
      </c>
      <c r="E192" s="1" t="s">
        <v>15</v>
      </c>
      <c r="F192" s="1" t="s">
        <v>1331</v>
      </c>
      <c r="G192" s="1" t="s">
        <v>1681</v>
      </c>
      <c r="H192" s="5">
        <v>1507.98</v>
      </c>
      <c r="I192" s="8">
        <v>32</v>
      </c>
      <c r="J192" s="5">
        <v>0</v>
      </c>
      <c r="K192" s="8">
        <v>0</v>
      </c>
      <c r="L192" s="5">
        <v>1507.98</v>
      </c>
      <c r="M192" s="8">
        <v>32</v>
      </c>
      <c r="N192" s="5">
        <f t="shared" si="14"/>
        <v>1161.1446000000001</v>
      </c>
      <c r="O192" s="21">
        <v>7</v>
      </c>
      <c r="P192" s="5">
        <v>9.1965900000000005</v>
      </c>
      <c r="Q192" s="5">
        <f t="shared" si="12"/>
        <v>294.29088000000002</v>
      </c>
      <c r="R192" s="5">
        <f t="shared" si="13"/>
        <v>866.85372000000007</v>
      </c>
    </row>
    <row r="193" spans="1:18" s="1" customFormat="1">
      <c r="A193" s="1" t="s">
        <v>1411</v>
      </c>
      <c r="B193" s="1" t="s">
        <v>1412</v>
      </c>
      <c r="C193" s="1" t="s">
        <v>1413</v>
      </c>
      <c r="D193" s="1" t="s">
        <v>12</v>
      </c>
      <c r="E193" s="1" t="s">
        <v>15</v>
      </c>
      <c r="F193" s="1" t="s">
        <v>1414</v>
      </c>
      <c r="G193" s="1" t="s">
        <v>1681</v>
      </c>
      <c r="H193" s="5">
        <v>378</v>
      </c>
      <c r="I193" s="8">
        <v>8</v>
      </c>
      <c r="J193" s="5">
        <v>0</v>
      </c>
      <c r="K193" s="8">
        <v>0</v>
      </c>
      <c r="L193" s="5">
        <v>378</v>
      </c>
      <c r="M193" s="8">
        <v>8</v>
      </c>
      <c r="N193" s="5">
        <f t="shared" si="14"/>
        <v>291.06</v>
      </c>
      <c r="O193" s="21">
        <v>6</v>
      </c>
      <c r="P193" s="5">
        <v>8.8860200000000003</v>
      </c>
      <c r="Q193" s="5">
        <f t="shared" si="12"/>
        <v>71.088160000000002</v>
      </c>
      <c r="R193" s="5">
        <f t="shared" si="13"/>
        <v>219.97183999999999</v>
      </c>
    </row>
    <row r="194" spans="1:18" s="1" customFormat="1">
      <c r="A194" s="1" t="s">
        <v>55</v>
      </c>
      <c r="B194" s="1" t="s">
        <v>56</v>
      </c>
      <c r="C194" s="1" t="s">
        <v>57</v>
      </c>
      <c r="D194" s="1" t="s">
        <v>58</v>
      </c>
      <c r="E194" s="1" t="s">
        <v>15</v>
      </c>
      <c r="F194" s="1" t="s">
        <v>59</v>
      </c>
      <c r="G194" s="1" t="s">
        <v>1681</v>
      </c>
      <c r="H194" s="5">
        <v>100</v>
      </c>
      <c r="I194" s="8">
        <v>2</v>
      </c>
      <c r="J194" s="5">
        <v>0</v>
      </c>
      <c r="K194" s="8">
        <v>0</v>
      </c>
      <c r="L194" s="5">
        <v>100</v>
      </c>
      <c r="M194" s="8">
        <v>2</v>
      </c>
      <c r="N194" s="5">
        <f t="shared" si="14"/>
        <v>77</v>
      </c>
      <c r="O194" s="21">
        <v>17</v>
      </c>
      <c r="P194" s="5">
        <v>12.510290000000001</v>
      </c>
      <c r="Q194" s="5">
        <f t="shared" si="12"/>
        <v>25.020580000000002</v>
      </c>
      <c r="R194" s="5">
        <f t="shared" si="13"/>
        <v>51.979419999999998</v>
      </c>
    </row>
    <row r="195" spans="1:18" s="1" customFormat="1">
      <c r="A195" s="1" t="s">
        <v>87</v>
      </c>
      <c r="B195" s="1" t="s">
        <v>88</v>
      </c>
      <c r="C195" s="1" t="s">
        <v>89</v>
      </c>
      <c r="D195" s="1" t="s">
        <v>90</v>
      </c>
      <c r="E195" s="1" t="s">
        <v>15</v>
      </c>
      <c r="F195" s="1" t="s">
        <v>91</v>
      </c>
      <c r="G195" s="1" t="s">
        <v>1681</v>
      </c>
      <c r="H195" s="5">
        <v>0</v>
      </c>
      <c r="I195" s="8">
        <v>0</v>
      </c>
      <c r="J195" s="5">
        <v>50</v>
      </c>
      <c r="K195" s="8">
        <v>1</v>
      </c>
      <c r="L195" s="5">
        <v>-50</v>
      </c>
      <c r="M195" s="8">
        <v>-1</v>
      </c>
      <c r="N195" s="5">
        <f t="shared" si="14"/>
        <v>-38.5</v>
      </c>
      <c r="O195" s="21">
        <v>7</v>
      </c>
      <c r="P195" s="5">
        <v>9.1965900000000005</v>
      </c>
      <c r="Q195" s="5">
        <v>0</v>
      </c>
      <c r="R195" s="5">
        <f t="shared" ref="R195:R226" si="15">N195-Q195</f>
        <v>-38.5</v>
      </c>
    </row>
    <row r="196" spans="1:18" s="1" customFormat="1">
      <c r="A196" s="1" t="s">
        <v>150</v>
      </c>
      <c r="B196" s="1" t="s">
        <v>151</v>
      </c>
      <c r="C196" s="1" t="s">
        <v>152</v>
      </c>
      <c r="D196" s="1" t="s">
        <v>58</v>
      </c>
      <c r="E196" s="1" t="s">
        <v>15</v>
      </c>
      <c r="F196" s="1" t="s">
        <v>153</v>
      </c>
      <c r="G196" s="1" t="s">
        <v>1681</v>
      </c>
      <c r="H196" s="5">
        <v>50</v>
      </c>
      <c r="I196" s="8">
        <v>1</v>
      </c>
      <c r="J196" s="5">
        <v>0</v>
      </c>
      <c r="K196" s="8">
        <v>0</v>
      </c>
      <c r="L196" s="5">
        <v>50</v>
      </c>
      <c r="M196" s="8">
        <v>1</v>
      </c>
      <c r="N196" s="5">
        <f t="shared" si="14"/>
        <v>38.5</v>
      </c>
      <c r="O196" s="21">
        <v>19</v>
      </c>
      <c r="P196" s="5">
        <v>13.053430000000001</v>
      </c>
      <c r="Q196" s="5">
        <f>M196*P196</f>
        <v>13.053430000000001</v>
      </c>
      <c r="R196" s="5">
        <f t="shared" si="15"/>
        <v>25.446570000000001</v>
      </c>
    </row>
    <row r="197" spans="1:18" s="1" customFormat="1">
      <c r="A197" s="1" t="s">
        <v>306</v>
      </c>
      <c r="B197" s="1" t="s">
        <v>307</v>
      </c>
      <c r="C197" s="1" t="s">
        <v>308</v>
      </c>
      <c r="D197" s="1" t="s">
        <v>309</v>
      </c>
      <c r="E197" s="1" t="s">
        <v>15</v>
      </c>
      <c r="F197" s="1" t="s">
        <v>310</v>
      </c>
      <c r="G197" s="1" t="s">
        <v>1681</v>
      </c>
      <c r="H197" s="5">
        <v>48.01</v>
      </c>
      <c r="I197" s="8">
        <v>1</v>
      </c>
      <c r="J197" s="5">
        <v>0</v>
      </c>
      <c r="K197" s="8">
        <v>0</v>
      </c>
      <c r="L197" s="5">
        <v>48.01</v>
      </c>
      <c r="M197" s="8">
        <v>1</v>
      </c>
      <c r="N197" s="5">
        <f t="shared" si="14"/>
        <v>36.967700000000001</v>
      </c>
      <c r="O197" s="21">
        <v>18</v>
      </c>
      <c r="P197" s="5">
        <v>12.742859999999999</v>
      </c>
      <c r="Q197" s="5">
        <f>M197*P197</f>
        <v>12.742859999999999</v>
      </c>
      <c r="R197" s="5">
        <f t="shared" si="15"/>
        <v>24.22484</v>
      </c>
    </row>
    <row r="198" spans="1:18" s="1" customFormat="1">
      <c r="A198" s="1" t="s">
        <v>315</v>
      </c>
      <c r="B198" s="1" t="s">
        <v>316</v>
      </c>
      <c r="C198" s="1" t="s">
        <v>317</v>
      </c>
      <c r="D198" s="1" t="s">
        <v>90</v>
      </c>
      <c r="E198" s="1" t="s">
        <v>15</v>
      </c>
      <c r="F198" s="1" t="s">
        <v>318</v>
      </c>
      <c r="G198" s="1" t="s">
        <v>1681</v>
      </c>
      <c r="H198" s="5">
        <v>48</v>
      </c>
      <c r="I198" s="8">
        <v>1</v>
      </c>
      <c r="J198" s="5">
        <v>0</v>
      </c>
      <c r="K198" s="8">
        <v>0</v>
      </c>
      <c r="L198" s="5">
        <v>48</v>
      </c>
      <c r="M198" s="8">
        <v>1</v>
      </c>
      <c r="N198" s="5">
        <f t="shared" si="14"/>
        <v>36.96</v>
      </c>
      <c r="O198" s="21">
        <v>12</v>
      </c>
      <c r="P198" s="5">
        <v>10.515439999999998</v>
      </c>
      <c r="Q198" s="5">
        <f>M198*P198</f>
        <v>10.515439999999998</v>
      </c>
      <c r="R198" s="5">
        <f t="shared" si="15"/>
        <v>26.444560000000003</v>
      </c>
    </row>
    <row r="199" spans="1:18" s="1" customFormat="1">
      <c r="A199" s="1" t="s">
        <v>337</v>
      </c>
      <c r="B199" s="1" t="s">
        <v>338</v>
      </c>
      <c r="C199" s="1" t="s">
        <v>339</v>
      </c>
      <c r="D199" s="1" t="s">
        <v>12</v>
      </c>
      <c r="E199" s="1" t="s">
        <v>15</v>
      </c>
      <c r="F199" s="1" t="s">
        <v>340</v>
      </c>
      <c r="G199" s="1" t="s">
        <v>1681</v>
      </c>
      <c r="H199" s="5">
        <v>74</v>
      </c>
      <c r="I199" s="8">
        <v>2</v>
      </c>
      <c r="J199" s="5">
        <v>0</v>
      </c>
      <c r="K199" s="8">
        <v>0</v>
      </c>
      <c r="L199" s="5">
        <v>74</v>
      </c>
      <c r="M199" s="8">
        <v>2</v>
      </c>
      <c r="N199" s="5">
        <f t="shared" si="14"/>
        <v>56.980000000000004</v>
      </c>
      <c r="O199" s="21">
        <v>5</v>
      </c>
      <c r="P199" s="5">
        <v>8.6534499999999994</v>
      </c>
      <c r="Q199" s="5">
        <f>M199*P199</f>
        <v>17.306899999999999</v>
      </c>
      <c r="R199" s="5">
        <f t="shared" si="15"/>
        <v>39.673100000000005</v>
      </c>
    </row>
    <row r="200" spans="1:18" s="1" customFormat="1">
      <c r="A200" s="1" t="s">
        <v>124</v>
      </c>
      <c r="B200" s="1" t="s">
        <v>125</v>
      </c>
      <c r="C200" s="1" t="s">
        <v>126</v>
      </c>
      <c r="D200" s="1" t="s">
        <v>16</v>
      </c>
      <c r="E200" s="1" t="s">
        <v>15</v>
      </c>
      <c r="F200" s="1" t="s">
        <v>127</v>
      </c>
      <c r="G200" s="1" t="s">
        <v>1681</v>
      </c>
      <c r="H200" s="5">
        <v>24.75</v>
      </c>
      <c r="I200" s="8">
        <v>1</v>
      </c>
      <c r="J200" s="5">
        <v>0</v>
      </c>
      <c r="K200" s="8">
        <v>0</v>
      </c>
      <c r="L200" s="5">
        <v>24.75</v>
      </c>
      <c r="M200" s="8">
        <v>1</v>
      </c>
      <c r="N200" s="5">
        <f t="shared" si="14"/>
        <v>19.057500000000001</v>
      </c>
      <c r="O200" s="21">
        <v>5</v>
      </c>
      <c r="P200" s="5">
        <v>8.6534499999999994</v>
      </c>
      <c r="Q200" s="5">
        <f>M200*P200</f>
        <v>8.6534499999999994</v>
      </c>
      <c r="R200" s="5">
        <f t="shared" si="15"/>
        <v>10.404050000000002</v>
      </c>
    </row>
    <row r="201" spans="1:18" s="1" customFormat="1">
      <c r="A201" s="1" t="s">
        <v>571</v>
      </c>
      <c r="B201" s="1" t="s">
        <v>572</v>
      </c>
      <c r="C201" s="1" t="s">
        <v>573</v>
      </c>
      <c r="D201" s="1" t="s">
        <v>44</v>
      </c>
      <c r="E201" s="1" t="s">
        <v>15</v>
      </c>
      <c r="F201" s="1" t="s">
        <v>574</v>
      </c>
      <c r="G201" s="1" t="s">
        <v>1681</v>
      </c>
      <c r="H201" s="5">
        <v>0</v>
      </c>
      <c r="I201" s="8">
        <v>0</v>
      </c>
      <c r="J201" s="5">
        <v>22.5</v>
      </c>
      <c r="K201" s="8">
        <v>1</v>
      </c>
      <c r="L201" s="5">
        <v>-22.5</v>
      </c>
      <c r="M201" s="8">
        <v>-1</v>
      </c>
      <c r="N201" s="5">
        <f t="shared" si="14"/>
        <v>-17.324999999999999</v>
      </c>
      <c r="O201" s="21">
        <v>4</v>
      </c>
      <c r="P201" s="5">
        <v>8.342880000000001</v>
      </c>
      <c r="Q201" s="5">
        <v>0</v>
      </c>
      <c r="R201" s="5">
        <f t="shared" si="15"/>
        <v>-17.324999999999999</v>
      </c>
    </row>
    <row r="202" spans="1:18" s="1" customFormat="1">
      <c r="A202" s="1" t="s">
        <v>385</v>
      </c>
      <c r="B202" s="1" t="s">
        <v>386</v>
      </c>
      <c r="C202" s="1" t="s">
        <v>387</v>
      </c>
      <c r="D202" s="1" t="s">
        <v>119</v>
      </c>
      <c r="E202" s="1" t="s">
        <v>15</v>
      </c>
      <c r="F202" s="1" t="s">
        <v>388</v>
      </c>
      <c r="G202" s="1" t="s">
        <v>1681</v>
      </c>
      <c r="H202" s="5">
        <v>36</v>
      </c>
      <c r="I202" s="8">
        <v>1</v>
      </c>
      <c r="J202" s="5">
        <v>0</v>
      </c>
      <c r="K202" s="8">
        <v>0</v>
      </c>
      <c r="L202" s="5">
        <v>36</v>
      </c>
      <c r="M202" s="8">
        <v>1</v>
      </c>
      <c r="N202" s="5">
        <f t="shared" si="14"/>
        <v>27.72</v>
      </c>
      <c r="O202" s="21">
        <v>10</v>
      </c>
      <c r="P202" s="5">
        <v>9.9723000000000006</v>
      </c>
      <c r="Q202" s="5">
        <f>M202*P202</f>
        <v>9.9723000000000006</v>
      </c>
      <c r="R202" s="5">
        <f t="shared" si="15"/>
        <v>17.747699999999998</v>
      </c>
    </row>
    <row r="203" spans="1:18" s="1" customFormat="1">
      <c r="A203" s="1" t="s">
        <v>589</v>
      </c>
      <c r="B203" s="1" t="s">
        <v>590</v>
      </c>
      <c r="C203" s="1" t="s">
        <v>591</v>
      </c>
      <c r="D203" s="1" t="s">
        <v>107</v>
      </c>
      <c r="E203" s="1" t="s">
        <v>15</v>
      </c>
      <c r="F203" s="1" t="s">
        <v>592</v>
      </c>
      <c r="G203" s="1" t="s">
        <v>1681</v>
      </c>
      <c r="H203" s="5">
        <v>0</v>
      </c>
      <c r="I203" s="8">
        <v>0</v>
      </c>
      <c r="J203" s="5">
        <v>33.75</v>
      </c>
      <c r="K203" s="8">
        <v>1</v>
      </c>
      <c r="L203" s="5">
        <v>-33.75</v>
      </c>
      <c r="M203" s="8">
        <v>-1</v>
      </c>
      <c r="N203" s="5">
        <f t="shared" si="14"/>
        <v>-25.987500000000001</v>
      </c>
      <c r="O203" s="21">
        <v>9</v>
      </c>
      <c r="P203" s="5">
        <v>9.7397300000000016</v>
      </c>
      <c r="Q203" s="5">
        <v>0</v>
      </c>
      <c r="R203" s="5">
        <f t="shared" si="15"/>
        <v>-25.987500000000001</v>
      </c>
    </row>
    <row r="204" spans="1:18" s="1" customFormat="1">
      <c r="A204" s="1" t="s">
        <v>615</v>
      </c>
      <c r="B204" s="1" t="s">
        <v>616</v>
      </c>
      <c r="C204" s="1" t="s">
        <v>617</v>
      </c>
      <c r="D204" s="1" t="s">
        <v>58</v>
      </c>
      <c r="E204" s="1" t="s">
        <v>15</v>
      </c>
      <c r="F204" s="1" t="s">
        <v>618</v>
      </c>
      <c r="G204" s="1" t="s">
        <v>1681</v>
      </c>
      <c r="H204" s="5">
        <v>0</v>
      </c>
      <c r="I204" s="8">
        <v>0</v>
      </c>
      <c r="J204" s="5">
        <v>135</v>
      </c>
      <c r="K204" s="8">
        <v>3</v>
      </c>
      <c r="L204" s="5">
        <v>-135</v>
      </c>
      <c r="M204" s="8">
        <v>-3</v>
      </c>
      <c r="N204" s="5">
        <f t="shared" si="14"/>
        <v>-103.95</v>
      </c>
      <c r="O204" s="21">
        <v>14</v>
      </c>
      <c r="P204" s="5">
        <v>11.65658</v>
      </c>
      <c r="Q204" s="5">
        <v>0</v>
      </c>
      <c r="R204" s="5">
        <f t="shared" si="15"/>
        <v>-103.95</v>
      </c>
    </row>
    <row r="205" spans="1:18" s="1" customFormat="1">
      <c r="A205" s="1" t="s">
        <v>657</v>
      </c>
      <c r="B205" s="1" t="s">
        <v>658</v>
      </c>
      <c r="C205" s="1" t="s">
        <v>659</v>
      </c>
      <c r="D205" s="1" t="s">
        <v>38</v>
      </c>
      <c r="E205" s="1" t="s">
        <v>15</v>
      </c>
      <c r="F205" s="1" t="s">
        <v>660</v>
      </c>
      <c r="G205" s="1" t="s">
        <v>1681</v>
      </c>
      <c r="H205" s="5">
        <v>48</v>
      </c>
      <c r="I205" s="8">
        <v>1</v>
      </c>
      <c r="J205" s="5">
        <v>0</v>
      </c>
      <c r="K205" s="8">
        <v>0</v>
      </c>
      <c r="L205" s="5">
        <v>48</v>
      </c>
      <c r="M205" s="8">
        <v>1</v>
      </c>
      <c r="N205" s="5">
        <f t="shared" si="14"/>
        <v>36.96</v>
      </c>
      <c r="O205" s="21">
        <v>9</v>
      </c>
      <c r="P205" s="5">
        <v>9.7397300000000016</v>
      </c>
      <c r="Q205" s="5">
        <f t="shared" ref="Q205:Q210" si="16">M205*P205</f>
        <v>9.7397300000000016</v>
      </c>
      <c r="R205" s="5">
        <f t="shared" si="15"/>
        <v>27.220269999999999</v>
      </c>
    </row>
    <row r="206" spans="1:18" s="1" customFormat="1">
      <c r="A206" s="1" t="s">
        <v>945</v>
      </c>
      <c r="B206" s="1" t="s">
        <v>946</v>
      </c>
      <c r="C206" s="1" t="s">
        <v>947</v>
      </c>
      <c r="D206" s="1" t="s">
        <v>177</v>
      </c>
      <c r="E206" s="1" t="s">
        <v>15</v>
      </c>
      <c r="F206" s="1" t="s">
        <v>948</v>
      </c>
      <c r="G206" s="1" t="s">
        <v>1681</v>
      </c>
      <c r="H206" s="5">
        <v>121.91</v>
      </c>
      <c r="I206" s="8">
        <v>3</v>
      </c>
      <c r="J206" s="5">
        <v>47</v>
      </c>
      <c r="K206" s="8">
        <v>0</v>
      </c>
      <c r="L206" s="5">
        <v>74.91</v>
      </c>
      <c r="M206" s="8">
        <v>3</v>
      </c>
      <c r="N206" s="5">
        <f t="shared" si="14"/>
        <v>57.680700000000002</v>
      </c>
      <c r="O206" s="21">
        <v>12</v>
      </c>
      <c r="P206" s="5">
        <v>10.515439999999998</v>
      </c>
      <c r="Q206" s="5">
        <f t="shared" si="16"/>
        <v>31.546319999999994</v>
      </c>
      <c r="R206" s="5">
        <f t="shared" si="15"/>
        <v>26.134380000000007</v>
      </c>
    </row>
    <row r="207" spans="1:18" s="1" customFormat="1">
      <c r="A207" s="1" t="s">
        <v>962</v>
      </c>
      <c r="B207" s="1" t="s">
        <v>963</v>
      </c>
      <c r="C207" s="1" t="s">
        <v>964</v>
      </c>
      <c r="D207" s="1" t="s">
        <v>965</v>
      </c>
      <c r="E207" s="1" t="s">
        <v>15</v>
      </c>
      <c r="F207" s="1" t="s">
        <v>966</v>
      </c>
      <c r="G207" s="1" t="s">
        <v>1681</v>
      </c>
      <c r="H207" s="5">
        <v>50</v>
      </c>
      <c r="I207" s="8">
        <v>1</v>
      </c>
      <c r="J207" s="5">
        <v>0</v>
      </c>
      <c r="K207" s="8">
        <v>0</v>
      </c>
      <c r="L207" s="5">
        <v>50</v>
      </c>
      <c r="M207" s="8">
        <v>1</v>
      </c>
      <c r="N207" s="5">
        <f t="shared" si="14"/>
        <v>38.5</v>
      </c>
      <c r="O207" s="21">
        <v>15</v>
      </c>
      <c r="P207" s="5">
        <v>11.96715</v>
      </c>
      <c r="Q207" s="5">
        <f t="shared" si="16"/>
        <v>11.96715</v>
      </c>
      <c r="R207" s="5">
        <f t="shared" si="15"/>
        <v>26.53285</v>
      </c>
    </row>
    <row r="208" spans="1:18" s="1" customFormat="1">
      <c r="A208" s="1" t="s">
        <v>971</v>
      </c>
      <c r="B208" s="1" t="s">
        <v>972</v>
      </c>
      <c r="C208" s="1" t="s">
        <v>973</v>
      </c>
      <c r="D208" s="1" t="s">
        <v>32</v>
      </c>
      <c r="E208" s="1" t="s">
        <v>15</v>
      </c>
      <c r="F208" s="1" t="s">
        <v>974</v>
      </c>
      <c r="G208" s="1" t="s">
        <v>1681</v>
      </c>
      <c r="H208" s="5">
        <v>29.25</v>
      </c>
      <c r="I208" s="8">
        <v>1</v>
      </c>
      <c r="J208" s="5">
        <v>0</v>
      </c>
      <c r="K208" s="8">
        <v>0</v>
      </c>
      <c r="L208" s="5">
        <v>29.25</v>
      </c>
      <c r="M208" s="8">
        <v>1</v>
      </c>
      <c r="N208" s="5">
        <f t="shared" si="14"/>
        <v>22.522500000000001</v>
      </c>
      <c r="O208" s="21">
        <v>6</v>
      </c>
      <c r="P208" s="5">
        <v>8.8860200000000003</v>
      </c>
      <c r="Q208" s="5">
        <f t="shared" si="16"/>
        <v>8.8860200000000003</v>
      </c>
      <c r="R208" s="5">
        <f t="shared" si="15"/>
        <v>13.636480000000001</v>
      </c>
    </row>
    <row r="209" spans="1:18" s="1" customFormat="1">
      <c r="A209" s="1" t="s">
        <v>578</v>
      </c>
      <c r="B209" s="1" t="s">
        <v>582</v>
      </c>
      <c r="C209" s="1" t="s">
        <v>583</v>
      </c>
      <c r="D209" s="1" t="s">
        <v>44</v>
      </c>
      <c r="E209" s="1" t="s">
        <v>15</v>
      </c>
      <c r="F209" s="1" t="s">
        <v>584</v>
      </c>
      <c r="G209" s="1" t="s">
        <v>1681</v>
      </c>
      <c r="H209" s="5">
        <v>39.99</v>
      </c>
      <c r="I209" s="8">
        <v>1</v>
      </c>
      <c r="J209" s="5">
        <v>0</v>
      </c>
      <c r="K209" s="8">
        <v>0</v>
      </c>
      <c r="L209" s="5">
        <v>39.99</v>
      </c>
      <c r="M209" s="8">
        <v>1</v>
      </c>
      <c r="N209" s="5">
        <f t="shared" si="14"/>
        <v>30.792300000000001</v>
      </c>
      <c r="O209" s="21">
        <v>3</v>
      </c>
      <c r="P209" s="5">
        <v>8.1103100000000001</v>
      </c>
      <c r="Q209" s="5">
        <f t="shared" si="16"/>
        <v>8.1103100000000001</v>
      </c>
      <c r="R209" s="5">
        <f t="shared" si="15"/>
        <v>22.681989999999999</v>
      </c>
    </row>
    <row r="210" spans="1:18" s="1" customFormat="1">
      <c r="A210" s="1" t="s">
        <v>1059</v>
      </c>
      <c r="B210" s="1" t="s">
        <v>1060</v>
      </c>
      <c r="C210" s="1" t="s">
        <v>1061</v>
      </c>
      <c r="D210" s="1" t="s">
        <v>32</v>
      </c>
      <c r="E210" s="1" t="s">
        <v>15</v>
      </c>
      <c r="F210" s="1" t="s">
        <v>1062</v>
      </c>
      <c r="G210" s="1" t="s">
        <v>1681</v>
      </c>
      <c r="H210" s="5">
        <v>117</v>
      </c>
      <c r="I210" s="8">
        <v>4</v>
      </c>
      <c r="J210" s="5">
        <v>0</v>
      </c>
      <c r="K210" s="8">
        <v>0</v>
      </c>
      <c r="L210" s="5">
        <v>117</v>
      </c>
      <c r="M210" s="8">
        <v>4</v>
      </c>
      <c r="N210" s="5">
        <f t="shared" si="14"/>
        <v>90.09</v>
      </c>
      <c r="O210" s="21">
        <v>6</v>
      </c>
      <c r="P210" s="5">
        <v>8.8860200000000003</v>
      </c>
      <c r="Q210" s="5">
        <f t="shared" si="16"/>
        <v>35.544080000000001</v>
      </c>
      <c r="R210" s="5">
        <f t="shared" si="15"/>
        <v>54.545920000000002</v>
      </c>
    </row>
    <row r="211" spans="1:18" s="1" customFormat="1">
      <c r="A211" s="1" t="s">
        <v>1206</v>
      </c>
      <c r="B211" s="1" t="s">
        <v>1207</v>
      </c>
      <c r="C211" s="1" t="s">
        <v>1208</v>
      </c>
      <c r="D211" s="1" t="s">
        <v>38</v>
      </c>
      <c r="E211" s="1" t="s">
        <v>15</v>
      </c>
      <c r="G211" s="1" t="s">
        <v>1681</v>
      </c>
      <c r="H211" s="5">
        <v>0</v>
      </c>
      <c r="I211" s="8">
        <v>0</v>
      </c>
      <c r="J211" s="5">
        <v>55.99</v>
      </c>
      <c r="K211" s="8">
        <v>1</v>
      </c>
      <c r="L211" s="5">
        <v>-55.99</v>
      </c>
      <c r="M211" s="8">
        <v>-1</v>
      </c>
      <c r="N211" s="5">
        <f t="shared" si="14"/>
        <v>-43.112300000000005</v>
      </c>
      <c r="O211" s="21">
        <v>6</v>
      </c>
      <c r="P211" s="5">
        <v>8.8860200000000003</v>
      </c>
      <c r="Q211" s="5">
        <v>0</v>
      </c>
      <c r="R211" s="5">
        <f t="shared" si="15"/>
        <v>-43.112300000000005</v>
      </c>
    </row>
    <row r="212" spans="1:18" s="1" customFormat="1">
      <c r="A212" s="1" t="s">
        <v>1309</v>
      </c>
      <c r="B212" s="1" t="s">
        <v>1310</v>
      </c>
      <c r="C212" s="1" t="s">
        <v>1311</v>
      </c>
      <c r="D212" s="1" t="s">
        <v>44</v>
      </c>
      <c r="E212" s="1" t="s">
        <v>15</v>
      </c>
      <c r="F212" s="1" t="s">
        <v>1312</v>
      </c>
      <c r="G212" s="1" t="s">
        <v>1681</v>
      </c>
      <c r="H212" s="5">
        <v>22.5</v>
      </c>
      <c r="I212" s="8">
        <v>1</v>
      </c>
      <c r="J212" s="5">
        <v>0</v>
      </c>
      <c r="K212" s="8">
        <v>0</v>
      </c>
      <c r="L212" s="5">
        <v>22.5</v>
      </c>
      <c r="M212" s="8">
        <v>1</v>
      </c>
      <c r="N212" s="5">
        <f t="shared" si="14"/>
        <v>17.324999999999999</v>
      </c>
      <c r="O212" s="21">
        <v>4</v>
      </c>
      <c r="P212" s="5">
        <v>8.342880000000001</v>
      </c>
      <c r="Q212" s="5">
        <f t="shared" ref="Q212:Q224" si="17">M212*P212</f>
        <v>8.342880000000001</v>
      </c>
      <c r="R212" s="5">
        <f t="shared" si="15"/>
        <v>8.9821199999999983</v>
      </c>
    </row>
    <row r="213" spans="1:18" s="1" customFormat="1">
      <c r="A213" s="1" t="s">
        <v>1437</v>
      </c>
      <c r="B213" s="1" t="s">
        <v>1438</v>
      </c>
      <c r="C213" s="1" t="s">
        <v>1439</v>
      </c>
      <c r="D213" s="1" t="s">
        <v>58</v>
      </c>
      <c r="E213" s="1" t="s">
        <v>15</v>
      </c>
      <c r="F213" s="1" t="s">
        <v>1440</v>
      </c>
      <c r="G213" s="1" t="s">
        <v>1681</v>
      </c>
      <c r="H213" s="5">
        <v>235</v>
      </c>
      <c r="I213" s="8">
        <v>5</v>
      </c>
      <c r="J213" s="5">
        <v>124.99</v>
      </c>
      <c r="K213" s="8">
        <v>2</v>
      </c>
      <c r="L213" s="5">
        <v>110.01</v>
      </c>
      <c r="M213" s="8">
        <v>3</v>
      </c>
      <c r="N213" s="5">
        <f t="shared" si="14"/>
        <v>84.707700000000003</v>
      </c>
      <c r="O213" s="21">
        <v>17</v>
      </c>
      <c r="P213" s="5">
        <v>12.510290000000001</v>
      </c>
      <c r="Q213" s="5">
        <f t="shared" si="17"/>
        <v>37.530870000000007</v>
      </c>
      <c r="R213" s="5">
        <f t="shared" si="15"/>
        <v>47.176829999999995</v>
      </c>
    </row>
    <row r="214" spans="1:18" s="1" customFormat="1">
      <c r="A214" s="1" t="s">
        <v>200</v>
      </c>
      <c r="B214" s="1" t="s">
        <v>201</v>
      </c>
      <c r="C214" s="1" t="s">
        <v>202</v>
      </c>
      <c r="D214" s="1" t="s">
        <v>107</v>
      </c>
      <c r="E214" s="1" t="s">
        <v>15</v>
      </c>
      <c r="F214" s="1" t="s">
        <v>203</v>
      </c>
      <c r="G214" s="1" t="s">
        <v>1681</v>
      </c>
      <c r="H214" s="5">
        <v>141</v>
      </c>
      <c r="I214" s="8">
        <v>3</v>
      </c>
      <c r="J214" s="5">
        <v>0</v>
      </c>
      <c r="K214" s="8">
        <v>0</v>
      </c>
      <c r="L214" s="5">
        <v>141</v>
      </c>
      <c r="M214" s="8">
        <v>3</v>
      </c>
      <c r="N214" s="5">
        <f t="shared" si="14"/>
        <v>108.57000000000001</v>
      </c>
      <c r="O214" s="21">
        <v>9</v>
      </c>
      <c r="P214" s="5">
        <v>9.7397300000000016</v>
      </c>
      <c r="Q214" s="5">
        <f t="shared" si="17"/>
        <v>29.219190000000005</v>
      </c>
      <c r="R214" s="5">
        <f t="shared" si="15"/>
        <v>79.350809999999996</v>
      </c>
    </row>
    <row r="215" spans="1:18" s="1" customFormat="1">
      <c r="A215" s="1" t="s">
        <v>273</v>
      </c>
      <c r="B215" s="1" t="s">
        <v>274</v>
      </c>
      <c r="C215" s="1" t="s">
        <v>275</v>
      </c>
      <c r="D215" s="1" t="s">
        <v>107</v>
      </c>
      <c r="E215" s="1" t="s">
        <v>15</v>
      </c>
      <c r="F215" s="1" t="s">
        <v>276</v>
      </c>
      <c r="G215" s="1" t="s">
        <v>1681</v>
      </c>
      <c r="H215" s="5">
        <v>48</v>
      </c>
      <c r="I215" s="8">
        <v>1</v>
      </c>
      <c r="J215" s="5">
        <v>0</v>
      </c>
      <c r="K215" s="8">
        <v>0</v>
      </c>
      <c r="L215" s="5">
        <v>48</v>
      </c>
      <c r="M215" s="8">
        <v>1</v>
      </c>
      <c r="N215" s="5">
        <f t="shared" si="14"/>
        <v>36.96</v>
      </c>
      <c r="O215" s="21">
        <v>9</v>
      </c>
      <c r="P215" s="5">
        <v>9.7397300000000016</v>
      </c>
      <c r="Q215" s="5">
        <f t="shared" si="17"/>
        <v>9.7397300000000016</v>
      </c>
      <c r="R215" s="5">
        <f t="shared" si="15"/>
        <v>27.220269999999999</v>
      </c>
    </row>
    <row r="216" spans="1:18" s="1" customFormat="1">
      <c r="A216" s="1" t="s">
        <v>530</v>
      </c>
      <c r="B216" s="1" t="s">
        <v>531</v>
      </c>
      <c r="C216" s="1" t="s">
        <v>532</v>
      </c>
      <c r="D216" s="1" t="s">
        <v>90</v>
      </c>
      <c r="E216" s="1" t="s">
        <v>15</v>
      </c>
      <c r="F216" s="1" t="s">
        <v>533</v>
      </c>
      <c r="G216" s="1" t="s">
        <v>1681</v>
      </c>
      <c r="H216" s="5">
        <v>100</v>
      </c>
      <c r="I216" s="8">
        <v>2</v>
      </c>
      <c r="J216" s="5">
        <v>0</v>
      </c>
      <c r="K216" s="8">
        <v>0</v>
      </c>
      <c r="L216" s="5">
        <v>100</v>
      </c>
      <c r="M216" s="8">
        <v>2</v>
      </c>
      <c r="N216" s="5">
        <f t="shared" si="14"/>
        <v>77</v>
      </c>
      <c r="O216" s="21">
        <v>12</v>
      </c>
      <c r="P216" s="5">
        <v>10.515439999999998</v>
      </c>
      <c r="Q216" s="5">
        <f t="shared" si="17"/>
        <v>21.030879999999996</v>
      </c>
      <c r="R216" s="5">
        <f t="shared" si="15"/>
        <v>55.969120000000004</v>
      </c>
    </row>
    <row r="217" spans="1:18" s="1" customFormat="1">
      <c r="A217" s="1" t="s">
        <v>848</v>
      </c>
      <c r="B217" s="1" t="s">
        <v>849</v>
      </c>
      <c r="C217" s="1" t="s">
        <v>850</v>
      </c>
      <c r="D217" s="1" t="s">
        <v>38</v>
      </c>
      <c r="E217" s="1" t="s">
        <v>15</v>
      </c>
      <c r="F217" s="1" t="s">
        <v>851</v>
      </c>
      <c r="G217" s="1" t="s">
        <v>1681</v>
      </c>
      <c r="H217" s="5">
        <v>671.88</v>
      </c>
      <c r="I217" s="8">
        <v>12</v>
      </c>
      <c r="J217" s="5">
        <v>0</v>
      </c>
      <c r="K217" s="8">
        <v>0</v>
      </c>
      <c r="L217" s="5">
        <v>671.88</v>
      </c>
      <c r="M217" s="8">
        <v>12</v>
      </c>
      <c r="N217" s="5">
        <f t="shared" si="14"/>
        <v>517.34760000000006</v>
      </c>
      <c r="O217" s="21">
        <v>8</v>
      </c>
      <c r="P217" s="5">
        <v>9.4291599999999995</v>
      </c>
      <c r="Q217" s="5">
        <f t="shared" si="17"/>
        <v>113.14991999999999</v>
      </c>
      <c r="R217" s="5">
        <f t="shared" si="15"/>
        <v>404.19768000000005</v>
      </c>
    </row>
    <row r="218" spans="1:18" s="1" customFormat="1">
      <c r="A218" s="1" t="s">
        <v>1634</v>
      </c>
      <c r="B218" s="1" t="s">
        <v>1635</v>
      </c>
      <c r="C218" s="1" t="s">
        <v>1636</v>
      </c>
      <c r="D218" s="1" t="s">
        <v>90</v>
      </c>
      <c r="E218" s="1" t="s">
        <v>15</v>
      </c>
      <c r="F218" s="1" t="s">
        <v>1637</v>
      </c>
      <c r="G218" s="1" t="s">
        <v>1681</v>
      </c>
      <c r="H218" s="5">
        <v>50</v>
      </c>
      <c r="I218" s="8">
        <v>1</v>
      </c>
      <c r="J218" s="5">
        <v>0</v>
      </c>
      <c r="K218" s="8">
        <v>0</v>
      </c>
      <c r="L218" s="5">
        <v>50</v>
      </c>
      <c r="M218" s="8">
        <v>1</v>
      </c>
      <c r="N218" s="5">
        <f t="shared" si="14"/>
        <v>38.5</v>
      </c>
      <c r="O218" s="21">
        <v>12</v>
      </c>
      <c r="P218" s="5">
        <v>10.515439999999998</v>
      </c>
      <c r="Q218" s="5">
        <f t="shared" si="17"/>
        <v>10.515439999999998</v>
      </c>
      <c r="R218" s="5">
        <f t="shared" si="15"/>
        <v>27.984560000000002</v>
      </c>
    </row>
    <row r="219" spans="1:18" s="1" customFormat="1">
      <c r="A219" s="1" t="s">
        <v>900</v>
      </c>
      <c r="B219" s="1" t="s">
        <v>904</v>
      </c>
      <c r="C219" s="1" t="s">
        <v>905</v>
      </c>
      <c r="D219" s="1" t="s">
        <v>12</v>
      </c>
      <c r="E219" s="1" t="s">
        <v>37</v>
      </c>
      <c r="F219" s="1" t="s">
        <v>906</v>
      </c>
      <c r="G219" s="1" t="s">
        <v>1681</v>
      </c>
      <c r="H219" s="5">
        <v>161.97</v>
      </c>
      <c r="I219" s="8">
        <v>4</v>
      </c>
      <c r="J219" s="5">
        <v>0</v>
      </c>
      <c r="K219" s="8">
        <v>0</v>
      </c>
      <c r="L219" s="5">
        <v>161.97</v>
      </c>
      <c r="M219" s="8">
        <v>4</v>
      </c>
      <c r="N219" s="5">
        <f t="shared" si="14"/>
        <v>124.7169</v>
      </c>
      <c r="O219" s="21">
        <v>1</v>
      </c>
      <c r="P219" s="5">
        <v>5.6457700000000006</v>
      </c>
      <c r="Q219" s="5">
        <f t="shared" si="17"/>
        <v>22.583080000000002</v>
      </c>
      <c r="R219" s="5">
        <f t="shared" si="15"/>
        <v>102.13381999999999</v>
      </c>
    </row>
    <row r="220" spans="1:18" s="1" customFormat="1">
      <c r="A220" s="1" t="s">
        <v>988</v>
      </c>
      <c r="B220" s="1" t="s">
        <v>989</v>
      </c>
      <c r="C220" s="1" t="s">
        <v>990</v>
      </c>
      <c r="D220" s="1" t="s">
        <v>16</v>
      </c>
      <c r="E220" s="1" t="s">
        <v>37</v>
      </c>
      <c r="F220" s="1" t="s">
        <v>991</v>
      </c>
      <c r="G220" s="1" t="s">
        <v>1681</v>
      </c>
      <c r="H220" s="5">
        <v>1276.72</v>
      </c>
      <c r="I220" s="8">
        <v>30</v>
      </c>
      <c r="J220" s="5">
        <v>0</v>
      </c>
      <c r="K220" s="8">
        <v>0</v>
      </c>
      <c r="L220" s="5">
        <v>1276.72</v>
      </c>
      <c r="M220" s="8">
        <v>30</v>
      </c>
      <c r="N220" s="5">
        <f t="shared" si="14"/>
        <v>983.07440000000008</v>
      </c>
      <c r="O220" s="21">
        <v>1</v>
      </c>
      <c r="P220" s="5">
        <v>5.6457700000000006</v>
      </c>
      <c r="Q220" s="5">
        <f t="shared" si="17"/>
        <v>169.37310000000002</v>
      </c>
      <c r="R220" s="5">
        <f t="shared" si="15"/>
        <v>813.70130000000006</v>
      </c>
    </row>
    <row r="221" spans="1:18" s="1" customFormat="1">
      <c r="A221" s="1" t="s">
        <v>1299</v>
      </c>
      <c r="B221" s="1" t="s">
        <v>1300</v>
      </c>
      <c r="C221" s="1" t="s">
        <v>1301</v>
      </c>
      <c r="D221" s="1" t="s">
        <v>44</v>
      </c>
      <c r="E221" s="1" t="s">
        <v>37</v>
      </c>
      <c r="F221" s="1" t="s">
        <v>1302</v>
      </c>
      <c r="G221" s="1" t="s">
        <v>1681</v>
      </c>
      <c r="H221" s="5">
        <v>129.97</v>
      </c>
      <c r="I221" s="8">
        <v>4</v>
      </c>
      <c r="J221" s="5">
        <v>0</v>
      </c>
      <c r="K221" s="8">
        <v>0</v>
      </c>
      <c r="L221" s="5">
        <v>129.97</v>
      </c>
      <c r="M221" s="8">
        <v>4</v>
      </c>
      <c r="N221" s="5">
        <f t="shared" si="14"/>
        <v>100.07689999999999</v>
      </c>
      <c r="O221" s="21">
        <v>1</v>
      </c>
      <c r="P221" s="5">
        <v>5.6457700000000006</v>
      </c>
      <c r="Q221" s="5">
        <f t="shared" si="17"/>
        <v>22.583080000000002</v>
      </c>
      <c r="R221" s="5">
        <f t="shared" si="15"/>
        <v>77.493819999999999</v>
      </c>
    </row>
    <row r="222" spans="1:18" s="1" customFormat="1">
      <c r="A222" s="1" t="s">
        <v>1385</v>
      </c>
      <c r="B222" s="1" t="s">
        <v>1386</v>
      </c>
      <c r="C222" s="1" t="s">
        <v>1387</v>
      </c>
      <c r="D222" s="1" t="s">
        <v>12</v>
      </c>
      <c r="E222" s="1" t="s">
        <v>37</v>
      </c>
      <c r="F222" s="1" t="s">
        <v>1388</v>
      </c>
      <c r="G222" s="1" t="s">
        <v>1681</v>
      </c>
      <c r="H222" s="5">
        <v>173.96</v>
      </c>
      <c r="I222" s="8">
        <v>4</v>
      </c>
      <c r="J222" s="5">
        <v>0</v>
      </c>
      <c r="K222" s="8">
        <v>0</v>
      </c>
      <c r="L222" s="5">
        <v>173.96</v>
      </c>
      <c r="M222" s="8">
        <v>4</v>
      </c>
      <c r="N222" s="5">
        <f t="shared" si="14"/>
        <v>133.94920000000002</v>
      </c>
      <c r="O222" s="21">
        <v>2</v>
      </c>
      <c r="P222" s="5">
        <v>5.9173400000000003</v>
      </c>
      <c r="Q222" s="5">
        <f t="shared" si="17"/>
        <v>23.669360000000001</v>
      </c>
      <c r="R222" s="5">
        <f t="shared" si="15"/>
        <v>110.27984000000002</v>
      </c>
    </row>
    <row r="223" spans="1:18" s="1" customFormat="1">
      <c r="A223" s="1" t="s">
        <v>833</v>
      </c>
      <c r="B223" s="1" t="s">
        <v>834</v>
      </c>
      <c r="C223" s="1" t="s">
        <v>835</v>
      </c>
      <c r="D223" s="1" t="s">
        <v>38</v>
      </c>
      <c r="E223" s="1" t="s">
        <v>37</v>
      </c>
      <c r="F223" s="1" t="s">
        <v>836</v>
      </c>
      <c r="G223" s="1" t="s">
        <v>1681</v>
      </c>
      <c r="H223" s="5">
        <v>202.96</v>
      </c>
      <c r="I223" s="8">
        <v>4</v>
      </c>
      <c r="J223" s="5">
        <v>0</v>
      </c>
      <c r="K223" s="8">
        <v>0</v>
      </c>
      <c r="L223" s="5">
        <v>202.96</v>
      </c>
      <c r="M223" s="8">
        <v>4</v>
      </c>
      <c r="N223" s="5">
        <f t="shared" si="14"/>
        <v>156.2792</v>
      </c>
      <c r="O223" s="21">
        <v>2</v>
      </c>
      <c r="P223" s="5">
        <v>5.9173400000000003</v>
      </c>
      <c r="Q223" s="5">
        <f t="shared" si="17"/>
        <v>23.669360000000001</v>
      </c>
      <c r="R223" s="5">
        <f t="shared" si="15"/>
        <v>132.60983999999999</v>
      </c>
    </row>
    <row r="224" spans="1:18" s="1" customFormat="1">
      <c r="A224" s="1" t="s">
        <v>1411</v>
      </c>
      <c r="B224" s="1" t="s">
        <v>1415</v>
      </c>
      <c r="C224" s="1" t="s">
        <v>1416</v>
      </c>
      <c r="D224" s="1" t="s">
        <v>77</v>
      </c>
      <c r="E224" s="1" t="s">
        <v>37</v>
      </c>
      <c r="F224" s="1" t="s">
        <v>1417</v>
      </c>
      <c r="G224" s="1" t="s">
        <v>1681</v>
      </c>
      <c r="H224" s="5">
        <v>27.99</v>
      </c>
      <c r="I224" s="8">
        <v>1</v>
      </c>
      <c r="J224" s="5">
        <v>0</v>
      </c>
      <c r="K224" s="8">
        <v>0</v>
      </c>
      <c r="L224" s="5">
        <v>27.99</v>
      </c>
      <c r="M224" s="8">
        <v>1</v>
      </c>
      <c r="N224" s="5">
        <f t="shared" si="14"/>
        <v>21.552299999999999</v>
      </c>
      <c r="O224" s="21">
        <v>1</v>
      </c>
      <c r="P224" s="5">
        <v>5.6457700000000006</v>
      </c>
      <c r="Q224" s="5">
        <f t="shared" si="17"/>
        <v>5.6457700000000006</v>
      </c>
      <c r="R224" s="5">
        <f t="shared" si="15"/>
        <v>15.906529999999998</v>
      </c>
    </row>
    <row r="225" spans="1:18" s="1" customFormat="1">
      <c r="A225" s="1" t="s">
        <v>385</v>
      </c>
      <c r="B225" s="1" t="s">
        <v>1725</v>
      </c>
      <c r="C225" s="1" t="s">
        <v>1726</v>
      </c>
      <c r="D225" s="1" t="s">
        <v>119</v>
      </c>
      <c r="E225" s="1" t="s">
        <v>1690</v>
      </c>
      <c r="F225" s="1" t="s">
        <v>1727</v>
      </c>
      <c r="G225" s="1" t="s">
        <v>1681</v>
      </c>
      <c r="H225" s="5">
        <v>79.989999999999995</v>
      </c>
      <c r="I225" s="8">
        <v>1</v>
      </c>
      <c r="J225" s="5">
        <v>0</v>
      </c>
      <c r="K225" s="8">
        <v>0</v>
      </c>
      <c r="L225" s="5">
        <v>79.989999999999995</v>
      </c>
      <c r="M225" s="8">
        <v>1</v>
      </c>
      <c r="N225" s="5">
        <f t="shared" si="14"/>
        <v>61.592299999999994</v>
      </c>
      <c r="O225" s="21">
        <v>1</v>
      </c>
      <c r="P225" s="5">
        <v>17.100000000000001</v>
      </c>
      <c r="Q225" s="5">
        <f>P225*M225</f>
        <v>17.100000000000001</v>
      </c>
      <c r="R225" s="5">
        <f t="shared" si="15"/>
        <v>44.492299999999993</v>
      </c>
    </row>
    <row r="226" spans="1:18" s="1" customFormat="1">
      <c r="A226" s="1" t="s">
        <v>72</v>
      </c>
      <c r="B226" s="1" t="s">
        <v>1789</v>
      </c>
      <c r="C226" s="1" t="s">
        <v>1790</v>
      </c>
      <c r="D226" s="1" t="s">
        <v>44</v>
      </c>
      <c r="E226" s="1" t="s">
        <v>1690</v>
      </c>
      <c r="F226" s="1" t="s">
        <v>1791</v>
      </c>
      <c r="G226" s="1" t="s">
        <v>1681</v>
      </c>
      <c r="H226" s="5">
        <v>25.49</v>
      </c>
      <c r="I226" s="8">
        <v>4</v>
      </c>
      <c r="J226" s="5">
        <v>0</v>
      </c>
      <c r="K226" s="8">
        <v>0</v>
      </c>
      <c r="L226" s="5">
        <v>25.49</v>
      </c>
      <c r="M226" s="8">
        <v>4</v>
      </c>
      <c r="N226" s="5">
        <f>L226*0.88</f>
        <v>22.4312</v>
      </c>
      <c r="O226" s="21">
        <v>1</v>
      </c>
      <c r="P226" s="5"/>
      <c r="Q226" s="5">
        <f>P226*M226</f>
        <v>0</v>
      </c>
      <c r="R226" s="5">
        <f t="shared" si="15"/>
        <v>22.4312</v>
      </c>
    </row>
    <row r="227" spans="1:18" s="1" customFormat="1">
      <c r="A227" s="1" t="s">
        <v>1630</v>
      </c>
      <c r="B227" s="1" t="s">
        <v>1783</v>
      </c>
      <c r="C227" s="1" t="s">
        <v>1784</v>
      </c>
      <c r="D227" s="1" t="s">
        <v>32</v>
      </c>
      <c r="E227" s="1" t="s">
        <v>1690</v>
      </c>
      <c r="F227" s="1" t="s">
        <v>1785</v>
      </c>
      <c r="G227" s="1" t="s">
        <v>1681</v>
      </c>
      <c r="H227" s="5">
        <v>9.75</v>
      </c>
      <c r="I227" s="8">
        <v>1</v>
      </c>
      <c r="J227" s="5">
        <v>0</v>
      </c>
      <c r="K227" s="8">
        <v>0</v>
      </c>
      <c r="L227" s="5">
        <v>9.75</v>
      </c>
      <c r="M227" s="8">
        <v>1</v>
      </c>
      <c r="N227" s="5">
        <f>L227*0.88</f>
        <v>8.58</v>
      </c>
      <c r="O227" s="21">
        <v>1</v>
      </c>
      <c r="P227" s="5"/>
      <c r="Q227" s="5">
        <f>P227*M227</f>
        <v>0</v>
      </c>
      <c r="R227" s="5">
        <f t="shared" ref="R227" si="18">N227-Q227</f>
        <v>8.58</v>
      </c>
    </row>
    <row r="228" spans="1:18" s="10" customFormat="1">
      <c r="A228" s="13" t="s">
        <v>1847</v>
      </c>
      <c r="B228" s="13"/>
      <c r="C228" s="14"/>
      <c r="D228" s="14"/>
      <c r="E228" s="13"/>
      <c r="F228" s="13"/>
      <c r="G228" s="13"/>
      <c r="H228" s="28">
        <f t="shared" ref="H228:O228" si="19">SUM(H3:H227)</f>
        <v>109693.47000000003</v>
      </c>
      <c r="I228" s="33">
        <f t="shared" si="19"/>
        <v>3318</v>
      </c>
      <c r="J228" s="28">
        <f t="shared" si="19"/>
        <v>1351.16</v>
      </c>
      <c r="K228" s="33">
        <f t="shared" si="19"/>
        <v>11</v>
      </c>
      <c r="L228" s="28">
        <f t="shared" si="19"/>
        <v>108342.31000000003</v>
      </c>
      <c r="M228" s="33">
        <f t="shared" si="19"/>
        <v>3329</v>
      </c>
      <c r="N228" s="28">
        <f t="shared" si="19"/>
        <v>90838.331100000054</v>
      </c>
      <c r="O228" s="24">
        <f t="shared" si="19"/>
        <v>384</v>
      </c>
      <c r="P228" s="28"/>
      <c r="Q228" s="28">
        <f>SUM(Q3:Q227)</f>
        <v>8303.9532500000023</v>
      </c>
      <c r="R228" s="28">
        <f>SUM(R3:R227)</f>
        <v>82534.377850000048</v>
      </c>
    </row>
    <row r="229" spans="1:18" s="1" customFormat="1">
      <c r="H229" s="5"/>
      <c r="I229" s="8"/>
      <c r="J229" s="5"/>
      <c r="K229" s="8"/>
      <c r="L229" s="5"/>
      <c r="M229" s="8"/>
      <c r="N229" s="5"/>
      <c r="O229" s="21"/>
      <c r="P229" s="5"/>
      <c r="Q229" s="5"/>
      <c r="R229" s="5"/>
    </row>
    <row r="230" spans="1:18" s="10" customFormat="1">
      <c r="A230" s="11" t="s">
        <v>1848</v>
      </c>
      <c r="B230" s="11"/>
      <c r="C230" s="12"/>
      <c r="D230" s="12"/>
      <c r="E230" s="11"/>
      <c r="F230" s="11"/>
      <c r="G230" s="11"/>
      <c r="H230" s="27"/>
      <c r="I230" s="32"/>
      <c r="J230" s="27"/>
      <c r="K230" s="32"/>
      <c r="L230" s="27"/>
      <c r="M230" s="32"/>
      <c r="N230" s="27" t="s">
        <v>1849</v>
      </c>
      <c r="O230" s="23"/>
      <c r="P230" s="27"/>
      <c r="Q230" s="27"/>
      <c r="R230" s="27"/>
    </row>
    <row r="231" spans="1:18" s="1" customFormat="1">
      <c r="A231" s="1" t="s">
        <v>1324</v>
      </c>
      <c r="B231" s="1" t="s">
        <v>1325</v>
      </c>
      <c r="C231" s="1" t="s">
        <v>1326</v>
      </c>
      <c r="D231" s="1" t="s">
        <v>16</v>
      </c>
      <c r="E231" s="1" t="s">
        <v>17</v>
      </c>
      <c r="F231" s="1" t="s">
        <v>1327</v>
      </c>
      <c r="G231" s="1" t="s">
        <v>1682</v>
      </c>
      <c r="H231" s="5">
        <v>28.65</v>
      </c>
      <c r="I231" s="8">
        <v>1</v>
      </c>
      <c r="J231" s="5">
        <v>0</v>
      </c>
      <c r="K231" s="8">
        <v>0</v>
      </c>
      <c r="L231" s="5">
        <v>28.65</v>
      </c>
      <c r="M231" s="8">
        <v>1</v>
      </c>
      <c r="N231" s="5">
        <f t="shared" ref="N231:N262" si="20">L231*0.85</f>
        <v>24.352499999999999</v>
      </c>
      <c r="O231" s="21">
        <v>0</v>
      </c>
      <c r="P231" s="5"/>
      <c r="Q231" s="5">
        <f t="shared" ref="Q231:Q262" si="21">M231*P231</f>
        <v>0</v>
      </c>
      <c r="R231" s="5">
        <f t="shared" ref="R231:R294" si="22">N231-Q231</f>
        <v>24.352499999999999</v>
      </c>
    </row>
    <row r="232" spans="1:18" s="1" customFormat="1">
      <c r="A232" s="1" t="s">
        <v>381</v>
      </c>
      <c r="B232" s="1" t="s">
        <v>382</v>
      </c>
      <c r="C232" s="1" t="s">
        <v>383</v>
      </c>
      <c r="D232" s="1" t="s">
        <v>12</v>
      </c>
      <c r="E232" s="1" t="s">
        <v>17</v>
      </c>
      <c r="F232" s="1" t="s">
        <v>384</v>
      </c>
      <c r="G232" s="1" t="s">
        <v>1682</v>
      </c>
      <c r="H232" s="5">
        <v>36.25</v>
      </c>
      <c r="I232" s="8">
        <v>1</v>
      </c>
      <c r="J232" s="5">
        <v>0</v>
      </c>
      <c r="K232" s="8">
        <v>0</v>
      </c>
      <c r="L232" s="5">
        <v>36.25</v>
      </c>
      <c r="M232" s="8">
        <v>1</v>
      </c>
      <c r="N232" s="5">
        <f t="shared" si="20"/>
        <v>30.8125</v>
      </c>
      <c r="O232" s="21">
        <v>0</v>
      </c>
      <c r="P232" s="5"/>
      <c r="Q232" s="5">
        <f t="shared" si="21"/>
        <v>0</v>
      </c>
      <c r="R232" s="5">
        <f t="shared" si="22"/>
        <v>30.8125</v>
      </c>
    </row>
    <row r="233" spans="1:18" s="1" customFormat="1">
      <c r="A233" s="1" t="s">
        <v>189</v>
      </c>
      <c r="B233" s="1" t="s">
        <v>193</v>
      </c>
      <c r="C233" s="1" t="s">
        <v>194</v>
      </c>
      <c r="D233" s="1" t="s">
        <v>12</v>
      </c>
      <c r="E233" s="1" t="s">
        <v>17</v>
      </c>
      <c r="F233" s="1" t="s">
        <v>195</v>
      </c>
      <c r="G233" s="1" t="s">
        <v>1682</v>
      </c>
      <c r="H233" s="5">
        <v>63.75</v>
      </c>
      <c r="I233" s="8">
        <v>2</v>
      </c>
      <c r="J233" s="5">
        <v>0</v>
      </c>
      <c r="K233" s="8">
        <v>0</v>
      </c>
      <c r="L233" s="5">
        <v>63.75</v>
      </c>
      <c r="M233" s="8">
        <v>2</v>
      </c>
      <c r="N233" s="5">
        <f t="shared" si="20"/>
        <v>54.1875</v>
      </c>
      <c r="O233" s="21">
        <v>0</v>
      </c>
      <c r="P233" s="5"/>
      <c r="Q233" s="5">
        <f t="shared" si="21"/>
        <v>0</v>
      </c>
      <c r="R233" s="5">
        <f t="shared" si="22"/>
        <v>54.1875</v>
      </c>
    </row>
    <row r="234" spans="1:18" s="1" customFormat="1">
      <c r="A234" s="1" t="s">
        <v>412</v>
      </c>
      <c r="B234" s="1" t="s">
        <v>419</v>
      </c>
      <c r="C234" s="1" t="s">
        <v>420</v>
      </c>
      <c r="D234" s="1" t="s">
        <v>23</v>
      </c>
      <c r="E234" s="1" t="s">
        <v>17</v>
      </c>
      <c r="F234" s="1" t="s">
        <v>421</v>
      </c>
      <c r="G234" s="1" t="s">
        <v>1682</v>
      </c>
      <c r="H234" s="5">
        <v>731.34</v>
      </c>
      <c r="I234" s="8">
        <v>31</v>
      </c>
      <c r="J234" s="5">
        <v>0</v>
      </c>
      <c r="K234" s="8">
        <v>0</v>
      </c>
      <c r="L234" s="5">
        <v>731.34</v>
      </c>
      <c r="M234" s="8">
        <v>31</v>
      </c>
      <c r="N234" s="5">
        <f t="shared" si="20"/>
        <v>621.63900000000001</v>
      </c>
      <c r="O234" s="21">
        <v>0</v>
      </c>
      <c r="P234" s="5"/>
      <c r="Q234" s="5">
        <f t="shared" si="21"/>
        <v>0</v>
      </c>
      <c r="R234" s="5">
        <f t="shared" si="22"/>
        <v>621.63900000000001</v>
      </c>
    </row>
    <row r="235" spans="1:18" s="1" customFormat="1">
      <c r="A235" s="1" t="s">
        <v>630</v>
      </c>
      <c r="B235" s="1" t="s">
        <v>637</v>
      </c>
      <c r="C235" s="1" t="s">
        <v>638</v>
      </c>
      <c r="D235" s="1" t="s">
        <v>44</v>
      </c>
      <c r="E235" s="1" t="s">
        <v>17</v>
      </c>
      <c r="F235" s="1" t="s">
        <v>639</v>
      </c>
      <c r="G235" s="1" t="s">
        <v>1682</v>
      </c>
      <c r="H235" s="5">
        <v>157.28</v>
      </c>
      <c r="I235" s="8">
        <v>6</v>
      </c>
      <c r="J235" s="5">
        <v>0</v>
      </c>
      <c r="K235" s="8">
        <v>0</v>
      </c>
      <c r="L235" s="5">
        <v>157.28</v>
      </c>
      <c r="M235" s="8">
        <v>6</v>
      </c>
      <c r="N235" s="5">
        <f t="shared" si="20"/>
        <v>133.68799999999999</v>
      </c>
      <c r="O235" s="21">
        <v>0</v>
      </c>
      <c r="P235" s="5"/>
      <c r="Q235" s="5">
        <f t="shared" si="21"/>
        <v>0</v>
      </c>
      <c r="R235" s="5">
        <f t="shared" si="22"/>
        <v>133.68799999999999</v>
      </c>
    </row>
    <row r="236" spans="1:18" s="1" customFormat="1">
      <c r="A236" s="1" t="s">
        <v>1119</v>
      </c>
      <c r="B236" s="1" t="s">
        <v>1123</v>
      </c>
      <c r="C236" s="1" t="s">
        <v>1124</v>
      </c>
      <c r="D236" s="1" t="s">
        <v>157</v>
      </c>
      <c r="E236" s="1" t="s">
        <v>17</v>
      </c>
      <c r="F236" s="1" t="s">
        <v>1125</v>
      </c>
      <c r="G236" s="1" t="s">
        <v>1682</v>
      </c>
      <c r="H236" s="5">
        <v>14.73</v>
      </c>
      <c r="I236" s="8">
        <v>1</v>
      </c>
      <c r="J236" s="5">
        <v>0</v>
      </c>
      <c r="K236" s="8">
        <v>0</v>
      </c>
      <c r="L236" s="5">
        <v>14.73</v>
      </c>
      <c r="M236" s="8">
        <v>1</v>
      </c>
      <c r="N236" s="5">
        <f t="shared" si="20"/>
        <v>12.5205</v>
      </c>
      <c r="O236" s="21">
        <v>0</v>
      </c>
      <c r="P236" s="5"/>
      <c r="Q236" s="5">
        <f t="shared" si="21"/>
        <v>0</v>
      </c>
      <c r="R236" s="5">
        <f t="shared" si="22"/>
        <v>12.5205</v>
      </c>
    </row>
    <row r="237" spans="1:18" s="1" customFormat="1">
      <c r="A237" s="1" t="s">
        <v>640</v>
      </c>
      <c r="B237" s="1" t="s">
        <v>647</v>
      </c>
      <c r="C237" s="1" t="s">
        <v>648</v>
      </c>
      <c r="D237" s="1" t="s">
        <v>12</v>
      </c>
      <c r="E237" s="1" t="s">
        <v>17</v>
      </c>
      <c r="G237" s="1" t="s">
        <v>1682</v>
      </c>
      <c r="H237" s="5">
        <v>1157.5</v>
      </c>
      <c r="I237" s="8">
        <v>38</v>
      </c>
      <c r="J237" s="5">
        <v>0</v>
      </c>
      <c r="K237" s="8">
        <v>0</v>
      </c>
      <c r="L237" s="5">
        <v>1157.5</v>
      </c>
      <c r="M237" s="8">
        <v>38</v>
      </c>
      <c r="N237" s="5">
        <f t="shared" si="20"/>
        <v>983.875</v>
      </c>
      <c r="O237" s="21">
        <v>0</v>
      </c>
      <c r="P237" s="5"/>
      <c r="Q237" s="5">
        <f t="shared" si="21"/>
        <v>0</v>
      </c>
      <c r="R237" s="5">
        <f t="shared" si="22"/>
        <v>983.875</v>
      </c>
    </row>
    <row r="238" spans="1:18" s="1" customFormat="1">
      <c r="A238" s="1" t="s">
        <v>1641</v>
      </c>
      <c r="B238" s="1" t="s">
        <v>1645</v>
      </c>
      <c r="C238" s="1" t="s">
        <v>1646</v>
      </c>
      <c r="D238" s="1" t="s">
        <v>157</v>
      </c>
      <c r="E238" s="1" t="s">
        <v>17</v>
      </c>
      <c r="F238" s="1" t="s">
        <v>1647</v>
      </c>
      <c r="G238" s="1" t="s">
        <v>1682</v>
      </c>
      <c r="H238" s="5">
        <v>109.34</v>
      </c>
      <c r="I238" s="8">
        <v>7</v>
      </c>
      <c r="J238" s="5">
        <v>0</v>
      </c>
      <c r="K238" s="8">
        <v>0</v>
      </c>
      <c r="L238" s="5">
        <v>109.34</v>
      </c>
      <c r="M238" s="8">
        <v>7</v>
      </c>
      <c r="N238" s="5">
        <f t="shared" si="20"/>
        <v>92.939000000000007</v>
      </c>
      <c r="O238" s="21">
        <v>0</v>
      </c>
      <c r="P238" s="5"/>
      <c r="Q238" s="5">
        <f t="shared" si="21"/>
        <v>0</v>
      </c>
      <c r="R238" s="5">
        <f t="shared" si="22"/>
        <v>92.939000000000007</v>
      </c>
    </row>
    <row r="239" spans="1:18" s="1" customFormat="1">
      <c r="A239" s="1" t="s">
        <v>99</v>
      </c>
      <c r="B239" s="1" t="s">
        <v>104</v>
      </c>
      <c r="C239" s="1" t="s">
        <v>105</v>
      </c>
      <c r="D239" s="1" t="s">
        <v>23</v>
      </c>
      <c r="E239" s="1" t="s">
        <v>17</v>
      </c>
      <c r="F239" s="1" t="s">
        <v>106</v>
      </c>
      <c r="G239" s="1" t="s">
        <v>1682</v>
      </c>
      <c r="H239" s="5">
        <v>45</v>
      </c>
      <c r="I239" s="8">
        <v>2</v>
      </c>
      <c r="J239" s="5">
        <v>0</v>
      </c>
      <c r="K239" s="8">
        <v>0</v>
      </c>
      <c r="L239" s="5">
        <v>45</v>
      </c>
      <c r="M239" s="8">
        <v>2</v>
      </c>
      <c r="N239" s="5">
        <f t="shared" si="20"/>
        <v>38.25</v>
      </c>
      <c r="O239" s="21">
        <v>0</v>
      </c>
      <c r="P239" s="5"/>
      <c r="Q239" s="5">
        <f t="shared" si="21"/>
        <v>0</v>
      </c>
      <c r="R239" s="5">
        <f t="shared" si="22"/>
        <v>38.25</v>
      </c>
    </row>
    <row r="240" spans="1:18" s="1" customFormat="1">
      <c r="A240" s="1" t="s">
        <v>564</v>
      </c>
      <c r="B240" s="1" t="s">
        <v>565</v>
      </c>
      <c r="C240" s="1" t="s">
        <v>566</v>
      </c>
      <c r="D240" s="1" t="s">
        <v>16</v>
      </c>
      <c r="E240" s="1" t="s">
        <v>17</v>
      </c>
      <c r="F240" s="1" t="s">
        <v>567</v>
      </c>
      <c r="G240" s="1" t="s">
        <v>1682</v>
      </c>
      <c r="H240" s="5">
        <v>88.25</v>
      </c>
      <c r="I240" s="8">
        <v>3</v>
      </c>
      <c r="J240" s="5">
        <v>0</v>
      </c>
      <c r="K240" s="8">
        <v>0</v>
      </c>
      <c r="L240" s="5">
        <v>88.25</v>
      </c>
      <c r="M240" s="8">
        <v>3</v>
      </c>
      <c r="N240" s="5">
        <f t="shared" si="20"/>
        <v>75.012500000000003</v>
      </c>
      <c r="O240" s="21">
        <v>0</v>
      </c>
      <c r="P240" s="5"/>
      <c r="Q240" s="5">
        <f t="shared" si="21"/>
        <v>0</v>
      </c>
      <c r="R240" s="5">
        <f t="shared" si="22"/>
        <v>75.012500000000003</v>
      </c>
    </row>
    <row r="241" spans="1:18" s="1" customFormat="1">
      <c r="A241" s="1" t="s">
        <v>265</v>
      </c>
      <c r="B241" s="1" t="s">
        <v>270</v>
      </c>
      <c r="C241" s="1" t="s">
        <v>271</v>
      </c>
      <c r="D241" s="1" t="s">
        <v>77</v>
      </c>
      <c r="E241" s="1" t="s">
        <v>17</v>
      </c>
      <c r="F241" s="1" t="s">
        <v>272</v>
      </c>
      <c r="G241" s="1" t="s">
        <v>1682</v>
      </c>
      <c r="H241" s="5">
        <v>82.49</v>
      </c>
      <c r="I241" s="8">
        <v>4</v>
      </c>
      <c r="J241" s="5">
        <v>0</v>
      </c>
      <c r="K241" s="8">
        <v>0</v>
      </c>
      <c r="L241" s="5">
        <v>82.49</v>
      </c>
      <c r="M241" s="8">
        <v>4</v>
      </c>
      <c r="N241" s="5">
        <f t="shared" si="20"/>
        <v>70.116499999999988</v>
      </c>
      <c r="O241" s="21">
        <v>0</v>
      </c>
      <c r="P241" s="5"/>
      <c r="Q241" s="5">
        <f t="shared" si="21"/>
        <v>0</v>
      </c>
      <c r="R241" s="5">
        <f t="shared" si="22"/>
        <v>70.116499999999988</v>
      </c>
    </row>
    <row r="242" spans="1:18" s="1" customFormat="1">
      <c r="A242" s="1" t="s">
        <v>1109</v>
      </c>
      <c r="B242" s="1" t="s">
        <v>1116</v>
      </c>
      <c r="C242" s="1" t="s">
        <v>1117</v>
      </c>
      <c r="D242" s="1" t="s">
        <v>77</v>
      </c>
      <c r="E242" s="1" t="s">
        <v>17</v>
      </c>
      <c r="F242" s="1" t="s">
        <v>1118</v>
      </c>
      <c r="G242" s="1" t="s">
        <v>1682</v>
      </c>
      <c r="H242" s="5">
        <v>177.35</v>
      </c>
      <c r="I242" s="8">
        <v>7</v>
      </c>
      <c r="J242" s="5">
        <v>0</v>
      </c>
      <c r="K242" s="8">
        <v>0</v>
      </c>
      <c r="L242" s="5">
        <v>177.35</v>
      </c>
      <c r="M242" s="8">
        <v>7</v>
      </c>
      <c r="N242" s="5">
        <f t="shared" si="20"/>
        <v>150.7475</v>
      </c>
      <c r="O242" s="21">
        <v>0</v>
      </c>
      <c r="P242" s="5"/>
      <c r="Q242" s="5">
        <f t="shared" si="21"/>
        <v>0</v>
      </c>
      <c r="R242" s="5">
        <f t="shared" si="22"/>
        <v>150.7475</v>
      </c>
    </row>
    <row r="243" spans="1:18" s="1" customFormat="1">
      <c r="A243" s="1" t="s">
        <v>1277</v>
      </c>
      <c r="B243" s="1" t="s">
        <v>1278</v>
      </c>
      <c r="C243" s="1" t="s">
        <v>1279</v>
      </c>
      <c r="D243" s="1" t="s">
        <v>157</v>
      </c>
      <c r="E243" s="1" t="s">
        <v>17</v>
      </c>
      <c r="F243" s="1" t="s">
        <v>1280</v>
      </c>
      <c r="G243" s="1" t="s">
        <v>1682</v>
      </c>
      <c r="H243" s="5">
        <v>97.07</v>
      </c>
      <c r="I243" s="8">
        <v>6</v>
      </c>
      <c r="J243" s="5">
        <v>0</v>
      </c>
      <c r="K243" s="8">
        <v>0</v>
      </c>
      <c r="L243" s="5">
        <v>97.07</v>
      </c>
      <c r="M243" s="8">
        <v>6</v>
      </c>
      <c r="N243" s="5">
        <f t="shared" si="20"/>
        <v>82.509499999999989</v>
      </c>
      <c r="O243" s="21">
        <v>0</v>
      </c>
      <c r="P243" s="5"/>
      <c r="Q243" s="5">
        <f t="shared" si="21"/>
        <v>0</v>
      </c>
      <c r="R243" s="5">
        <f t="shared" si="22"/>
        <v>82.509499999999989</v>
      </c>
    </row>
    <row r="244" spans="1:18" s="1" customFormat="1">
      <c r="A244" s="1" t="s">
        <v>1530</v>
      </c>
      <c r="B244" s="1" t="s">
        <v>1534</v>
      </c>
      <c r="C244" s="1" t="s">
        <v>1535</v>
      </c>
      <c r="D244" s="1" t="s">
        <v>38</v>
      </c>
      <c r="E244" s="1" t="s">
        <v>17</v>
      </c>
      <c r="F244" s="1" t="s">
        <v>1536</v>
      </c>
      <c r="G244" s="1" t="s">
        <v>1682</v>
      </c>
      <c r="H244" s="5">
        <v>75.84</v>
      </c>
      <c r="I244" s="8">
        <v>2</v>
      </c>
      <c r="J244" s="5">
        <v>0</v>
      </c>
      <c r="K244" s="8">
        <v>0</v>
      </c>
      <c r="L244" s="5">
        <v>75.84</v>
      </c>
      <c r="M244" s="8">
        <v>2</v>
      </c>
      <c r="N244" s="5">
        <f t="shared" si="20"/>
        <v>64.463999999999999</v>
      </c>
      <c r="O244" s="21">
        <v>0</v>
      </c>
      <c r="P244" s="5"/>
      <c r="Q244" s="5">
        <f t="shared" si="21"/>
        <v>0</v>
      </c>
      <c r="R244" s="5">
        <f t="shared" si="22"/>
        <v>64.463999999999999</v>
      </c>
    </row>
    <row r="245" spans="1:18" s="1" customFormat="1">
      <c r="A245" s="1" t="s">
        <v>1658</v>
      </c>
      <c r="B245" s="1" t="s">
        <v>1662</v>
      </c>
      <c r="C245" s="1" t="s">
        <v>1663</v>
      </c>
      <c r="D245" s="1" t="s">
        <v>77</v>
      </c>
      <c r="E245" s="1" t="s">
        <v>17</v>
      </c>
      <c r="F245" s="1" t="s">
        <v>1664</v>
      </c>
      <c r="G245" s="1" t="s">
        <v>1682</v>
      </c>
      <c r="H245" s="5">
        <v>106.64</v>
      </c>
      <c r="I245" s="8">
        <v>5</v>
      </c>
      <c r="J245" s="5">
        <v>0</v>
      </c>
      <c r="K245" s="8">
        <v>0</v>
      </c>
      <c r="L245" s="5">
        <v>106.64</v>
      </c>
      <c r="M245" s="8">
        <v>5</v>
      </c>
      <c r="N245" s="5">
        <f t="shared" si="20"/>
        <v>90.643999999999991</v>
      </c>
      <c r="O245" s="21">
        <v>0</v>
      </c>
      <c r="P245" s="5"/>
      <c r="Q245" s="5">
        <f t="shared" si="21"/>
        <v>0</v>
      </c>
      <c r="R245" s="5">
        <f t="shared" si="22"/>
        <v>90.643999999999991</v>
      </c>
    </row>
    <row r="246" spans="1:18" s="1" customFormat="1">
      <c r="A246" s="1" t="s">
        <v>713</v>
      </c>
      <c r="B246" s="1" t="s">
        <v>720</v>
      </c>
      <c r="C246" s="1" t="s">
        <v>721</v>
      </c>
      <c r="D246" s="1" t="s">
        <v>23</v>
      </c>
      <c r="E246" s="1" t="s">
        <v>17</v>
      </c>
      <c r="F246" s="1" t="s">
        <v>722</v>
      </c>
      <c r="G246" s="1" t="s">
        <v>1682</v>
      </c>
      <c r="H246" s="5">
        <v>696.62</v>
      </c>
      <c r="I246" s="8">
        <v>30</v>
      </c>
      <c r="J246" s="5">
        <v>0</v>
      </c>
      <c r="K246" s="8">
        <v>0</v>
      </c>
      <c r="L246" s="5">
        <v>696.62</v>
      </c>
      <c r="M246" s="8">
        <v>30</v>
      </c>
      <c r="N246" s="5">
        <f t="shared" si="20"/>
        <v>592.12699999999995</v>
      </c>
      <c r="O246" s="21">
        <v>0</v>
      </c>
      <c r="P246" s="5"/>
      <c r="Q246" s="5">
        <f t="shared" si="21"/>
        <v>0</v>
      </c>
      <c r="R246" s="5">
        <f t="shared" si="22"/>
        <v>592.12699999999995</v>
      </c>
    </row>
    <row r="247" spans="1:18" s="1" customFormat="1">
      <c r="A247" s="1" t="s">
        <v>158</v>
      </c>
      <c r="B247" s="1" t="s">
        <v>162</v>
      </c>
      <c r="C247" s="1" t="s">
        <v>163</v>
      </c>
      <c r="D247" s="1" t="s">
        <v>77</v>
      </c>
      <c r="E247" s="1" t="s">
        <v>17</v>
      </c>
      <c r="F247" s="1" t="s">
        <v>164</v>
      </c>
      <c r="G247" s="1" t="s">
        <v>1682</v>
      </c>
      <c r="H247" s="5">
        <v>12.45</v>
      </c>
      <c r="I247" s="8">
        <v>0</v>
      </c>
      <c r="J247" s="5">
        <v>0</v>
      </c>
      <c r="K247" s="8">
        <v>0</v>
      </c>
      <c r="L247" s="5">
        <v>12.45</v>
      </c>
      <c r="M247" s="8">
        <v>1</v>
      </c>
      <c r="N247" s="5">
        <f t="shared" si="20"/>
        <v>10.5825</v>
      </c>
      <c r="O247" s="21">
        <v>0</v>
      </c>
      <c r="P247" s="5"/>
      <c r="Q247" s="5">
        <f t="shared" si="21"/>
        <v>0</v>
      </c>
      <c r="R247" s="5">
        <f t="shared" si="22"/>
        <v>10.5825</v>
      </c>
    </row>
    <row r="248" spans="1:18" s="1" customFormat="1">
      <c r="A248" s="1" t="s">
        <v>254</v>
      </c>
      <c r="B248" s="1" t="s">
        <v>262</v>
      </c>
      <c r="C248" s="1" t="s">
        <v>263</v>
      </c>
      <c r="D248" s="1" t="s">
        <v>16</v>
      </c>
      <c r="E248" s="1" t="s">
        <v>17</v>
      </c>
      <c r="F248" s="1" t="s">
        <v>264</v>
      </c>
      <c r="G248" s="1" t="s">
        <v>1682</v>
      </c>
      <c r="H248" s="5">
        <v>351.85</v>
      </c>
      <c r="I248" s="8">
        <v>12</v>
      </c>
      <c r="J248" s="5">
        <v>0</v>
      </c>
      <c r="K248" s="8">
        <v>0</v>
      </c>
      <c r="L248" s="5">
        <v>351.85</v>
      </c>
      <c r="M248" s="8">
        <v>12</v>
      </c>
      <c r="N248" s="5">
        <f t="shared" si="20"/>
        <v>299.07249999999999</v>
      </c>
      <c r="O248" s="21">
        <v>0</v>
      </c>
      <c r="P248" s="5"/>
      <c r="Q248" s="5">
        <f t="shared" si="21"/>
        <v>0</v>
      </c>
      <c r="R248" s="5">
        <f t="shared" si="22"/>
        <v>299.07249999999999</v>
      </c>
    </row>
    <row r="249" spans="1:18" s="1" customFormat="1">
      <c r="A249" s="1" t="s">
        <v>438</v>
      </c>
      <c r="B249" s="1" t="s">
        <v>442</v>
      </c>
      <c r="C249" s="1" t="s">
        <v>443</v>
      </c>
      <c r="D249" s="1" t="s">
        <v>157</v>
      </c>
      <c r="E249" s="1" t="s">
        <v>17</v>
      </c>
      <c r="F249" s="1" t="s">
        <v>444</v>
      </c>
      <c r="G249" s="1" t="s">
        <v>1682</v>
      </c>
      <c r="H249" s="5">
        <v>76.239999999999995</v>
      </c>
      <c r="I249" s="8">
        <v>5</v>
      </c>
      <c r="J249" s="5">
        <v>0</v>
      </c>
      <c r="K249" s="8">
        <v>0</v>
      </c>
      <c r="L249" s="5">
        <v>76.239999999999995</v>
      </c>
      <c r="M249" s="8">
        <v>5</v>
      </c>
      <c r="N249" s="5">
        <f t="shared" si="20"/>
        <v>64.803999999999988</v>
      </c>
      <c r="O249" s="21">
        <v>0</v>
      </c>
      <c r="P249" s="5"/>
      <c r="Q249" s="5">
        <f t="shared" si="21"/>
        <v>0</v>
      </c>
      <c r="R249" s="5">
        <f t="shared" si="22"/>
        <v>64.803999999999988</v>
      </c>
    </row>
    <row r="250" spans="1:18" s="1" customFormat="1">
      <c r="A250" s="1" t="s">
        <v>453</v>
      </c>
      <c r="B250" s="1" t="s">
        <v>457</v>
      </c>
      <c r="C250" s="1" t="s">
        <v>458</v>
      </c>
      <c r="D250" s="1" t="s">
        <v>38</v>
      </c>
      <c r="E250" s="1" t="s">
        <v>17</v>
      </c>
      <c r="F250" s="1" t="s">
        <v>459</v>
      </c>
      <c r="G250" s="1" t="s">
        <v>1682</v>
      </c>
      <c r="H250" s="5">
        <v>1283.3599999999999</v>
      </c>
      <c r="I250" s="8">
        <v>36</v>
      </c>
      <c r="J250" s="5">
        <v>0</v>
      </c>
      <c r="K250" s="8">
        <v>0</v>
      </c>
      <c r="L250" s="5">
        <v>1283.3599999999999</v>
      </c>
      <c r="M250" s="8">
        <v>36</v>
      </c>
      <c r="N250" s="5">
        <f t="shared" si="20"/>
        <v>1090.856</v>
      </c>
      <c r="O250" s="21">
        <v>0</v>
      </c>
      <c r="P250" s="5"/>
      <c r="Q250" s="5">
        <f t="shared" si="21"/>
        <v>0</v>
      </c>
      <c r="R250" s="5">
        <f t="shared" si="22"/>
        <v>1090.856</v>
      </c>
    </row>
    <row r="251" spans="1:18" s="1" customFormat="1">
      <c r="A251" s="1" t="s">
        <v>475</v>
      </c>
      <c r="B251" s="1" t="s">
        <v>482</v>
      </c>
      <c r="C251" s="1" t="s">
        <v>483</v>
      </c>
      <c r="D251" s="1" t="s">
        <v>44</v>
      </c>
      <c r="E251" s="1" t="s">
        <v>17</v>
      </c>
      <c r="F251" s="1" t="s">
        <v>484</v>
      </c>
      <c r="G251" s="1" t="s">
        <v>1682</v>
      </c>
      <c r="H251" s="5">
        <v>422.88</v>
      </c>
      <c r="I251" s="8">
        <v>16</v>
      </c>
      <c r="J251" s="5">
        <v>0</v>
      </c>
      <c r="K251" s="8">
        <v>0</v>
      </c>
      <c r="L251" s="5">
        <v>422.88</v>
      </c>
      <c r="M251" s="8">
        <v>16</v>
      </c>
      <c r="N251" s="5">
        <f t="shared" si="20"/>
        <v>359.44799999999998</v>
      </c>
      <c r="O251" s="21">
        <v>0</v>
      </c>
      <c r="P251" s="5"/>
      <c r="Q251" s="5">
        <f t="shared" si="21"/>
        <v>0</v>
      </c>
      <c r="R251" s="5">
        <f t="shared" si="22"/>
        <v>359.44799999999998</v>
      </c>
    </row>
    <row r="252" spans="1:18" s="1" customFormat="1">
      <c r="A252" s="1" t="s">
        <v>512</v>
      </c>
      <c r="B252" s="1" t="s">
        <v>516</v>
      </c>
      <c r="C252" s="1" t="s">
        <v>517</v>
      </c>
      <c r="D252" s="1" t="s">
        <v>12</v>
      </c>
      <c r="E252" s="1" t="s">
        <v>17</v>
      </c>
      <c r="F252" s="1" t="s">
        <v>518</v>
      </c>
      <c r="G252" s="1" t="s">
        <v>1682</v>
      </c>
      <c r="H252" s="5">
        <v>371.74</v>
      </c>
      <c r="I252" s="8">
        <v>12</v>
      </c>
      <c r="J252" s="5">
        <v>0</v>
      </c>
      <c r="K252" s="8">
        <v>0</v>
      </c>
      <c r="L252" s="5">
        <v>371.74</v>
      </c>
      <c r="M252" s="8">
        <v>12</v>
      </c>
      <c r="N252" s="5">
        <f t="shared" si="20"/>
        <v>315.97899999999998</v>
      </c>
      <c r="O252" s="21">
        <v>0</v>
      </c>
      <c r="P252" s="5"/>
      <c r="Q252" s="5">
        <f t="shared" si="21"/>
        <v>0</v>
      </c>
      <c r="R252" s="5">
        <f t="shared" si="22"/>
        <v>315.97899999999998</v>
      </c>
    </row>
    <row r="253" spans="1:18" s="1" customFormat="1">
      <c r="A253" s="1" t="s">
        <v>753</v>
      </c>
      <c r="B253" s="1" t="s">
        <v>760</v>
      </c>
      <c r="C253" s="1" t="s">
        <v>761</v>
      </c>
      <c r="D253" s="1" t="s">
        <v>16</v>
      </c>
      <c r="E253" s="1" t="s">
        <v>17</v>
      </c>
      <c r="F253" s="1" t="s">
        <v>762</v>
      </c>
      <c r="G253" s="1" t="s">
        <v>1682</v>
      </c>
      <c r="H253" s="5">
        <v>236.54</v>
      </c>
      <c r="I253" s="8">
        <v>8</v>
      </c>
      <c r="J253" s="5">
        <v>0</v>
      </c>
      <c r="K253" s="8">
        <v>0</v>
      </c>
      <c r="L253" s="5">
        <v>236.54</v>
      </c>
      <c r="M253" s="8">
        <v>8</v>
      </c>
      <c r="N253" s="5">
        <f t="shared" si="20"/>
        <v>201.059</v>
      </c>
      <c r="O253" s="21">
        <v>0</v>
      </c>
      <c r="P253" s="5"/>
      <c r="Q253" s="5">
        <f t="shared" si="21"/>
        <v>0</v>
      </c>
      <c r="R253" s="5">
        <f t="shared" si="22"/>
        <v>201.059</v>
      </c>
    </row>
    <row r="254" spans="1:18" s="1" customFormat="1">
      <c r="A254" s="1" t="s">
        <v>779</v>
      </c>
      <c r="B254" s="1" t="s">
        <v>783</v>
      </c>
      <c r="C254" s="1" t="s">
        <v>784</v>
      </c>
      <c r="D254" s="1" t="s">
        <v>12</v>
      </c>
      <c r="E254" s="1" t="s">
        <v>17</v>
      </c>
      <c r="F254" s="1" t="s">
        <v>785</v>
      </c>
      <c r="G254" s="1" t="s">
        <v>1682</v>
      </c>
      <c r="H254" s="5">
        <v>341.28</v>
      </c>
      <c r="I254" s="8">
        <v>9</v>
      </c>
      <c r="J254" s="5">
        <v>0</v>
      </c>
      <c r="K254" s="8">
        <v>0</v>
      </c>
      <c r="L254" s="5">
        <v>341.28</v>
      </c>
      <c r="M254" s="8">
        <v>9</v>
      </c>
      <c r="N254" s="5">
        <f t="shared" si="20"/>
        <v>290.08799999999997</v>
      </c>
      <c r="O254" s="21">
        <v>0</v>
      </c>
      <c r="P254" s="5"/>
      <c r="Q254" s="5">
        <f t="shared" si="21"/>
        <v>0</v>
      </c>
      <c r="R254" s="5">
        <f t="shared" si="22"/>
        <v>290.08799999999997</v>
      </c>
    </row>
    <row r="255" spans="1:18" s="1" customFormat="1">
      <c r="A255" s="1" t="s">
        <v>818</v>
      </c>
      <c r="B255" s="1" t="s">
        <v>822</v>
      </c>
      <c r="C255" s="1" t="s">
        <v>823</v>
      </c>
      <c r="D255" s="1" t="s">
        <v>44</v>
      </c>
      <c r="E255" s="1" t="s">
        <v>17</v>
      </c>
      <c r="F255" s="1" t="s">
        <v>824</v>
      </c>
      <c r="G255" s="1" t="s">
        <v>1682</v>
      </c>
      <c r="H255" s="5">
        <v>275</v>
      </c>
      <c r="I255" s="8">
        <v>11</v>
      </c>
      <c r="J255" s="5">
        <v>0</v>
      </c>
      <c r="K255" s="8">
        <v>0</v>
      </c>
      <c r="L255" s="5">
        <v>275</v>
      </c>
      <c r="M255" s="8">
        <v>11</v>
      </c>
      <c r="N255" s="5">
        <f t="shared" si="20"/>
        <v>233.75</v>
      </c>
      <c r="O255" s="21">
        <v>0</v>
      </c>
      <c r="P255" s="5"/>
      <c r="Q255" s="5">
        <f t="shared" si="21"/>
        <v>0</v>
      </c>
      <c r="R255" s="5">
        <f t="shared" si="22"/>
        <v>233.75</v>
      </c>
    </row>
    <row r="256" spans="1:18" s="1" customFormat="1">
      <c r="A256" s="1" t="s">
        <v>926</v>
      </c>
      <c r="B256" s="1" t="s">
        <v>930</v>
      </c>
      <c r="C256" s="1" t="s">
        <v>931</v>
      </c>
      <c r="D256" s="1" t="s">
        <v>23</v>
      </c>
      <c r="E256" s="1" t="s">
        <v>17</v>
      </c>
      <c r="F256" s="1" t="s">
        <v>932</v>
      </c>
      <c r="G256" s="1" t="s">
        <v>1682</v>
      </c>
      <c r="H256" s="5">
        <v>174.78</v>
      </c>
      <c r="I256" s="8">
        <v>7</v>
      </c>
      <c r="J256" s="5">
        <v>0</v>
      </c>
      <c r="K256" s="8">
        <v>0</v>
      </c>
      <c r="L256" s="5">
        <v>174.78</v>
      </c>
      <c r="M256" s="8">
        <v>7</v>
      </c>
      <c r="N256" s="5">
        <f t="shared" si="20"/>
        <v>148.56299999999999</v>
      </c>
      <c r="O256" s="21">
        <v>0</v>
      </c>
      <c r="P256" s="5"/>
      <c r="Q256" s="5">
        <f t="shared" si="21"/>
        <v>0</v>
      </c>
      <c r="R256" s="5">
        <f t="shared" si="22"/>
        <v>148.56299999999999</v>
      </c>
    </row>
    <row r="257" spans="1:18" s="1" customFormat="1">
      <c r="A257" s="1" t="s">
        <v>1098</v>
      </c>
      <c r="B257" s="1" t="s">
        <v>1102</v>
      </c>
      <c r="C257" s="1" t="s">
        <v>1103</v>
      </c>
      <c r="D257" s="1" t="s">
        <v>12</v>
      </c>
      <c r="E257" s="1" t="s">
        <v>17</v>
      </c>
      <c r="F257" s="1" t="s">
        <v>1104</v>
      </c>
      <c r="G257" s="1" t="s">
        <v>1682</v>
      </c>
      <c r="H257" s="5">
        <v>618.75</v>
      </c>
      <c r="I257" s="8">
        <v>18</v>
      </c>
      <c r="J257" s="5">
        <v>0</v>
      </c>
      <c r="K257" s="8">
        <v>0</v>
      </c>
      <c r="L257" s="5">
        <v>618.75</v>
      </c>
      <c r="M257" s="8">
        <v>18</v>
      </c>
      <c r="N257" s="5">
        <f t="shared" si="20"/>
        <v>525.9375</v>
      </c>
      <c r="O257" s="21">
        <v>0</v>
      </c>
      <c r="P257" s="5"/>
      <c r="Q257" s="5">
        <f t="shared" si="21"/>
        <v>0</v>
      </c>
      <c r="R257" s="5">
        <f t="shared" si="22"/>
        <v>525.9375</v>
      </c>
    </row>
    <row r="258" spans="1:18" s="1" customFormat="1">
      <c r="A258" s="1" t="s">
        <v>1133</v>
      </c>
      <c r="B258" s="1" t="s">
        <v>1140</v>
      </c>
      <c r="C258" s="1" t="s">
        <v>1141</v>
      </c>
      <c r="D258" s="1" t="s">
        <v>23</v>
      </c>
      <c r="E258" s="1" t="s">
        <v>17</v>
      </c>
      <c r="F258" s="1" t="s">
        <v>1142</v>
      </c>
      <c r="G258" s="1" t="s">
        <v>1682</v>
      </c>
      <c r="H258" s="5">
        <v>74.08</v>
      </c>
      <c r="I258" s="8">
        <v>3</v>
      </c>
      <c r="J258" s="5">
        <v>0</v>
      </c>
      <c r="K258" s="8">
        <v>0</v>
      </c>
      <c r="L258" s="5">
        <v>74.08</v>
      </c>
      <c r="M258" s="8">
        <v>3</v>
      </c>
      <c r="N258" s="5">
        <f t="shared" si="20"/>
        <v>62.967999999999996</v>
      </c>
      <c r="O258" s="21">
        <v>0</v>
      </c>
      <c r="P258" s="5"/>
      <c r="Q258" s="5">
        <f t="shared" si="21"/>
        <v>0</v>
      </c>
      <c r="R258" s="5">
        <f t="shared" si="22"/>
        <v>62.967999999999996</v>
      </c>
    </row>
    <row r="259" spans="1:18" s="1" customFormat="1">
      <c r="A259" s="1" t="s">
        <v>1199</v>
      </c>
      <c r="B259" s="1" t="s">
        <v>1203</v>
      </c>
      <c r="C259" s="1" t="s">
        <v>1204</v>
      </c>
      <c r="D259" s="1" t="s">
        <v>38</v>
      </c>
      <c r="E259" s="1" t="s">
        <v>17</v>
      </c>
      <c r="F259" s="1" t="s">
        <v>1205</v>
      </c>
      <c r="G259" s="1" t="s">
        <v>1682</v>
      </c>
      <c r="H259" s="5">
        <v>1846.32</v>
      </c>
      <c r="I259" s="8">
        <v>51</v>
      </c>
      <c r="J259" s="5">
        <v>0</v>
      </c>
      <c r="K259" s="8">
        <v>0</v>
      </c>
      <c r="L259" s="5">
        <v>1846.32</v>
      </c>
      <c r="M259" s="8">
        <v>51</v>
      </c>
      <c r="N259" s="5">
        <f t="shared" si="20"/>
        <v>1569.3719999999998</v>
      </c>
      <c r="O259" s="21">
        <v>0</v>
      </c>
      <c r="P259" s="5"/>
      <c r="Q259" s="5">
        <f t="shared" si="21"/>
        <v>0</v>
      </c>
      <c r="R259" s="5">
        <f t="shared" si="22"/>
        <v>1569.3719999999998</v>
      </c>
    </row>
    <row r="260" spans="1:18" s="1" customFormat="1">
      <c r="A260" s="1" t="s">
        <v>1345</v>
      </c>
      <c r="B260" s="1" t="s">
        <v>1349</v>
      </c>
      <c r="C260" s="1" t="s">
        <v>1350</v>
      </c>
      <c r="D260" s="1" t="s">
        <v>44</v>
      </c>
      <c r="E260" s="1" t="s">
        <v>17</v>
      </c>
      <c r="F260" s="1" t="s">
        <v>1351</v>
      </c>
      <c r="G260" s="1" t="s">
        <v>1682</v>
      </c>
      <c r="H260" s="5">
        <v>950</v>
      </c>
      <c r="I260" s="8">
        <v>38</v>
      </c>
      <c r="J260" s="5">
        <v>0</v>
      </c>
      <c r="K260" s="8">
        <v>0</v>
      </c>
      <c r="L260" s="5">
        <v>950</v>
      </c>
      <c r="M260" s="8">
        <v>38</v>
      </c>
      <c r="N260" s="5">
        <f t="shared" si="20"/>
        <v>807.5</v>
      </c>
      <c r="O260" s="21">
        <v>0</v>
      </c>
      <c r="P260" s="5"/>
      <c r="Q260" s="5">
        <f t="shared" si="21"/>
        <v>0</v>
      </c>
      <c r="R260" s="5">
        <f t="shared" si="22"/>
        <v>807.5</v>
      </c>
    </row>
    <row r="261" spans="1:18" s="1" customFormat="1">
      <c r="A261" s="1" t="s">
        <v>1352</v>
      </c>
      <c r="B261" s="1" t="s">
        <v>1356</v>
      </c>
      <c r="C261" s="1" t="s">
        <v>1357</v>
      </c>
      <c r="D261" s="1" t="s">
        <v>157</v>
      </c>
      <c r="E261" s="1" t="s">
        <v>17</v>
      </c>
      <c r="F261" s="1" t="s">
        <v>1358</v>
      </c>
      <c r="G261" s="1" t="s">
        <v>1682</v>
      </c>
      <c r="H261" s="5">
        <v>35.58</v>
      </c>
      <c r="I261" s="8">
        <v>2</v>
      </c>
      <c r="J261" s="5">
        <v>0</v>
      </c>
      <c r="K261" s="8">
        <v>0</v>
      </c>
      <c r="L261" s="5">
        <v>35.58</v>
      </c>
      <c r="M261" s="8">
        <v>2</v>
      </c>
      <c r="N261" s="5">
        <f t="shared" si="20"/>
        <v>30.242999999999999</v>
      </c>
      <c r="O261" s="21">
        <v>0</v>
      </c>
      <c r="P261" s="5"/>
      <c r="Q261" s="5">
        <f t="shared" si="21"/>
        <v>0</v>
      </c>
      <c r="R261" s="5">
        <f t="shared" si="22"/>
        <v>30.242999999999999</v>
      </c>
    </row>
    <row r="262" spans="1:18" s="1" customFormat="1">
      <c r="A262" s="1" t="s">
        <v>1371</v>
      </c>
      <c r="B262" s="1" t="s">
        <v>1375</v>
      </c>
      <c r="C262" s="1" t="s">
        <v>1376</v>
      </c>
      <c r="D262" s="1" t="s">
        <v>44</v>
      </c>
      <c r="E262" s="1" t="s">
        <v>17</v>
      </c>
      <c r="F262" s="1" t="s">
        <v>1377</v>
      </c>
      <c r="G262" s="1" t="s">
        <v>1682</v>
      </c>
      <c r="H262" s="5">
        <v>581.25</v>
      </c>
      <c r="I262" s="8">
        <v>23</v>
      </c>
      <c r="J262" s="5">
        <v>0</v>
      </c>
      <c r="K262" s="8">
        <v>0</v>
      </c>
      <c r="L262" s="5">
        <v>581.25</v>
      </c>
      <c r="M262" s="8">
        <v>23</v>
      </c>
      <c r="N262" s="5">
        <f t="shared" si="20"/>
        <v>494.0625</v>
      </c>
      <c r="O262" s="21">
        <v>0</v>
      </c>
      <c r="P262" s="5"/>
      <c r="Q262" s="5">
        <f t="shared" si="21"/>
        <v>0</v>
      </c>
      <c r="R262" s="5">
        <f t="shared" si="22"/>
        <v>494.0625</v>
      </c>
    </row>
    <row r="263" spans="1:18" s="1" customFormat="1">
      <c r="A263" s="1" t="s">
        <v>519</v>
      </c>
      <c r="B263" s="1" t="s">
        <v>523</v>
      </c>
      <c r="C263" s="1" t="s">
        <v>524</v>
      </c>
      <c r="D263" s="1" t="s">
        <v>16</v>
      </c>
      <c r="E263" s="1" t="s">
        <v>17</v>
      </c>
      <c r="F263" s="1" t="s">
        <v>525</v>
      </c>
      <c r="G263" s="1" t="s">
        <v>1682</v>
      </c>
      <c r="H263" s="5">
        <v>153.6</v>
      </c>
      <c r="I263" s="8">
        <v>5</v>
      </c>
      <c r="J263" s="5">
        <v>0</v>
      </c>
      <c r="K263" s="8">
        <v>0</v>
      </c>
      <c r="L263" s="5">
        <v>153.6</v>
      </c>
      <c r="M263" s="8">
        <v>5</v>
      </c>
      <c r="N263" s="5">
        <f t="shared" ref="N263:N294" si="23">L263*0.85</f>
        <v>130.56</v>
      </c>
      <c r="O263" s="21">
        <v>0</v>
      </c>
      <c r="P263" s="5"/>
      <c r="Q263" s="5">
        <f t="shared" ref="Q263:Q294" si="24">M263*P263</f>
        <v>0</v>
      </c>
      <c r="R263" s="5">
        <f t="shared" si="22"/>
        <v>130.56</v>
      </c>
    </row>
    <row r="264" spans="1:18" s="1" customFormat="1">
      <c r="A264" s="1" t="s">
        <v>377</v>
      </c>
      <c r="B264" s="1" t="s">
        <v>378</v>
      </c>
      <c r="C264" s="1" t="s">
        <v>379</v>
      </c>
      <c r="D264" s="1" t="s">
        <v>44</v>
      </c>
      <c r="E264" s="1" t="s">
        <v>17</v>
      </c>
      <c r="F264" s="1" t="s">
        <v>380</v>
      </c>
      <c r="G264" s="1" t="s">
        <v>1682</v>
      </c>
      <c r="H264" s="5">
        <v>137.47999999999999</v>
      </c>
      <c r="I264" s="8">
        <v>5</v>
      </c>
      <c r="J264" s="5">
        <v>0</v>
      </c>
      <c r="K264" s="8">
        <v>0</v>
      </c>
      <c r="L264" s="5">
        <v>137.47999999999999</v>
      </c>
      <c r="M264" s="8">
        <v>5</v>
      </c>
      <c r="N264" s="5">
        <f t="shared" si="23"/>
        <v>116.85799999999999</v>
      </c>
      <c r="O264" s="21">
        <v>0</v>
      </c>
      <c r="P264" s="5"/>
      <c r="Q264" s="5">
        <f t="shared" si="24"/>
        <v>0</v>
      </c>
      <c r="R264" s="5">
        <f t="shared" si="22"/>
        <v>116.85799999999999</v>
      </c>
    </row>
    <row r="265" spans="1:18" s="1" customFormat="1">
      <c r="A265" s="1" t="s">
        <v>952</v>
      </c>
      <c r="B265" s="1" t="s">
        <v>959</v>
      </c>
      <c r="C265" s="1" t="s">
        <v>960</v>
      </c>
      <c r="D265" s="1" t="s">
        <v>16</v>
      </c>
      <c r="E265" s="1" t="s">
        <v>17</v>
      </c>
      <c r="F265" s="1" t="s">
        <v>961</v>
      </c>
      <c r="G265" s="1" t="s">
        <v>1682</v>
      </c>
      <c r="H265" s="5">
        <v>212.05</v>
      </c>
      <c r="I265" s="8">
        <v>7</v>
      </c>
      <c r="J265" s="5">
        <v>0</v>
      </c>
      <c r="K265" s="8">
        <v>0</v>
      </c>
      <c r="L265" s="5">
        <v>212.05</v>
      </c>
      <c r="M265" s="8">
        <v>7</v>
      </c>
      <c r="N265" s="5">
        <f t="shared" si="23"/>
        <v>180.24250000000001</v>
      </c>
      <c r="O265" s="21">
        <v>0</v>
      </c>
      <c r="P265" s="5"/>
      <c r="Q265" s="5">
        <f t="shared" si="24"/>
        <v>0</v>
      </c>
      <c r="R265" s="5">
        <f t="shared" si="22"/>
        <v>180.24250000000001</v>
      </c>
    </row>
    <row r="266" spans="1:18" s="1" customFormat="1">
      <c r="A266" s="1" t="s">
        <v>1335</v>
      </c>
      <c r="B266" s="1" t="s">
        <v>1342</v>
      </c>
      <c r="C266" s="1" t="s">
        <v>1343</v>
      </c>
      <c r="D266" s="1" t="s">
        <v>23</v>
      </c>
      <c r="E266" s="1" t="s">
        <v>17</v>
      </c>
      <c r="F266" s="1" t="s">
        <v>1344</v>
      </c>
      <c r="G266" s="1" t="s">
        <v>1682</v>
      </c>
      <c r="H266" s="5">
        <v>1351.12</v>
      </c>
      <c r="I266" s="8">
        <v>57</v>
      </c>
      <c r="J266" s="5">
        <v>0</v>
      </c>
      <c r="K266" s="8">
        <v>0</v>
      </c>
      <c r="L266" s="5">
        <v>1351.12</v>
      </c>
      <c r="M266" s="8">
        <v>57</v>
      </c>
      <c r="N266" s="5">
        <f t="shared" si="23"/>
        <v>1148.4519999999998</v>
      </c>
      <c r="O266" s="21">
        <v>0</v>
      </c>
      <c r="P266" s="5"/>
      <c r="Q266" s="5">
        <f t="shared" si="24"/>
        <v>0</v>
      </c>
      <c r="R266" s="5">
        <f t="shared" si="22"/>
        <v>1148.4519999999998</v>
      </c>
    </row>
    <row r="267" spans="1:18" s="1" customFormat="1">
      <c r="A267" s="1" t="s">
        <v>1515</v>
      </c>
      <c r="B267" s="1" t="s">
        <v>1519</v>
      </c>
      <c r="C267" s="1" t="s">
        <v>1520</v>
      </c>
      <c r="D267" s="1" t="s">
        <v>12</v>
      </c>
      <c r="E267" s="1" t="s">
        <v>17</v>
      </c>
      <c r="F267" s="1" t="s">
        <v>1521</v>
      </c>
      <c r="G267" s="1" t="s">
        <v>1682</v>
      </c>
      <c r="H267" s="5">
        <v>2550</v>
      </c>
      <c r="I267" s="8">
        <v>85</v>
      </c>
      <c r="J267" s="5">
        <v>0</v>
      </c>
      <c r="K267" s="8">
        <v>0</v>
      </c>
      <c r="L267" s="5">
        <v>2550</v>
      </c>
      <c r="M267" s="8">
        <v>85</v>
      </c>
      <c r="N267" s="5">
        <f t="shared" si="23"/>
        <v>2167.5</v>
      </c>
      <c r="O267" s="21">
        <v>0</v>
      </c>
      <c r="P267" s="5"/>
      <c r="Q267" s="5">
        <f t="shared" si="24"/>
        <v>0</v>
      </c>
      <c r="R267" s="5">
        <f t="shared" si="22"/>
        <v>2167.5</v>
      </c>
    </row>
    <row r="268" spans="1:18" s="1" customFormat="1">
      <c r="A268" s="1" t="s">
        <v>1560</v>
      </c>
      <c r="B268" s="1" t="s">
        <v>1564</v>
      </c>
      <c r="C268" s="1" t="s">
        <v>1565</v>
      </c>
      <c r="D268" s="1" t="s">
        <v>44</v>
      </c>
      <c r="E268" s="1" t="s">
        <v>17</v>
      </c>
      <c r="F268" s="1" t="s">
        <v>1566</v>
      </c>
      <c r="G268" s="1" t="s">
        <v>1682</v>
      </c>
      <c r="H268" s="5">
        <v>65</v>
      </c>
      <c r="I268" s="8">
        <v>2</v>
      </c>
      <c r="J268" s="5">
        <v>0</v>
      </c>
      <c r="K268" s="8">
        <v>0</v>
      </c>
      <c r="L268" s="5">
        <v>65</v>
      </c>
      <c r="M268" s="8">
        <v>2</v>
      </c>
      <c r="N268" s="5">
        <f t="shared" si="23"/>
        <v>55.25</v>
      </c>
      <c r="O268" s="21">
        <v>0</v>
      </c>
      <c r="P268" s="5"/>
      <c r="Q268" s="5">
        <f t="shared" si="24"/>
        <v>0</v>
      </c>
      <c r="R268" s="5">
        <f t="shared" si="22"/>
        <v>55.25</v>
      </c>
    </row>
    <row r="269" spans="1:18" s="1" customFormat="1">
      <c r="A269" s="1" t="s">
        <v>1612</v>
      </c>
      <c r="B269" s="1" t="s">
        <v>1619</v>
      </c>
      <c r="C269" s="1" t="s">
        <v>1620</v>
      </c>
      <c r="D269" s="1" t="s">
        <v>16</v>
      </c>
      <c r="E269" s="1" t="s">
        <v>17</v>
      </c>
      <c r="F269" s="1" t="s">
        <v>1621</v>
      </c>
      <c r="G269" s="1" t="s">
        <v>1682</v>
      </c>
      <c r="H269" s="5">
        <v>634.9</v>
      </c>
      <c r="I269" s="8">
        <v>22</v>
      </c>
      <c r="J269" s="5">
        <v>0</v>
      </c>
      <c r="K269" s="8">
        <v>0</v>
      </c>
      <c r="L269" s="5">
        <v>634.9</v>
      </c>
      <c r="M269" s="8">
        <v>22</v>
      </c>
      <c r="N269" s="5">
        <f t="shared" si="23"/>
        <v>539.66499999999996</v>
      </c>
      <c r="O269" s="21">
        <v>0</v>
      </c>
      <c r="P269" s="5"/>
      <c r="Q269" s="5">
        <f t="shared" si="24"/>
        <v>0</v>
      </c>
      <c r="R269" s="5">
        <f t="shared" si="22"/>
        <v>539.66499999999996</v>
      </c>
    </row>
    <row r="270" spans="1:18" s="1" customFormat="1">
      <c r="A270" s="1" t="s">
        <v>1648</v>
      </c>
      <c r="B270" s="1" t="s">
        <v>1652</v>
      </c>
      <c r="C270" s="1" t="s">
        <v>1653</v>
      </c>
      <c r="D270" s="1" t="s">
        <v>157</v>
      </c>
      <c r="E270" s="1" t="s">
        <v>17</v>
      </c>
      <c r="F270" s="1" t="s">
        <v>1654</v>
      </c>
      <c r="G270" s="1" t="s">
        <v>1682</v>
      </c>
      <c r="H270" s="5">
        <v>173.46</v>
      </c>
      <c r="I270" s="8">
        <v>11</v>
      </c>
      <c r="J270" s="5">
        <v>0</v>
      </c>
      <c r="K270" s="8">
        <v>0</v>
      </c>
      <c r="L270" s="5">
        <v>173.46</v>
      </c>
      <c r="M270" s="8">
        <v>11</v>
      </c>
      <c r="N270" s="5">
        <f t="shared" si="23"/>
        <v>147.441</v>
      </c>
      <c r="O270" s="21">
        <v>0</v>
      </c>
      <c r="P270" s="5"/>
      <c r="Q270" s="5">
        <f t="shared" si="24"/>
        <v>0</v>
      </c>
      <c r="R270" s="5">
        <f t="shared" si="22"/>
        <v>147.441</v>
      </c>
    </row>
    <row r="271" spans="1:18" s="1" customFormat="1">
      <c r="A271" s="1" t="s">
        <v>218</v>
      </c>
      <c r="B271" s="1" t="s">
        <v>219</v>
      </c>
      <c r="C271" s="1" t="s">
        <v>220</v>
      </c>
      <c r="D271" s="1" t="s">
        <v>177</v>
      </c>
      <c r="E271" s="1" t="s">
        <v>17</v>
      </c>
      <c r="F271" s="1" t="s">
        <v>221</v>
      </c>
      <c r="G271" s="1" t="s">
        <v>1682</v>
      </c>
      <c r="H271" s="5">
        <v>42.5</v>
      </c>
      <c r="I271" s="8">
        <v>1</v>
      </c>
      <c r="J271" s="5">
        <v>0</v>
      </c>
      <c r="K271" s="8">
        <v>0</v>
      </c>
      <c r="L271" s="5">
        <v>42.5</v>
      </c>
      <c r="M271" s="8">
        <v>1</v>
      </c>
      <c r="N271" s="5">
        <f t="shared" si="23"/>
        <v>36.125</v>
      </c>
      <c r="O271" s="21">
        <v>0</v>
      </c>
      <c r="P271" s="5"/>
      <c r="Q271" s="5">
        <f t="shared" si="24"/>
        <v>0</v>
      </c>
      <c r="R271" s="5">
        <f t="shared" si="22"/>
        <v>36.125</v>
      </c>
    </row>
    <row r="272" spans="1:18" s="1" customFormat="1">
      <c r="A272" s="1" t="s">
        <v>596</v>
      </c>
      <c r="B272" s="1" t="s">
        <v>597</v>
      </c>
      <c r="C272" s="1" t="s">
        <v>598</v>
      </c>
      <c r="D272" s="1" t="s">
        <v>77</v>
      </c>
      <c r="E272" s="1" t="s">
        <v>17</v>
      </c>
      <c r="F272" s="1" t="s">
        <v>599</v>
      </c>
      <c r="G272" s="1" t="s">
        <v>1682</v>
      </c>
      <c r="H272" s="5">
        <v>3.31</v>
      </c>
      <c r="I272" s="8">
        <v>0</v>
      </c>
      <c r="J272" s="5">
        <v>0</v>
      </c>
      <c r="K272" s="8">
        <v>0</v>
      </c>
      <c r="L272" s="5">
        <v>3.31</v>
      </c>
      <c r="M272" s="8">
        <v>1</v>
      </c>
      <c r="N272" s="5">
        <f t="shared" si="23"/>
        <v>2.8134999999999999</v>
      </c>
      <c r="O272" s="21">
        <v>0</v>
      </c>
      <c r="P272" s="5"/>
      <c r="Q272" s="5">
        <f t="shared" si="24"/>
        <v>0</v>
      </c>
      <c r="R272" s="5">
        <f t="shared" si="22"/>
        <v>2.8134999999999999</v>
      </c>
    </row>
    <row r="273" spans="1:18" s="1" customFormat="1">
      <c r="A273" s="1" t="s">
        <v>1444</v>
      </c>
      <c r="B273" s="1" t="s">
        <v>1445</v>
      </c>
      <c r="C273" s="1" t="s">
        <v>1446</v>
      </c>
      <c r="D273" s="1" t="s">
        <v>77</v>
      </c>
      <c r="E273" s="1" t="s">
        <v>17</v>
      </c>
      <c r="F273" s="1" t="s">
        <v>1447</v>
      </c>
      <c r="G273" s="1" t="s">
        <v>1682</v>
      </c>
      <c r="H273" s="5">
        <v>80.83</v>
      </c>
      <c r="I273" s="8">
        <v>4</v>
      </c>
      <c r="J273" s="5">
        <v>0</v>
      </c>
      <c r="K273" s="8">
        <v>0</v>
      </c>
      <c r="L273" s="5">
        <v>80.83</v>
      </c>
      <c r="M273" s="8">
        <v>4</v>
      </c>
      <c r="N273" s="5">
        <f t="shared" si="23"/>
        <v>68.705500000000001</v>
      </c>
      <c r="O273" s="21">
        <v>0</v>
      </c>
      <c r="P273" s="5"/>
      <c r="Q273" s="5">
        <f t="shared" si="24"/>
        <v>0</v>
      </c>
      <c r="R273" s="5">
        <f t="shared" si="22"/>
        <v>68.705500000000001</v>
      </c>
    </row>
    <row r="274" spans="1:18" s="1" customFormat="1">
      <c r="A274" s="1" t="s">
        <v>63</v>
      </c>
      <c r="B274" s="1" t="s">
        <v>64</v>
      </c>
      <c r="C274" s="1" t="s">
        <v>65</v>
      </c>
      <c r="D274" s="1" t="s">
        <v>12</v>
      </c>
      <c r="E274" s="1" t="s">
        <v>17</v>
      </c>
      <c r="F274" s="1" t="s">
        <v>66</v>
      </c>
      <c r="G274" s="1" t="s">
        <v>1682</v>
      </c>
      <c r="H274" s="5">
        <v>61.25</v>
      </c>
      <c r="I274" s="8">
        <v>2</v>
      </c>
      <c r="J274" s="5">
        <v>0</v>
      </c>
      <c r="K274" s="8">
        <v>0</v>
      </c>
      <c r="L274" s="5">
        <v>61.25</v>
      </c>
      <c r="M274" s="8">
        <v>2</v>
      </c>
      <c r="N274" s="5">
        <f t="shared" si="23"/>
        <v>52.0625</v>
      </c>
      <c r="O274" s="21">
        <v>0</v>
      </c>
      <c r="P274" s="5"/>
      <c r="Q274" s="5">
        <f t="shared" si="24"/>
        <v>0</v>
      </c>
      <c r="R274" s="5">
        <f t="shared" si="22"/>
        <v>52.0625</v>
      </c>
    </row>
    <row r="275" spans="1:18" s="1" customFormat="1">
      <c r="A275" s="1" t="s">
        <v>74</v>
      </c>
      <c r="B275" s="1" t="s">
        <v>75</v>
      </c>
      <c r="C275" s="1" t="s">
        <v>76</v>
      </c>
      <c r="D275" s="1" t="s">
        <v>77</v>
      </c>
      <c r="E275" s="1" t="s">
        <v>17</v>
      </c>
      <c r="F275" s="1" t="s">
        <v>78</v>
      </c>
      <c r="G275" s="1" t="s">
        <v>1682</v>
      </c>
      <c r="H275" s="5">
        <v>60</v>
      </c>
      <c r="I275" s="8">
        <v>3</v>
      </c>
      <c r="J275" s="5">
        <v>0</v>
      </c>
      <c r="K275" s="8">
        <v>0</v>
      </c>
      <c r="L275" s="5">
        <v>60</v>
      </c>
      <c r="M275" s="8">
        <v>3</v>
      </c>
      <c r="N275" s="5">
        <f t="shared" si="23"/>
        <v>51</v>
      </c>
      <c r="O275" s="21">
        <v>0</v>
      </c>
      <c r="P275" s="5"/>
      <c r="Q275" s="5">
        <f t="shared" si="24"/>
        <v>0</v>
      </c>
      <c r="R275" s="5">
        <f t="shared" si="22"/>
        <v>51</v>
      </c>
    </row>
    <row r="276" spans="1:18" s="1" customFormat="1">
      <c r="A276" s="1" t="s">
        <v>95</v>
      </c>
      <c r="B276" s="1" t="s">
        <v>96</v>
      </c>
      <c r="C276" s="1" t="s">
        <v>97</v>
      </c>
      <c r="D276" s="1" t="s">
        <v>44</v>
      </c>
      <c r="E276" s="1" t="s">
        <v>17</v>
      </c>
      <c r="F276" s="1" t="s">
        <v>98</v>
      </c>
      <c r="G276" s="1" t="s">
        <v>1682</v>
      </c>
      <c r="H276" s="5">
        <v>26.04</v>
      </c>
      <c r="I276" s="8">
        <v>1</v>
      </c>
      <c r="J276" s="5">
        <v>0</v>
      </c>
      <c r="K276" s="8">
        <v>0</v>
      </c>
      <c r="L276" s="5">
        <v>26.04</v>
      </c>
      <c r="M276" s="8">
        <v>1</v>
      </c>
      <c r="N276" s="5">
        <f t="shared" si="23"/>
        <v>22.134</v>
      </c>
      <c r="O276" s="21">
        <v>0</v>
      </c>
      <c r="P276" s="5"/>
      <c r="Q276" s="5">
        <f t="shared" si="24"/>
        <v>0</v>
      </c>
      <c r="R276" s="5">
        <f t="shared" si="22"/>
        <v>22.134</v>
      </c>
    </row>
    <row r="277" spans="1:18" s="1" customFormat="1">
      <c r="A277" s="1" t="s">
        <v>142</v>
      </c>
      <c r="B277" s="1" t="s">
        <v>146</v>
      </c>
      <c r="C277" s="1" t="s">
        <v>147</v>
      </c>
      <c r="D277" s="1" t="s">
        <v>77</v>
      </c>
      <c r="E277" s="1" t="s">
        <v>17</v>
      </c>
      <c r="F277" s="1" t="s">
        <v>148</v>
      </c>
      <c r="G277" s="1" t="s">
        <v>1682</v>
      </c>
      <c r="H277" s="5">
        <v>42.49</v>
      </c>
      <c r="I277" s="8">
        <v>2</v>
      </c>
      <c r="J277" s="5">
        <v>0</v>
      </c>
      <c r="K277" s="8">
        <v>0</v>
      </c>
      <c r="L277" s="5">
        <v>42.49</v>
      </c>
      <c r="M277" s="8">
        <v>2</v>
      </c>
      <c r="N277" s="5">
        <f t="shared" si="23"/>
        <v>36.116500000000002</v>
      </c>
      <c r="O277" s="21">
        <v>0</v>
      </c>
      <c r="P277" s="5"/>
      <c r="Q277" s="5">
        <f t="shared" si="24"/>
        <v>0</v>
      </c>
      <c r="R277" s="5">
        <f t="shared" si="22"/>
        <v>36.116500000000002</v>
      </c>
    </row>
    <row r="278" spans="1:18" s="1" customFormat="1">
      <c r="A278" s="1" t="s">
        <v>165</v>
      </c>
      <c r="B278" s="1" t="s">
        <v>166</v>
      </c>
      <c r="C278" s="1" t="s">
        <v>167</v>
      </c>
      <c r="D278" s="1" t="s">
        <v>38</v>
      </c>
      <c r="E278" s="1" t="s">
        <v>17</v>
      </c>
      <c r="F278" s="1" t="s">
        <v>168</v>
      </c>
      <c r="G278" s="1" t="s">
        <v>1682</v>
      </c>
      <c r="H278" s="5">
        <v>182.3</v>
      </c>
      <c r="I278" s="8">
        <v>5</v>
      </c>
      <c r="J278" s="5">
        <v>0</v>
      </c>
      <c r="K278" s="8">
        <v>0</v>
      </c>
      <c r="L278" s="5">
        <v>182.3</v>
      </c>
      <c r="M278" s="8">
        <v>5</v>
      </c>
      <c r="N278" s="5">
        <f t="shared" si="23"/>
        <v>154.95500000000001</v>
      </c>
      <c r="O278" s="21">
        <v>0</v>
      </c>
      <c r="P278" s="5"/>
      <c r="Q278" s="5">
        <f t="shared" si="24"/>
        <v>0</v>
      </c>
      <c r="R278" s="5">
        <f t="shared" si="22"/>
        <v>154.95500000000001</v>
      </c>
    </row>
    <row r="279" spans="1:18" s="1" customFormat="1">
      <c r="A279" s="1" t="s">
        <v>182</v>
      </c>
      <c r="B279" s="1" t="s">
        <v>186</v>
      </c>
      <c r="C279" s="1" t="s">
        <v>187</v>
      </c>
      <c r="D279" s="1" t="s">
        <v>77</v>
      </c>
      <c r="E279" s="1" t="s">
        <v>17</v>
      </c>
      <c r="F279" s="1" t="s">
        <v>188</v>
      </c>
      <c r="G279" s="1" t="s">
        <v>1682</v>
      </c>
      <c r="H279" s="5">
        <v>0.83</v>
      </c>
      <c r="I279" s="8">
        <v>0</v>
      </c>
      <c r="J279" s="5">
        <v>0</v>
      </c>
      <c r="K279" s="8">
        <v>0</v>
      </c>
      <c r="L279" s="5">
        <v>0.83</v>
      </c>
      <c r="M279" s="8">
        <v>1</v>
      </c>
      <c r="N279" s="5">
        <f t="shared" si="23"/>
        <v>0.7054999999999999</v>
      </c>
      <c r="O279" s="21">
        <v>0</v>
      </c>
      <c r="P279" s="5"/>
      <c r="Q279" s="5">
        <f t="shared" si="24"/>
        <v>0</v>
      </c>
      <c r="R279" s="5">
        <f t="shared" si="22"/>
        <v>0.7054999999999999</v>
      </c>
    </row>
    <row r="280" spans="1:18" s="1" customFormat="1">
      <c r="A280" s="1" t="s">
        <v>211</v>
      </c>
      <c r="B280" s="1" t="s">
        <v>215</v>
      </c>
      <c r="C280" s="1" t="s">
        <v>216</v>
      </c>
      <c r="D280" s="1" t="s">
        <v>44</v>
      </c>
      <c r="E280" s="1" t="s">
        <v>17</v>
      </c>
      <c r="F280" s="1" t="s">
        <v>217</v>
      </c>
      <c r="G280" s="1" t="s">
        <v>1682</v>
      </c>
      <c r="H280" s="5">
        <v>52.08</v>
      </c>
      <c r="I280" s="8">
        <v>2</v>
      </c>
      <c r="J280" s="5">
        <v>0</v>
      </c>
      <c r="K280" s="8">
        <v>0</v>
      </c>
      <c r="L280" s="5">
        <v>52.08</v>
      </c>
      <c r="M280" s="8">
        <v>2</v>
      </c>
      <c r="N280" s="5">
        <f t="shared" si="23"/>
        <v>44.268000000000001</v>
      </c>
      <c r="O280" s="21">
        <v>0</v>
      </c>
      <c r="P280" s="5"/>
      <c r="Q280" s="5">
        <f t="shared" si="24"/>
        <v>0</v>
      </c>
      <c r="R280" s="5">
        <f t="shared" si="22"/>
        <v>44.268000000000001</v>
      </c>
    </row>
    <row r="281" spans="1:18" s="1" customFormat="1">
      <c r="A281" s="1" t="s">
        <v>222</v>
      </c>
      <c r="B281" s="1" t="s">
        <v>223</v>
      </c>
      <c r="C281" s="1" t="s">
        <v>224</v>
      </c>
      <c r="D281" s="1" t="s">
        <v>225</v>
      </c>
      <c r="E281" s="1" t="s">
        <v>17</v>
      </c>
      <c r="F281" s="1" t="s">
        <v>226</v>
      </c>
      <c r="G281" s="1" t="s">
        <v>1682</v>
      </c>
      <c r="H281" s="5">
        <v>517.83000000000004</v>
      </c>
      <c r="I281" s="8">
        <v>17</v>
      </c>
      <c r="J281" s="5">
        <v>0</v>
      </c>
      <c r="K281" s="8">
        <v>0</v>
      </c>
      <c r="L281" s="5">
        <v>517.83000000000004</v>
      </c>
      <c r="M281" s="8">
        <v>17</v>
      </c>
      <c r="N281" s="5">
        <f t="shared" si="23"/>
        <v>440.15550000000002</v>
      </c>
      <c r="O281" s="21">
        <v>0</v>
      </c>
      <c r="P281" s="5"/>
      <c r="Q281" s="5">
        <f t="shared" si="24"/>
        <v>0</v>
      </c>
      <c r="R281" s="5">
        <f t="shared" si="22"/>
        <v>440.15550000000002</v>
      </c>
    </row>
    <row r="282" spans="1:18" s="1" customFormat="1">
      <c r="A282" s="1" t="s">
        <v>289</v>
      </c>
      <c r="B282" s="1" t="s">
        <v>290</v>
      </c>
      <c r="C282" s="1" t="s">
        <v>291</v>
      </c>
      <c r="D282" s="1" t="s">
        <v>23</v>
      </c>
      <c r="E282" s="1" t="s">
        <v>17</v>
      </c>
      <c r="F282" s="1" t="s">
        <v>292</v>
      </c>
      <c r="G282" s="1" t="s">
        <v>1682</v>
      </c>
      <c r="H282" s="5">
        <v>23.44</v>
      </c>
      <c r="I282" s="8">
        <v>1</v>
      </c>
      <c r="J282" s="5">
        <v>0</v>
      </c>
      <c r="K282" s="8">
        <v>0</v>
      </c>
      <c r="L282" s="5">
        <v>23.44</v>
      </c>
      <c r="M282" s="8">
        <v>1</v>
      </c>
      <c r="N282" s="5">
        <f t="shared" si="23"/>
        <v>19.923999999999999</v>
      </c>
      <c r="O282" s="21">
        <v>0</v>
      </c>
      <c r="P282" s="5"/>
      <c r="Q282" s="5">
        <f t="shared" si="24"/>
        <v>0</v>
      </c>
      <c r="R282" s="5">
        <f t="shared" si="22"/>
        <v>19.923999999999999</v>
      </c>
    </row>
    <row r="283" spans="1:18" s="1" customFormat="1">
      <c r="A283" s="1" t="s">
        <v>296</v>
      </c>
      <c r="B283" s="1" t="s">
        <v>303</v>
      </c>
      <c r="C283" s="1" t="s">
        <v>304</v>
      </c>
      <c r="D283" s="1" t="s">
        <v>12</v>
      </c>
      <c r="E283" s="1" t="s">
        <v>17</v>
      </c>
      <c r="F283" s="1" t="s">
        <v>305</v>
      </c>
      <c r="G283" s="1" t="s">
        <v>1682</v>
      </c>
      <c r="H283" s="5">
        <v>152.5</v>
      </c>
      <c r="I283" s="8">
        <v>5</v>
      </c>
      <c r="J283" s="5">
        <v>0</v>
      </c>
      <c r="K283" s="8">
        <v>0</v>
      </c>
      <c r="L283" s="5">
        <v>152.5</v>
      </c>
      <c r="M283" s="8">
        <v>5</v>
      </c>
      <c r="N283" s="5">
        <f t="shared" si="23"/>
        <v>129.625</v>
      </c>
      <c r="O283" s="21">
        <v>0</v>
      </c>
      <c r="P283" s="5"/>
      <c r="Q283" s="5">
        <f t="shared" si="24"/>
        <v>0</v>
      </c>
      <c r="R283" s="5">
        <f t="shared" si="22"/>
        <v>129.625</v>
      </c>
    </row>
    <row r="284" spans="1:18" s="1" customFormat="1">
      <c r="A284" s="1" t="s">
        <v>322</v>
      </c>
      <c r="B284" s="1" t="s">
        <v>326</v>
      </c>
      <c r="C284" s="1" t="s">
        <v>327</v>
      </c>
      <c r="D284" s="1" t="s">
        <v>12</v>
      </c>
      <c r="E284" s="1" t="s">
        <v>17</v>
      </c>
      <c r="F284" s="1" t="s">
        <v>328</v>
      </c>
      <c r="G284" s="1" t="s">
        <v>1682</v>
      </c>
      <c r="H284" s="5">
        <v>90</v>
      </c>
      <c r="I284" s="8">
        <v>3</v>
      </c>
      <c r="J284" s="5">
        <v>0</v>
      </c>
      <c r="K284" s="8">
        <v>0</v>
      </c>
      <c r="L284" s="5">
        <v>90</v>
      </c>
      <c r="M284" s="8">
        <v>3</v>
      </c>
      <c r="N284" s="5">
        <f t="shared" si="23"/>
        <v>76.5</v>
      </c>
      <c r="O284" s="21">
        <v>0</v>
      </c>
      <c r="P284" s="5"/>
      <c r="Q284" s="5">
        <f t="shared" si="24"/>
        <v>0</v>
      </c>
      <c r="R284" s="5">
        <f t="shared" si="22"/>
        <v>76.5</v>
      </c>
    </row>
    <row r="285" spans="1:18" s="1" customFormat="1">
      <c r="A285" s="1" t="s">
        <v>344</v>
      </c>
      <c r="B285" s="1" t="s">
        <v>348</v>
      </c>
      <c r="C285" s="1" t="s">
        <v>349</v>
      </c>
      <c r="D285" s="1" t="s">
        <v>107</v>
      </c>
      <c r="E285" s="1" t="s">
        <v>17</v>
      </c>
      <c r="F285" s="1" t="s">
        <v>350</v>
      </c>
      <c r="G285" s="1" t="s">
        <v>1682</v>
      </c>
      <c r="H285" s="5">
        <v>229.71</v>
      </c>
      <c r="I285" s="8">
        <v>6</v>
      </c>
      <c r="J285" s="5">
        <v>0</v>
      </c>
      <c r="K285" s="8">
        <v>0</v>
      </c>
      <c r="L285" s="5">
        <v>229.71</v>
      </c>
      <c r="M285" s="8">
        <v>6</v>
      </c>
      <c r="N285" s="5">
        <f t="shared" si="23"/>
        <v>195.2535</v>
      </c>
      <c r="O285" s="21">
        <v>0</v>
      </c>
      <c r="P285" s="5"/>
      <c r="Q285" s="5">
        <f t="shared" si="24"/>
        <v>0</v>
      </c>
      <c r="R285" s="5">
        <f t="shared" si="22"/>
        <v>195.2535</v>
      </c>
    </row>
    <row r="286" spans="1:18" s="1" customFormat="1">
      <c r="A286" s="1" t="s">
        <v>370</v>
      </c>
      <c r="B286" s="1" t="s">
        <v>374</v>
      </c>
      <c r="C286" s="1" t="s">
        <v>375</v>
      </c>
      <c r="D286" s="1" t="s">
        <v>77</v>
      </c>
      <c r="E286" s="1" t="s">
        <v>17</v>
      </c>
      <c r="F286" s="1" t="s">
        <v>376</v>
      </c>
      <c r="G286" s="1" t="s">
        <v>1682</v>
      </c>
      <c r="H286" s="5">
        <v>125.81</v>
      </c>
      <c r="I286" s="8">
        <v>6</v>
      </c>
      <c r="J286" s="5">
        <v>0</v>
      </c>
      <c r="K286" s="8">
        <v>0</v>
      </c>
      <c r="L286" s="5">
        <v>125.81</v>
      </c>
      <c r="M286" s="8">
        <v>6</v>
      </c>
      <c r="N286" s="5">
        <f t="shared" si="23"/>
        <v>106.9385</v>
      </c>
      <c r="O286" s="21">
        <v>0</v>
      </c>
      <c r="P286" s="5"/>
      <c r="Q286" s="5">
        <f t="shared" si="24"/>
        <v>0</v>
      </c>
      <c r="R286" s="5">
        <f t="shared" si="22"/>
        <v>106.9385</v>
      </c>
    </row>
    <row r="287" spans="1:18" s="1" customFormat="1">
      <c r="A287" s="1" t="s">
        <v>396</v>
      </c>
      <c r="B287" s="1" t="s">
        <v>397</v>
      </c>
      <c r="C287" s="1" t="s">
        <v>398</v>
      </c>
      <c r="D287" s="1" t="s">
        <v>23</v>
      </c>
      <c r="E287" s="1" t="s">
        <v>17</v>
      </c>
      <c r="F287" s="1" t="s">
        <v>399</v>
      </c>
      <c r="G287" s="1" t="s">
        <v>1682</v>
      </c>
      <c r="H287" s="5">
        <v>1.88</v>
      </c>
      <c r="I287" s="8">
        <v>0</v>
      </c>
      <c r="J287" s="5">
        <v>0</v>
      </c>
      <c r="K287" s="8">
        <v>0</v>
      </c>
      <c r="L287" s="5">
        <v>1.88</v>
      </c>
      <c r="M287" s="8">
        <v>1</v>
      </c>
      <c r="N287" s="5">
        <f t="shared" si="23"/>
        <v>1.5979999999999999</v>
      </c>
      <c r="O287" s="21">
        <v>0</v>
      </c>
      <c r="P287" s="5"/>
      <c r="Q287" s="5">
        <f t="shared" si="24"/>
        <v>0</v>
      </c>
      <c r="R287" s="5">
        <f t="shared" si="22"/>
        <v>1.5979999999999999</v>
      </c>
    </row>
    <row r="288" spans="1:18" s="1" customFormat="1">
      <c r="A288" s="1" t="s">
        <v>485</v>
      </c>
      <c r="B288" s="1" t="s">
        <v>486</v>
      </c>
      <c r="C288" s="1" t="s">
        <v>487</v>
      </c>
      <c r="D288" s="1" t="s">
        <v>44</v>
      </c>
      <c r="E288" s="1" t="s">
        <v>17</v>
      </c>
      <c r="F288" s="1" t="s">
        <v>488</v>
      </c>
      <c r="G288" s="1" t="s">
        <v>1682</v>
      </c>
      <c r="H288" s="5">
        <v>78.12</v>
      </c>
      <c r="I288" s="8">
        <v>3</v>
      </c>
      <c r="J288" s="5">
        <v>0</v>
      </c>
      <c r="K288" s="8">
        <v>0</v>
      </c>
      <c r="L288" s="5">
        <v>78.12</v>
      </c>
      <c r="M288" s="8">
        <v>3</v>
      </c>
      <c r="N288" s="5">
        <f t="shared" si="23"/>
        <v>66.402000000000001</v>
      </c>
      <c r="O288" s="21">
        <v>0</v>
      </c>
      <c r="P288" s="5"/>
      <c r="Q288" s="5">
        <f t="shared" si="24"/>
        <v>0</v>
      </c>
      <c r="R288" s="5">
        <f t="shared" si="22"/>
        <v>66.402000000000001</v>
      </c>
    </row>
    <row r="289" spans="1:18" s="1" customFormat="1">
      <c r="A289" s="1" t="s">
        <v>493</v>
      </c>
      <c r="B289" s="1" t="s">
        <v>497</v>
      </c>
      <c r="C289" s="1" t="s">
        <v>498</v>
      </c>
      <c r="D289" s="1" t="s">
        <v>16</v>
      </c>
      <c r="E289" s="1" t="s">
        <v>17</v>
      </c>
      <c r="F289" s="1" t="s">
        <v>499</v>
      </c>
      <c r="G289" s="1" t="s">
        <v>1682</v>
      </c>
      <c r="H289" s="5">
        <v>467.6</v>
      </c>
      <c r="I289" s="8">
        <v>16</v>
      </c>
      <c r="J289" s="5">
        <v>0</v>
      </c>
      <c r="K289" s="8">
        <v>0</v>
      </c>
      <c r="L289" s="5">
        <v>467.6</v>
      </c>
      <c r="M289" s="8">
        <v>16</v>
      </c>
      <c r="N289" s="5">
        <f t="shared" si="23"/>
        <v>397.46000000000004</v>
      </c>
      <c r="O289" s="21">
        <v>0</v>
      </c>
      <c r="P289" s="5"/>
      <c r="Q289" s="5">
        <f t="shared" si="24"/>
        <v>0</v>
      </c>
      <c r="R289" s="5">
        <f t="shared" si="22"/>
        <v>397.46000000000004</v>
      </c>
    </row>
    <row r="290" spans="1:18" s="1" customFormat="1">
      <c r="A290" s="1" t="s">
        <v>557</v>
      </c>
      <c r="B290" s="1" t="s">
        <v>561</v>
      </c>
      <c r="C290" s="1" t="s">
        <v>562</v>
      </c>
      <c r="D290" s="1" t="s">
        <v>38</v>
      </c>
      <c r="E290" s="1" t="s">
        <v>17</v>
      </c>
      <c r="F290" s="1" t="s">
        <v>563</v>
      </c>
      <c r="G290" s="1" t="s">
        <v>1682</v>
      </c>
      <c r="H290" s="5">
        <v>571.67999999999995</v>
      </c>
      <c r="I290" s="8">
        <v>16</v>
      </c>
      <c r="J290" s="5">
        <v>0</v>
      </c>
      <c r="K290" s="8">
        <v>0</v>
      </c>
      <c r="L290" s="5">
        <v>571.67999999999995</v>
      </c>
      <c r="M290" s="8">
        <v>16</v>
      </c>
      <c r="N290" s="5">
        <f t="shared" si="23"/>
        <v>485.92799999999994</v>
      </c>
      <c r="O290" s="21">
        <v>0</v>
      </c>
      <c r="P290" s="5"/>
      <c r="Q290" s="5">
        <f t="shared" si="24"/>
        <v>0</v>
      </c>
      <c r="R290" s="5">
        <f t="shared" si="22"/>
        <v>485.92799999999994</v>
      </c>
    </row>
    <row r="291" spans="1:18" s="1" customFormat="1">
      <c r="A291" s="1" t="s">
        <v>626</v>
      </c>
      <c r="B291" s="1" t="s">
        <v>627</v>
      </c>
      <c r="C291" s="1" t="s">
        <v>628</v>
      </c>
      <c r="D291" s="1" t="s">
        <v>77</v>
      </c>
      <c r="E291" s="1" t="s">
        <v>17</v>
      </c>
      <c r="F291" s="1" t="s">
        <v>629</v>
      </c>
      <c r="G291" s="1" t="s">
        <v>1682</v>
      </c>
      <c r="H291" s="5">
        <v>20.83</v>
      </c>
      <c r="I291" s="8">
        <v>1</v>
      </c>
      <c r="J291" s="5">
        <v>0</v>
      </c>
      <c r="K291" s="8">
        <v>0</v>
      </c>
      <c r="L291" s="5">
        <v>20.83</v>
      </c>
      <c r="M291" s="8">
        <v>1</v>
      </c>
      <c r="N291" s="5">
        <f t="shared" si="23"/>
        <v>17.705499999999997</v>
      </c>
      <c r="O291" s="21">
        <v>0</v>
      </c>
      <c r="P291" s="5"/>
      <c r="Q291" s="5">
        <f t="shared" si="24"/>
        <v>0</v>
      </c>
      <c r="R291" s="5">
        <f t="shared" si="22"/>
        <v>17.705499999999997</v>
      </c>
    </row>
    <row r="292" spans="1:18" s="1" customFormat="1">
      <c r="A292" s="1" t="s">
        <v>664</v>
      </c>
      <c r="B292" s="1" t="s">
        <v>668</v>
      </c>
      <c r="C292" s="1" t="s">
        <v>669</v>
      </c>
      <c r="D292" s="1" t="s">
        <v>12</v>
      </c>
      <c r="E292" s="1" t="s">
        <v>17</v>
      </c>
      <c r="F292" s="1" t="s">
        <v>670</v>
      </c>
      <c r="G292" s="1" t="s">
        <v>1682</v>
      </c>
      <c r="H292" s="5">
        <v>181.25</v>
      </c>
      <c r="I292" s="8">
        <v>6</v>
      </c>
      <c r="J292" s="5">
        <v>0</v>
      </c>
      <c r="K292" s="8">
        <v>0</v>
      </c>
      <c r="L292" s="5">
        <v>181.25</v>
      </c>
      <c r="M292" s="8">
        <v>6</v>
      </c>
      <c r="N292" s="5">
        <f t="shared" si="23"/>
        <v>154.0625</v>
      </c>
      <c r="O292" s="21">
        <v>0</v>
      </c>
      <c r="P292" s="5"/>
      <c r="Q292" s="5">
        <f t="shared" si="24"/>
        <v>0</v>
      </c>
      <c r="R292" s="5">
        <f t="shared" si="22"/>
        <v>154.0625</v>
      </c>
    </row>
    <row r="293" spans="1:18" s="1" customFormat="1">
      <c r="A293" s="1" t="s">
        <v>671</v>
      </c>
      <c r="B293" s="1" t="s">
        <v>672</v>
      </c>
      <c r="C293" s="1" t="s">
        <v>673</v>
      </c>
      <c r="D293" s="1" t="s">
        <v>23</v>
      </c>
      <c r="E293" s="1" t="s">
        <v>17</v>
      </c>
      <c r="F293" s="1" t="s">
        <v>674</v>
      </c>
      <c r="G293" s="1" t="s">
        <v>1682</v>
      </c>
      <c r="H293" s="5">
        <v>93.76</v>
      </c>
      <c r="I293" s="8">
        <v>4</v>
      </c>
      <c r="J293" s="5">
        <v>0</v>
      </c>
      <c r="K293" s="8">
        <v>0</v>
      </c>
      <c r="L293" s="5">
        <v>93.76</v>
      </c>
      <c r="M293" s="8">
        <v>4</v>
      </c>
      <c r="N293" s="5">
        <f t="shared" si="23"/>
        <v>79.695999999999998</v>
      </c>
      <c r="O293" s="21">
        <v>0</v>
      </c>
      <c r="P293" s="5"/>
      <c r="Q293" s="5">
        <f t="shared" si="24"/>
        <v>0</v>
      </c>
      <c r="R293" s="5">
        <f t="shared" si="22"/>
        <v>79.695999999999998</v>
      </c>
    </row>
    <row r="294" spans="1:18" s="1" customFormat="1">
      <c r="A294" s="1" t="s">
        <v>679</v>
      </c>
      <c r="B294" s="1" t="s">
        <v>680</v>
      </c>
      <c r="C294" s="1" t="s">
        <v>681</v>
      </c>
      <c r="D294" s="1" t="s">
        <v>16</v>
      </c>
      <c r="E294" s="1" t="s">
        <v>17</v>
      </c>
      <c r="F294" s="1" t="s">
        <v>682</v>
      </c>
      <c r="G294" s="1" t="s">
        <v>1682</v>
      </c>
      <c r="H294" s="5">
        <v>30.24</v>
      </c>
      <c r="I294" s="8">
        <v>1</v>
      </c>
      <c r="J294" s="5">
        <v>0</v>
      </c>
      <c r="K294" s="8">
        <v>0</v>
      </c>
      <c r="L294" s="5">
        <v>30.24</v>
      </c>
      <c r="M294" s="8">
        <v>1</v>
      </c>
      <c r="N294" s="5">
        <f t="shared" si="23"/>
        <v>25.703999999999997</v>
      </c>
      <c r="O294" s="21">
        <v>0</v>
      </c>
      <c r="P294" s="5"/>
      <c r="Q294" s="5">
        <f t="shared" si="24"/>
        <v>0</v>
      </c>
      <c r="R294" s="5">
        <f t="shared" si="22"/>
        <v>25.703999999999997</v>
      </c>
    </row>
    <row r="295" spans="1:18" s="1" customFormat="1">
      <c r="A295" s="1" t="s">
        <v>690</v>
      </c>
      <c r="B295" s="1" t="s">
        <v>694</v>
      </c>
      <c r="C295" s="1" t="s">
        <v>695</v>
      </c>
      <c r="D295" s="1" t="s">
        <v>12</v>
      </c>
      <c r="E295" s="1" t="s">
        <v>17</v>
      </c>
      <c r="F295" s="1" t="s">
        <v>696</v>
      </c>
      <c r="G295" s="1" t="s">
        <v>1682</v>
      </c>
      <c r="H295" s="5">
        <v>122.5</v>
      </c>
      <c r="I295" s="8">
        <v>4</v>
      </c>
      <c r="J295" s="5">
        <v>0</v>
      </c>
      <c r="K295" s="8">
        <v>0</v>
      </c>
      <c r="L295" s="5">
        <v>122.5</v>
      </c>
      <c r="M295" s="8">
        <v>4</v>
      </c>
      <c r="N295" s="5">
        <f t="shared" ref="N295:N326" si="25">L295*0.85</f>
        <v>104.125</v>
      </c>
      <c r="O295" s="21">
        <v>0</v>
      </c>
      <c r="P295" s="5"/>
      <c r="Q295" s="5">
        <f t="shared" ref="Q295:Q326" si="26">M295*P295</f>
        <v>0</v>
      </c>
      <c r="R295" s="5">
        <f t="shared" ref="R295:R358" si="27">N295-Q295</f>
        <v>104.125</v>
      </c>
    </row>
    <row r="296" spans="1:18" s="1" customFormat="1">
      <c r="A296" s="1" t="s">
        <v>723</v>
      </c>
      <c r="B296" s="1" t="s">
        <v>724</v>
      </c>
      <c r="C296" s="1" t="s">
        <v>725</v>
      </c>
      <c r="D296" s="1" t="s">
        <v>44</v>
      </c>
      <c r="E296" s="1" t="s">
        <v>17</v>
      </c>
      <c r="F296" s="1" t="s">
        <v>726</v>
      </c>
      <c r="G296" s="1" t="s">
        <v>1682</v>
      </c>
      <c r="H296" s="5">
        <v>26.04</v>
      </c>
      <c r="I296" s="8">
        <v>1</v>
      </c>
      <c r="J296" s="5">
        <v>0</v>
      </c>
      <c r="K296" s="8">
        <v>0</v>
      </c>
      <c r="L296" s="5">
        <v>26.04</v>
      </c>
      <c r="M296" s="8">
        <v>1</v>
      </c>
      <c r="N296" s="5">
        <f t="shared" si="25"/>
        <v>22.134</v>
      </c>
      <c r="O296" s="21">
        <v>0</v>
      </c>
      <c r="P296" s="5"/>
      <c r="Q296" s="5">
        <f t="shared" si="26"/>
        <v>0</v>
      </c>
      <c r="R296" s="5">
        <f t="shared" si="27"/>
        <v>22.134</v>
      </c>
    </row>
    <row r="297" spans="1:18" s="1" customFormat="1">
      <c r="A297" s="1" t="s">
        <v>738</v>
      </c>
      <c r="B297" s="1" t="s">
        <v>739</v>
      </c>
      <c r="C297" s="1" t="s">
        <v>740</v>
      </c>
      <c r="D297" s="1" t="s">
        <v>12</v>
      </c>
      <c r="E297" s="1" t="s">
        <v>17</v>
      </c>
      <c r="F297" s="1" t="s">
        <v>741</v>
      </c>
      <c r="G297" s="1" t="s">
        <v>1682</v>
      </c>
      <c r="H297" s="5">
        <v>2.5</v>
      </c>
      <c r="I297" s="8">
        <v>0</v>
      </c>
      <c r="J297" s="5">
        <v>0</v>
      </c>
      <c r="K297" s="8">
        <v>0</v>
      </c>
      <c r="L297" s="5">
        <v>2.5</v>
      </c>
      <c r="M297" s="8">
        <v>1</v>
      </c>
      <c r="N297" s="5">
        <f t="shared" si="25"/>
        <v>2.125</v>
      </c>
      <c r="O297" s="21">
        <v>0</v>
      </c>
      <c r="P297" s="5"/>
      <c r="Q297" s="5">
        <f t="shared" si="26"/>
        <v>0</v>
      </c>
      <c r="R297" s="5">
        <f t="shared" si="27"/>
        <v>2.125</v>
      </c>
    </row>
    <row r="298" spans="1:18" s="1" customFormat="1">
      <c r="A298" s="1" t="s">
        <v>790</v>
      </c>
      <c r="B298" s="1" t="s">
        <v>791</v>
      </c>
      <c r="C298" s="1" t="s">
        <v>792</v>
      </c>
      <c r="D298" s="1" t="s">
        <v>12</v>
      </c>
      <c r="E298" s="1" t="s">
        <v>17</v>
      </c>
      <c r="F298" s="1" t="s">
        <v>793</v>
      </c>
      <c r="G298" s="1" t="s">
        <v>1682</v>
      </c>
      <c r="H298" s="5">
        <v>121.25</v>
      </c>
      <c r="I298" s="8">
        <v>4</v>
      </c>
      <c r="J298" s="5">
        <v>0</v>
      </c>
      <c r="K298" s="8">
        <v>0</v>
      </c>
      <c r="L298" s="5">
        <v>121.25</v>
      </c>
      <c r="M298" s="8">
        <v>4</v>
      </c>
      <c r="N298" s="5">
        <f t="shared" si="25"/>
        <v>103.0625</v>
      </c>
      <c r="O298" s="21">
        <v>0</v>
      </c>
      <c r="P298" s="5"/>
      <c r="Q298" s="5">
        <f t="shared" si="26"/>
        <v>0</v>
      </c>
      <c r="R298" s="5">
        <f t="shared" si="27"/>
        <v>103.0625</v>
      </c>
    </row>
    <row r="299" spans="1:18" s="1" customFormat="1">
      <c r="A299" s="1" t="s">
        <v>810</v>
      </c>
      <c r="B299" s="1" t="s">
        <v>811</v>
      </c>
      <c r="C299" s="1" t="s">
        <v>812</v>
      </c>
      <c r="D299" s="1" t="s">
        <v>77</v>
      </c>
      <c r="E299" s="1" t="s">
        <v>17</v>
      </c>
      <c r="F299" s="1" t="s">
        <v>813</v>
      </c>
      <c r="G299" s="1" t="s">
        <v>1682</v>
      </c>
      <c r="H299" s="5">
        <v>66.64</v>
      </c>
      <c r="I299" s="8">
        <v>3</v>
      </c>
      <c r="J299" s="5">
        <v>0</v>
      </c>
      <c r="K299" s="8">
        <v>0</v>
      </c>
      <c r="L299" s="5">
        <v>66.64</v>
      </c>
      <c r="M299" s="8">
        <v>3</v>
      </c>
      <c r="N299" s="5">
        <f t="shared" si="25"/>
        <v>56.643999999999998</v>
      </c>
      <c r="O299" s="21">
        <v>0</v>
      </c>
      <c r="P299" s="5"/>
      <c r="Q299" s="5">
        <f t="shared" si="26"/>
        <v>0</v>
      </c>
      <c r="R299" s="5">
        <f t="shared" si="27"/>
        <v>56.643999999999998</v>
      </c>
    </row>
    <row r="300" spans="1:18" s="1" customFormat="1">
      <c r="A300" s="1" t="s">
        <v>893</v>
      </c>
      <c r="B300" s="1" t="s">
        <v>897</v>
      </c>
      <c r="C300" s="1" t="s">
        <v>898</v>
      </c>
      <c r="D300" s="1" t="s">
        <v>77</v>
      </c>
      <c r="E300" s="1" t="s">
        <v>17</v>
      </c>
      <c r="F300" s="1" t="s">
        <v>899</v>
      </c>
      <c r="G300" s="1" t="s">
        <v>1682</v>
      </c>
      <c r="H300" s="5">
        <v>43.65</v>
      </c>
      <c r="I300" s="8">
        <v>2</v>
      </c>
      <c r="J300" s="5">
        <v>0</v>
      </c>
      <c r="K300" s="8">
        <v>0</v>
      </c>
      <c r="L300" s="5">
        <v>43.65</v>
      </c>
      <c r="M300" s="8">
        <v>2</v>
      </c>
      <c r="N300" s="5">
        <f t="shared" si="25"/>
        <v>37.102499999999999</v>
      </c>
      <c r="O300" s="21">
        <v>0</v>
      </c>
      <c r="P300" s="5"/>
      <c r="Q300" s="5">
        <f t="shared" si="26"/>
        <v>0</v>
      </c>
      <c r="R300" s="5">
        <f t="shared" si="27"/>
        <v>37.102499999999999</v>
      </c>
    </row>
    <row r="301" spans="1:18" s="1" customFormat="1">
      <c r="A301" s="1" t="s">
        <v>933</v>
      </c>
      <c r="B301" s="1" t="s">
        <v>934</v>
      </c>
      <c r="C301" s="1" t="s">
        <v>935</v>
      </c>
      <c r="D301" s="1" t="s">
        <v>177</v>
      </c>
      <c r="E301" s="1" t="s">
        <v>17</v>
      </c>
      <c r="F301" s="1" t="s">
        <v>936</v>
      </c>
      <c r="G301" s="1" t="s">
        <v>1682</v>
      </c>
      <c r="H301" s="5">
        <v>727.84</v>
      </c>
      <c r="I301" s="8">
        <v>17</v>
      </c>
      <c r="J301" s="5">
        <v>0</v>
      </c>
      <c r="K301" s="8">
        <v>0</v>
      </c>
      <c r="L301" s="5">
        <v>727.84</v>
      </c>
      <c r="M301" s="8">
        <v>17</v>
      </c>
      <c r="N301" s="5">
        <f t="shared" si="25"/>
        <v>618.66399999999999</v>
      </c>
      <c r="O301" s="21">
        <v>0</v>
      </c>
      <c r="P301" s="5"/>
      <c r="Q301" s="5">
        <f t="shared" si="26"/>
        <v>0</v>
      </c>
      <c r="R301" s="5">
        <f t="shared" si="27"/>
        <v>618.66399999999999</v>
      </c>
    </row>
    <row r="302" spans="1:18" s="1" customFormat="1">
      <c r="A302" s="1" t="s">
        <v>1006</v>
      </c>
      <c r="B302" s="1" t="s">
        <v>1007</v>
      </c>
      <c r="C302" s="1" t="s">
        <v>1008</v>
      </c>
      <c r="D302" s="1" t="s">
        <v>23</v>
      </c>
      <c r="E302" s="1" t="s">
        <v>17</v>
      </c>
      <c r="F302" s="1" t="s">
        <v>1009</v>
      </c>
      <c r="G302" s="1" t="s">
        <v>1682</v>
      </c>
      <c r="H302" s="5">
        <v>3.76</v>
      </c>
      <c r="I302" s="8">
        <v>0</v>
      </c>
      <c r="J302" s="5">
        <v>0</v>
      </c>
      <c r="K302" s="8">
        <v>0</v>
      </c>
      <c r="L302" s="5">
        <v>3.76</v>
      </c>
      <c r="M302" s="8">
        <v>1</v>
      </c>
      <c r="N302" s="5">
        <f t="shared" si="25"/>
        <v>3.1959999999999997</v>
      </c>
      <c r="O302" s="21">
        <v>0</v>
      </c>
      <c r="P302" s="5"/>
      <c r="Q302" s="5">
        <f t="shared" si="26"/>
        <v>0</v>
      </c>
      <c r="R302" s="5">
        <f t="shared" si="27"/>
        <v>3.1959999999999997</v>
      </c>
    </row>
    <row r="303" spans="1:18" s="1" customFormat="1">
      <c r="A303" s="1" t="s">
        <v>1086</v>
      </c>
      <c r="B303" s="1" t="s">
        <v>1090</v>
      </c>
      <c r="C303" s="1" t="s">
        <v>1091</v>
      </c>
      <c r="D303" s="1" t="s">
        <v>1092</v>
      </c>
      <c r="E303" s="1" t="s">
        <v>17</v>
      </c>
      <c r="F303" s="1" t="s">
        <v>1093</v>
      </c>
      <c r="G303" s="1" t="s">
        <v>1682</v>
      </c>
      <c r="H303" s="5">
        <v>1220.54</v>
      </c>
      <c r="I303" s="8">
        <v>48</v>
      </c>
      <c r="J303" s="5">
        <v>0</v>
      </c>
      <c r="K303" s="8">
        <v>0</v>
      </c>
      <c r="L303" s="5">
        <v>1220.54</v>
      </c>
      <c r="M303" s="8">
        <v>48</v>
      </c>
      <c r="N303" s="5">
        <f t="shared" si="25"/>
        <v>1037.4589999999998</v>
      </c>
      <c r="O303" s="21">
        <v>0</v>
      </c>
      <c r="P303" s="5"/>
      <c r="Q303" s="5">
        <f t="shared" si="26"/>
        <v>0</v>
      </c>
      <c r="R303" s="5">
        <f t="shared" si="27"/>
        <v>1037.4589999999998</v>
      </c>
    </row>
    <row r="304" spans="1:18" s="1" customFormat="1">
      <c r="A304" s="1" t="s">
        <v>1184</v>
      </c>
      <c r="B304" s="1" t="s">
        <v>1188</v>
      </c>
      <c r="C304" s="1" t="s">
        <v>1189</v>
      </c>
      <c r="D304" s="1" t="s">
        <v>12</v>
      </c>
      <c r="E304" s="1" t="s">
        <v>17</v>
      </c>
      <c r="F304" s="1" t="s">
        <v>1190</v>
      </c>
      <c r="G304" s="1" t="s">
        <v>1682</v>
      </c>
      <c r="H304" s="5">
        <v>235</v>
      </c>
      <c r="I304" s="8">
        <v>7</v>
      </c>
      <c r="J304" s="5">
        <v>0</v>
      </c>
      <c r="K304" s="8">
        <v>0</v>
      </c>
      <c r="L304" s="5">
        <v>235</v>
      </c>
      <c r="M304" s="8">
        <v>7</v>
      </c>
      <c r="N304" s="5">
        <f t="shared" si="25"/>
        <v>199.75</v>
      </c>
      <c r="O304" s="21">
        <v>0</v>
      </c>
      <c r="P304" s="5"/>
      <c r="Q304" s="5">
        <f t="shared" si="26"/>
        <v>0</v>
      </c>
      <c r="R304" s="5">
        <f t="shared" si="27"/>
        <v>199.75</v>
      </c>
    </row>
    <row r="305" spans="1:18" s="1" customFormat="1">
      <c r="A305" s="1" t="s">
        <v>1191</v>
      </c>
      <c r="B305" s="1" t="s">
        <v>1192</v>
      </c>
      <c r="C305" s="1" t="s">
        <v>1193</v>
      </c>
      <c r="D305" s="1" t="s">
        <v>38</v>
      </c>
      <c r="E305" s="1" t="s">
        <v>17</v>
      </c>
      <c r="F305" s="1" t="s">
        <v>1194</v>
      </c>
      <c r="G305" s="1" t="s">
        <v>1682</v>
      </c>
      <c r="H305" s="5">
        <v>35</v>
      </c>
      <c r="I305" s="8">
        <v>1</v>
      </c>
      <c r="J305" s="5">
        <v>0</v>
      </c>
      <c r="K305" s="8">
        <v>0</v>
      </c>
      <c r="L305" s="5">
        <v>35</v>
      </c>
      <c r="M305" s="8">
        <v>1</v>
      </c>
      <c r="N305" s="5">
        <f t="shared" si="25"/>
        <v>29.75</v>
      </c>
      <c r="O305" s="21">
        <v>0</v>
      </c>
      <c r="P305" s="5"/>
      <c r="Q305" s="5">
        <f t="shared" si="26"/>
        <v>0</v>
      </c>
      <c r="R305" s="5">
        <f t="shared" si="27"/>
        <v>29.75</v>
      </c>
    </row>
    <row r="306" spans="1:18" s="1" customFormat="1">
      <c r="A306" s="1" t="s">
        <v>1211</v>
      </c>
      <c r="B306" s="1" t="s">
        <v>1212</v>
      </c>
      <c r="C306" s="1" t="s">
        <v>1213</v>
      </c>
      <c r="D306" s="1" t="s">
        <v>12</v>
      </c>
      <c r="E306" s="1" t="s">
        <v>17</v>
      </c>
      <c r="F306" s="1" t="s">
        <v>1214</v>
      </c>
      <c r="G306" s="1" t="s">
        <v>1682</v>
      </c>
      <c r="H306" s="5">
        <v>2.5</v>
      </c>
      <c r="I306" s="8">
        <v>0</v>
      </c>
      <c r="J306" s="5">
        <v>0</v>
      </c>
      <c r="K306" s="8">
        <v>0</v>
      </c>
      <c r="L306" s="5">
        <v>2.5</v>
      </c>
      <c r="M306" s="8">
        <v>1</v>
      </c>
      <c r="N306" s="5">
        <f t="shared" si="25"/>
        <v>2.125</v>
      </c>
      <c r="O306" s="21">
        <v>0</v>
      </c>
      <c r="P306" s="5"/>
      <c r="Q306" s="5">
        <f t="shared" si="26"/>
        <v>0</v>
      </c>
      <c r="R306" s="5">
        <f t="shared" si="27"/>
        <v>2.125</v>
      </c>
    </row>
    <row r="307" spans="1:18" s="1" customFormat="1">
      <c r="A307" s="1" t="s">
        <v>1281</v>
      </c>
      <c r="B307" s="1" t="s">
        <v>1285</v>
      </c>
      <c r="C307" s="1" t="s">
        <v>1286</v>
      </c>
      <c r="D307" s="1" t="s">
        <v>16</v>
      </c>
      <c r="E307" s="1" t="s">
        <v>17</v>
      </c>
      <c r="F307" s="1" t="s">
        <v>1287</v>
      </c>
      <c r="G307" s="1" t="s">
        <v>1682</v>
      </c>
      <c r="H307" s="5">
        <v>174.2</v>
      </c>
      <c r="I307" s="8">
        <v>6</v>
      </c>
      <c r="J307" s="5">
        <v>0</v>
      </c>
      <c r="K307" s="8">
        <v>0</v>
      </c>
      <c r="L307" s="5">
        <v>174.2</v>
      </c>
      <c r="M307" s="8">
        <v>6</v>
      </c>
      <c r="N307" s="5">
        <f t="shared" si="25"/>
        <v>148.07</v>
      </c>
      <c r="O307" s="21">
        <v>0</v>
      </c>
      <c r="P307" s="5"/>
      <c r="Q307" s="5">
        <f t="shared" si="26"/>
        <v>0</v>
      </c>
      <c r="R307" s="5">
        <f t="shared" si="27"/>
        <v>148.07</v>
      </c>
    </row>
    <row r="308" spans="1:18" s="1" customFormat="1">
      <c r="A308" s="1" t="s">
        <v>1288</v>
      </c>
      <c r="B308" s="1" t="s">
        <v>1289</v>
      </c>
      <c r="C308" s="1" t="s">
        <v>1290</v>
      </c>
      <c r="D308" s="1" t="s">
        <v>12</v>
      </c>
      <c r="E308" s="1" t="s">
        <v>17</v>
      </c>
      <c r="F308" s="1" t="s">
        <v>1291</v>
      </c>
      <c r="G308" s="1" t="s">
        <v>1682</v>
      </c>
      <c r="H308" s="5">
        <v>248.75</v>
      </c>
      <c r="I308" s="8">
        <v>8</v>
      </c>
      <c r="J308" s="5">
        <v>0</v>
      </c>
      <c r="K308" s="8">
        <v>0</v>
      </c>
      <c r="L308" s="5">
        <v>248.75</v>
      </c>
      <c r="M308" s="8">
        <v>8</v>
      </c>
      <c r="N308" s="5">
        <f t="shared" si="25"/>
        <v>211.4375</v>
      </c>
      <c r="O308" s="21">
        <v>0</v>
      </c>
      <c r="P308" s="5"/>
      <c r="Q308" s="5">
        <f t="shared" si="26"/>
        <v>0</v>
      </c>
      <c r="R308" s="5">
        <f t="shared" si="27"/>
        <v>211.4375</v>
      </c>
    </row>
    <row r="309" spans="1:18" s="1" customFormat="1">
      <c r="A309" s="1" t="s">
        <v>1292</v>
      </c>
      <c r="B309" s="1" t="s">
        <v>1296</v>
      </c>
      <c r="C309" s="1" t="s">
        <v>1297</v>
      </c>
      <c r="D309" s="1" t="s">
        <v>77</v>
      </c>
      <c r="E309" s="1" t="s">
        <v>17</v>
      </c>
      <c r="F309" s="1" t="s">
        <v>1298</v>
      </c>
      <c r="G309" s="1" t="s">
        <v>1682</v>
      </c>
      <c r="H309" s="5">
        <v>385.81</v>
      </c>
      <c r="I309" s="8">
        <v>19</v>
      </c>
      <c r="J309" s="5">
        <v>0</v>
      </c>
      <c r="K309" s="8">
        <v>0</v>
      </c>
      <c r="L309" s="5">
        <v>385.81</v>
      </c>
      <c r="M309" s="8">
        <v>19</v>
      </c>
      <c r="N309" s="5">
        <f t="shared" si="25"/>
        <v>327.93849999999998</v>
      </c>
      <c r="O309" s="21">
        <v>0</v>
      </c>
      <c r="P309" s="5"/>
      <c r="Q309" s="5">
        <f t="shared" si="26"/>
        <v>0</v>
      </c>
      <c r="R309" s="5">
        <f t="shared" si="27"/>
        <v>327.93849999999998</v>
      </c>
    </row>
    <row r="310" spans="1:18" s="1" customFormat="1">
      <c r="A310" s="1" t="s">
        <v>1320</v>
      </c>
      <c r="B310" s="1" t="s">
        <v>1321</v>
      </c>
      <c r="C310" s="1" t="s">
        <v>1322</v>
      </c>
      <c r="D310" s="1" t="s">
        <v>157</v>
      </c>
      <c r="E310" s="1" t="s">
        <v>17</v>
      </c>
      <c r="F310" s="1" t="s">
        <v>1323</v>
      </c>
      <c r="G310" s="1" t="s">
        <v>1682</v>
      </c>
      <c r="H310" s="5">
        <v>122.48</v>
      </c>
      <c r="I310" s="8">
        <v>8</v>
      </c>
      <c r="J310" s="5">
        <v>0</v>
      </c>
      <c r="K310" s="8">
        <v>0</v>
      </c>
      <c r="L310" s="5">
        <v>122.48</v>
      </c>
      <c r="M310" s="8">
        <v>8</v>
      </c>
      <c r="N310" s="5">
        <f t="shared" si="25"/>
        <v>104.108</v>
      </c>
      <c r="O310" s="21">
        <v>0</v>
      </c>
      <c r="P310" s="5"/>
      <c r="Q310" s="5">
        <f t="shared" si="26"/>
        <v>0</v>
      </c>
      <c r="R310" s="5">
        <f t="shared" si="27"/>
        <v>104.108</v>
      </c>
    </row>
    <row r="311" spans="1:18" s="1" customFormat="1">
      <c r="A311" s="1" t="s">
        <v>1381</v>
      </c>
      <c r="B311" s="1" t="s">
        <v>1382</v>
      </c>
      <c r="C311" s="1" t="s">
        <v>1383</v>
      </c>
      <c r="D311" s="1" t="s">
        <v>23</v>
      </c>
      <c r="E311" s="1" t="s">
        <v>17</v>
      </c>
      <c r="F311" s="1" t="s">
        <v>1384</v>
      </c>
      <c r="G311" s="1" t="s">
        <v>1682</v>
      </c>
      <c r="H311" s="5">
        <v>90.94</v>
      </c>
      <c r="I311" s="8">
        <v>4</v>
      </c>
      <c r="J311" s="5">
        <v>0</v>
      </c>
      <c r="K311" s="8">
        <v>0</v>
      </c>
      <c r="L311" s="5">
        <v>90.94</v>
      </c>
      <c r="M311" s="8">
        <v>4</v>
      </c>
      <c r="N311" s="5">
        <f t="shared" si="25"/>
        <v>77.298999999999992</v>
      </c>
      <c r="O311" s="21">
        <v>0</v>
      </c>
      <c r="P311" s="5"/>
      <c r="Q311" s="5">
        <f t="shared" si="26"/>
        <v>0</v>
      </c>
      <c r="R311" s="5">
        <f t="shared" si="27"/>
        <v>77.298999999999992</v>
      </c>
    </row>
    <row r="312" spans="1:18" s="1" customFormat="1">
      <c r="A312" s="1" t="s">
        <v>1392</v>
      </c>
      <c r="B312" s="1" t="s">
        <v>1393</v>
      </c>
      <c r="C312" s="1" t="s">
        <v>1394</v>
      </c>
      <c r="D312" s="1" t="s">
        <v>44</v>
      </c>
      <c r="E312" s="1" t="s">
        <v>17</v>
      </c>
      <c r="F312" s="1" t="s">
        <v>1395</v>
      </c>
      <c r="G312" s="1" t="s">
        <v>1682</v>
      </c>
      <c r="H312" s="5">
        <v>152.08000000000001</v>
      </c>
      <c r="I312" s="8">
        <v>6</v>
      </c>
      <c r="J312" s="5">
        <v>0</v>
      </c>
      <c r="K312" s="8">
        <v>0</v>
      </c>
      <c r="L312" s="5">
        <v>152.08000000000001</v>
      </c>
      <c r="M312" s="8">
        <v>6</v>
      </c>
      <c r="N312" s="5">
        <f t="shared" si="25"/>
        <v>129.268</v>
      </c>
      <c r="O312" s="21">
        <v>0</v>
      </c>
      <c r="P312" s="5"/>
      <c r="Q312" s="5">
        <f t="shared" si="26"/>
        <v>0</v>
      </c>
      <c r="R312" s="5">
        <f t="shared" si="27"/>
        <v>129.268</v>
      </c>
    </row>
    <row r="313" spans="1:18" s="1" customFormat="1">
      <c r="A313" s="1" t="s">
        <v>1400</v>
      </c>
      <c r="B313" s="1" t="s">
        <v>1404</v>
      </c>
      <c r="C313" s="1" t="s">
        <v>1405</v>
      </c>
      <c r="D313" s="1" t="s">
        <v>12</v>
      </c>
      <c r="E313" s="1" t="s">
        <v>17</v>
      </c>
      <c r="F313" s="1" t="s">
        <v>1406</v>
      </c>
      <c r="G313" s="1" t="s">
        <v>1682</v>
      </c>
      <c r="H313" s="5">
        <v>602.5</v>
      </c>
      <c r="I313" s="8">
        <v>20</v>
      </c>
      <c r="J313" s="5">
        <v>0</v>
      </c>
      <c r="K313" s="8">
        <v>0</v>
      </c>
      <c r="L313" s="5">
        <v>602.5</v>
      </c>
      <c r="M313" s="8">
        <v>20</v>
      </c>
      <c r="N313" s="5">
        <f t="shared" si="25"/>
        <v>512.125</v>
      </c>
      <c r="O313" s="21">
        <v>0</v>
      </c>
      <c r="P313" s="5"/>
      <c r="Q313" s="5">
        <f t="shared" si="26"/>
        <v>0</v>
      </c>
      <c r="R313" s="5">
        <f t="shared" si="27"/>
        <v>512.125</v>
      </c>
    </row>
    <row r="314" spans="1:18" s="1" customFormat="1">
      <c r="A314" s="1" t="s">
        <v>41</v>
      </c>
      <c r="B314" s="1" t="s">
        <v>42</v>
      </c>
      <c r="C314" s="1" t="s">
        <v>43</v>
      </c>
      <c r="D314" s="1" t="s">
        <v>44</v>
      </c>
      <c r="E314" s="1" t="s">
        <v>17</v>
      </c>
      <c r="F314" s="1" t="s">
        <v>45</v>
      </c>
      <c r="G314" s="1" t="s">
        <v>1682</v>
      </c>
      <c r="H314" s="5">
        <v>77.08</v>
      </c>
      <c r="I314" s="8">
        <v>3</v>
      </c>
      <c r="J314" s="5">
        <v>0</v>
      </c>
      <c r="K314" s="8">
        <v>0</v>
      </c>
      <c r="L314" s="5">
        <v>77.08</v>
      </c>
      <c r="M314" s="8">
        <v>3</v>
      </c>
      <c r="N314" s="5">
        <f t="shared" si="25"/>
        <v>65.518000000000001</v>
      </c>
      <c r="O314" s="21">
        <v>0</v>
      </c>
      <c r="P314" s="5"/>
      <c r="Q314" s="5">
        <f t="shared" si="26"/>
        <v>0</v>
      </c>
      <c r="R314" s="5">
        <f t="shared" si="27"/>
        <v>65.518000000000001</v>
      </c>
    </row>
    <row r="315" spans="1:18" s="1" customFormat="1">
      <c r="A315" s="1" t="s">
        <v>131</v>
      </c>
      <c r="B315" s="1" t="s">
        <v>135</v>
      </c>
      <c r="C315" s="1" t="s">
        <v>136</v>
      </c>
      <c r="D315" s="1" t="s">
        <v>38</v>
      </c>
      <c r="E315" s="1" t="s">
        <v>17</v>
      </c>
      <c r="F315" s="1" t="s">
        <v>137</v>
      </c>
      <c r="G315" s="1" t="s">
        <v>1682</v>
      </c>
      <c r="H315" s="5">
        <v>465.22</v>
      </c>
      <c r="I315" s="8">
        <v>13</v>
      </c>
      <c r="J315" s="5">
        <v>0</v>
      </c>
      <c r="K315" s="8">
        <v>0</v>
      </c>
      <c r="L315" s="5">
        <v>465.22</v>
      </c>
      <c r="M315" s="8">
        <v>13</v>
      </c>
      <c r="N315" s="5">
        <f t="shared" si="25"/>
        <v>395.43700000000001</v>
      </c>
      <c r="O315" s="21">
        <v>0</v>
      </c>
      <c r="P315" s="5"/>
      <c r="Q315" s="5">
        <f t="shared" si="26"/>
        <v>0</v>
      </c>
      <c r="R315" s="5">
        <f t="shared" si="27"/>
        <v>395.43700000000001</v>
      </c>
    </row>
    <row r="316" spans="1:18" s="1" customFormat="1">
      <c r="A316" s="1" t="s">
        <v>227</v>
      </c>
      <c r="B316" s="1" t="s">
        <v>235</v>
      </c>
      <c r="C316" s="1" t="s">
        <v>236</v>
      </c>
      <c r="D316" s="1" t="s">
        <v>12</v>
      </c>
      <c r="E316" s="1" t="s">
        <v>17</v>
      </c>
      <c r="F316" s="1" t="s">
        <v>237</v>
      </c>
      <c r="G316" s="1" t="s">
        <v>1682</v>
      </c>
      <c r="H316" s="5">
        <v>120</v>
      </c>
      <c r="I316" s="8">
        <v>3</v>
      </c>
      <c r="J316" s="5">
        <v>0</v>
      </c>
      <c r="K316" s="8">
        <v>0</v>
      </c>
      <c r="L316" s="5">
        <v>120</v>
      </c>
      <c r="M316" s="8">
        <v>3</v>
      </c>
      <c r="N316" s="5">
        <f t="shared" si="25"/>
        <v>102</v>
      </c>
      <c r="O316" s="21">
        <v>0</v>
      </c>
      <c r="P316" s="5"/>
      <c r="Q316" s="5">
        <f t="shared" si="26"/>
        <v>0</v>
      </c>
      <c r="R316" s="5">
        <f t="shared" si="27"/>
        <v>102</v>
      </c>
    </row>
    <row r="317" spans="1:18" s="1" customFormat="1">
      <c r="A317" s="1" t="s">
        <v>238</v>
      </c>
      <c r="B317" s="1" t="s">
        <v>239</v>
      </c>
      <c r="C317" s="1" t="s">
        <v>240</v>
      </c>
      <c r="D317" s="1" t="s">
        <v>16</v>
      </c>
      <c r="E317" s="1" t="s">
        <v>17</v>
      </c>
      <c r="F317" s="1" t="s">
        <v>241</v>
      </c>
      <c r="G317" s="1" t="s">
        <v>1682</v>
      </c>
      <c r="H317" s="5">
        <v>166.15</v>
      </c>
      <c r="I317" s="8">
        <v>6</v>
      </c>
      <c r="J317" s="5">
        <v>0</v>
      </c>
      <c r="K317" s="8">
        <v>0</v>
      </c>
      <c r="L317" s="5">
        <v>166.15</v>
      </c>
      <c r="M317" s="8">
        <v>6</v>
      </c>
      <c r="N317" s="5">
        <f t="shared" si="25"/>
        <v>141.22749999999999</v>
      </c>
      <c r="O317" s="21">
        <v>0</v>
      </c>
      <c r="P317" s="5"/>
      <c r="Q317" s="5">
        <f t="shared" si="26"/>
        <v>0</v>
      </c>
      <c r="R317" s="5">
        <f t="shared" si="27"/>
        <v>141.22749999999999</v>
      </c>
    </row>
    <row r="318" spans="1:18" s="1" customFormat="1">
      <c r="A318" s="1" t="s">
        <v>333</v>
      </c>
      <c r="B318" s="1" t="s">
        <v>334</v>
      </c>
      <c r="C318" s="1" t="s">
        <v>335</v>
      </c>
      <c r="D318" s="1" t="s">
        <v>38</v>
      </c>
      <c r="E318" s="1" t="s">
        <v>17</v>
      </c>
      <c r="F318" s="1" t="s">
        <v>336</v>
      </c>
      <c r="G318" s="1" t="s">
        <v>1682</v>
      </c>
      <c r="H318" s="5">
        <v>214.38</v>
      </c>
      <c r="I318" s="8">
        <v>6</v>
      </c>
      <c r="J318" s="5">
        <v>0</v>
      </c>
      <c r="K318" s="8">
        <v>0</v>
      </c>
      <c r="L318" s="5">
        <v>214.38</v>
      </c>
      <c r="M318" s="8">
        <v>6</v>
      </c>
      <c r="N318" s="5">
        <f t="shared" si="25"/>
        <v>182.22299999999998</v>
      </c>
      <c r="O318" s="21">
        <v>0</v>
      </c>
      <c r="P318" s="5"/>
      <c r="Q318" s="5">
        <f t="shared" si="26"/>
        <v>0</v>
      </c>
      <c r="R318" s="5">
        <f t="shared" si="27"/>
        <v>182.22299999999998</v>
      </c>
    </row>
    <row r="319" spans="1:18" s="1" customFormat="1">
      <c r="A319" s="1" t="s">
        <v>408</v>
      </c>
      <c r="B319" s="1" t="s">
        <v>409</v>
      </c>
      <c r="C319" s="1" t="s">
        <v>410</v>
      </c>
      <c r="D319" s="1" t="s">
        <v>77</v>
      </c>
      <c r="E319" s="1" t="s">
        <v>17</v>
      </c>
      <c r="F319" s="1" t="s">
        <v>411</v>
      </c>
      <c r="G319" s="1" t="s">
        <v>1682</v>
      </c>
      <c r="H319" s="5">
        <v>40</v>
      </c>
      <c r="I319" s="8">
        <v>2</v>
      </c>
      <c r="J319" s="5">
        <v>0</v>
      </c>
      <c r="K319" s="8">
        <v>0</v>
      </c>
      <c r="L319" s="5">
        <v>40</v>
      </c>
      <c r="M319" s="8">
        <v>2</v>
      </c>
      <c r="N319" s="5">
        <f t="shared" si="25"/>
        <v>34</v>
      </c>
      <c r="O319" s="21">
        <v>0</v>
      </c>
      <c r="P319" s="5"/>
      <c r="Q319" s="5">
        <f t="shared" si="26"/>
        <v>0</v>
      </c>
      <c r="R319" s="5">
        <f t="shared" si="27"/>
        <v>34</v>
      </c>
    </row>
    <row r="320" spans="1:18" s="1" customFormat="1">
      <c r="A320" s="1" t="s">
        <v>434</v>
      </c>
      <c r="B320" s="1" t="s">
        <v>435</v>
      </c>
      <c r="C320" s="1" t="s">
        <v>436</v>
      </c>
      <c r="D320" s="1" t="s">
        <v>23</v>
      </c>
      <c r="E320" s="1" t="s">
        <v>17</v>
      </c>
      <c r="F320" s="1" t="s">
        <v>437</v>
      </c>
      <c r="G320" s="1" t="s">
        <v>1682</v>
      </c>
      <c r="H320" s="5">
        <v>67.5</v>
      </c>
      <c r="I320" s="8">
        <v>3</v>
      </c>
      <c r="J320" s="5">
        <v>0</v>
      </c>
      <c r="K320" s="8">
        <v>0</v>
      </c>
      <c r="L320" s="5">
        <v>67.5</v>
      </c>
      <c r="M320" s="8">
        <v>3</v>
      </c>
      <c r="N320" s="5">
        <f t="shared" si="25"/>
        <v>57.375</v>
      </c>
      <c r="O320" s="21">
        <v>0</v>
      </c>
      <c r="P320" s="5"/>
      <c r="Q320" s="5">
        <f t="shared" si="26"/>
        <v>0</v>
      </c>
      <c r="R320" s="5">
        <f t="shared" si="27"/>
        <v>57.375</v>
      </c>
    </row>
    <row r="321" spans="1:18" s="1" customFormat="1">
      <c r="A321" s="1" t="s">
        <v>489</v>
      </c>
      <c r="B321" s="1" t="s">
        <v>490</v>
      </c>
      <c r="C321" s="1" t="s">
        <v>491</v>
      </c>
      <c r="D321" s="1" t="s">
        <v>16</v>
      </c>
      <c r="E321" s="1" t="s">
        <v>17</v>
      </c>
      <c r="F321" s="1" t="s">
        <v>492</v>
      </c>
      <c r="G321" s="1" t="s">
        <v>1682</v>
      </c>
      <c r="H321" s="5">
        <v>28.65</v>
      </c>
      <c r="I321" s="8">
        <v>1</v>
      </c>
      <c r="J321" s="5">
        <v>0</v>
      </c>
      <c r="K321" s="8">
        <v>0</v>
      </c>
      <c r="L321" s="5">
        <v>28.65</v>
      </c>
      <c r="M321" s="8">
        <v>1</v>
      </c>
      <c r="N321" s="5">
        <f t="shared" si="25"/>
        <v>24.352499999999999</v>
      </c>
      <c r="O321" s="21">
        <v>0</v>
      </c>
      <c r="P321" s="5"/>
      <c r="Q321" s="5">
        <f t="shared" si="26"/>
        <v>0</v>
      </c>
      <c r="R321" s="5">
        <f t="shared" si="27"/>
        <v>24.352499999999999</v>
      </c>
    </row>
    <row r="322" spans="1:18" s="1" customFormat="1">
      <c r="A322" s="1" t="s">
        <v>604</v>
      </c>
      <c r="B322" s="1" t="s">
        <v>608</v>
      </c>
      <c r="C322" s="1" t="s">
        <v>609</v>
      </c>
      <c r="D322" s="1" t="s">
        <v>38</v>
      </c>
      <c r="E322" s="1" t="s">
        <v>17</v>
      </c>
      <c r="F322" s="1" t="s">
        <v>610</v>
      </c>
      <c r="G322" s="1" t="s">
        <v>1682</v>
      </c>
      <c r="H322" s="5">
        <v>70</v>
      </c>
      <c r="I322" s="8">
        <v>2</v>
      </c>
      <c r="J322" s="5">
        <v>0</v>
      </c>
      <c r="K322" s="8">
        <v>0</v>
      </c>
      <c r="L322" s="5">
        <v>70</v>
      </c>
      <c r="M322" s="8">
        <v>2</v>
      </c>
      <c r="N322" s="5">
        <f t="shared" si="25"/>
        <v>59.5</v>
      </c>
      <c r="O322" s="21">
        <v>0</v>
      </c>
      <c r="P322" s="5"/>
      <c r="Q322" s="5">
        <f t="shared" si="26"/>
        <v>0</v>
      </c>
      <c r="R322" s="5">
        <f t="shared" si="27"/>
        <v>59.5</v>
      </c>
    </row>
    <row r="323" spans="1:18" s="1" customFormat="1">
      <c r="A323" s="1" t="s">
        <v>611</v>
      </c>
      <c r="B323" s="1" t="s">
        <v>612</v>
      </c>
      <c r="C323" s="1" t="s">
        <v>613</v>
      </c>
      <c r="D323" s="1" t="s">
        <v>44</v>
      </c>
      <c r="E323" s="1" t="s">
        <v>17</v>
      </c>
      <c r="F323" s="1" t="s">
        <v>614</v>
      </c>
      <c r="G323" s="1" t="s">
        <v>1682</v>
      </c>
      <c r="H323" s="5">
        <v>25</v>
      </c>
      <c r="I323" s="8">
        <v>1</v>
      </c>
      <c r="J323" s="5">
        <v>0</v>
      </c>
      <c r="K323" s="8">
        <v>0</v>
      </c>
      <c r="L323" s="5">
        <v>25</v>
      </c>
      <c r="M323" s="8">
        <v>1</v>
      </c>
      <c r="N323" s="5">
        <f t="shared" si="25"/>
        <v>21.25</v>
      </c>
      <c r="O323" s="21">
        <v>0</v>
      </c>
      <c r="P323" s="5"/>
      <c r="Q323" s="5">
        <f t="shared" si="26"/>
        <v>0</v>
      </c>
      <c r="R323" s="5">
        <f t="shared" si="27"/>
        <v>21.25</v>
      </c>
    </row>
    <row r="324" spans="1:18" s="1" customFormat="1">
      <c r="A324" s="1" t="s">
        <v>649</v>
      </c>
      <c r="B324" s="1" t="s">
        <v>650</v>
      </c>
      <c r="C324" s="1" t="s">
        <v>651</v>
      </c>
      <c r="D324" s="1" t="s">
        <v>77</v>
      </c>
      <c r="E324" s="1" t="s">
        <v>17</v>
      </c>
      <c r="F324" s="1" t="s">
        <v>652</v>
      </c>
      <c r="G324" s="1" t="s">
        <v>1682</v>
      </c>
      <c r="H324" s="5">
        <v>40.83</v>
      </c>
      <c r="I324" s="8">
        <v>2</v>
      </c>
      <c r="J324" s="5">
        <v>0</v>
      </c>
      <c r="K324" s="8">
        <v>0</v>
      </c>
      <c r="L324" s="5">
        <v>40.83</v>
      </c>
      <c r="M324" s="8">
        <v>2</v>
      </c>
      <c r="N324" s="5">
        <f t="shared" si="25"/>
        <v>34.705500000000001</v>
      </c>
      <c r="O324" s="21">
        <v>0</v>
      </c>
      <c r="P324" s="5"/>
      <c r="Q324" s="5">
        <f t="shared" si="26"/>
        <v>0</v>
      </c>
      <c r="R324" s="5">
        <f t="shared" si="27"/>
        <v>34.705500000000001</v>
      </c>
    </row>
    <row r="325" spans="1:18" s="1" customFormat="1">
      <c r="A325" s="1" t="s">
        <v>727</v>
      </c>
      <c r="B325" s="1" t="s">
        <v>728</v>
      </c>
      <c r="C325" s="1" t="s">
        <v>729</v>
      </c>
      <c r="D325" s="1" t="s">
        <v>44</v>
      </c>
      <c r="E325" s="1" t="s">
        <v>17</v>
      </c>
      <c r="F325" s="1" t="s">
        <v>730</v>
      </c>
      <c r="G325" s="1" t="s">
        <v>1682</v>
      </c>
      <c r="H325" s="5">
        <v>25</v>
      </c>
      <c r="I325" s="8">
        <v>1</v>
      </c>
      <c r="J325" s="5">
        <v>0</v>
      </c>
      <c r="K325" s="8">
        <v>0</v>
      </c>
      <c r="L325" s="5">
        <v>25</v>
      </c>
      <c r="M325" s="8">
        <v>1</v>
      </c>
      <c r="N325" s="5">
        <f t="shared" si="25"/>
        <v>21.25</v>
      </c>
      <c r="O325" s="21">
        <v>0</v>
      </c>
      <c r="P325" s="5"/>
      <c r="Q325" s="5">
        <f t="shared" si="26"/>
        <v>0</v>
      </c>
      <c r="R325" s="5">
        <f t="shared" si="27"/>
        <v>21.25</v>
      </c>
    </row>
    <row r="326" spans="1:18" s="1" customFormat="1">
      <c r="A326" s="1" t="s">
        <v>742</v>
      </c>
      <c r="B326" s="1" t="s">
        <v>746</v>
      </c>
      <c r="C326" s="1" t="s">
        <v>747</v>
      </c>
      <c r="D326" s="1" t="s">
        <v>38</v>
      </c>
      <c r="E326" s="1" t="s">
        <v>17</v>
      </c>
      <c r="F326" s="1" t="s">
        <v>748</v>
      </c>
      <c r="G326" s="1" t="s">
        <v>1682</v>
      </c>
      <c r="H326" s="5">
        <v>72.92</v>
      </c>
      <c r="I326" s="8">
        <v>2</v>
      </c>
      <c r="J326" s="5">
        <v>0</v>
      </c>
      <c r="K326" s="8">
        <v>0</v>
      </c>
      <c r="L326" s="5">
        <v>72.92</v>
      </c>
      <c r="M326" s="8">
        <v>2</v>
      </c>
      <c r="N326" s="5">
        <f t="shared" si="25"/>
        <v>61.981999999999999</v>
      </c>
      <c r="O326" s="21">
        <v>0</v>
      </c>
      <c r="P326" s="5"/>
      <c r="Q326" s="5">
        <f t="shared" si="26"/>
        <v>0</v>
      </c>
      <c r="R326" s="5">
        <f t="shared" si="27"/>
        <v>61.981999999999999</v>
      </c>
    </row>
    <row r="327" spans="1:18" s="1" customFormat="1">
      <c r="A327" s="1" t="s">
        <v>794</v>
      </c>
      <c r="B327" s="1" t="s">
        <v>795</v>
      </c>
      <c r="C327" s="1" t="s">
        <v>796</v>
      </c>
      <c r="D327" s="1" t="s">
        <v>12</v>
      </c>
      <c r="E327" s="1" t="s">
        <v>17</v>
      </c>
      <c r="F327" s="1" t="s">
        <v>797</v>
      </c>
      <c r="G327" s="1" t="s">
        <v>1682</v>
      </c>
      <c r="H327" s="5">
        <v>1.25</v>
      </c>
      <c r="I327" s="8">
        <v>0</v>
      </c>
      <c r="J327" s="5">
        <v>0</v>
      </c>
      <c r="K327" s="8">
        <v>0</v>
      </c>
      <c r="L327" s="5">
        <v>1.25</v>
      </c>
      <c r="M327" s="8">
        <v>1</v>
      </c>
      <c r="N327" s="5">
        <f t="shared" ref="N327:N359" si="28">L327*0.85</f>
        <v>1.0625</v>
      </c>
      <c r="O327" s="21">
        <v>0</v>
      </c>
      <c r="P327" s="5"/>
      <c r="Q327" s="5">
        <f t="shared" ref="Q327:Q358" si="29">M327*P327</f>
        <v>0</v>
      </c>
      <c r="R327" s="5">
        <f t="shared" si="27"/>
        <v>1.0625</v>
      </c>
    </row>
    <row r="328" spans="1:18" s="1" customFormat="1">
      <c r="A328" s="1" t="s">
        <v>840</v>
      </c>
      <c r="B328" s="1" t="s">
        <v>841</v>
      </c>
      <c r="C328" s="1" t="s">
        <v>842</v>
      </c>
      <c r="D328" s="1" t="s">
        <v>23</v>
      </c>
      <c r="E328" s="1" t="s">
        <v>17</v>
      </c>
      <c r="F328" s="1" t="s">
        <v>843</v>
      </c>
      <c r="G328" s="1" t="s">
        <v>1682</v>
      </c>
      <c r="H328" s="5">
        <v>68.44</v>
      </c>
      <c r="I328" s="8">
        <v>3</v>
      </c>
      <c r="J328" s="5">
        <v>0</v>
      </c>
      <c r="K328" s="8">
        <v>0</v>
      </c>
      <c r="L328" s="5">
        <v>68.44</v>
      </c>
      <c r="M328" s="8">
        <v>3</v>
      </c>
      <c r="N328" s="5">
        <f t="shared" si="28"/>
        <v>58.173999999999999</v>
      </c>
      <c r="O328" s="21">
        <v>0</v>
      </c>
      <c r="P328" s="5"/>
      <c r="Q328" s="5">
        <f t="shared" si="29"/>
        <v>0</v>
      </c>
      <c r="R328" s="5">
        <f t="shared" si="27"/>
        <v>58.173999999999999</v>
      </c>
    </row>
    <row r="329" spans="1:18" s="1" customFormat="1">
      <c r="A329" s="1" t="s">
        <v>1541</v>
      </c>
      <c r="B329" s="1" t="s">
        <v>1545</v>
      </c>
      <c r="C329" s="1" t="s">
        <v>1546</v>
      </c>
      <c r="D329" s="1" t="s">
        <v>44</v>
      </c>
      <c r="E329" s="1" t="s">
        <v>17</v>
      </c>
      <c r="F329" s="1" t="s">
        <v>1547</v>
      </c>
      <c r="G329" s="1" t="s">
        <v>1682</v>
      </c>
      <c r="H329" s="5">
        <v>4.16</v>
      </c>
      <c r="I329" s="8">
        <v>0</v>
      </c>
      <c r="J329" s="5">
        <v>0</v>
      </c>
      <c r="K329" s="8">
        <v>0</v>
      </c>
      <c r="L329" s="5">
        <v>4.16</v>
      </c>
      <c r="M329" s="8">
        <v>1</v>
      </c>
      <c r="N329" s="5">
        <f t="shared" si="28"/>
        <v>3.536</v>
      </c>
      <c r="O329" s="21">
        <v>0</v>
      </c>
      <c r="P329" s="5"/>
      <c r="Q329" s="5">
        <f t="shared" si="29"/>
        <v>0</v>
      </c>
      <c r="R329" s="5">
        <f t="shared" si="27"/>
        <v>3.536</v>
      </c>
    </row>
    <row r="330" spans="1:18" s="1" customFormat="1">
      <c r="A330" s="1" t="s">
        <v>856</v>
      </c>
      <c r="B330" s="1" t="s">
        <v>863</v>
      </c>
      <c r="C330" s="1" t="s">
        <v>864</v>
      </c>
      <c r="D330" s="1" t="s">
        <v>107</v>
      </c>
      <c r="E330" s="1" t="s">
        <v>17</v>
      </c>
      <c r="F330" s="1" t="s">
        <v>865</v>
      </c>
      <c r="G330" s="1" t="s">
        <v>1682</v>
      </c>
      <c r="H330" s="5">
        <v>151.57</v>
      </c>
      <c r="I330" s="8">
        <v>4</v>
      </c>
      <c r="J330" s="5">
        <v>0</v>
      </c>
      <c r="K330" s="8">
        <v>0</v>
      </c>
      <c r="L330" s="5">
        <v>151.57</v>
      </c>
      <c r="M330" s="8">
        <v>4</v>
      </c>
      <c r="N330" s="5">
        <f t="shared" si="28"/>
        <v>128.83449999999999</v>
      </c>
      <c r="O330" s="21">
        <v>0</v>
      </c>
      <c r="P330" s="5"/>
      <c r="Q330" s="5">
        <f t="shared" si="29"/>
        <v>0</v>
      </c>
      <c r="R330" s="5">
        <f t="shared" si="27"/>
        <v>128.83449999999999</v>
      </c>
    </row>
    <row r="331" spans="1:18" s="1" customFormat="1">
      <c r="A331" s="1" t="s">
        <v>866</v>
      </c>
      <c r="B331" s="1" t="s">
        <v>867</v>
      </c>
      <c r="C331" s="1" t="s">
        <v>868</v>
      </c>
      <c r="D331" s="1" t="s">
        <v>77</v>
      </c>
      <c r="E331" s="1" t="s">
        <v>17</v>
      </c>
      <c r="F331" s="1" t="s">
        <v>869</v>
      </c>
      <c r="G331" s="1" t="s">
        <v>1682</v>
      </c>
      <c r="H331" s="5">
        <v>2.4900000000000002</v>
      </c>
      <c r="I331" s="8">
        <v>0</v>
      </c>
      <c r="J331" s="5">
        <v>0</v>
      </c>
      <c r="K331" s="8">
        <v>0</v>
      </c>
      <c r="L331" s="5">
        <v>2.4900000000000002</v>
      </c>
      <c r="M331" s="8">
        <v>1</v>
      </c>
      <c r="N331" s="5">
        <f t="shared" si="28"/>
        <v>2.1165000000000003</v>
      </c>
      <c r="O331" s="21">
        <v>0</v>
      </c>
      <c r="P331" s="5"/>
      <c r="Q331" s="5">
        <f t="shared" si="29"/>
        <v>0</v>
      </c>
      <c r="R331" s="5">
        <f t="shared" si="27"/>
        <v>2.1165000000000003</v>
      </c>
    </row>
    <row r="332" spans="1:18" s="1" customFormat="1">
      <c r="A332" s="1" t="s">
        <v>885</v>
      </c>
      <c r="B332" s="1" t="s">
        <v>890</v>
      </c>
      <c r="C332" s="1" t="s">
        <v>891</v>
      </c>
      <c r="D332" s="1" t="s">
        <v>157</v>
      </c>
      <c r="E332" s="1" t="s">
        <v>17</v>
      </c>
      <c r="F332" s="1" t="s">
        <v>892</v>
      </c>
      <c r="G332" s="1" t="s">
        <v>1682</v>
      </c>
      <c r="H332" s="5">
        <v>44.82</v>
      </c>
      <c r="I332" s="8">
        <v>3</v>
      </c>
      <c r="J332" s="5">
        <v>0</v>
      </c>
      <c r="K332" s="8">
        <v>0</v>
      </c>
      <c r="L332" s="5">
        <v>44.82</v>
      </c>
      <c r="M332" s="8">
        <v>3</v>
      </c>
      <c r="N332" s="5">
        <f t="shared" si="28"/>
        <v>38.097000000000001</v>
      </c>
      <c r="O332" s="21">
        <v>0</v>
      </c>
      <c r="P332" s="5"/>
      <c r="Q332" s="5">
        <f t="shared" si="29"/>
        <v>0</v>
      </c>
      <c r="R332" s="5">
        <f t="shared" si="27"/>
        <v>38.097000000000001</v>
      </c>
    </row>
    <row r="333" spans="1:18" s="1" customFormat="1">
      <c r="A333" s="1" t="s">
        <v>911</v>
      </c>
      <c r="B333" s="1" t="s">
        <v>915</v>
      </c>
      <c r="C333" s="1" t="s">
        <v>916</v>
      </c>
      <c r="D333" s="1" t="s">
        <v>77</v>
      </c>
      <c r="E333" s="1" t="s">
        <v>17</v>
      </c>
      <c r="F333" s="1" t="s">
        <v>917</v>
      </c>
      <c r="G333" s="1" t="s">
        <v>1682</v>
      </c>
      <c r="H333" s="5">
        <v>100.83</v>
      </c>
      <c r="I333" s="8">
        <v>5</v>
      </c>
      <c r="J333" s="5">
        <v>0</v>
      </c>
      <c r="K333" s="8">
        <v>0</v>
      </c>
      <c r="L333" s="5">
        <v>100.83</v>
      </c>
      <c r="M333" s="8">
        <v>5</v>
      </c>
      <c r="N333" s="5">
        <f t="shared" si="28"/>
        <v>85.705500000000001</v>
      </c>
      <c r="O333" s="21">
        <v>0</v>
      </c>
      <c r="P333" s="5"/>
      <c r="Q333" s="5">
        <f t="shared" si="29"/>
        <v>0</v>
      </c>
      <c r="R333" s="5">
        <f t="shared" si="27"/>
        <v>85.705500000000001</v>
      </c>
    </row>
    <row r="334" spans="1:18" s="1" customFormat="1">
      <c r="A334" s="1" t="s">
        <v>978</v>
      </c>
      <c r="B334" s="1" t="s">
        <v>985</v>
      </c>
      <c r="C334" s="1" t="s">
        <v>986</v>
      </c>
      <c r="D334" s="1" t="s">
        <v>44</v>
      </c>
      <c r="E334" s="1" t="s">
        <v>17</v>
      </c>
      <c r="F334" s="1" t="s">
        <v>987</v>
      </c>
      <c r="G334" s="1" t="s">
        <v>1682</v>
      </c>
      <c r="H334" s="5">
        <v>540.6</v>
      </c>
      <c r="I334" s="8">
        <v>21</v>
      </c>
      <c r="J334" s="5">
        <v>0</v>
      </c>
      <c r="K334" s="8">
        <v>0</v>
      </c>
      <c r="L334" s="5">
        <v>540.6</v>
      </c>
      <c r="M334" s="8">
        <v>21</v>
      </c>
      <c r="N334" s="5">
        <f t="shared" si="28"/>
        <v>459.51</v>
      </c>
      <c r="O334" s="21">
        <v>0</v>
      </c>
      <c r="P334" s="5"/>
      <c r="Q334" s="5">
        <f t="shared" si="29"/>
        <v>0</v>
      </c>
      <c r="R334" s="5">
        <f t="shared" si="27"/>
        <v>459.51</v>
      </c>
    </row>
    <row r="335" spans="1:18" s="1" customFormat="1">
      <c r="A335" s="1" t="s">
        <v>1074</v>
      </c>
      <c r="B335" s="1" t="s">
        <v>1075</v>
      </c>
      <c r="C335" s="1" t="s">
        <v>1076</v>
      </c>
      <c r="D335" s="1" t="s">
        <v>16</v>
      </c>
      <c r="E335" s="1" t="s">
        <v>17</v>
      </c>
      <c r="F335" s="1" t="s">
        <v>1077</v>
      </c>
      <c r="G335" s="1" t="s">
        <v>1682</v>
      </c>
      <c r="H335" s="5">
        <v>27.5</v>
      </c>
      <c r="I335" s="8">
        <v>1</v>
      </c>
      <c r="J335" s="5">
        <v>0</v>
      </c>
      <c r="K335" s="8">
        <v>0</v>
      </c>
      <c r="L335" s="5">
        <v>27.5</v>
      </c>
      <c r="M335" s="8">
        <v>1</v>
      </c>
      <c r="N335" s="5">
        <f t="shared" si="28"/>
        <v>23.375</v>
      </c>
      <c r="O335" s="21">
        <v>0</v>
      </c>
      <c r="P335" s="5"/>
      <c r="Q335" s="5">
        <f t="shared" si="29"/>
        <v>0</v>
      </c>
      <c r="R335" s="5">
        <f t="shared" si="27"/>
        <v>23.375</v>
      </c>
    </row>
    <row r="336" spans="1:18" s="1" customFormat="1">
      <c r="A336" s="1" t="s">
        <v>1082</v>
      </c>
      <c r="B336" s="1" t="s">
        <v>1083</v>
      </c>
      <c r="C336" s="1" t="s">
        <v>1084</v>
      </c>
      <c r="D336" s="1" t="s">
        <v>157</v>
      </c>
      <c r="E336" s="1" t="s">
        <v>17</v>
      </c>
      <c r="F336" s="1" t="s">
        <v>1085</v>
      </c>
      <c r="G336" s="1" t="s">
        <v>1682</v>
      </c>
      <c r="H336" s="5">
        <v>15</v>
      </c>
      <c r="I336" s="8">
        <v>1</v>
      </c>
      <c r="J336" s="5">
        <v>0</v>
      </c>
      <c r="K336" s="8">
        <v>0</v>
      </c>
      <c r="L336" s="5">
        <v>15</v>
      </c>
      <c r="M336" s="8">
        <v>1</v>
      </c>
      <c r="N336" s="5">
        <f t="shared" si="28"/>
        <v>12.75</v>
      </c>
      <c r="O336" s="21">
        <v>0</v>
      </c>
      <c r="P336" s="5"/>
      <c r="Q336" s="5">
        <f t="shared" si="29"/>
        <v>0</v>
      </c>
      <c r="R336" s="5">
        <f t="shared" si="27"/>
        <v>12.75</v>
      </c>
    </row>
    <row r="337" spans="1:18" s="1" customFormat="1">
      <c r="A337" s="1" t="s">
        <v>1126</v>
      </c>
      <c r="B337" s="1" t="s">
        <v>1130</v>
      </c>
      <c r="C337" s="1" t="s">
        <v>1131</v>
      </c>
      <c r="D337" s="1" t="s">
        <v>12</v>
      </c>
      <c r="E337" s="1" t="s">
        <v>17</v>
      </c>
      <c r="F337" s="1" t="s">
        <v>1132</v>
      </c>
      <c r="G337" s="1" t="s">
        <v>1682</v>
      </c>
      <c r="H337" s="5">
        <v>151.25</v>
      </c>
      <c r="I337" s="8">
        <v>5</v>
      </c>
      <c r="J337" s="5">
        <v>0</v>
      </c>
      <c r="K337" s="8">
        <v>0</v>
      </c>
      <c r="L337" s="5">
        <v>151.25</v>
      </c>
      <c r="M337" s="8">
        <v>5</v>
      </c>
      <c r="N337" s="5">
        <f t="shared" si="28"/>
        <v>128.5625</v>
      </c>
      <c r="O337" s="21">
        <v>0</v>
      </c>
      <c r="P337" s="5"/>
      <c r="Q337" s="5">
        <f t="shared" si="29"/>
        <v>0</v>
      </c>
      <c r="R337" s="5">
        <f t="shared" si="27"/>
        <v>128.5625</v>
      </c>
    </row>
    <row r="338" spans="1:18" s="1" customFormat="1">
      <c r="A338" s="1" t="s">
        <v>1180</v>
      </c>
      <c r="B338" s="1" t="s">
        <v>1181</v>
      </c>
      <c r="C338" s="1" t="s">
        <v>1182</v>
      </c>
      <c r="D338" s="1" t="s">
        <v>12</v>
      </c>
      <c r="E338" s="1" t="s">
        <v>17</v>
      </c>
      <c r="F338" s="1" t="s">
        <v>1183</v>
      </c>
      <c r="G338" s="1" t="s">
        <v>1682</v>
      </c>
      <c r="H338" s="5">
        <v>305</v>
      </c>
      <c r="I338" s="8">
        <v>10</v>
      </c>
      <c r="J338" s="5">
        <v>0</v>
      </c>
      <c r="K338" s="8">
        <v>0</v>
      </c>
      <c r="L338" s="5">
        <v>305</v>
      </c>
      <c r="M338" s="8">
        <v>10</v>
      </c>
      <c r="N338" s="5">
        <f t="shared" si="28"/>
        <v>259.25</v>
      </c>
      <c r="O338" s="21">
        <v>0</v>
      </c>
      <c r="P338" s="5"/>
      <c r="Q338" s="5">
        <f t="shared" si="29"/>
        <v>0</v>
      </c>
      <c r="R338" s="5">
        <f t="shared" si="27"/>
        <v>259.25</v>
      </c>
    </row>
    <row r="339" spans="1:18" s="1" customFormat="1">
      <c r="A339" s="1" t="s">
        <v>1215</v>
      </c>
      <c r="B339" s="1" t="s">
        <v>1219</v>
      </c>
      <c r="C339" s="1" t="s">
        <v>1220</v>
      </c>
      <c r="D339" s="1" t="s">
        <v>77</v>
      </c>
      <c r="E339" s="1" t="s">
        <v>17</v>
      </c>
      <c r="F339" s="1" t="s">
        <v>1221</v>
      </c>
      <c r="G339" s="1" t="s">
        <v>1682</v>
      </c>
      <c r="H339" s="5">
        <v>61.66</v>
      </c>
      <c r="I339" s="8">
        <v>3</v>
      </c>
      <c r="J339" s="5">
        <v>0</v>
      </c>
      <c r="K339" s="8">
        <v>0</v>
      </c>
      <c r="L339" s="5">
        <v>61.66</v>
      </c>
      <c r="M339" s="8">
        <v>3</v>
      </c>
      <c r="N339" s="5">
        <f t="shared" si="28"/>
        <v>52.410999999999994</v>
      </c>
      <c r="O339" s="21">
        <v>0</v>
      </c>
      <c r="P339" s="5"/>
      <c r="Q339" s="5">
        <f t="shared" si="29"/>
        <v>0</v>
      </c>
      <c r="R339" s="5">
        <f t="shared" si="27"/>
        <v>52.410999999999994</v>
      </c>
    </row>
    <row r="340" spans="1:18" s="1" customFormat="1">
      <c r="A340" s="1" t="s">
        <v>1226</v>
      </c>
      <c r="B340" s="1" t="s">
        <v>1227</v>
      </c>
      <c r="C340" s="1" t="s">
        <v>1228</v>
      </c>
      <c r="D340" s="1" t="s">
        <v>12</v>
      </c>
      <c r="E340" s="1" t="s">
        <v>17</v>
      </c>
      <c r="F340" s="1" t="s">
        <v>1229</v>
      </c>
      <c r="G340" s="1" t="s">
        <v>1682</v>
      </c>
      <c r="H340" s="5">
        <v>32.5</v>
      </c>
      <c r="I340" s="8">
        <v>1</v>
      </c>
      <c r="J340" s="5">
        <v>0</v>
      </c>
      <c r="K340" s="8">
        <v>0</v>
      </c>
      <c r="L340" s="5">
        <v>32.5</v>
      </c>
      <c r="M340" s="8">
        <v>1</v>
      </c>
      <c r="N340" s="5">
        <f t="shared" si="28"/>
        <v>27.625</v>
      </c>
      <c r="O340" s="21">
        <v>0</v>
      </c>
      <c r="P340" s="5"/>
      <c r="Q340" s="5">
        <f t="shared" si="29"/>
        <v>0</v>
      </c>
      <c r="R340" s="5">
        <f t="shared" si="27"/>
        <v>27.625</v>
      </c>
    </row>
    <row r="341" spans="1:18" s="1" customFormat="1">
      <c r="A341" s="1" t="s">
        <v>1234</v>
      </c>
      <c r="B341" s="1" t="s">
        <v>1235</v>
      </c>
      <c r="C341" s="1" t="s">
        <v>1236</v>
      </c>
      <c r="D341" s="1" t="s">
        <v>44</v>
      </c>
      <c r="E341" s="1" t="s">
        <v>17</v>
      </c>
      <c r="F341" s="1" t="s">
        <v>1237</v>
      </c>
      <c r="G341" s="1" t="s">
        <v>1682</v>
      </c>
      <c r="H341" s="5">
        <v>102.08</v>
      </c>
      <c r="I341" s="8">
        <v>4</v>
      </c>
      <c r="J341" s="5">
        <v>0</v>
      </c>
      <c r="K341" s="8">
        <v>0</v>
      </c>
      <c r="L341" s="5">
        <v>102.08</v>
      </c>
      <c r="M341" s="8">
        <v>4</v>
      </c>
      <c r="N341" s="5">
        <f t="shared" si="28"/>
        <v>86.768000000000001</v>
      </c>
      <c r="O341" s="21">
        <v>0</v>
      </c>
      <c r="P341" s="5"/>
      <c r="Q341" s="5">
        <f t="shared" si="29"/>
        <v>0</v>
      </c>
      <c r="R341" s="5">
        <f t="shared" si="27"/>
        <v>86.768000000000001</v>
      </c>
    </row>
    <row r="342" spans="1:18" s="1" customFormat="1">
      <c r="A342" s="1" t="s">
        <v>1429</v>
      </c>
      <c r="B342" s="1" t="s">
        <v>1430</v>
      </c>
      <c r="C342" s="1" t="s">
        <v>1431</v>
      </c>
      <c r="D342" s="1" t="s">
        <v>23</v>
      </c>
      <c r="E342" s="1" t="s">
        <v>17</v>
      </c>
      <c r="F342" s="1" t="s">
        <v>1432</v>
      </c>
      <c r="G342" s="1" t="s">
        <v>1682</v>
      </c>
      <c r="H342" s="5">
        <v>22.5</v>
      </c>
      <c r="I342" s="8">
        <v>1</v>
      </c>
      <c r="J342" s="5">
        <v>0</v>
      </c>
      <c r="K342" s="8">
        <v>0</v>
      </c>
      <c r="L342" s="5">
        <v>22.5</v>
      </c>
      <c r="M342" s="8">
        <v>1</v>
      </c>
      <c r="N342" s="5">
        <f t="shared" si="28"/>
        <v>19.125</v>
      </c>
      <c r="O342" s="21">
        <v>0</v>
      </c>
      <c r="P342" s="5"/>
      <c r="Q342" s="5">
        <f t="shared" si="29"/>
        <v>0</v>
      </c>
      <c r="R342" s="5">
        <f t="shared" si="27"/>
        <v>19.125</v>
      </c>
    </row>
    <row r="343" spans="1:18" s="1" customFormat="1">
      <c r="A343" s="1" t="s">
        <v>1452</v>
      </c>
      <c r="B343" s="1" t="s">
        <v>1453</v>
      </c>
      <c r="C343" s="1" t="s">
        <v>1454</v>
      </c>
      <c r="D343" s="1" t="s">
        <v>77</v>
      </c>
      <c r="E343" s="1" t="s">
        <v>17</v>
      </c>
      <c r="F343" s="1" t="s">
        <v>1455</v>
      </c>
      <c r="G343" s="1" t="s">
        <v>1682</v>
      </c>
      <c r="H343" s="5">
        <v>1.66</v>
      </c>
      <c r="I343" s="8">
        <v>0</v>
      </c>
      <c r="J343" s="5">
        <v>0</v>
      </c>
      <c r="K343" s="8">
        <v>0</v>
      </c>
      <c r="L343" s="5">
        <v>1.66</v>
      </c>
      <c r="M343" s="8">
        <v>1</v>
      </c>
      <c r="N343" s="5">
        <f t="shared" si="28"/>
        <v>1.4109999999999998</v>
      </c>
      <c r="O343" s="21">
        <v>0</v>
      </c>
      <c r="P343" s="5"/>
      <c r="Q343" s="5">
        <f t="shared" si="29"/>
        <v>0</v>
      </c>
      <c r="R343" s="5">
        <f t="shared" si="27"/>
        <v>1.4109999999999998</v>
      </c>
    </row>
    <row r="344" spans="1:18" s="1" customFormat="1">
      <c r="A344" s="1" t="s">
        <v>1483</v>
      </c>
      <c r="B344" s="1" t="s">
        <v>1484</v>
      </c>
      <c r="C344" s="1" t="s">
        <v>1485</v>
      </c>
      <c r="D344" s="1" t="s">
        <v>225</v>
      </c>
      <c r="E344" s="1" t="s">
        <v>17</v>
      </c>
      <c r="F344" s="1" t="s">
        <v>1486</v>
      </c>
      <c r="G344" s="1" t="s">
        <v>1682</v>
      </c>
      <c r="H344" s="5">
        <v>427.11</v>
      </c>
      <c r="I344" s="8">
        <v>14</v>
      </c>
      <c r="J344" s="5">
        <v>0</v>
      </c>
      <c r="K344" s="8">
        <v>0</v>
      </c>
      <c r="L344" s="5">
        <v>427.11</v>
      </c>
      <c r="M344" s="8">
        <v>14</v>
      </c>
      <c r="N344" s="5">
        <f t="shared" si="28"/>
        <v>363.04349999999999</v>
      </c>
      <c r="O344" s="21">
        <v>0</v>
      </c>
      <c r="P344" s="5"/>
      <c r="Q344" s="5">
        <f t="shared" si="29"/>
        <v>0</v>
      </c>
      <c r="R344" s="5">
        <f t="shared" si="27"/>
        <v>363.04349999999999</v>
      </c>
    </row>
    <row r="345" spans="1:18" s="1" customFormat="1">
      <c r="A345" s="1" t="s">
        <v>1448</v>
      </c>
      <c r="B345" s="1" t="s">
        <v>1449</v>
      </c>
      <c r="C345" s="1" t="s">
        <v>1450</v>
      </c>
      <c r="D345" s="1" t="s">
        <v>12</v>
      </c>
      <c r="E345" s="1" t="s">
        <v>17</v>
      </c>
      <c r="F345" s="1" t="s">
        <v>1451</v>
      </c>
      <c r="G345" s="1" t="s">
        <v>1682</v>
      </c>
      <c r="H345" s="5">
        <v>121.25</v>
      </c>
      <c r="I345" s="8">
        <v>4</v>
      </c>
      <c r="J345" s="5">
        <v>0</v>
      </c>
      <c r="K345" s="8">
        <v>0</v>
      </c>
      <c r="L345" s="5">
        <v>121.25</v>
      </c>
      <c r="M345" s="8">
        <v>4</v>
      </c>
      <c r="N345" s="5">
        <f t="shared" si="28"/>
        <v>103.0625</v>
      </c>
      <c r="O345" s="21">
        <v>0</v>
      </c>
      <c r="P345" s="5"/>
      <c r="Q345" s="5">
        <f t="shared" si="29"/>
        <v>0</v>
      </c>
      <c r="R345" s="5">
        <f t="shared" si="27"/>
        <v>103.0625</v>
      </c>
    </row>
    <row r="346" spans="1:18" s="1" customFormat="1">
      <c r="A346" s="1" t="s">
        <v>1464</v>
      </c>
      <c r="B346" s="1" t="s">
        <v>1465</v>
      </c>
      <c r="C346" s="1" t="s">
        <v>1466</v>
      </c>
      <c r="D346" s="1" t="s">
        <v>177</v>
      </c>
      <c r="E346" s="1" t="s">
        <v>17</v>
      </c>
      <c r="F346" s="1" t="s">
        <v>1467</v>
      </c>
      <c r="G346" s="1" t="s">
        <v>1682</v>
      </c>
      <c r="H346" s="5">
        <v>85</v>
      </c>
      <c r="I346" s="8">
        <v>2</v>
      </c>
      <c r="J346" s="5">
        <v>0</v>
      </c>
      <c r="K346" s="8">
        <v>0</v>
      </c>
      <c r="L346" s="5">
        <v>85</v>
      </c>
      <c r="M346" s="8">
        <v>2</v>
      </c>
      <c r="N346" s="5">
        <f t="shared" si="28"/>
        <v>72.25</v>
      </c>
      <c r="O346" s="21">
        <v>0</v>
      </c>
      <c r="P346" s="5"/>
      <c r="Q346" s="5">
        <f t="shared" si="29"/>
        <v>0</v>
      </c>
      <c r="R346" s="5">
        <f t="shared" si="27"/>
        <v>72.25</v>
      </c>
    </row>
    <row r="347" spans="1:18" s="1" customFormat="1">
      <c r="A347" s="1" t="s">
        <v>1476</v>
      </c>
      <c r="B347" s="1" t="s">
        <v>1480</v>
      </c>
      <c r="C347" s="1" t="s">
        <v>1481</v>
      </c>
      <c r="D347" s="1" t="s">
        <v>12</v>
      </c>
      <c r="E347" s="1" t="s">
        <v>17</v>
      </c>
      <c r="F347" s="1" t="s">
        <v>1482</v>
      </c>
      <c r="G347" s="1" t="s">
        <v>1682</v>
      </c>
      <c r="H347" s="5">
        <v>61.25</v>
      </c>
      <c r="I347" s="8">
        <v>2</v>
      </c>
      <c r="J347" s="5">
        <v>0</v>
      </c>
      <c r="K347" s="8">
        <v>0</v>
      </c>
      <c r="L347" s="5">
        <v>61.25</v>
      </c>
      <c r="M347" s="8">
        <v>2</v>
      </c>
      <c r="N347" s="5">
        <f t="shared" si="28"/>
        <v>52.0625</v>
      </c>
      <c r="O347" s="21">
        <v>0</v>
      </c>
      <c r="P347" s="5"/>
      <c r="Q347" s="5">
        <f t="shared" si="29"/>
        <v>0</v>
      </c>
      <c r="R347" s="5">
        <f t="shared" si="27"/>
        <v>52.0625</v>
      </c>
    </row>
    <row r="348" spans="1:18" s="1" customFormat="1">
      <c r="A348" s="1" t="s">
        <v>1487</v>
      </c>
      <c r="B348" s="1" t="s">
        <v>1488</v>
      </c>
      <c r="C348" s="1" t="s">
        <v>1489</v>
      </c>
      <c r="D348" s="1" t="s">
        <v>38</v>
      </c>
      <c r="E348" s="1" t="s">
        <v>17</v>
      </c>
      <c r="F348" s="1" t="s">
        <v>1490</v>
      </c>
      <c r="G348" s="1" t="s">
        <v>1682</v>
      </c>
      <c r="H348" s="5">
        <v>36.46</v>
      </c>
      <c r="I348" s="8">
        <v>1</v>
      </c>
      <c r="J348" s="5">
        <v>0</v>
      </c>
      <c r="K348" s="8">
        <v>0</v>
      </c>
      <c r="L348" s="5">
        <v>36.46</v>
      </c>
      <c r="M348" s="8">
        <v>1</v>
      </c>
      <c r="N348" s="5">
        <f t="shared" si="28"/>
        <v>30.991</v>
      </c>
      <c r="O348" s="21">
        <v>0</v>
      </c>
      <c r="P348" s="5"/>
      <c r="Q348" s="5">
        <f t="shared" si="29"/>
        <v>0</v>
      </c>
      <c r="R348" s="5">
        <f t="shared" si="27"/>
        <v>30.991</v>
      </c>
    </row>
    <row r="349" spans="1:18" s="1" customFormat="1">
      <c r="A349" s="1" t="s">
        <v>1491</v>
      </c>
      <c r="B349" s="1" t="s">
        <v>1492</v>
      </c>
      <c r="C349" s="1" t="s">
        <v>1493</v>
      </c>
      <c r="D349" s="1" t="s">
        <v>77</v>
      </c>
      <c r="E349" s="1" t="s">
        <v>17</v>
      </c>
      <c r="F349" s="1" t="s">
        <v>1494</v>
      </c>
      <c r="G349" s="1" t="s">
        <v>1682</v>
      </c>
      <c r="H349" s="5">
        <v>20</v>
      </c>
      <c r="I349" s="8">
        <v>1</v>
      </c>
      <c r="J349" s="5">
        <v>0</v>
      </c>
      <c r="K349" s="8">
        <v>0</v>
      </c>
      <c r="L349" s="5">
        <v>20</v>
      </c>
      <c r="M349" s="8">
        <v>1</v>
      </c>
      <c r="N349" s="5">
        <f t="shared" si="28"/>
        <v>17</v>
      </c>
      <c r="O349" s="21">
        <v>0</v>
      </c>
      <c r="P349" s="5"/>
      <c r="Q349" s="5">
        <f t="shared" si="29"/>
        <v>0</v>
      </c>
      <c r="R349" s="5">
        <f t="shared" si="27"/>
        <v>17</v>
      </c>
    </row>
    <row r="350" spans="1:18" s="1" customFormat="1">
      <c r="A350" s="1" t="s">
        <v>1537</v>
      </c>
      <c r="B350" s="1" t="s">
        <v>1538</v>
      </c>
      <c r="C350" s="1" t="s">
        <v>1539</v>
      </c>
      <c r="D350" s="1" t="s">
        <v>44</v>
      </c>
      <c r="E350" s="1" t="s">
        <v>17</v>
      </c>
      <c r="F350" s="1" t="s">
        <v>1540</v>
      </c>
      <c r="G350" s="1" t="s">
        <v>1682</v>
      </c>
      <c r="H350" s="5">
        <v>51.04</v>
      </c>
      <c r="I350" s="8">
        <v>2</v>
      </c>
      <c r="J350" s="5">
        <v>0</v>
      </c>
      <c r="K350" s="8">
        <v>0</v>
      </c>
      <c r="L350" s="5">
        <v>51.04</v>
      </c>
      <c r="M350" s="8">
        <v>2</v>
      </c>
      <c r="N350" s="5">
        <f t="shared" si="28"/>
        <v>43.384</v>
      </c>
      <c r="O350" s="21">
        <v>0</v>
      </c>
      <c r="P350" s="5"/>
      <c r="Q350" s="5">
        <f t="shared" si="29"/>
        <v>0</v>
      </c>
      <c r="R350" s="5">
        <f t="shared" si="27"/>
        <v>43.384</v>
      </c>
    </row>
    <row r="351" spans="1:18" s="1" customFormat="1">
      <c r="A351" s="1" t="s">
        <v>1556</v>
      </c>
      <c r="B351" s="1" t="s">
        <v>1557</v>
      </c>
      <c r="C351" s="1" t="s">
        <v>1558</v>
      </c>
      <c r="D351" s="1" t="s">
        <v>12</v>
      </c>
      <c r="E351" s="1" t="s">
        <v>17</v>
      </c>
      <c r="F351" s="1" t="s">
        <v>1559</v>
      </c>
      <c r="G351" s="1" t="s">
        <v>1682</v>
      </c>
      <c r="H351" s="5">
        <v>97.5</v>
      </c>
      <c r="I351" s="8">
        <v>3</v>
      </c>
      <c r="J351" s="5">
        <v>0</v>
      </c>
      <c r="K351" s="8">
        <v>0</v>
      </c>
      <c r="L351" s="5">
        <v>97.5</v>
      </c>
      <c r="M351" s="8">
        <v>3</v>
      </c>
      <c r="N351" s="5">
        <f t="shared" si="28"/>
        <v>82.875</v>
      </c>
      <c r="O351" s="21">
        <v>0</v>
      </c>
      <c r="P351" s="5"/>
      <c r="Q351" s="5">
        <f t="shared" si="29"/>
        <v>0</v>
      </c>
      <c r="R351" s="5">
        <f t="shared" si="27"/>
        <v>82.875</v>
      </c>
    </row>
    <row r="352" spans="1:18" s="1" customFormat="1">
      <c r="A352" s="1" t="s">
        <v>1571</v>
      </c>
      <c r="B352" s="1" t="s">
        <v>1575</v>
      </c>
      <c r="C352" s="1" t="s">
        <v>1576</v>
      </c>
      <c r="D352" s="1" t="s">
        <v>44</v>
      </c>
      <c r="E352" s="1" t="s">
        <v>17</v>
      </c>
      <c r="F352" s="1" t="s">
        <v>1577</v>
      </c>
      <c r="G352" s="1" t="s">
        <v>1682</v>
      </c>
      <c r="H352" s="5">
        <v>1012.19</v>
      </c>
      <c r="I352" s="8">
        <v>38</v>
      </c>
      <c r="J352" s="5">
        <v>0</v>
      </c>
      <c r="K352" s="8">
        <v>0</v>
      </c>
      <c r="L352" s="5">
        <v>1012.19</v>
      </c>
      <c r="M352" s="8">
        <v>38</v>
      </c>
      <c r="N352" s="5">
        <f t="shared" si="28"/>
        <v>860.36149999999998</v>
      </c>
      <c r="O352" s="21">
        <v>0</v>
      </c>
      <c r="P352" s="5"/>
      <c r="Q352" s="5">
        <f t="shared" si="29"/>
        <v>0</v>
      </c>
      <c r="R352" s="5">
        <f t="shared" si="27"/>
        <v>860.36149999999998</v>
      </c>
    </row>
    <row r="353" spans="1:18" s="1" customFormat="1">
      <c r="A353" s="1" t="s">
        <v>1578</v>
      </c>
      <c r="B353" s="1" t="s">
        <v>1581</v>
      </c>
      <c r="C353" s="1" t="s">
        <v>1582</v>
      </c>
      <c r="D353" s="1" t="s">
        <v>77</v>
      </c>
      <c r="E353" s="1" t="s">
        <v>17</v>
      </c>
      <c r="F353" s="1" t="s">
        <v>1583</v>
      </c>
      <c r="G353" s="1" t="s">
        <v>1682</v>
      </c>
      <c r="H353" s="5">
        <v>132.29</v>
      </c>
      <c r="I353" s="8">
        <v>6</v>
      </c>
      <c r="J353" s="5">
        <v>0</v>
      </c>
      <c r="K353" s="8">
        <v>0</v>
      </c>
      <c r="L353" s="5">
        <v>132.29</v>
      </c>
      <c r="M353" s="8">
        <v>6</v>
      </c>
      <c r="N353" s="5">
        <f t="shared" si="28"/>
        <v>112.44649999999999</v>
      </c>
      <c r="O353" s="21">
        <v>0</v>
      </c>
      <c r="P353" s="5"/>
      <c r="Q353" s="5">
        <f t="shared" si="29"/>
        <v>0</v>
      </c>
      <c r="R353" s="5">
        <f t="shared" si="27"/>
        <v>112.44649999999999</v>
      </c>
    </row>
    <row r="354" spans="1:18" s="1" customFormat="1">
      <c r="A354" s="1" t="s">
        <v>1584</v>
      </c>
      <c r="B354" s="1" t="s">
        <v>1585</v>
      </c>
      <c r="C354" s="1" t="s">
        <v>1586</v>
      </c>
      <c r="D354" s="1" t="s">
        <v>77</v>
      </c>
      <c r="E354" s="1" t="s">
        <v>17</v>
      </c>
      <c r="F354" s="1" t="s">
        <v>1587</v>
      </c>
      <c r="G354" s="1" t="s">
        <v>1682</v>
      </c>
      <c r="H354" s="5">
        <v>112.96</v>
      </c>
      <c r="I354" s="8">
        <v>5</v>
      </c>
      <c r="J354" s="5">
        <v>0</v>
      </c>
      <c r="K354" s="8">
        <v>0</v>
      </c>
      <c r="L354" s="5">
        <v>112.96</v>
      </c>
      <c r="M354" s="8">
        <v>5</v>
      </c>
      <c r="N354" s="5">
        <f t="shared" si="28"/>
        <v>96.015999999999991</v>
      </c>
      <c r="O354" s="21">
        <v>0</v>
      </c>
      <c r="P354" s="5"/>
      <c r="Q354" s="5">
        <f t="shared" si="29"/>
        <v>0</v>
      </c>
      <c r="R354" s="5">
        <f t="shared" si="27"/>
        <v>96.015999999999991</v>
      </c>
    </row>
    <row r="355" spans="1:18" s="1" customFormat="1">
      <c r="A355" s="1" t="s">
        <v>1588</v>
      </c>
      <c r="B355" s="1" t="s">
        <v>1589</v>
      </c>
      <c r="C355" s="1" t="s">
        <v>1590</v>
      </c>
      <c r="D355" s="1" t="s">
        <v>44</v>
      </c>
      <c r="E355" s="1" t="s">
        <v>17</v>
      </c>
      <c r="F355" s="1" t="s">
        <v>1591</v>
      </c>
      <c r="G355" s="1" t="s">
        <v>1682</v>
      </c>
      <c r="H355" s="5">
        <v>126.04</v>
      </c>
      <c r="I355" s="8">
        <v>5</v>
      </c>
      <c r="J355" s="5">
        <v>0</v>
      </c>
      <c r="K355" s="8">
        <v>0</v>
      </c>
      <c r="L355" s="5">
        <v>126.04</v>
      </c>
      <c r="M355" s="8">
        <v>5</v>
      </c>
      <c r="N355" s="5">
        <f t="shared" si="28"/>
        <v>107.134</v>
      </c>
      <c r="O355" s="21">
        <v>0</v>
      </c>
      <c r="P355" s="5"/>
      <c r="Q355" s="5">
        <f t="shared" si="29"/>
        <v>0</v>
      </c>
      <c r="R355" s="5">
        <f t="shared" si="27"/>
        <v>107.134</v>
      </c>
    </row>
    <row r="356" spans="1:18" s="1" customFormat="1">
      <c r="A356" s="1" t="s">
        <v>1596</v>
      </c>
      <c r="B356" s="1" t="s">
        <v>1597</v>
      </c>
      <c r="C356" s="1" t="s">
        <v>1598</v>
      </c>
      <c r="D356" s="1" t="s">
        <v>77</v>
      </c>
      <c r="E356" s="1" t="s">
        <v>17</v>
      </c>
      <c r="F356" s="1" t="s">
        <v>1599</v>
      </c>
      <c r="G356" s="1" t="s">
        <v>1682</v>
      </c>
      <c r="H356" s="5">
        <v>20.83</v>
      </c>
      <c r="I356" s="8">
        <v>1</v>
      </c>
      <c r="J356" s="5">
        <v>0</v>
      </c>
      <c r="K356" s="8">
        <v>0</v>
      </c>
      <c r="L356" s="5">
        <v>20.83</v>
      </c>
      <c r="M356" s="8">
        <v>1</v>
      </c>
      <c r="N356" s="5">
        <f t="shared" si="28"/>
        <v>17.705499999999997</v>
      </c>
      <c r="O356" s="21">
        <v>0</v>
      </c>
      <c r="P356" s="5"/>
      <c r="Q356" s="5">
        <f t="shared" si="29"/>
        <v>0</v>
      </c>
      <c r="R356" s="5">
        <f t="shared" si="27"/>
        <v>17.705499999999997</v>
      </c>
    </row>
    <row r="357" spans="1:18" s="1" customFormat="1">
      <c r="A357" s="1" t="s">
        <v>1622</v>
      </c>
      <c r="B357" s="1" t="s">
        <v>1623</v>
      </c>
      <c r="C357" s="1" t="s">
        <v>1624</v>
      </c>
      <c r="D357" s="1" t="s">
        <v>23</v>
      </c>
      <c r="E357" s="1" t="s">
        <v>17</v>
      </c>
      <c r="F357" s="1" t="s">
        <v>1625</v>
      </c>
      <c r="G357" s="1" t="s">
        <v>1682</v>
      </c>
      <c r="H357" s="5">
        <v>49.49</v>
      </c>
      <c r="I357" s="8">
        <v>2</v>
      </c>
      <c r="J357" s="5">
        <v>0</v>
      </c>
      <c r="K357" s="8">
        <v>0</v>
      </c>
      <c r="L357" s="5">
        <v>49.49</v>
      </c>
      <c r="M357" s="8">
        <v>2</v>
      </c>
      <c r="N357" s="5">
        <f t="shared" si="28"/>
        <v>42.066499999999998</v>
      </c>
      <c r="O357" s="21">
        <v>0</v>
      </c>
      <c r="P357" s="5"/>
      <c r="Q357" s="5">
        <f t="shared" si="29"/>
        <v>0</v>
      </c>
      <c r="R357" s="5">
        <f t="shared" si="27"/>
        <v>42.066499999999998</v>
      </c>
    </row>
    <row r="358" spans="1:18" s="1" customFormat="1">
      <c r="A358" s="1" t="s">
        <v>1626</v>
      </c>
      <c r="B358" s="1" t="s">
        <v>1627</v>
      </c>
      <c r="C358" s="1" t="s">
        <v>1628</v>
      </c>
      <c r="D358" s="1" t="s">
        <v>12</v>
      </c>
      <c r="E358" s="1" t="s">
        <v>17</v>
      </c>
      <c r="F358" s="1" t="s">
        <v>1629</v>
      </c>
      <c r="G358" s="1" t="s">
        <v>1682</v>
      </c>
      <c r="H358" s="5">
        <v>60</v>
      </c>
      <c r="I358" s="8">
        <v>2</v>
      </c>
      <c r="J358" s="5">
        <v>0</v>
      </c>
      <c r="K358" s="8">
        <v>0</v>
      </c>
      <c r="L358" s="5">
        <v>60</v>
      </c>
      <c r="M358" s="8">
        <v>2</v>
      </c>
      <c r="N358" s="5">
        <f t="shared" si="28"/>
        <v>51</v>
      </c>
      <c r="O358" s="21">
        <v>0</v>
      </c>
      <c r="P358" s="5"/>
      <c r="Q358" s="5">
        <f t="shared" si="29"/>
        <v>0</v>
      </c>
      <c r="R358" s="5">
        <f t="shared" si="27"/>
        <v>51</v>
      </c>
    </row>
    <row r="359" spans="1:18" s="1" customFormat="1">
      <c r="A359" s="1" t="s">
        <v>1665</v>
      </c>
      <c r="B359" s="1" t="s">
        <v>1670</v>
      </c>
      <c r="C359" s="1" t="s">
        <v>1671</v>
      </c>
      <c r="D359" s="1" t="s">
        <v>77</v>
      </c>
      <c r="E359" s="1" t="s">
        <v>17</v>
      </c>
      <c r="F359" s="1" t="s">
        <v>1672</v>
      </c>
      <c r="G359" s="1" t="s">
        <v>1682</v>
      </c>
      <c r="H359" s="5">
        <v>105.81</v>
      </c>
      <c r="I359" s="8">
        <v>5</v>
      </c>
      <c r="J359" s="5">
        <v>0</v>
      </c>
      <c r="K359" s="8">
        <v>0</v>
      </c>
      <c r="L359" s="5">
        <v>105.81</v>
      </c>
      <c r="M359" s="8">
        <v>5</v>
      </c>
      <c r="N359" s="5">
        <f t="shared" si="28"/>
        <v>89.938500000000005</v>
      </c>
      <c r="O359" s="21">
        <v>0</v>
      </c>
      <c r="P359" s="5"/>
      <c r="Q359" s="5">
        <f t="shared" ref="Q359:Q390" si="30">M359*P359</f>
        <v>0</v>
      </c>
      <c r="R359" s="5">
        <f t="shared" ref="R359:R422" si="31">N359-Q359</f>
        <v>89.938500000000005</v>
      </c>
    </row>
    <row r="360" spans="1:18" s="1" customFormat="1">
      <c r="A360" s="1" t="s">
        <v>189</v>
      </c>
      <c r="B360" s="1" t="s">
        <v>190</v>
      </c>
      <c r="C360" s="1" t="s">
        <v>191</v>
      </c>
      <c r="D360" s="1" t="s">
        <v>119</v>
      </c>
      <c r="E360" s="1" t="s">
        <v>15</v>
      </c>
      <c r="F360" s="1" t="s">
        <v>192</v>
      </c>
      <c r="G360" s="1" t="s">
        <v>1682</v>
      </c>
      <c r="H360" s="5">
        <v>79.989999999999995</v>
      </c>
      <c r="I360" s="8">
        <v>1</v>
      </c>
      <c r="J360" s="5">
        <v>0</v>
      </c>
      <c r="K360" s="8">
        <v>0</v>
      </c>
      <c r="L360" s="5">
        <v>79.989999999999995</v>
      </c>
      <c r="M360" s="8">
        <v>1</v>
      </c>
      <c r="N360" s="5">
        <f t="shared" ref="N360:N391" si="32">L360*0.75</f>
        <v>59.992499999999993</v>
      </c>
      <c r="O360" s="21">
        <v>10</v>
      </c>
      <c r="P360" s="5">
        <v>9.9723000000000006</v>
      </c>
      <c r="Q360" s="5">
        <f t="shared" si="30"/>
        <v>9.9723000000000006</v>
      </c>
      <c r="R360" s="5">
        <f t="shared" si="31"/>
        <v>50.020199999999988</v>
      </c>
    </row>
    <row r="361" spans="1:18" s="1" customFormat="1">
      <c r="A361" s="1" t="s">
        <v>412</v>
      </c>
      <c r="B361" s="1" t="s">
        <v>416</v>
      </c>
      <c r="C361" s="1" t="s">
        <v>417</v>
      </c>
      <c r="D361" s="1" t="s">
        <v>32</v>
      </c>
      <c r="E361" s="1" t="s">
        <v>15</v>
      </c>
      <c r="F361" s="1" t="s">
        <v>418</v>
      </c>
      <c r="G361" s="1" t="s">
        <v>1682</v>
      </c>
      <c r="H361" s="5">
        <v>363.25</v>
      </c>
      <c r="I361" s="8">
        <v>11</v>
      </c>
      <c r="J361" s="5">
        <v>0</v>
      </c>
      <c r="K361" s="8">
        <v>0</v>
      </c>
      <c r="L361" s="5">
        <v>363.25</v>
      </c>
      <c r="M361" s="8">
        <v>11</v>
      </c>
      <c r="N361" s="5">
        <f t="shared" si="32"/>
        <v>272.4375</v>
      </c>
      <c r="O361" s="21">
        <v>5</v>
      </c>
      <c r="P361" s="5">
        <v>8.6534499999999994</v>
      </c>
      <c r="Q361" s="5">
        <f t="shared" si="30"/>
        <v>95.187950000000001</v>
      </c>
      <c r="R361" s="5">
        <f t="shared" si="31"/>
        <v>177.24955</v>
      </c>
    </row>
    <row r="362" spans="1:18" s="1" customFormat="1">
      <c r="A362" s="1" t="s">
        <v>630</v>
      </c>
      <c r="B362" s="1" t="s">
        <v>634</v>
      </c>
      <c r="C362" s="1" t="s">
        <v>635</v>
      </c>
      <c r="D362" s="1" t="s">
        <v>38</v>
      </c>
      <c r="E362" s="1" t="s">
        <v>15</v>
      </c>
      <c r="F362" s="1" t="s">
        <v>636</v>
      </c>
      <c r="G362" s="1" t="s">
        <v>1682</v>
      </c>
      <c r="H362" s="5">
        <v>47</v>
      </c>
      <c r="I362" s="8">
        <v>1</v>
      </c>
      <c r="J362" s="5">
        <v>0</v>
      </c>
      <c r="K362" s="8">
        <v>0</v>
      </c>
      <c r="L362" s="5">
        <v>47</v>
      </c>
      <c r="M362" s="8">
        <v>1</v>
      </c>
      <c r="N362" s="5">
        <f t="shared" si="32"/>
        <v>35.25</v>
      </c>
      <c r="O362" s="21">
        <v>9</v>
      </c>
      <c r="P362" s="5">
        <v>9.7397300000000016</v>
      </c>
      <c r="Q362" s="5">
        <f t="shared" si="30"/>
        <v>9.7397300000000016</v>
      </c>
      <c r="R362" s="5">
        <f>N362-Q362</f>
        <v>25.510269999999998</v>
      </c>
    </row>
    <row r="363" spans="1:18" s="1" customFormat="1">
      <c r="A363" s="1" t="s">
        <v>640</v>
      </c>
      <c r="B363" s="1" t="s">
        <v>641</v>
      </c>
      <c r="C363" s="1" t="s">
        <v>642</v>
      </c>
      <c r="D363" s="1" t="s">
        <v>119</v>
      </c>
      <c r="E363" s="1" t="s">
        <v>15</v>
      </c>
      <c r="F363" s="1" t="s">
        <v>643</v>
      </c>
      <c r="G363" s="1" t="s">
        <v>1682</v>
      </c>
      <c r="H363" s="5">
        <v>2486</v>
      </c>
      <c r="I363" s="8">
        <v>54</v>
      </c>
      <c r="J363" s="5">
        <v>31.99</v>
      </c>
      <c r="K363" s="8">
        <v>0</v>
      </c>
      <c r="L363" s="5">
        <v>2454.0100000000002</v>
      </c>
      <c r="M363" s="8">
        <v>54</v>
      </c>
      <c r="N363" s="5">
        <f t="shared" si="32"/>
        <v>1840.5075000000002</v>
      </c>
      <c r="O363" s="21">
        <v>10</v>
      </c>
      <c r="P363" s="5">
        <v>9.9723000000000006</v>
      </c>
      <c r="Q363" s="5">
        <f t="shared" si="30"/>
        <v>538.50420000000008</v>
      </c>
      <c r="R363" s="5">
        <f t="shared" si="31"/>
        <v>1302.0033000000001</v>
      </c>
    </row>
    <row r="364" spans="1:18" s="1" customFormat="1">
      <c r="A364" s="1" t="s">
        <v>1109</v>
      </c>
      <c r="B364" s="1" t="s">
        <v>1113</v>
      </c>
      <c r="C364" s="1" t="s">
        <v>1114</v>
      </c>
      <c r="D364" s="1" t="s">
        <v>16</v>
      </c>
      <c r="E364" s="1" t="s">
        <v>15</v>
      </c>
      <c r="F364" s="1" t="s">
        <v>1115</v>
      </c>
      <c r="G364" s="1" t="s">
        <v>1682</v>
      </c>
      <c r="H364" s="5">
        <v>47</v>
      </c>
      <c r="I364" s="8">
        <v>1</v>
      </c>
      <c r="J364" s="5">
        <v>50</v>
      </c>
      <c r="K364" s="8">
        <v>1</v>
      </c>
      <c r="L364" s="5">
        <v>-3</v>
      </c>
      <c r="M364" s="8">
        <v>-1</v>
      </c>
      <c r="N364" s="5">
        <f t="shared" si="32"/>
        <v>-2.25</v>
      </c>
      <c r="O364" s="21">
        <v>5</v>
      </c>
      <c r="P364" s="5">
        <v>8.6534499999999994</v>
      </c>
      <c r="Q364" s="5">
        <v>0</v>
      </c>
      <c r="R364" s="5">
        <f>N364-Q364</f>
        <v>-2.25</v>
      </c>
    </row>
    <row r="365" spans="1:18" s="1" customFormat="1">
      <c r="A365" s="1" t="s">
        <v>1530</v>
      </c>
      <c r="B365" s="1" t="s">
        <v>1531</v>
      </c>
      <c r="C365" s="1" t="s">
        <v>1532</v>
      </c>
      <c r="D365" s="1" t="s">
        <v>90</v>
      </c>
      <c r="E365" s="1" t="s">
        <v>15</v>
      </c>
      <c r="F365" s="1" t="s">
        <v>1533</v>
      </c>
      <c r="G365" s="1" t="s">
        <v>1682</v>
      </c>
      <c r="H365" s="5">
        <v>235</v>
      </c>
      <c r="I365" s="8">
        <v>5</v>
      </c>
      <c r="J365" s="5">
        <v>0</v>
      </c>
      <c r="K365" s="8">
        <v>0</v>
      </c>
      <c r="L365" s="5">
        <v>235</v>
      </c>
      <c r="M365" s="8">
        <v>5</v>
      </c>
      <c r="N365" s="5">
        <f t="shared" si="32"/>
        <v>176.25</v>
      </c>
      <c r="O365" s="21">
        <v>11</v>
      </c>
      <c r="P365" s="5">
        <v>10.282870000000001</v>
      </c>
      <c r="Q365" s="5">
        <f t="shared" si="30"/>
        <v>51.414350000000006</v>
      </c>
      <c r="R365" s="5">
        <f t="shared" si="31"/>
        <v>124.83564999999999</v>
      </c>
    </row>
    <row r="366" spans="1:18" s="1" customFormat="1">
      <c r="A366" s="1" t="s">
        <v>713</v>
      </c>
      <c r="B366" s="1" t="s">
        <v>714</v>
      </c>
      <c r="C366" s="1" t="s">
        <v>715</v>
      </c>
      <c r="D366" s="1" t="s">
        <v>32</v>
      </c>
      <c r="E366" s="1" t="s">
        <v>15</v>
      </c>
      <c r="F366" s="1" t="s">
        <v>716</v>
      </c>
      <c r="G366" s="1" t="s">
        <v>1682</v>
      </c>
      <c r="H366" s="5">
        <v>0</v>
      </c>
      <c r="I366" s="8">
        <v>0</v>
      </c>
      <c r="J366" s="5">
        <v>0</v>
      </c>
      <c r="K366" s="8">
        <v>1</v>
      </c>
      <c r="L366" s="5">
        <v>0</v>
      </c>
      <c r="M366" s="8">
        <v>-1</v>
      </c>
      <c r="N366" s="5">
        <f t="shared" si="32"/>
        <v>0</v>
      </c>
      <c r="O366" s="21">
        <v>8</v>
      </c>
      <c r="P366" s="5">
        <v>9.4291599999999995</v>
      </c>
      <c r="Q366" s="5">
        <v>0</v>
      </c>
      <c r="R366" s="5">
        <f t="shared" si="31"/>
        <v>0</v>
      </c>
    </row>
    <row r="367" spans="1:18" s="1" customFormat="1">
      <c r="A367" s="1" t="s">
        <v>254</v>
      </c>
      <c r="B367" s="1" t="s">
        <v>259</v>
      </c>
      <c r="C367" s="1" t="s">
        <v>260</v>
      </c>
      <c r="D367" s="1" t="s">
        <v>107</v>
      </c>
      <c r="E367" s="1" t="s">
        <v>15</v>
      </c>
      <c r="F367" s="1" t="s">
        <v>261</v>
      </c>
      <c r="G367" s="1" t="s">
        <v>1682</v>
      </c>
      <c r="H367" s="5">
        <v>96</v>
      </c>
      <c r="I367" s="8">
        <v>2</v>
      </c>
      <c r="J367" s="5">
        <v>0</v>
      </c>
      <c r="K367" s="8">
        <v>0</v>
      </c>
      <c r="L367" s="5">
        <v>96</v>
      </c>
      <c r="M367" s="8">
        <v>2</v>
      </c>
      <c r="N367" s="5">
        <f t="shared" si="32"/>
        <v>72</v>
      </c>
      <c r="O367" s="21">
        <v>10</v>
      </c>
      <c r="P367" s="5">
        <v>9.9723000000000006</v>
      </c>
      <c r="Q367" s="5">
        <f t="shared" si="30"/>
        <v>19.944600000000001</v>
      </c>
      <c r="R367" s="5">
        <f t="shared" si="31"/>
        <v>52.055399999999999</v>
      </c>
    </row>
    <row r="368" spans="1:18" s="1" customFormat="1">
      <c r="A368" s="1" t="s">
        <v>438</v>
      </c>
      <c r="B368" s="1" t="s">
        <v>439</v>
      </c>
      <c r="C368" s="1" t="s">
        <v>440</v>
      </c>
      <c r="D368" s="1" t="s">
        <v>44</v>
      </c>
      <c r="E368" s="1" t="s">
        <v>15</v>
      </c>
      <c r="F368" s="1" t="s">
        <v>441</v>
      </c>
      <c r="G368" s="1" t="s">
        <v>1682</v>
      </c>
      <c r="H368" s="5">
        <v>227.44</v>
      </c>
      <c r="I368" s="8">
        <v>6</v>
      </c>
      <c r="J368" s="5">
        <v>0</v>
      </c>
      <c r="K368" s="8">
        <v>0</v>
      </c>
      <c r="L368" s="5">
        <v>227.44</v>
      </c>
      <c r="M368" s="8">
        <v>6</v>
      </c>
      <c r="N368" s="5">
        <f t="shared" si="32"/>
        <v>170.57999999999998</v>
      </c>
      <c r="O368" s="21">
        <v>4</v>
      </c>
      <c r="P368" s="5">
        <v>8.342880000000001</v>
      </c>
      <c r="Q368" s="5">
        <f t="shared" si="30"/>
        <v>50.057280000000006</v>
      </c>
      <c r="R368" s="5">
        <f t="shared" si="31"/>
        <v>120.52271999999998</v>
      </c>
    </row>
    <row r="369" spans="1:18" s="1" customFormat="1">
      <c r="A369" s="1" t="s">
        <v>453</v>
      </c>
      <c r="B369" s="1" t="s">
        <v>454</v>
      </c>
      <c r="C369" s="1" t="s">
        <v>455</v>
      </c>
      <c r="D369" s="1" t="s">
        <v>149</v>
      </c>
      <c r="E369" s="1" t="s">
        <v>15</v>
      </c>
      <c r="F369" s="1" t="s">
        <v>456</v>
      </c>
      <c r="G369" s="1" t="s">
        <v>1682</v>
      </c>
      <c r="H369" s="5">
        <v>373.25</v>
      </c>
      <c r="I369" s="8">
        <v>8</v>
      </c>
      <c r="J369" s="5">
        <v>52</v>
      </c>
      <c r="K369" s="8">
        <v>0</v>
      </c>
      <c r="L369" s="5">
        <v>321.25</v>
      </c>
      <c r="M369" s="8">
        <v>8</v>
      </c>
      <c r="N369" s="5">
        <f t="shared" si="32"/>
        <v>240.9375</v>
      </c>
      <c r="O369" s="21">
        <v>14</v>
      </c>
      <c r="P369" s="5">
        <v>11.65658</v>
      </c>
      <c r="Q369" s="5">
        <f t="shared" si="30"/>
        <v>93.25264</v>
      </c>
      <c r="R369" s="5">
        <f t="shared" si="31"/>
        <v>147.68486000000001</v>
      </c>
    </row>
    <row r="370" spans="1:18" s="1" customFormat="1">
      <c r="A370" s="1" t="s">
        <v>475</v>
      </c>
      <c r="B370" s="1" t="s">
        <v>479</v>
      </c>
      <c r="C370" s="1" t="s">
        <v>480</v>
      </c>
      <c r="D370" s="1" t="s">
        <v>38</v>
      </c>
      <c r="E370" s="1" t="s">
        <v>15</v>
      </c>
      <c r="F370" s="1" t="s">
        <v>481</v>
      </c>
      <c r="G370" s="1" t="s">
        <v>1682</v>
      </c>
      <c r="H370" s="5">
        <v>73.5</v>
      </c>
      <c r="I370" s="8">
        <v>3</v>
      </c>
      <c r="J370" s="5">
        <v>0</v>
      </c>
      <c r="K370" s="8">
        <v>0</v>
      </c>
      <c r="L370" s="5">
        <v>73.5</v>
      </c>
      <c r="M370" s="8">
        <v>3</v>
      </c>
      <c r="N370" s="5">
        <f t="shared" si="32"/>
        <v>55.125</v>
      </c>
      <c r="O370" s="21">
        <v>8</v>
      </c>
      <c r="P370" s="5">
        <v>9.4291599999999995</v>
      </c>
      <c r="Q370" s="5">
        <f t="shared" si="30"/>
        <v>28.287479999999999</v>
      </c>
      <c r="R370" s="5">
        <f t="shared" si="31"/>
        <v>26.837520000000001</v>
      </c>
    </row>
    <row r="371" spans="1:18" s="1" customFormat="1">
      <c r="A371" s="1" t="s">
        <v>512</v>
      </c>
      <c r="B371" s="1" t="s">
        <v>513</v>
      </c>
      <c r="C371" s="1" t="s">
        <v>514</v>
      </c>
      <c r="D371" s="1" t="s">
        <v>177</v>
      </c>
      <c r="E371" s="1" t="s">
        <v>15</v>
      </c>
      <c r="F371" s="1" t="s">
        <v>515</v>
      </c>
      <c r="G371" s="1" t="s">
        <v>1682</v>
      </c>
      <c r="H371" s="5">
        <v>50</v>
      </c>
      <c r="I371" s="8">
        <v>1</v>
      </c>
      <c r="J371" s="5">
        <v>0</v>
      </c>
      <c r="K371" s="8">
        <v>0</v>
      </c>
      <c r="L371" s="5">
        <v>50</v>
      </c>
      <c r="M371" s="8">
        <v>1</v>
      </c>
      <c r="N371" s="5">
        <f t="shared" si="32"/>
        <v>37.5</v>
      </c>
      <c r="O371" s="21">
        <v>12</v>
      </c>
      <c r="P371" s="5">
        <v>10.515439999999998</v>
      </c>
      <c r="Q371" s="5">
        <f t="shared" si="30"/>
        <v>10.515439999999998</v>
      </c>
      <c r="R371" s="5">
        <f t="shared" si="31"/>
        <v>26.984560000000002</v>
      </c>
    </row>
    <row r="372" spans="1:18" s="1" customFormat="1">
      <c r="A372" s="1" t="s">
        <v>753</v>
      </c>
      <c r="B372" s="1" t="s">
        <v>757</v>
      </c>
      <c r="C372" s="1" t="s">
        <v>758</v>
      </c>
      <c r="D372" s="1" t="s">
        <v>107</v>
      </c>
      <c r="E372" s="1" t="s">
        <v>15</v>
      </c>
      <c r="F372" s="1" t="s">
        <v>759</v>
      </c>
      <c r="G372" s="1" t="s">
        <v>1682</v>
      </c>
      <c r="H372" s="5">
        <v>376.25</v>
      </c>
      <c r="I372" s="8">
        <v>10</v>
      </c>
      <c r="J372" s="5">
        <v>0</v>
      </c>
      <c r="K372" s="8">
        <v>0</v>
      </c>
      <c r="L372" s="5">
        <v>376.25</v>
      </c>
      <c r="M372" s="8">
        <v>10</v>
      </c>
      <c r="N372" s="5">
        <f t="shared" si="32"/>
        <v>282.1875</v>
      </c>
      <c r="O372" s="21">
        <v>8</v>
      </c>
      <c r="P372" s="5">
        <v>9.4291599999999995</v>
      </c>
      <c r="Q372" s="5">
        <f t="shared" si="30"/>
        <v>94.291599999999988</v>
      </c>
      <c r="R372" s="5">
        <f t="shared" si="31"/>
        <v>187.89590000000001</v>
      </c>
    </row>
    <row r="373" spans="1:18" s="1" customFormat="1">
      <c r="A373" s="1" t="s">
        <v>1133</v>
      </c>
      <c r="B373" s="1" t="s">
        <v>1137</v>
      </c>
      <c r="C373" s="1" t="s">
        <v>1138</v>
      </c>
      <c r="D373" s="1" t="s">
        <v>32</v>
      </c>
      <c r="E373" s="1" t="s">
        <v>15</v>
      </c>
      <c r="F373" s="1" t="s">
        <v>1139</v>
      </c>
      <c r="G373" s="1" t="s">
        <v>1682</v>
      </c>
      <c r="H373" s="5">
        <v>0</v>
      </c>
      <c r="I373" s="8">
        <v>0</v>
      </c>
      <c r="J373" s="5">
        <v>84.48</v>
      </c>
      <c r="K373" s="8">
        <v>0</v>
      </c>
      <c r="L373" s="5">
        <v>-84.48</v>
      </c>
      <c r="M373" s="8">
        <v>-1</v>
      </c>
      <c r="N373" s="5">
        <f t="shared" si="32"/>
        <v>-63.36</v>
      </c>
      <c r="O373" s="21">
        <v>7</v>
      </c>
      <c r="P373" s="5">
        <v>9.1965900000000005</v>
      </c>
      <c r="Q373" s="5">
        <v>0</v>
      </c>
      <c r="R373" s="5">
        <f t="shared" si="31"/>
        <v>-63.36</v>
      </c>
    </row>
    <row r="374" spans="1:18" s="1" customFormat="1">
      <c r="A374" s="1" t="s">
        <v>1199</v>
      </c>
      <c r="B374" s="1" t="s">
        <v>1200</v>
      </c>
      <c r="C374" s="1" t="s">
        <v>1201</v>
      </c>
      <c r="D374" s="1" t="s">
        <v>90</v>
      </c>
      <c r="E374" s="1" t="s">
        <v>15</v>
      </c>
      <c r="F374" s="1" t="s">
        <v>1202</v>
      </c>
      <c r="G374" s="1" t="s">
        <v>1682</v>
      </c>
      <c r="H374" s="5">
        <v>289.99</v>
      </c>
      <c r="I374" s="8">
        <v>6</v>
      </c>
      <c r="J374" s="5">
        <v>0</v>
      </c>
      <c r="K374" s="8">
        <v>1</v>
      </c>
      <c r="L374" s="5">
        <v>289.99</v>
      </c>
      <c r="M374" s="8">
        <v>5</v>
      </c>
      <c r="N374" s="5">
        <f t="shared" si="32"/>
        <v>217.49250000000001</v>
      </c>
      <c r="O374" s="21">
        <v>12</v>
      </c>
      <c r="P374" s="5">
        <v>10.515439999999998</v>
      </c>
      <c r="Q374" s="5">
        <f t="shared" si="30"/>
        <v>52.577199999999991</v>
      </c>
      <c r="R374" s="5">
        <f t="shared" si="31"/>
        <v>164.9153</v>
      </c>
    </row>
    <row r="375" spans="1:18" s="1" customFormat="1">
      <c r="A375" s="1" t="s">
        <v>1345</v>
      </c>
      <c r="B375" s="1" t="s">
        <v>1346</v>
      </c>
      <c r="C375" s="1" t="s">
        <v>1347</v>
      </c>
      <c r="D375" s="1" t="s">
        <v>38</v>
      </c>
      <c r="E375" s="1" t="s">
        <v>15</v>
      </c>
      <c r="F375" s="1" t="s">
        <v>1348</v>
      </c>
      <c r="G375" s="1" t="s">
        <v>1682</v>
      </c>
      <c r="H375" s="5">
        <v>4651</v>
      </c>
      <c r="I375" s="8">
        <v>97</v>
      </c>
      <c r="J375" s="5">
        <v>0</v>
      </c>
      <c r="K375" s="8">
        <v>0</v>
      </c>
      <c r="L375" s="5">
        <v>4651</v>
      </c>
      <c r="M375" s="8">
        <v>97</v>
      </c>
      <c r="N375" s="5">
        <f t="shared" si="32"/>
        <v>3488.25</v>
      </c>
      <c r="O375" s="21">
        <v>8</v>
      </c>
      <c r="P375" s="5">
        <v>9.4291599999999995</v>
      </c>
      <c r="Q375" s="5">
        <f t="shared" si="30"/>
        <v>914.62851999999998</v>
      </c>
      <c r="R375" s="5">
        <f t="shared" si="31"/>
        <v>2573.6214799999998</v>
      </c>
    </row>
    <row r="376" spans="1:18" s="1" customFormat="1">
      <c r="A376" s="1" t="s">
        <v>1352</v>
      </c>
      <c r="B376" s="1" t="s">
        <v>1353</v>
      </c>
      <c r="C376" s="1" t="s">
        <v>1354</v>
      </c>
      <c r="D376" s="1" t="s">
        <v>44</v>
      </c>
      <c r="E376" s="1" t="s">
        <v>15</v>
      </c>
      <c r="F376" s="1" t="s">
        <v>1355</v>
      </c>
      <c r="G376" s="1" t="s">
        <v>1682</v>
      </c>
      <c r="H376" s="5">
        <v>307.97000000000003</v>
      </c>
      <c r="I376" s="8">
        <v>7</v>
      </c>
      <c r="J376" s="5">
        <v>0</v>
      </c>
      <c r="K376" s="8">
        <v>0</v>
      </c>
      <c r="L376" s="5">
        <v>307.97000000000003</v>
      </c>
      <c r="M376" s="8">
        <v>7</v>
      </c>
      <c r="N376" s="5">
        <f t="shared" si="32"/>
        <v>230.97750000000002</v>
      </c>
      <c r="O376" s="21">
        <v>4</v>
      </c>
      <c r="P376" s="5">
        <v>8.342880000000001</v>
      </c>
      <c r="Q376" s="5">
        <f t="shared" si="30"/>
        <v>58.400160000000007</v>
      </c>
      <c r="R376" s="5">
        <f t="shared" si="31"/>
        <v>172.57734000000002</v>
      </c>
    </row>
    <row r="377" spans="1:18" s="1" customFormat="1">
      <c r="A377" s="1" t="s">
        <v>1371</v>
      </c>
      <c r="B377" s="1" t="s">
        <v>1372</v>
      </c>
      <c r="C377" s="1" t="s">
        <v>1373</v>
      </c>
      <c r="D377" s="1" t="s">
        <v>38</v>
      </c>
      <c r="E377" s="1" t="s">
        <v>15</v>
      </c>
      <c r="F377" s="1" t="s">
        <v>1374</v>
      </c>
      <c r="G377" s="1" t="s">
        <v>1682</v>
      </c>
      <c r="H377" s="5">
        <v>140</v>
      </c>
      <c r="I377" s="8">
        <v>3</v>
      </c>
      <c r="J377" s="5">
        <v>0</v>
      </c>
      <c r="K377" s="8">
        <v>0</v>
      </c>
      <c r="L377" s="5">
        <v>140</v>
      </c>
      <c r="M377" s="8">
        <v>3</v>
      </c>
      <c r="N377" s="5">
        <f t="shared" si="32"/>
        <v>105</v>
      </c>
      <c r="O377" s="21">
        <v>11</v>
      </c>
      <c r="P377" s="5">
        <v>10.282870000000001</v>
      </c>
      <c r="Q377" s="5">
        <f t="shared" si="30"/>
        <v>30.848610000000001</v>
      </c>
      <c r="R377" s="5">
        <f t="shared" si="31"/>
        <v>74.151389999999992</v>
      </c>
    </row>
    <row r="378" spans="1:18" s="1" customFormat="1">
      <c r="A378" s="1" t="s">
        <v>952</v>
      </c>
      <c r="B378" s="1" t="s">
        <v>956</v>
      </c>
      <c r="C378" s="1" t="s">
        <v>957</v>
      </c>
      <c r="D378" s="1" t="s">
        <v>107</v>
      </c>
      <c r="E378" s="1" t="s">
        <v>15</v>
      </c>
      <c r="F378" s="1" t="s">
        <v>958</v>
      </c>
      <c r="G378" s="1" t="s">
        <v>1682</v>
      </c>
      <c r="H378" s="5">
        <v>343.5</v>
      </c>
      <c r="I378" s="8">
        <v>8</v>
      </c>
      <c r="J378" s="5">
        <v>0</v>
      </c>
      <c r="K378" s="8">
        <v>0</v>
      </c>
      <c r="L378" s="5">
        <v>343.5</v>
      </c>
      <c r="M378" s="8">
        <v>8</v>
      </c>
      <c r="N378" s="5">
        <f t="shared" si="32"/>
        <v>257.625</v>
      </c>
      <c r="O378" s="21">
        <v>9</v>
      </c>
      <c r="P378" s="5">
        <v>9.7397300000000016</v>
      </c>
      <c r="Q378" s="5">
        <f t="shared" si="30"/>
        <v>77.917840000000012</v>
      </c>
      <c r="R378" s="5">
        <f t="shared" si="31"/>
        <v>179.70715999999999</v>
      </c>
    </row>
    <row r="379" spans="1:18" s="1" customFormat="1">
      <c r="A379" s="1" t="s">
        <v>1335</v>
      </c>
      <c r="B379" s="1" t="s">
        <v>1339</v>
      </c>
      <c r="C379" s="1" t="s">
        <v>1340</v>
      </c>
      <c r="D379" s="1" t="s">
        <v>32</v>
      </c>
      <c r="E379" s="1" t="s">
        <v>15</v>
      </c>
      <c r="F379" s="1" t="s">
        <v>1341</v>
      </c>
      <c r="G379" s="1" t="s">
        <v>1682</v>
      </c>
      <c r="H379" s="5">
        <v>212.25</v>
      </c>
      <c r="I379" s="8">
        <v>6</v>
      </c>
      <c r="J379" s="5">
        <v>0</v>
      </c>
      <c r="K379" s="8">
        <v>1</v>
      </c>
      <c r="L379" s="5">
        <v>212.25</v>
      </c>
      <c r="M379" s="8">
        <v>5</v>
      </c>
      <c r="N379" s="5">
        <f t="shared" si="32"/>
        <v>159.1875</v>
      </c>
      <c r="O379" s="21">
        <v>8</v>
      </c>
      <c r="P379" s="5">
        <v>9.4291599999999995</v>
      </c>
      <c r="Q379" s="5">
        <f t="shared" si="30"/>
        <v>47.145799999999994</v>
      </c>
      <c r="R379" s="5">
        <f t="shared" si="31"/>
        <v>112.04170000000001</v>
      </c>
    </row>
    <row r="380" spans="1:18" s="1" customFormat="1">
      <c r="A380" s="1" t="s">
        <v>1515</v>
      </c>
      <c r="B380" s="1" t="s">
        <v>1516</v>
      </c>
      <c r="C380" s="1" t="s">
        <v>1517</v>
      </c>
      <c r="D380" s="1" t="s">
        <v>119</v>
      </c>
      <c r="E380" s="1" t="s">
        <v>15</v>
      </c>
      <c r="F380" s="1" t="s">
        <v>1518</v>
      </c>
      <c r="G380" s="1" t="s">
        <v>1682</v>
      </c>
      <c r="H380" s="5">
        <v>9956.92</v>
      </c>
      <c r="I380" s="8">
        <v>205</v>
      </c>
      <c r="J380" s="5">
        <v>50</v>
      </c>
      <c r="K380" s="8">
        <v>0</v>
      </c>
      <c r="L380" s="5">
        <v>9906.92</v>
      </c>
      <c r="M380" s="8">
        <v>205</v>
      </c>
      <c r="N380" s="5">
        <f t="shared" si="32"/>
        <v>7430.1900000000005</v>
      </c>
      <c r="O380" s="21">
        <v>10</v>
      </c>
      <c r="P380" s="5">
        <v>9.9723000000000006</v>
      </c>
      <c r="Q380" s="5">
        <f t="shared" si="30"/>
        <v>2044.3215</v>
      </c>
      <c r="R380" s="5">
        <f t="shared" si="31"/>
        <v>5385.8685000000005</v>
      </c>
    </row>
    <row r="381" spans="1:18" s="1" customFormat="1">
      <c r="A381" s="1" t="s">
        <v>1560</v>
      </c>
      <c r="B381" s="1" t="s">
        <v>1561</v>
      </c>
      <c r="C381" s="1" t="s">
        <v>1562</v>
      </c>
      <c r="D381" s="1" t="s">
        <v>38</v>
      </c>
      <c r="E381" s="1" t="s">
        <v>15</v>
      </c>
      <c r="F381" s="1" t="s">
        <v>1563</v>
      </c>
      <c r="G381" s="1" t="s">
        <v>1682</v>
      </c>
      <c r="H381" s="5">
        <v>513.42999999999995</v>
      </c>
      <c r="I381" s="8">
        <v>10</v>
      </c>
      <c r="J381" s="5">
        <v>0</v>
      </c>
      <c r="K381" s="8">
        <v>0</v>
      </c>
      <c r="L381" s="5">
        <v>513.42999999999995</v>
      </c>
      <c r="M381" s="8">
        <v>10</v>
      </c>
      <c r="N381" s="5">
        <f t="shared" si="32"/>
        <v>385.07249999999999</v>
      </c>
      <c r="O381" s="21">
        <v>6</v>
      </c>
      <c r="P381" s="5">
        <v>8.8860200000000003</v>
      </c>
      <c r="Q381" s="5">
        <f t="shared" si="30"/>
        <v>88.860200000000006</v>
      </c>
      <c r="R381" s="5">
        <f t="shared" si="31"/>
        <v>296.21229999999997</v>
      </c>
    </row>
    <row r="382" spans="1:18" s="1" customFormat="1">
      <c r="A382" s="1" t="s">
        <v>1612</v>
      </c>
      <c r="B382" s="1" t="s">
        <v>1616</v>
      </c>
      <c r="C382" s="1" t="s">
        <v>1617</v>
      </c>
      <c r="D382" s="1" t="s">
        <v>107</v>
      </c>
      <c r="E382" s="1" t="s">
        <v>15</v>
      </c>
      <c r="F382" s="1" t="s">
        <v>1618</v>
      </c>
      <c r="G382" s="1" t="s">
        <v>1682</v>
      </c>
      <c r="H382" s="5">
        <v>229.5</v>
      </c>
      <c r="I382" s="8">
        <v>5</v>
      </c>
      <c r="J382" s="5">
        <v>0</v>
      </c>
      <c r="K382" s="8">
        <v>0</v>
      </c>
      <c r="L382" s="5">
        <v>229.5</v>
      </c>
      <c r="M382" s="8">
        <v>5</v>
      </c>
      <c r="N382" s="5">
        <f t="shared" si="32"/>
        <v>172.125</v>
      </c>
      <c r="O382" s="21">
        <v>8</v>
      </c>
      <c r="P382" s="5">
        <v>9.4291599999999995</v>
      </c>
      <c r="Q382" s="5">
        <f t="shared" si="30"/>
        <v>47.145799999999994</v>
      </c>
      <c r="R382" s="5">
        <f t="shared" si="31"/>
        <v>124.97920000000001</v>
      </c>
    </row>
    <row r="383" spans="1:18" s="1" customFormat="1">
      <c r="A383" s="1" t="s">
        <v>1648</v>
      </c>
      <c r="B383" s="1" t="s">
        <v>1649</v>
      </c>
      <c r="C383" s="1" t="s">
        <v>1650</v>
      </c>
      <c r="D383" s="1" t="s">
        <v>44</v>
      </c>
      <c r="E383" s="1" t="s">
        <v>15</v>
      </c>
      <c r="F383" s="1" t="s">
        <v>1651</v>
      </c>
      <c r="G383" s="1" t="s">
        <v>1682</v>
      </c>
      <c r="H383" s="5">
        <v>77.48</v>
      </c>
      <c r="I383" s="8">
        <v>2</v>
      </c>
      <c r="J383" s="5">
        <v>0</v>
      </c>
      <c r="K383" s="8">
        <v>0</v>
      </c>
      <c r="L383" s="5">
        <v>77.48</v>
      </c>
      <c r="M383" s="8">
        <v>2</v>
      </c>
      <c r="N383" s="5">
        <f t="shared" si="32"/>
        <v>58.11</v>
      </c>
      <c r="O383" s="21">
        <v>5</v>
      </c>
      <c r="P383" s="5">
        <v>8.6534499999999994</v>
      </c>
      <c r="Q383" s="5">
        <f t="shared" si="30"/>
        <v>17.306899999999999</v>
      </c>
      <c r="R383" s="5">
        <f t="shared" si="31"/>
        <v>40.803100000000001</v>
      </c>
    </row>
    <row r="384" spans="1:18" s="1" customFormat="1">
      <c r="A384" s="1" t="s">
        <v>142</v>
      </c>
      <c r="B384" s="1" t="s">
        <v>143</v>
      </c>
      <c r="C384" s="1" t="s">
        <v>144</v>
      </c>
      <c r="D384" s="1" t="s">
        <v>16</v>
      </c>
      <c r="E384" s="1" t="s">
        <v>15</v>
      </c>
      <c r="F384" s="1" t="s">
        <v>145</v>
      </c>
      <c r="G384" s="1" t="s">
        <v>1682</v>
      </c>
      <c r="H384" s="5">
        <v>295.5</v>
      </c>
      <c r="I384" s="8">
        <v>11</v>
      </c>
      <c r="J384" s="5">
        <v>0</v>
      </c>
      <c r="K384" s="8">
        <v>0</v>
      </c>
      <c r="L384" s="5">
        <v>295.5</v>
      </c>
      <c r="M384" s="8">
        <v>11</v>
      </c>
      <c r="N384" s="5">
        <f t="shared" si="32"/>
        <v>221.625</v>
      </c>
      <c r="O384" s="21">
        <v>6</v>
      </c>
      <c r="P384" s="5">
        <v>8.8860200000000003</v>
      </c>
      <c r="Q384" s="5">
        <f t="shared" si="30"/>
        <v>97.746220000000008</v>
      </c>
      <c r="R384" s="5">
        <f t="shared" si="31"/>
        <v>123.87877999999999</v>
      </c>
    </row>
    <row r="385" spans="1:18" s="1" customFormat="1">
      <c r="A385" s="1" t="s">
        <v>182</v>
      </c>
      <c r="B385" s="1" t="s">
        <v>183</v>
      </c>
      <c r="C385" s="1" t="s">
        <v>184</v>
      </c>
      <c r="D385" s="1" t="s">
        <v>12</v>
      </c>
      <c r="E385" s="1" t="s">
        <v>15</v>
      </c>
      <c r="F385" s="1" t="s">
        <v>185</v>
      </c>
      <c r="G385" s="1" t="s">
        <v>1682</v>
      </c>
      <c r="H385" s="5">
        <v>48</v>
      </c>
      <c r="I385" s="8">
        <v>1</v>
      </c>
      <c r="J385" s="5">
        <v>0</v>
      </c>
      <c r="K385" s="8">
        <v>0</v>
      </c>
      <c r="L385" s="5">
        <v>48</v>
      </c>
      <c r="M385" s="8">
        <v>1</v>
      </c>
      <c r="N385" s="5">
        <f t="shared" si="32"/>
        <v>36</v>
      </c>
      <c r="O385" s="21">
        <v>6</v>
      </c>
      <c r="P385" s="5">
        <v>8.8860200000000003</v>
      </c>
      <c r="Q385" s="5">
        <f t="shared" si="30"/>
        <v>8.8860200000000003</v>
      </c>
      <c r="R385" s="5">
        <f t="shared" si="31"/>
        <v>27.113979999999998</v>
      </c>
    </row>
    <row r="386" spans="1:18" s="1" customFormat="1">
      <c r="A386" s="1" t="s">
        <v>211</v>
      </c>
      <c r="B386" s="1" t="s">
        <v>212</v>
      </c>
      <c r="C386" s="1" t="s">
        <v>213</v>
      </c>
      <c r="D386" s="1" t="s">
        <v>38</v>
      </c>
      <c r="E386" s="1" t="s">
        <v>15</v>
      </c>
      <c r="F386" s="1" t="s">
        <v>214</v>
      </c>
      <c r="G386" s="1" t="s">
        <v>1682</v>
      </c>
      <c r="H386" s="5">
        <v>132.99</v>
      </c>
      <c r="I386" s="8">
        <v>3</v>
      </c>
      <c r="J386" s="5">
        <v>0</v>
      </c>
      <c r="K386" s="8">
        <v>0</v>
      </c>
      <c r="L386" s="5">
        <v>132.99</v>
      </c>
      <c r="M386" s="8">
        <v>3</v>
      </c>
      <c r="N386" s="5">
        <f t="shared" si="32"/>
        <v>99.742500000000007</v>
      </c>
      <c r="O386" s="21">
        <v>10</v>
      </c>
      <c r="P386" s="5">
        <v>9.9723000000000006</v>
      </c>
      <c r="Q386" s="5">
        <f t="shared" si="30"/>
        <v>29.916900000000002</v>
      </c>
      <c r="R386" s="5">
        <f t="shared" si="31"/>
        <v>69.825600000000009</v>
      </c>
    </row>
    <row r="387" spans="1:18" s="1" customFormat="1">
      <c r="A387" s="1" t="s">
        <v>296</v>
      </c>
      <c r="B387" s="1" t="s">
        <v>300</v>
      </c>
      <c r="C387" s="1" t="s">
        <v>301</v>
      </c>
      <c r="D387" s="1" t="s">
        <v>119</v>
      </c>
      <c r="E387" s="1" t="s">
        <v>15</v>
      </c>
      <c r="F387" s="1" t="s">
        <v>302</v>
      </c>
      <c r="G387" s="1" t="s">
        <v>1682</v>
      </c>
      <c r="H387" s="5">
        <v>0</v>
      </c>
      <c r="I387" s="8">
        <v>0</v>
      </c>
      <c r="J387" s="5">
        <v>42.85</v>
      </c>
      <c r="K387" s="8">
        <v>0</v>
      </c>
      <c r="L387" s="5">
        <v>-42.85</v>
      </c>
      <c r="M387" s="8">
        <v>-1</v>
      </c>
      <c r="N387" s="5">
        <f t="shared" si="32"/>
        <v>-32.137500000000003</v>
      </c>
      <c r="O387" s="21">
        <v>8</v>
      </c>
      <c r="P387" s="5">
        <v>9.4291599999999995</v>
      </c>
      <c r="Q387" s="5">
        <v>0</v>
      </c>
      <c r="R387" s="5">
        <f t="shared" si="31"/>
        <v>-32.137500000000003</v>
      </c>
    </row>
    <row r="388" spans="1:18" s="1" customFormat="1">
      <c r="A388" s="1" t="s">
        <v>344</v>
      </c>
      <c r="B388" s="1" t="s">
        <v>345</v>
      </c>
      <c r="C388" s="1" t="s">
        <v>346</v>
      </c>
      <c r="D388" s="1" t="s">
        <v>58</v>
      </c>
      <c r="E388" s="1" t="s">
        <v>15</v>
      </c>
      <c r="F388" s="1" t="s">
        <v>347</v>
      </c>
      <c r="G388" s="1" t="s">
        <v>1682</v>
      </c>
      <c r="H388" s="5">
        <v>282</v>
      </c>
      <c r="I388" s="8">
        <v>6</v>
      </c>
      <c r="J388" s="5">
        <v>0</v>
      </c>
      <c r="K388" s="8">
        <v>0</v>
      </c>
      <c r="L388" s="5">
        <v>282</v>
      </c>
      <c r="M388" s="8">
        <v>6</v>
      </c>
      <c r="N388" s="5">
        <f t="shared" si="32"/>
        <v>211.5</v>
      </c>
      <c r="O388" s="21">
        <v>14</v>
      </c>
      <c r="P388" s="5">
        <v>11.65658</v>
      </c>
      <c r="Q388" s="5">
        <f t="shared" si="30"/>
        <v>69.939480000000003</v>
      </c>
      <c r="R388" s="5">
        <f t="shared" si="31"/>
        <v>141.56052</v>
      </c>
    </row>
    <row r="389" spans="1:18" s="1" customFormat="1">
      <c r="A389" s="1" t="s">
        <v>493</v>
      </c>
      <c r="B389" s="1" t="s">
        <v>494</v>
      </c>
      <c r="C389" s="1" t="s">
        <v>495</v>
      </c>
      <c r="D389" s="1" t="s">
        <v>107</v>
      </c>
      <c r="E389" s="1" t="s">
        <v>15</v>
      </c>
      <c r="F389" s="1" t="s">
        <v>496</v>
      </c>
      <c r="G389" s="1" t="s">
        <v>1682</v>
      </c>
      <c r="H389" s="5">
        <v>397.46</v>
      </c>
      <c r="I389" s="8">
        <v>7</v>
      </c>
      <c r="J389" s="5">
        <v>0</v>
      </c>
      <c r="K389" s="8">
        <v>0</v>
      </c>
      <c r="L389" s="5">
        <v>397.46</v>
      </c>
      <c r="M389" s="8">
        <v>7</v>
      </c>
      <c r="N389" s="5">
        <f t="shared" si="32"/>
        <v>298.09499999999997</v>
      </c>
      <c r="O389" s="21">
        <v>8</v>
      </c>
      <c r="P389" s="5">
        <v>9.4291599999999995</v>
      </c>
      <c r="Q389" s="5">
        <f t="shared" si="30"/>
        <v>66.00412</v>
      </c>
      <c r="R389" s="5">
        <f t="shared" si="31"/>
        <v>232.09087999999997</v>
      </c>
    </row>
    <row r="390" spans="1:18" s="1" customFormat="1">
      <c r="A390" s="1" t="s">
        <v>557</v>
      </c>
      <c r="B390" s="1" t="s">
        <v>558</v>
      </c>
      <c r="C390" s="1" t="s">
        <v>559</v>
      </c>
      <c r="D390" s="1" t="s">
        <v>149</v>
      </c>
      <c r="E390" s="1" t="s">
        <v>15</v>
      </c>
      <c r="F390" s="1" t="s">
        <v>560</v>
      </c>
      <c r="G390" s="1" t="s">
        <v>1682</v>
      </c>
      <c r="H390" s="5">
        <v>118.24</v>
      </c>
      <c r="I390" s="8">
        <v>2</v>
      </c>
      <c r="J390" s="5">
        <v>0</v>
      </c>
      <c r="K390" s="8">
        <v>0</v>
      </c>
      <c r="L390" s="5">
        <v>118.24</v>
      </c>
      <c r="M390" s="8">
        <v>2</v>
      </c>
      <c r="N390" s="5">
        <f t="shared" si="32"/>
        <v>88.679999999999993</v>
      </c>
      <c r="O390" s="21">
        <v>14</v>
      </c>
      <c r="P390" s="5">
        <v>11.65658</v>
      </c>
      <c r="Q390" s="5">
        <f t="shared" si="30"/>
        <v>23.31316</v>
      </c>
      <c r="R390" s="5">
        <f t="shared" si="31"/>
        <v>65.366839999999996</v>
      </c>
    </row>
    <row r="391" spans="1:18" s="1" customFormat="1">
      <c r="A391" s="1" t="s">
        <v>664</v>
      </c>
      <c r="B391" s="1" t="s">
        <v>665</v>
      </c>
      <c r="C391" s="1" t="s">
        <v>666</v>
      </c>
      <c r="D391" s="1" t="s">
        <v>119</v>
      </c>
      <c r="E391" s="1" t="s">
        <v>15</v>
      </c>
      <c r="F391" s="1" t="s">
        <v>667</v>
      </c>
      <c r="G391" s="1" t="s">
        <v>1682</v>
      </c>
      <c r="H391" s="5">
        <v>36</v>
      </c>
      <c r="I391" s="8">
        <v>1</v>
      </c>
      <c r="J391" s="5">
        <v>0</v>
      </c>
      <c r="K391" s="8">
        <v>0</v>
      </c>
      <c r="L391" s="5">
        <v>36</v>
      </c>
      <c r="M391" s="8">
        <v>1</v>
      </c>
      <c r="N391" s="5">
        <f t="shared" si="32"/>
        <v>27</v>
      </c>
      <c r="O391" s="21">
        <v>9</v>
      </c>
      <c r="P391" s="5">
        <v>9.7397300000000016</v>
      </c>
      <c r="Q391" s="5">
        <f t="shared" ref="Q391:Q408" si="33">M391*P391</f>
        <v>9.7397300000000016</v>
      </c>
      <c r="R391" s="5">
        <f t="shared" si="31"/>
        <v>17.260269999999998</v>
      </c>
    </row>
    <row r="392" spans="1:18" s="1" customFormat="1">
      <c r="A392" s="1" t="s">
        <v>690</v>
      </c>
      <c r="B392" s="1" t="s">
        <v>691</v>
      </c>
      <c r="C392" s="1" t="s">
        <v>692</v>
      </c>
      <c r="D392" s="1" t="s">
        <v>177</v>
      </c>
      <c r="E392" s="1" t="s">
        <v>15</v>
      </c>
      <c r="F392" s="1" t="s">
        <v>693</v>
      </c>
      <c r="G392" s="1" t="s">
        <v>1682</v>
      </c>
      <c r="H392" s="5">
        <v>42.5</v>
      </c>
      <c r="I392" s="8">
        <v>1</v>
      </c>
      <c r="J392" s="5">
        <v>0</v>
      </c>
      <c r="K392" s="8">
        <v>0</v>
      </c>
      <c r="L392" s="5">
        <v>42.5</v>
      </c>
      <c r="M392" s="8">
        <v>1</v>
      </c>
      <c r="N392" s="5">
        <f t="shared" ref="N392:N409" si="34">L392*0.75</f>
        <v>31.875</v>
      </c>
      <c r="O392" s="21">
        <v>9</v>
      </c>
      <c r="P392" s="5">
        <v>9.7397300000000016</v>
      </c>
      <c r="Q392" s="5">
        <f t="shared" si="33"/>
        <v>9.7397300000000016</v>
      </c>
      <c r="R392" s="5">
        <f t="shared" si="31"/>
        <v>22.135269999999998</v>
      </c>
    </row>
    <row r="393" spans="1:18" s="1" customFormat="1">
      <c r="A393" s="1" t="s">
        <v>763</v>
      </c>
      <c r="B393" s="1" t="s">
        <v>764</v>
      </c>
      <c r="C393" s="1" t="s">
        <v>765</v>
      </c>
      <c r="D393" s="1" t="s">
        <v>32</v>
      </c>
      <c r="E393" s="1" t="s">
        <v>15</v>
      </c>
      <c r="F393" s="1" t="s">
        <v>766</v>
      </c>
      <c r="G393" s="1" t="s">
        <v>1682</v>
      </c>
      <c r="H393" s="5">
        <v>50</v>
      </c>
      <c r="I393" s="8">
        <v>1</v>
      </c>
      <c r="J393" s="5">
        <v>0</v>
      </c>
      <c r="K393" s="8">
        <v>0</v>
      </c>
      <c r="L393" s="5">
        <v>50</v>
      </c>
      <c r="M393" s="8">
        <v>1</v>
      </c>
      <c r="N393" s="5">
        <f t="shared" si="34"/>
        <v>37.5</v>
      </c>
      <c r="O393" s="21">
        <v>9</v>
      </c>
      <c r="P393" s="5">
        <v>9.7397300000000016</v>
      </c>
      <c r="Q393" s="5">
        <f t="shared" si="33"/>
        <v>9.7397300000000016</v>
      </c>
      <c r="R393" s="5">
        <f t="shared" si="31"/>
        <v>27.760269999999998</v>
      </c>
    </row>
    <row r="394" spans="1:18" s="1" customFormat="1">
      <c r="A394" s="1" t="s">
        <v>893</v>
      </c>
      <c r="B394" s="1" t="s">
        <v>894</v>
      </c>
      <c r="C394" s="1" t="s">
        <v>895</v>
      </c>
      <c r="D394" s="1" t="s">
        <v>12</v>
      </c>
      <c r="E394" s="1" t="s">
        <v>15</v>
      </c>
      <c r="F394" s="1" t="s">
        <v>896</v>
      </c>
      <c r="G394" s="1" t="s">
        <v>1682</v>
      </c>
      <c r="H394" s="5">
        <v>27</v>
      </c>
      <c r="I394" s="8">
        <v>1</v>
      </c>
      <c r="J394" s="5">
        <v>0</v>
      </c>
      <c r="K394" s="8">
        <v>0</v>
      </c>
      <c r="L394" s="5">
        <v>27</v>
      </c>
      <c r="M394" s="8">
        <v>1</v>
      </c>
      <c r="N394" s="5">
        <f t="shared" si="34"/>
        <v>20.25</v>
      </c>
      <c r="O394" s="21">
        <v>6</v>
      </c>
      <c r="P394" s="5">
        <v>8.8860200000000003</v>
      </c>
      <c r="Q394" s="5">
        <f t="shared" si="33"/>
        <v>8.8860200000000003</v>
      </c>
      <c r="R394" s="5">
        <f t="shared" si="31"/>
        <v>11.36398</v>
      </c>
    </row>
    <row r="395" spans="1:18" s="1" customFormat="1">
      <c r="A395" s="1" t="s">
        <v>907</v>
      </c>
      <c r="B395" s="1" t="s">
        <v>908</v>
      </c>
      <c r="C395" s="1" t="s">
        <v>909</v>
      </c>
      <c r="D395" s="1" t="s">
        <v>149</v>
      </c>
      <c r="E395" s="1" t="s">
        <v>15</v>
      </c>
      <c r="F395" s="1" t="s">
        <v>910</v>
      </c>
      <c r="G395" s="1" t="s">
        <v>1682</v>
      </c>
      <c r="H395" s="5">
        <v>0</v>
      </c>
      <c r="I395" s="8">
        <v>0</v>
      </c>
      <c r="J395" s="5">
        <v>118.74</v>
      </c>
      <c r="K395" s="8">
        <v>2</v>
      </c>
      <c r="L395" s="5">
        <v>-118.74</v>
      </c>
      <c r="M395" s="8">
        <v>-2</v>
      </c>
      <c r="N395" s="5">
        <f t="shared" si="34"/>
        <v>-89.054999999999993</v>
      </c>
      <c r="O395" s="21">
        <v>12</v>
      </c>
      <c r="P395" s="5">
        <v>10.515439999999998</v>
      </c>
      <c r="Q395" s="5">
        <v>0</v>
      </c>
      <c r="R395" s="5">
        <f t="shared" si="31"/>
        <v>-89.054999999999993</v>
      </c>
    </row>
    <row r="396" spans="1:18" s="1" customFormat="1">
      <c r="A396" s="1" t="s">
        <v>1086</v>
      </c>
      <c r="B396" s="1" t="s">
        <v>1087</v>
      </c>
      <c r="C396" s="1" t="s">
        <v>1088</v>
      </c>
      <c r="D396" s="1" t="s">
        <v>32</v>
      </c>
      <c r="E396" s="1" t="s">
        <v>15</v>
      </c>
      <c r="F396" s="1" t="s">
        <v>1089</v>
      </c>
      <c r="G396" s="1" t="s">
        <v>1682</v>
      </c>
      <c r="H396" s="5">
        <v>80.5</v>
      </c>
      <c r="I396" s="8">
        <v>2</v>
      </c>
      <c r="J396" s="5">
        <v>0</v>
      </c>
      <c r="K396" s="8">
        <v>0</v>
      </c>
      <c r="L396" s="5">
        <v>80.5</v>
      </c>
      <c r="M396" s="8">
        <v>2</v>
      </c>
      <c r="N396" s="5">
        <f t="shared" si="34"/>
        <v>60.375</v>
      </c>
      <c r="O396" s="21">
        <v>7</v>
      </c>
      <c r="P396" s="5">
        <v>9.1965900000000005</v>
      </c>
      <c r="Q396" s="5">
        <f t="shared" si="33"/>
        <v>18.393180000000001</v>
      </c>
      <c r="R396" s="5">
        <f t="shared" si="31"/>
        <v>41.981819999999999</v>
      </c>
    </row>
    <row r="397" spans="1:18" s="1" customFormat="1">
      <c r="A397" s="1" t="s">
        <v>1184</v>
      </c>
      <c r="B397" s="1" t="s">
        <v>1185</v>
      </c>
      <c r="C397" s="1" t="s">
        <v>1186</v>
      </c>
      <c r="D397" s="1" t="s">
        <v>177</v>
      </c>
      <c r="E397" s="1" t="s">
        <v>15</v>
      </c>
      <c r="F397" s="1" t="s">
        <v>1187</v>
      </c>
      <c r="G397" s="1" t="s">
        <v>1682</v>
      </c>
      <c r="H397" s="5">
        <v>113.64</v>
      </c>
      <c r="I397" s="8">
        <v>3</v>
      </c>
      <c r="J397" s="5">
        <v>0</v>
      </c>
      <c r="K397" s="8">
        <v>0</v>
      </c>
      <c r="L397" s="5">
        <v>113.64</v>
      </c>
      <c r="M397" s="8">
        <v>3</v>
      </c>
      <c r="N397" s="5">
        <f t="shared" si="34"/>
        <v>85.23</v>
      </c>
      <c r="O397" s="21">
        <v>12</v>
      </c>
      <c r="P397" s="5">
        <v>10.515439999999998</v>
      </c>
      <c r="Q397" s="5">
        <f t="shared" si="33"/>
        <v>31.546319999999994</v>
      </c>
      <c r="R397" s="5">
        <f t="shared" si="31"/>
        <v>53.68368000000001</v>
      </c>
    </row>
    <row r="398" spans="1:18" s="1" customFormat="1">
      <c r="A398" s="1" t="s">
        <v>1281</v>
      </c>
      <c r="B398" s="1" t="s">
        <v>1282</v>
      </c>
      <c r="C398" s="1" t="s">
        <v>1283</v>
      </c>
      <c r="D398" s="1" t="s">
        <v>18</v>
      </c>
      <c r="E398" s="1" t="s">
        <v>15</v>
      </c>
      <c r="F398" s="1" t="s">
        <v>1284</v>
      </c>
      <c r="G398" s="1" t="s">
        <v>1682</v>
      </c>
      <c r="H398" s="5">
        <v>161.88</v>
      </c>
      <c r="I398" s="8">
        <v>6</v>
      </c>
      <c r="J398" s="5">
        <v>13.22</v>
      </c>
      <c r="K398" s="8">
        <v>0</v>
      </c>
      <c r="L398" s="5">
        <v>148.66</v>
      </c>
      <c r="M398" s="8">
        <v>6</v>
      </c>
      <c r="N398" s="5">
        <f t="shared" si="34"/>
        <v>111.495</v>
      </c>
      <c r="O398" s="21">
        <v>10</v>
      </c>
      <c r="P398" s="5">
        <v>9.9723000000000006</v>
      </c>
      <c r="Q398" s="5">
        <f t="shared" si="33"/>
        <v>59.833800000000004</v>
      </c>
      <c r="R398" s="5">
        <f t="shared" si="31"/>
        <v>51.661200000000001</v>
      </c>
    </row>
    <row r="399" spans="1:18" s="1" customFormat="1">
      <c r="A399" s="1" t="s">
        <v>1292</v>
      </c>
      <c r="B399" s="1" t="s">
        <v>1293</v>
      </c>
      <c r="C399" s="1" t="s">
        <v>1294</v>
      </c>
      <c r="D399" s="1" t="s">
        <v>12</v>
      </c>
      <c r="E399" s="1" t="s">
        <v>15</v>
      </c>
      <c r="F399" s="1" t="s">
        <v>1295</v>
      </c>
      <c r="G399" s="1" t="s">
        <v>1682</v>
      </c>
      <c r="H399" s="5">
        <v>78</v>
      </c>
      <c r="I399" s="8">
        <v>2</v>
      </c>
      <c r="J399" s="5">
        <v>0</v>
      </c>
      <c r="K399" s="8">
        <v>0</v>
      </c>
      <c r="L399" s="5">
        <v>78</v>
      </c>
      <c r="M399" s="8">
        <v>2</v>
      </c>
      <c r="N399" s="5">
        <f t="shared" si="34"/>
        <v>58.5</v>
      </c>
      <c r="O399" s="21">
        <v>6</v>
      </c>
      <c r="P399" s="5">
        <v>8.8860200000000003</v>
      </c>
      <c r="Q399" s="5">
        <f t="shared" si="33"/>
        <v>17.772040000000001</v>
      </c>
      <c r="R399" s="5">
        <f t="shared" si="31"/>
        <v>40.727959999999996</v>
      </c>
    </row>
    <row r="400" spans="1:18" s="1" customFormat="1">
      <c r="A400" s="1" t="s">
        <v>1400</v>
      </c>
      <c r="B400" s="1" t="s">
        <v>1401</v>
      </c>
      <c r="C400" s="1" t="s">
        <v>1402</v>
      </c>
      <c r="D400" s="1" t="s">
        <v>177</v>
      </c>
      <c r="E400" s="1" t="s">
        <v>15</v>
      </c>
      <c r="F400" s="1" t="s">
        <v>1403</v>
      </c>
      <c r="G400" s="1" t="s">
        <v>1682</v>
      </c>
      <c r="H400" s="5">
        <v>208.23</v>
      </c>
      <c r="I400" s="8">
        <v>4</v>
      </c>
      <c r="J400" s="5">
        <v>0</v>
      </c>
      <c r="K400" s="8">
        <v>0</v>
      </c>
      <c r="L400" s="5">
        <v>208.23</v>
      </c>
      <c r="M400" s="8">
        <v>4</v>
      </c>
      <c r="N400" s="5">
        <f t="shared" si="34"/>
        <v>156.17249999999999</v>
      </c>
      <c r="O400" s="21">
        <v>10</v>
      </c>
      <c r="P400" s="5">
        <v>9.9723000000000006</v>
      </c>
      <c r="Q400" s="5">
        <f t="shared" si="33"/>
        <v>39.889200000000002</v>
      </c>
      <c r="R400" s="5">
        <f t="shared" si="31"/>
        <v>116.28329999999998</v>
      </c>
    </row>
    <row r="401" spans="1:18" s="1" customFormat="1">
      <c r="A401" s="1" t="s">
        <v>131</v>
      </c>
      <c r="B401" s="1" t="s">
        <v>132</v>
      </c>
      <c r="C401" s="1" t="s">
        <v>133</v>
      </c>
      <c r="D401" s="1" t="s">
        <v>90</v>
      </c>
      <c r="E401" s="1" t="s">
        <v>15</v>
      </c>
      <c r="F401" s="1" t="s">
        <v>134</v>
      </c>
      <c r="G401" s="1" t="s">
        <v>1682</v>
      </c>
      <c r="H401" s="5">
        <v>45</v>
      </c>
      <c r="I401" s="8">
        <v>1</v>
      </c>
      <c r="J401" s="5">
        <v>0</v>
      </c>
      <c r="K401" s="8">
        <v>0</v>
      </c>
      <c r="L401" s="5">
        <v>45</v>
      </c>
      <c r="M401" s="8">
        <v>1</v>
      </c>
      <c r="N401" s="5">
        <f t="shared" si="34"/>
        <v>33.75</v>
      </c>
      <c r="O401" s="21">
        <v>14</v>
      </c>
      <c r="P401" s="5">
        <v>11.65658</v>
      </c>
      <c r="Q401" s="5">
        <f t="shared" si="33"/>
        <v>11.65658</v>
      </c>
      <c r="R401" s="5">
        <f t="shared" si="31"/>
        <v>22.093420000000002</v>
      </c>
    </row>
    <row r="402" spans="1:18" s="1" customFormat="1">
      <c r="A402" s="1" t="s">
        <v>227</v>
      </c>
      <c r="B402" s="1" t="s">
        <v>232</v>
      </c>
      <c r="C402" s="1" t="s">
        <v>233</v>
      </c>
      <c r="D402" s="1" t="s">
        <v>58</v>
      </c>
      <c r="E402" s="1" t="s">
        <v>15</v>
      </c>
      <c r="F402" s="1" t="s">
        <v>234</v>
      </c>
      <c r="G402" s="1" t="s">
        <v>1682</v>
      </c>
      <c r="H402" s="5">
        <v>0</v>
      </c>
      <c r="I402" s="8">
        <v>0</v>
      </c>
      <c r="J402" s="5">
        <v>239.97</v>
      </c>
      <c r="K402" s="8">
        <v>3</v>
      </c>
      <c r="L402" s="5">
        <v>-239.97</v>
      </c>
      <c r="M402" s="8">
        <v>-3</v>
      </c>
      <c r="N402" s="5">
        <f t="shared" si="34"/>
        <v>-179.97749999999999</v>
      </c>
      <c r="O402" s="21">
        <v>10</v>
      </c>
      <c r="P402" s="5">
        <v>9.9723000000000006</v>
      </c>
      <c r="Q402" s="5">
        <v>0</v>
      </c>
      <c r="R402" s="5">
        <f t="shared" si="31"/>
        <v>-179.97749999999999</v>
      </c>
    </row>
    <row r="403" spans="1:18" s="1" customFormat="1">
      <c r="A403" s="1" t="s">
        <v>1541</v>
      </c>
      <c r="B403" s="1" t="s">
        <v>1542</v>
      </c>
      <c r="C403" s="1" t="s">
        <v>1543</v>
      </c>
      <c r="D403" s="1" t="s">
        <v>38</v>
      </c>
      <c r="E403" s="1" t="s">
        <v>15</v>
      </c>
      <c r="F403" s="1" t="s">
        <v>1544</v>
      </c>
      <c r="G403" s="1" t="s">
        <v>1682</v>
      </c>
      <c r="H403" s="5">
        <v>343.99</v>
      </c>
      <c r="I403" s="8">
        <v>10</v>
      </c>
      <c r="J403" s="5">
        <v>0</v>
      </c>
      <c r="K403" s="8">
        <v>0</v>
      </c>
      <c r="L403" s="5">
        <v>343.99</v>
      </c>
      <c r="M403" s="8">
        <v>10</v>
      </c>
      <c r="N403" s="5">
        <f t="shared" si="34"/>
        <v>257.99250000000001</v>
      </c>
      <c r="O403" s="21">
        <v>7</v>
      </c>
      <c r="P403" s="5">
        <v>9.1965900000000005</v>
      </c>
      <c r="Q403" s="5">
        <f t="shared" si="33"/>
        <v>91.965900000000005</v>
      </c>
      <c r="R403" s="5">
        <f t="shared" si="31"/>
        <v>166.0266</v>
      </c>
    </row>
    <row r="404" spans="1:18" s="1" customFormat="1">
      <c r="A404" s="1" t="s">
        <v>856</v>
      </c>
      <c r="B404" s="1" t="s">
        <v>860</v>
      </c>
      <c r="C404" s="1" t="s">
        <v>861</v>
      </c>
      <c r="D404" s="1" t="s">
        <v>58</v>
      </c>
      <c r="E404" s="1" t="s">
        <v>15</v>
      </c>
      <c r="F404" s="1" t="s">
        <v>862</v>
      </c>
      <c r="G404" s="1" t="s">
        <v>1682</v>
      </c>
      <c r="H404" s="5">
        <v>48</v>
      </c>
      <c r="I404" s="8">
        <v>1</v>
      </c>
      <c r="J404" s="5">
        <v>0</v>
      </c>
      <c r="K404" s="8">
        <v>0</v>
      </c>
      <c r="L404" s="5">
        <v>48</v>
      </c>
      <c r="M404" s="8">
        <v>1</v>
      </c>
      <c r="N404" s="5">
        <f t="shared" si="34"/>
        <v>36</v>
      </c>
      <c r="O404" s="21">
        <v>13</v>
      </c>
      <c r="P404" s="5">
        <v>11.424009999999999</v>
      </c>
      <c r="Q404" s="5">
        <f t="shared" si="33"/>
        <v>11.424009999999999</v>
      </c>
      <c r="R404" s="5">
        <f t="shared" si="31"/>
        <v>24.575990000000001</v>
      </c>
    </row>
    <row r="405" spans="1:18" s="1" customFormat="1">
      <c r="A405" s="1" t="s">
        <v>978</v>
      </c>
      <c r="B405" s="1" t="s">
        <v>982</v>
      </c>
      <c r="C405" s="1" t="s">
        <v>983</v>
      </c>
      <c r="D405" s="1" t="s">
        <v>38</v>
      </c>
      <c r="E405" s="1" t="s">
        <v>15</v>
      </c>
      <c r="F405" s="1" t="s">
        <v>984</v>
      </c>
      <c r="G405" s="1" t="s">
        <v>1682</v>
      </c>
      <c r="H405" s="5">
        <v>80</v>
      </c>
      <c r="I405" s="8">
        <v>2</v>
      </c>
      <c r="J405" s="5">
        <v>0</v>
      </c>
      <c r="K405" s="8">
        <v>0</v>
      </c>
      <c r="L405" s="5">
        <v>80</v>
      </c>
      <c r="M405" s="8">
        <v>2</v>
      </c>
      <c r="N405" s="5">
        <f t="shared" si="34"/>
        <v>60</v>
      </c>
      <c r="O405" s="21">
        <v>6</v>
      </c>
      <c r="P405" s="5">
        <v>8.8860200000000003</v>
      </c>
      <c r="Q405" s="5">
        <f t="shared" si="33"/>
        <v>17.772040000000001</v>
      </c>
      <c r="R405" s="5">
        <f t="shared" si="31"/>
        <v>42.227959999999996</v>
      </c>
    </row>
    <row r="406" spans="1:18" s="1" customFormat="1">
      <c r="A406" s="1" t="s">
        <v>1126</v>
      </c>
      <c r="B406" s="1" t="s">
        <v>1127</v>
      </c>
      <c r="C406" s="1" t="s">
        <v>1128</v>
      </c>
      <c r="D406" s="1" t="s">
        <v>119</v>
      </c>
      <c r="E406" s="1" t="s">
        <v>15</v>
      </c>
      <c r="F406" s="1" t="s">
        <v>1129</v>
      </c>
      <c r="G406" s="1" t="s">
        <v>1682</v>
      </c>
      <c r="H406" s="5">
        <v>188</v>
      </c>
      <c r="I406" s="8">
        <v>4</v>
      </c>
      <c r="J406" s="5">
        <v>0</v>
      </c>
      <c r="K406" s="8">
        <v>0</v>
      </c>
      <c r="L406" s="5">
        <v>188</v>
      </c>
      <c r="M406" s="8">
        <v>4</v>
      </c>
      <c r="N406" s="5">
        <f t="shared" si="34"/>
        <v>141</v>
      </c>
      <c r="O406" s="21">
        <v>10</v>
      </c>
      <c r="P406" s="5">
        <v>9.9723000000000006</v>
      </c>
      <c r="Q406" s="5">
        <f t="shared" si="33"/>
        <v>39.889200000000002</v>
      </c>
      <c r="R406" s="5">
        <f t="shared" si="31"/>
        <v>101.1108</v>
      </c>
    </row>
    <row r="407" spans="1:18" s="1" customFormat="1">
      <c r="A407" s="1" t="s">
        <v>1571</v>
      </c>
      <c r="B407" s="1" t="s">
        <v>1572</v>
      </c>
      <c r="C407" s="1" t="s">
        <v>1573</v>
      </c>
      <c r="D407" s="1" t="s">
        <v>38</v>
      </c>
      <c r="E407" s="1" t="s">
        <v>15</v>
      </c>
      <c r="F407" s="1" t="s">
        <v>1574</v>
      </c>
      <c r="G407" s="1" t="s">
        <v>1682</v>
      </c>
      <c r="H407" s="5">
        <v>304.44</v>
      </c>
      <c r="I407" s="8">
        <v>6</v>
      </c>
      <c r="J407" s="5">
        <v>0</v>
      </c>
      <c r="K407" s="8">
        <v>0</v>
      </c>
      <c r="L407" s="5">
        <v>304.44</v>
      </c>
      <c r="M407" s="8">
        <v>6</v>
      </c>
      <c r="N407" s="5">
        <f t="shared" si="34"/>
        <v>228.32999999999998</v>
      </c>
      <c r="O407" s="21">
        <v>8</v>
      </c>
      <c r="P407" s="5">
        <v>9.4291599999999995</v>
      </c>
      <c r="Q407" s="5">
        <f t="shared" si="33"/>
        <v>56.574959999999997</v>
      </c>
      <c r="R407" s="5">
        <f t="shared" si="31"/>
        <v>171.75503999999998</v>
      </c>
    </row>
    <row r="408" spans="1:18" s="1" customFormat="1">
      <c r="A408" s="1" t="s">
        <v>1578</v>
      </c>
      <c r="B408" s="1" t="s">
        <v>1579</v>
      </c>
      <c r="C408" s="1" t="s">
        <v>1580</v>
      </c>
      <c r="D408" s="1" t="s">
        <v>16</v>
      </c>
      <c r="E408" s="1" t="s">
        <v>15</v>
      </c>
      <c r="F408" s="1" t="s">
        <v>1175</v>
      </c>
      <c r="G408" s="1" t="s">
        <v>1682</v>
      </c>
      <c r="H408" s="5">
        <v>82.5</v>
      </c>
      <c r="I408" s="8">
        <v>3</v>
      </c>
      <c r="J408" s="5">
        <v>0</v>
      </c>
      <c r="K408" s="8">
        <v>0</v>
      </c>
      <c r="L408" s="5">
        <v>82.5</v>
      </c>
      <c r="M408" s="8">
        <v>3</v>
      </c>
      <c r="N408" s="5">
        <f t="shared" si="34"/>
        <v>61.875</v>
      </c>
      <c r="O408" s="21">
        <v>3</v>
      </c>
      <c r="P408" s="5">
        <v>8.1103100000000001</v>
      </c>
      <c r="Q408" s="5">
        <f t="shared" si="33"/>
        <v>24.330930000000002</v>
      </c>
      <c r="R408" s="5">
        <f t="shared" si="31"/>
        <v>37.544069999999998</v>
      </c>
    </row>
    <row r="409" spans="1:18" s="1" customFormat="1">
      <c r="A409" s="1" t="s">
        <v>1739</v>
      </c>
      <c r="B409" s="1" t="s">
        <v>1740</v>
      </c>
      <c r="C409" s="1" t="s">
        <v>1741</v>
      </c>
      <c r="D409" s="1" t="s">
        <v>149</v>
      </c>
      <c r="E409" s="1" t="s">
        <v>1690</v>
      </c>
      <c r="F409" s="1" t="s">
        <v>1742</v>
      </c>
      <c r="G409" s="1" t="s">
        <v>1682</v>
      </c>
      <c r="H409" s="5">
        <v>237.47</v>
      </c>
      <c r="I409" s="8">
        <v>3</v>
      </c>
      <c r="J409" s="5">
        <v>0</v>
      </c>
      <c r="K409" s="8">
        <v>0</v>
      </c>
      <c r="L409" s="5">
        <v>237.47</v>
      </c>
      <c r="M409" s="8">
        <v>3</v>
      </c>
      <c r="N409" s="5">
        <f t="shared" si="34"/>
        <v>178.10249999999999</v>
      </c>
      <c r="O409" s="21">
        <v>1</v>
      </c>
      <c r="P409" s="5">
        <v>17.100000000000001</v>
      </c>
      <c r="Q409" s="5">
        <f t="shared" ref="Q409:Q440" si="35">P409*M409</f>
        <v>51.300000000000004</v>
      </c>
      <c r="R409" s="5">
        <f t="shared" si="31"/>
        <v>126.80249999999998</v>
      </c>
    </row>
    <row r="410" spans="1:18" s="1" customFormat="1">
      <c r="A410" s="1" t="s">
        <v>1739</v>
      </c>
      <c r="B410" s="1" t="s">
        <v>1740</v>
      </c>
      <c r="C410" s="1" t="s">
        <v>1741</v>
      </c>
      <c r="D410" s="1" t="s">
        <v>149</v>
      </c>
      <c r="E410" s="1" t="s">
        <v>1690</v>
      </c>
      <c r="F410" s="1" t="s">
        <v>1742</v>
      </c>
      <c r="G410" s="1" t="s">
        <v>1682</v>
      </c>
      <c r="H410" s="5">
        <v>49.2</v>
      </c>
      <c r="I410" s="8">
        <v>7</v>
      </c>
      <c r="J410" s="5">
        <v>0</v>
      </c>
      <c r="K410" s="8">
        <v>0</v>
      </c>
      <c r="L410" s="5">
        <v>49.2</v>
      </c>
      <c r="M410" s="8">
        <v>7</v>
      </c>
      <c r="N410" s="5">
        <f>L410*0.85</f>
        <v>41.82</v>
      </c>
      <c r="O410" s="21">
        <v>1</v>
      </c>
      <c r="P410" s="5"/>
      <c r="Q410" s="5">
        <f t="shared" si="35"/>
        <v>0</v>
      </c>
      <c r="R410" s="5">
        <f t="shared" si="31"/>
        <v>41.82</v>
      </c>
    </row>
    <row r="411" spans="1:18" s="1" customFormat="1">
      <c r="A411" s="1" t="s">
        <v>1731</v>
      </c>
      <c r="B411" s="1" t="s">
        <v>1732</v>
      </c>
      <c r="C411" s="1" t="s">
        <v>1733</v>
      </c>
      <c r="D411" s="1" t="s">
        <v>107</v>
      </c>
      <c r="E411" s="1" t="s">
        <v>1690</v>
      </c>
      <c r="F411" s="1" t="s">
        <v>1734</v>
      </c>
      <c r="G411" s="1" t="s">
        <v>1682</v>
      </c>
      <c r="H411" s="5">
        <v>174.72</v>
      </c>
      <c r="I411" s="8">
        <v>3</v>
      </c>
      <c r="J411" s="5">
        <v>0</v>
      </c>
      <c r="K411" s="8">
        <v>0</v>
      </c>
      <c r="L411" s="5">
        <v>174.72</v>
      </c>
      <c r="M411" s="8">
        <v>3</v>
      </c>
      <c r="N411" s="5">
        <f>L411*0.75</f>
        <v>131.04</v>
      </c>
      <c r="O411" s="21">
        <v>1</v>
      </c>
      <c r="P411" s="5">
        <v>17.100000000000001</v>
      </c>
      <c r="Q411" s="5">
        <f t="shared" si="35"/>
        <v>51.300000000000004</v>
      </c>
      <c r="R411" s="5">
        <f t="shared" si="31"/>
        <v>79.739999999999981</v>
      </c>
    </row>
    <row r="412" spans="1:18" s="1" customFormat="1">
      <c r="A412" s="1" t="s">
        <v>1731</v>
      </c>
      <c r="B412" s="1" t="s">
        <v>1732</v>
      </c>
      <c r="C412" s="1" t="s">
        <v>1733</v>
      </c>
      <c r="D412" s="1" t="s">
        <v>107</v>
      </c>
      <c r="E412" s="1" t="s">
        <v>1690</v>
      </c>
      <c r="F412" s="1" t="s">
        <v>1734</v>
      </c>
      <c r="G412" s="1" t="s">
        <v>1682</v>
      </c>
      <c r="H412" s="5">
        <v>67.95</v>
      </c>
      <c r="I412" s="8">
        <v>8</v>
      </c>
      <c r="J412" s="5">
        <v>0</v>
      </c>
      <c r="K412" s="8">
        <v>0</v>
      </c>
      <c r="L412" s="5">
        <v>67.95</v>
      </c>
      <c r="M412" s="8">
        <v>8</v>
      </c>
      <c r="N412" s="5">
        <f>L412*0.85</f>
        <v>57.7575</v>
      </c>
      <c r="O412" s="21">
        <v>1</v>
      </c>
      <c r="P412" s="5"/>
      <c r="Q412" s="5">
        <f t="shared" si="35"/>
        <v>0</v>
      </c>
      <c r="R412" s="5">
        <f t="shared" si="31"/>
        <v>57.7575</v>
      </c>
    </row>
    <row r="413" spans="1:18" s="1" customFormat="1">
      <c r="A413" s="1" t="s">
        <v>1743</v>
      </c>
      <c r="B413" s="1" t="s">
        <v>1744</v>
      </c>
      <c r="C413" s="1" t="s">
        <v>1745</v>
      </c>
      <c r="D413" s="1" t="s">
        <v>32</v>
      </c>
      <c r="E413" s="1" t="s">
        <v>1690</v>
      </c>
      <c r="F413" s="1" t="s">
        <v>1746</v>
      </c>
      <c r="G413" s="1" t="s">
        <v>1682</v>
      </c>
      <c r="H413" s="5">
        <v>58.49</v>
      </c>
      <c r="I413" s="8">
        <v>1</v>
      </c>
      <c r="J413" s="5">
        <v>0</v>
      </c>
      <c r="K413" s="8">
        <v>0</v>
      </c>
      <c r="L413" s="5">
        <v>58.49</v>
      </c>
      <c r="M413" s="8">
        <v>1</v>
      </c>
      <c r="N413" s="5">
        <f>L413*0.75</f>
        <v>43.8675</v>
      </c>
      <c r="O413" s="21">
        <v>1</v>
      </c>
      <c r="P413" s="5">
        <v>17.100000000000001</v>
      </c>
      <c r="Q413" s="5">
        <f t="shared" si="35"/>
        <v>17.100000000000001</v>
      </c>
      <c r="R413" s="5">
        <f t="shared" si="31"/>
        <v>26.767499999999998</v>
      </c>
    </row>
    <row r="414" spans="1:18" s="1" customFormat="1">
      <c r="A414" s="1" t="s">
        <v>1743</v>
      </c>
      <c r="B414" s="1" t="s">
        <v>1744</v>
      </c>
      <c r="C414" s="1" t="s">
        <v>1745</v>
      </c>
      <c r="D414" s="1" t="s">
        <v>32</v>
      </c>
      <c r="E414" s="1" t="s">
        <v>1690</v>
      </c>
      <c r="F414" s="1" t="s">
        <v>1746</v>
      </c>
      <c r="G414" s="1" t="s">
        <v>1682</v>
      </c>
      <c r="H414" s="5">
        <v>16.600000000000001</v>
      </c>
      <c r="I414" s="8">
        <v>2</v>
      </c>
      <c r="J414" s="5">
        <v>0</v>
      </c>
      <c r="K414" s="8">
        <v>0</v>
      </c>
      <c r="L414" s="5">
        <v>16.600000000000001</v>
      </c>
      <c r="M414" s="8">
        <v>2</v>
      </c>
      <c r="N414" s="5">
        <f>L414*0.85</f>
        <v>14.110000000000001</v>
      </c>
      <c r="O414" s="21">
        <v>1</v>
      </c>
      <c r="P414" s="5"/>
      <c r="Q414" s="5">
        <f t="shared" si="35"/>
        <v>0</v>
      </c>
      <c r="R414" s="5">
        <f t="shared" si="31"/>
        <v>14.110000000000001</v>
      </c>
    </row>
    <row r="415" spans="1:18" s="1" customFormat="1">
      <c r="A415" s="1" t="s">
        <v>1735</v>
      </c>
      <c r="B415" s="1" t="s">
        <v>1736</v>
      </c>
      <c r="C415" s="1" t="s">
        <v>1737</v>
      </c>
      <c r="D415" s="1" t="s">
        <v>149</v>
      </c>
      <c r="E415" s="1" t="s">
        <v>1690</v>
      </c>
      <c r="F415" s="1" t="s">
        <v>1738</v>
      </c>
      <c r="G415" s="1" t="s">
        <v>1682</v>
      </c>
      <c r="H415" s="5">
        <v>379.95</v>
      </c>
      <c r="I415" s="8">
        <v>5</v>
      </c>
      <c r="J415" s="5">
        <v>0</v>
      </c>
      <c r="K415" s="8">
        <v>0</v>
      </c>
      <c r="L415" s="5">
        <v>379.95</v>
      </c>
      <c r="M415" s="8">
        <v>5</v>
      </c>
      <c r="N415" s="5">
        <f>L415*0.75</f>
        <v>284.96249999999998</v>
      </c>
      <c r="O415" s="21">
        <v>1</v>
      </c>
      <c r="P415" s="5">
        <v>17.100000000000001</v>
      </c>
      <c r="Q415" s="5">
        <f t="shared" si="35"/>
        <v>85.5</v>
      </c>
      <c r="R415" s="5">
        <f t="shared" si="31"/>
        <v>199.46249999999998</v>
      </c>
    </row>
    <row r="416" spans="1:18" s="1" customFormat="1">
      <c r="A416" s="1" t="s">
        <v>1735</v>
      </c>
      <c r="B416" s="1" t="s">
        <v>1736</v>
      </c>
      <c r="C416" s="1" t="s">
        <v>1737</v>
      </c>
      <c r="D416" s="1" t="s">
        <v>149</v>
      </c>
      <c r="E416" s="1" t="s">
        <v>1690</v>
      </c>
      <c r="F416" s="1" t="s">
        <v>1738</v>
      </c>
      <c r="G416" s="1" t="s">
        <v>1682</v>
      </c>
      <c r="H416" s="5">
        <v>53.4</v>
      </c>
      <c r="I416" s="8">
        <v>7</v>
      </c>
      <c r="J416" s="5">
        <v>0</v>
      </c>
      <c r="K416" s="8">
        <v>0</v>
      </c>
      <c r="L416" s="5">
        <v>53.4</v>
      </c>
      <c r="M416" s="8">
        <v>7</v>
      </c>
      <c r="N416" s="5">
        <f t="shared" ref="N416:N425" si="36">L416*0.85</f>
        <v>45.39</v>
      </c>
      <c r="O416" s="21">
        <v>1</v>
      </c>
      <c r="P416" s="5"/>
      <c r="Q416" s="5">
        <f t="shared" si="35"/>
        <v>0</v>
      </c>
      <c r="R416" s="5">
        <f t="shared" si="31"/>
        <v>45.39</v>
      </c>
    </row>
    <row r="417" spans="1:18" s="1" customFormat="1">
      <c r="A417" s="1" t="s">
        <v>1641</v>
      </c>
      <c r="B417" s="1" t="s">
        <v>1802</v>
      </c>
      <c r="C417" s="1" t="s">
        <v>1803</v>
      </c>
      <c r="D417" s="1" t="s">
        <v>32</v>
      </c>
      <c r="E417" s="1" t="s">
        <v>1690</v>
      </c>
      <c r="F417" s="1" t="s">
        <v>1804</v>
      </c>
      <c r="G417" s="1" t="s">
        <v>1682</v>
      </c>
      <c r="H417" s="5">
        <v>17.55</v>
      </c>
      <c r="I417" s="8">
        <v>2</v>
      </c>
      <c r="J417" s="5">
        <v>0</v>
      </c>
      <c r="K417" s="8">
        <v>0</v>
      </c>
      <c r="L417" s="5">
        <v>17.55</v>
      </c>
      <c r="M417" s="8">
        <v>2</v>
      </c>
      <c r="N417" s="5">
        <f t="shared" si="36"/>
        <v>14.9175</v>
      </c>
      <c r="O417" s="21">
        <v>1</v>
      </c>
      <c r="P417" s="5"/>
      <c r="Q417" s="5">
        <f t="shared" si="35"/>
        <v>0</v>
      </c>
      <c r="R417" s="5">
        <f t="shared" si="31"/>
        <v>14.9175</v>
      </c>
    </row>
    <row r="418" spans="1:18" s="1" customFormat="1">
      <c r="A418" s="1" t="s">
        <v>1817</v>
      </c>
      <c r="B418" s="1" t="s">
        <v>1818</v>
      </c>
      <c r="C418" s="1" t="s">
        <v>1819</v>
      </c>
      <c r="D418" s="1" t="s">
        <v>107</v>
      </c>
      <c r="E418" s="1" t="s">
        <v>1690</v>
      </c>
      <c r="F418" s="1" t="s">
        <v>1820</v>
      </c>
      <c r="G418" s="1" t="s">
        <v>1682</v>
      </c>
      <c r="H418" s="5">
        <v>11.25</v>
      </c>
      <c r="I418" s="8">
        <v>1</v>
      </c>
      <c r="J418" s="5">
        <v>0</v>
      </c>
      <c r="K418" s="8">
        <v>0</v>
      </c>
      <c r="L418" s="5">
        <v>11.25</v>
      </c>
      <c r="M418" s="8">
        <v>1</v>
      </c>
      <c r="N418" s="5">
        <f t="shared" si="36"/>
        <v>9.5625</v>
      </c>
      <c r="O418" s="21">
        <v>1</v>
      </c>
      <c r="P418" s="5"/>
      <c r="Q418" s="5">
        <f t="shared" si="35"/>
        <v>0</v>
      </c>
      <c r="R418" s="5">
        <f t="shared" si="31"/>
        <v>9.5625</v>
      </c>
    </row>
    <row r="419" spans="1:18" s="1" customFormat="1">
      <c r="A419" s="1" t="s">
        <v>1837</v>
      </c>
      <c r="B419" s="1" t="s">
        <v>1838</v>
      </c>
      <c r="C419" s="1" t="s">
        <v>1839</v>
      </c>
      <c r="D419" s="1" t="s">
        <v>90</v>
      </c>
      <c r="E419" s="1" t="s">
        <v>1690</v>
      </c>
      <c r="F419" s="1" t="s">
        <v>1840</v>
      </c>
      <c r="G419" s="1" t="s">
        <v>1682</v>
      </c>
      <c r="H419" s="5">
        <v>38.700000000000003</v>
      </c>
      <c r="I419" s="8">
        <v>2</v>
      </c>
      <c r="J419" s="5">
        <v>0</v>
      </c>
      <c r="K419" s="8">
        <v>0</v>
      </c>
      <c r="L419" s="5">
        <v>38.700000000000003</v>
      </c>
      <c r="M419" s="8">
        <v>2</v>
      </c>
      <c r="N419" s="5">
        <f t="shared" si="36"/>
        <v>32.895000000000003</v>
      </c>
      <c r="O419" s="21">
        <v>1</v>
      </c>
      <c r="P419" s="5"/>
      <c r="Q419" s="5">
        <f t="shared" si="35"/>
        <v>0</v>
      </c>
      <c r="R419" s="5">
        <f t="shared" si="31"/>
        <v>32.895000000000003</v>
      </c>
    </row>
    <row r="420" spans="1:18" s="1" customFormat="1">
      <c r="A420" s="1" t="s">
        <v>1805</v>
      </c>
      <c r="B420" s="1" t="s">
        <v>1806</v>
      </c>
      <c r="C420" s="1" t="s">
        <v>1807</v>
      </c>
      <c r="D420" s="1" t="s">
        <v>32</v>
      </c>
      <c r="E420" s="1" t="s">
        <v>1690</v>
      </c>
      <c r="F420" s="1" t="s">
        <v>1808</v>
      </c>
      <c r="G420" s="1" t="s">
        <v>1682</v>
      </c>
      <c r="H420" s="5">
        <v>9.75</v>
      </c>
      <c r="I420" s="8">
        <v>1</v>
      </c>
      <c r="J420" s="5">
        <v>0</v>
      </c>
      <c r="K420" s="8">
        <v>0</v>
      </c>
      <c r="L420" s="5">
        <v>9.75</v>
      </c>
      <c r="M420" s="8">
        <v>1</v>
      </c>
      <c r="N420" s="5">
        <f t="shared" si="36"/>
        <v>8.2874999999999996</v>
      </c>
      <c r="O420" s="21">
        <v>1</v>
      </c>
      <c r="P420" s="5"/>
      <c r="Q420" s="5">
        <f t="shared" si="35"/>
        <v>0</v>
      </c>
      <c r="R420" s="5">
        <f t="shared" si="31"/>
        <v>8.2874999999999996</v>
      </c>
    </row>
    <row r="421" spans="1:18" s="1" customFormat="1">
      <c r="A421" s="1" t="s">
        <v>1833</v>
      </c>
      <c r="B421" s="1" t="s">
        <v>1834</v>
      </c>
      <c r="C421" s="1" t="s">
        <v>1835</v>
      </c>
      <c r="D421" s="1" t="s">
        <v>32</v>
      </c>
      <c r="E421" s="1" t="s">
        <v>1690</v>
      </c>
      <c r="F421" s="1" t="s">
        <v>1836</v>
      </c>
      <c r="G421" s="1" t="s">
        <v>1682</v>
      </c>
      <c r="H421" s="5">
        <v>109.04</v>
      </c>
      <c r="I421" s="8">
        <v>5</v>
      </c>
      <c r="J421" s="5">
        <v>0</v>
      </c>
      <c r="K421" s="8">
        <v>0</v>
      </c>
      <c r="L421" s="5">
        <v>109.04</v>
      </c>
      <c r="M421" s="8">
        <v>5</v>
      </c>
      <c r="N421" s="5">
        <f t="shared" si="36"/>
        <v>92.683999999999997</v>
      </c>
      <c r="O421" s="21">
        <v>1</v>
      </c>
      <c r="P421" s="5"/>
      <c r="Q421" s="5">
        <f t="shared" si="35"/>
        <v>0</v>
      </c>
      <c r="R421" s="5">
        <f t="shared" si="31"/>
        <v>92.683999999999997</v>
      </c>
    </row>
    <row r="422" spans="1:18" s="1" customFormat="1">
      <c r="A422" s="1" t="s">
        <v>1766</v>
      </c>
      <c r="B422" s="1" t="s">
        <v>1767</v>
      </c>
      <c r="C422" s="1" t="s">
        <v>1768</v>
      </c>
      <c r="D422" s="1" t="s">
        <v>1769</v>
      </c>
      <c r="E422" s="1" t="s">
        <v>1690</v>
      </c>
      <c r="F422" s="1" t="s">
        <v>1770</v>
      </c>
      <c r="G422" s="1" t="s">
        <v>1682</v>
      </c>
      <c r="H422" s="5">
        <v>13.32</v>
      </c>
      <c r="I422" s="8">
        <v>1</v>
      </c>
      <c r="J422" s="5">
        <v>0</v>
      </c>
      <c r="K422" s="8">
        <v>0</v>
      </c>
      <c r="L422" s="5">
        <v>13.32</v>
      </c>
      <c r="M422" s="8">
        <v>1</v>
      </c>
      <c r="N422" s="5">
        <f t="shared" si="36"/>
        <v>11.321999999999999</v>
      </c>
      <c r="O422" s="21">
        <v>1</v>
      </c>
      <c r="P422" s="5"/>
      <c r="Q422" s="5">
        <f t="shared" si="35"/>
        <v>0</v>
      </c>
      <c r="R422" s="5">
        <f t="shared" si="31"/>
        <v>11.321999999999999</v>
      </c>
    </row>
    <row r="423" spans="1:18" s="1" customFormat="1">
      <c r="A423" s="1" t="s">
        <v>1841</v>
      </c>
      <c r="B423" s="1" t="s">
        <v>1842</v>
      </c>
      <c r="C423" s="1" t="s">
        <v>1843</v>
      </c>
      <c r="D423" s="1" t="s">
        <v>32</v>
      </c>
      <c r="E423" s="1" t="s">
        <v>1690</v>
      </c>
      <c r="F423" s="1" t="s">
        <v>1844</v>
      </c>
      <c r="G423" s="1" t="s">
        <v>1682</v>
      </c>
      <c r="H423" s="5">
        <v>213.3</v>
      </c>
      <c r="I423" s="8">
        <v>21</v>
      </c>
      <c r="J423" s="5">
        <v>0</v>
      </c>
      <c r="K423" s="8">
        <v>0</v>
      </c>
      <c r="L423" s="5">
        <v>213.3</v>
      </c>
      <c r="M423" s="8">
        <v>21</v>
      </c>
      <c r="N423" s="5">
        <f t="shared" si="36"/>
        <v>181.30500000000001</v>
      </c>
      <c r="O423" s="21">
        <v>1</v>
      </c>
      <c r="P423" s="5"/>
      <c r="Q423" s="5">
        <f t="shared" si="35"/>
        <v>0</v>
      </c>
      <c r="R423" s="5">
        <f t="shared" ref="R423:R486" si="37">N423-Q423</f>
        <v>181.30500000000001</v>
      </c>
    </row>
    <row r="424" spans="1:18" s="1" customFormat="1">
      <c r="A424" s="1" t="s">
        <v>1755</v>
      </c>
      <c r="B424" s="1" t="s">
        <v>1756</v>
      </c>
      <c r="C424" s="1" t="s">
        <v>1757</v>
      </c>
      <c r="D424" s="1" t="s">
        <v>32</v>
      </c>
      <c r="E424" s="1" t="s">
        <v>1690</v>
      </c>
      <c r="F424" s="1" t="s">
        <v>1758</v>
      </c>
      <c r="G424" s="1" t="s">
        <v>1682</v>
      </c>
      <c r="H424" s="5">
        <v>64.94</v>
      </c>
      <c r="I424" s="8">
        <v>5</v>
      </c>
      <c r="J424" s="5">
        <v>0</v>
      </c>
      <c r="K424" s="8">
        <v>0</v>
      </c>
      <c r="L424" s="5">
        <v>64.94</v>
      </c>
      <c r="M424" s="8">
        <v>5</v>
      </c>
      <c r="N424" s="5">
        <f t="shared" si="36"/>
        <v>55.198999999999998</v>
      </c>
      <c r="O424" s="21">
        <v>1</v>
      </c>
      <c r="P424" s="5"/>
      <c r="Q424" s="5">
        <f t="shared" si="35"/>
        <v>0</v>
      </c>
      <c r="R424" s="5">
        <f t="shared" si="37"/>
        <v>55.198999999999998</v>
      </c>
    </row>
    <row r="425" spans="1:18" s="1" customFormat="1">
      <c r="A425" s="1" t="s">
        <v>1759</v>
      </c>
      <c r="B425" s="1" t="s">
        <v>1760</v>
      </c>
      <c r="C425" s="1" t="s">
        <v>1761</v>
      </c>
      <c r="D425" s="1" t="s">
        <v>90</v>
      </c>
      <c r="E425" s="1" t="s">
        <v>1690</v>
      </c>
      <c r="F425" s="1" t="s">
        <v>1762</v>
      </c>
      <c r="G425" s="1" t="s">
        <v>1682</v>
      </c>
      <c r="H425" s="5">
        <v>427.35</v>
      </c>
      <c r="I425" s="8">
        <v>19</v>
      </c>
      <c r="J425" s="5">
        <v>0</v>
      </c>
      <c r="K425" s="8">
        <v>0</v>
      </c>
      <c r="L425" s="5">
        <v>427.35</v>
      </c>
      <c r="M425" s="8">
        <v>19</v>
      </c>
      <c r="N425" s="5">
        <f t="shared" si="36"/>
        <v>363.2475</v>
      </c>
      <c r="O425" s="21">
        <v>1</v>
      </c>
      <c r="P425" s="5"/>
      <c r="Q425" s="5">
        <f t="shared" si="35"/>
        <v>0</v>
      </c>
      <c r="R425" s="5">
        <f t="shared" si="37"/>
        <v>363.2475</v>
      </c>
    </row>
    <row r="426" spans="1:18" s="1" customFormat="1">
      <c r="A426" s="1" t="s">
        <v>1712</v>
      </c>
      <c r="B426" s="1" t="s">
        <v>1713</v>
      </c>
      <c r="C426" s="1" t="s">
        <v>1714</v>
      </c>
      <c r="D426" s="1" t="s">
        <v>1715</v>
      </c>
      <c r="E426" s="1" t="s">
        <v>1690</v>
      </c>
      <c r="F426" s="1" t="s">
        <v>1716</v>
      </c>
      <c r="G426" s="1" t="s">
        <v>1682</v>
      </c>
      <c r="H426" s="5">
        <v>0</v>
      </c>
      <c r="I426" s="8">
        <v>0</v>
      </c>
      <c r="J426" s="5">
        <v>112.99</v>
      </c>
      <c r="K426" s="8">
        <v>0</v>
      </c>
      <c r="L426" s="5">
        <v>-112.99</v>
      </c>
      <c r="M426" s="8">
        <v>-1</v>
      </c>
      <c r="N426" s="5">
        <f>L426*0.75</f>
        <v>-84.742499999999993</v>
      </c>
      <c r="O426" s="21">
        <v>1</v>
      </c>
      <c r="P426" s="5">
        <v>17.100000000000001</v>
      </c>
      <c r="Q426" s="5">
        <v>0</v>
      </c>
      <c r="R426" s="5">
        <f t="shared" si="37"/>
        <v>-84.742499999999993</v>
      </c>
    </row>
    <row r="427" spans="1:18" s="1" customFormat="1">
      <c r="A427" s="1" t="s">
        <v>1712</v>
      </c>
      <c r="B427" s="1" t="s">
        <v>1713</v>
      </c>
      <c r="C427" s="1" t="s">
        <v>1714</v>
      </c>
      <c r="D427" s="1" t="s">
        <v>1715</v>
      </c>
      <c r="E427" s="1" t="s">
        <v>1690</v>
      </c>
      <c r="F427" s="1" t="s">
        <v>1716</v>
      </c>
      <c r="G427" s="1" t="s">
        <v>1682</v>
      </c>
      <c r="H427" s="5">
        <v>60.6</v>
      </c>
      <c r="I427" s="8">
        <v>2</v>
      </c>
      <c r="J427" s="5">
        <v>0</v>
      </c>
      <c r="K427" s="8">
        <v>0</v>
      </c>
      <c r="L427" s="5">
        <v>60.6</v>
      </c>
      <c r="M427" s="8">
        <v>2</v>
      </c>
      <c r="N427" s="5">
        <f>L427*0.85</f>
        <v>51.51</v>
      </c>
      <c r="O427" s="21">
        <v>1</v>
      </c>
      <c r="P427" s="5"/>
      <c r="Q427" s="5">
        <f t="shared" si="35"/>
        <v>0</v>
      </c>
      <c r="R427" s="5">
        <f t="shared" si="37"/>
        <v>51.51</v>
      </c>
    </row>
    <row r="428" spans="1:18" s="1" customFormat="1">
      <c r="A428" s="1" t="s">
        <v>1708</v>
      </c>
      <c r="B428" s="1" t="s">
        <v>1709</v>
      </c>
      <c r="C428" s="1" t="s">
        <v>1710</v>
      </c>
      <c r="D428" s="1" t="s">
        <v>119</v>
      </c>
      <c r="E428" s="1" t="s">
        <v>1690</v>
      </c>
      <c r="F428" s="1" t="s">
        <v>1711</v>
      </c>
      <c r="G428" s="1" t="s">
        <v>1682</v>
      </c>
      <c r="H428" s="5">
        <v>207.97</v>
      </c>
      <c r="I428" s="8">
        <v>3</v>
      </c>
      <c r="J428" s="5">
        <v>0</v>
      </c>
      <c r="K428" s="8">
        <v>0</v>
      </c>
      <c r="L428" s="5">
        <v>207.97</v>
      </c>
      <c r="M428" s="8">
        <v>3</v>
      </c>
      <c r="N428" s="5">
        <f>L428*0.75</f>
        <v>155.97749999999999</v>
      </c>
      <c r="O428" s="21">
        <v>1</v>
      </c>
      <c r="P428" s="5">
        <v>17.100000000000001</v>
      </c>
      <c r="Q428" s="5">
        <f t="shared" si="35"/>
        <v>51.300000000000004</v>
      </c>
      <c r="R428" s="5">
        <f t="shared" si="37"/>
        <v>104.67749999999998</v>
      </c>
    </row>
    <row r="429" spans="1:18" s="1" customFormat="1">
      <c r="A429" s="1" t="s">
        <v>1708</v>
      </c>
      <c r="B429" s="1" t="s">
        <v>1709</v>
      </c>
      <c r="C429" s="1" t="s">
        <v>1710</v>
      </c>
      <c r="D429" s="1" t="s">
        <v>119</v>
      </c>
      <c r="E429" s="1" t="s">
        <v>1690</v>
      </c>
      <c r="F429" s="1" t="s">
        <v>1711</v>
      </c>
      <c r="G429" s="1" t="s">
        <v>1682</v>
      </c>
      <c r="H429" s="5">
        <v>55.6</v>
      </c>
      <c r="I429" s="8">
        <v>7</v>
      </c>
      <c r="J429" s="5">
        <v>0</v>
      </c>
      <c r="K429" s="8">
        <v>0</v>
      </c>
      <c r="L429" s="5">
        <v>55.6</v>
      </c>
      <c r="M429" s="8">
        <v>7</v>
      </c>
      <c r="N429" s="5">
        <f>L429*0.85</f>
        <v>47.26</v>
      </c>
      <c r="O429" s="21">
        <v>1</v>
      </c>
      <c r="P429" s="5"/>
      <c r="Q429" s="5">
        <f t="shared" si="35"/>
        <v>0</v>
      </c>
      <c r="R429" s="5">
        <f t="shared" si="37"/>
        <v>47.26</v>
      </c>
    </row>
    <row r="430" spans="1:18" s="1" customFormat="1">
      <c r="A430" s="1" t="s">
        <v>1751</v>
      </c>
      <c r="B430" s="1" t="s">
        <v>1752</v>
      </c>
      <c r="C430" s="1" t="s">
        <v>1753</v>
      </c>
      <c r="D430" s="1" t="s">
        <v>58</v>
      </c>
      <c r="E430" s="1" t="s">
        <v>1690</v>
      </c>
      <c r="F430" s="1" t="s">
        <v>1754</v>
      </c>
      <c r="G430" s="1" t="s">
        <v>1682</v>
      </c>
      <c r="H430" s="5">
        <v>21.75</v>
      </c>
      <c r="I430" s="8">
        <v>3</v>
      </c>
      <c r="J430" s="5">
        <v>0</v>
      </c>
      <c r="K430" s="8">
        <v>0</v>
      </c>
      <c r="L430" s="5">
        <v>21.75</v>
      </c>
      <c r="M430" s="8">
        <v>3</v>
      </c>
      <c r="N430" s="5">
        <f>L430*0.85</f>
        <v>18.487500000000001</v>
      </c>
      <c r="O430" s="21">
        <v>1</v>
      </c>
      <c r="P430" s="5"/>
      <c r="Q430" s="5">
        <f t="shared" si="35"/>
        <v>0</v>
      </c>
      <c r="R430" s="5">
        <f t="shared" si="37"/>
        <v>18.487500000000001</v>
      </c>
    </row>
    <row r="431" spans="1:18" s="1" customFormat="1">
      <c r="A431" s="1" t="s">
        <v>753</v>
      </c>
      <c r="B431" s="1" t="s">
        <v>1780</v>
      </c>
      <c r="C431" s="1" t="s">
        <v>1781</v>
      </c>
      <c r="D431" s="1" t="s">
        <v>107</v>
      </c>
      <c r="E431" s="1" t="s">
        <v>1690</v>
      </c>
      <c r="F431" s="1" t="s">
        <v>1782</v>
      </c>
      <c r="G431" s="1" t="s">
        <v>1682</v>
      </c>
      <c r="H431" s="5">
        <v>95.98</v>
      </c>
      <c r="I431" s="8">
        <v>7</v>
      </c>
      <c r="J431" s="5">
        <v>0</v>
      </c>
      <c r="K431" s="8">
        <v>0</v>
      </c>
      <c r="L431" s="5">
        <v>95.98</v>
      </c>
      <c r="M431" s="8">
        <v>7</v>
      </c>
      <c r="N431" s="5">
        <f>L431*0.85</f>
        <v>81.582999999999998</v>
      </c>
      <c r="O431" s="21">
        <v>1</v>
      </c>
      <c r="P431" s="5"/>
      <c r="Q431" s="5">
        <f t="shared" si="35"/>
        <v>0</v>
      </c>
      <c r="R431" s="5">
        <f t="shared" si="37"/>
        <v>81.582999999999998</v>
      </c>
    </row>
    <row r="432" spans="1:18" s="1" customFormat="1">
      <c r="A432" s="1" t="s">
        <v>1700</v>
      </c>
      <c r="B432" s="1" t="s">
        <v>1701</v>
      </c>
      <c r="C432" s="1" t="s">
        <v>1702</v>
      </c>
      <c r="D432" s="1" t="s">
        <v>90</v>
      </c>
      <c r="E432" s="1" t="s">
        <v>1690</v>
      </c>
      <c r="F432" s="1" t="s">
        <v>1703</v>
      </c>
      <c r="G432" s="1" t="s">
        <v>1682</v>
      </c>
      <c r="H432" s="5">
        <v>67.489999999999995</v>
      </c>
      <c r="I432" s="8">
        <v>1</v>
      </c>
      <c r="J432" s="5">
        <v>0</v>
      </c>
      <c r="K432" s="8">
        <v>0</v>
      </c>
      <c r="L432" s="5">
        <v>67.489999999999995</v>
      </c>
      <c r="M432" s="8">
        <v>1</v>
      </c>
      <c r="N432" s="5">
        <f>L432*0.75</f>
        <v>50.617499999999993</v>
      </c>
      <c r="O432" s="21">
        <v>1</v>
      </c>
      <c r="P432" s="5">
        <v>17.100000000000001</v>
      </c>
      <c r="Q432" s="5">
        <f t="shared" si="35"/>
        <v>17.100000000000001</v>
      </c>
      <c r="R432" s="5">
        <f t="shared" si="37"/>
        <v>33.517499999999991</v>
      </c>
    </row>
    <row r="433" spans="1:18" s="1" customFormat="1">
      <c r="A433" s="1" t="s">
        <v>1700</v>
      </c>
      <c r="B433" s="1" t="s">
        <v>1701</v>
      </c>
      <c r="C433" s="1" t="s">
        <v>1702</v>
      </c>
      <c r="D433" s="1" t="s">
        <v>90</v>
      </c>
      <c r="E433" s="1" t="s">
        <v>1690</v>
      </c>
      <c r="F433" s="1" t="s">
        <v>1703</v>
      </c>
      <c r="G433" s="1" t="s">
        <v>1682</v>
      </c>
      <c r="H433" s="5">
        <v>277.58</v>
      </c>
      <c r="I433" s="8">
        <v>39</v>
      </c>
      <c r="J433" s="5">
        <v>0</v>
      </c>
      <c r="K433" s="8">
        <v>0</v>
      </c>
      <c r="L433" s="5">
        <v>277.58</v>
      </c>
      <c r="M433" s="8">
        <v>39</v>
      </c>
      <c r="N433" s="5">
        <f>L433*0.85</f>
        <v>235.94299999999998</v>
      </c>
      <c r="O433" s="21">
        <v>1</v>
      </c>
      <c r="P433" s="5"/>
      <c r="Q433" s="5">
        <f t="shared" si="35"/>
        <v>0</v>
      </c>
      <c r="R433" s="5">
        <f t="shared" si="37"/>
        <v>235.94299999999998</v>
      </c>
    </row>
    <row r="434" spans="1:18" s="1" customFormat="1">
      <c r="A434" s="1" t="s">
        <v>1692</v>
      </c>
      <c r="B434" s="1" t="s">
        <v>1693</v>
      </c>
      <c r="C434" s="1" t="s">
        <v>1694</v>
      </c>
      <c r="D434" s="1" t="s">
        <v>119</v>
      </c>
      <c r="E434" s="1" t="s">
        <v>1690</v>
      </c>
      <c r="F434" s="1" t="s">
        <v>1695</v>
      </c>
      <c r="G434" s="1" t="s">
        <v>1682</v>
      </c>
      <c r="H434" s="5">
        <v>143.97999999999999</v>
      </c>
      <c r="I434" s="8">
        <v>2</v>
      </c>
      <c r="J434" s="5">
        <v>0</v>
      </c>
      <c r="K434" s="8">
        <v>0</v>
      </c>
      <c r="L434" s="5">
        <v>143.97999999999999</v>
      </c>
      <c r="M434" s="8">
        <v>2</v>
      </c>
      <c r="N434" s="5">
        <f>L434*0.75</f>
        <v>107.98499999999999</v>
      </c>
      <c r="O434" s="21">
        <v>1</v>
      </c>
      <c r="P434" s="5">
        <v>17.100000000000001</v>
      </c>
      <c r="Q434" s="5">
        <f t="shared" si="35"/>
        <v>34.200000000000003</v>
      </c>
      <c r="R434" s="5">
        <f t="shared" si="37"/>
        <v>73.784999999999982</v>
      </c>
    </row>
    <row r="435" spans="1:18" s="1" customFormat="1">
      <c r="A435" s="1" t="s">
        <v>1692</v>
      </c>
      <c r="B435" s="1" t="s">
        <v>1693</v>
      </c>
      <c r="C435" s="1" t="s">
        <v>1694</v>
      </c>
      <c r="D435" s="1" t="s">
        <v>119</v>
      </c>
      <c r="E435" s="1" t="s">
        <v>1690</v>
      </c>
      <c r="F435" s="1" t="s">
        <v>1695</v>
      </c>
      <c r="G435" s="1" t="s">
        <v>1682</v>
      </c>
      <c r="H435" s="5">
        <v>181.14</v>
      </c>
      <c r="I435" s="8">
        <v>20</v>
      </c>
      <c r="J435" s="5">
        <v>0</v>
      </c>
      <c r="K435" s="8">
        <v>0</v>
      </c>
      <c r="L435" s="5">
        <v>181.14</v>
      </c>
      <c r="M435" s="8">
        <v>20</v>
      </c>
      <c r="N435" s="5">
        <f>L435*0.85</f>
        <v>153.96899999999999</v>
      </c>
      <c r="O435" s="21">
        <v>1</v>
      </c>
      <c r="P435" s="5"/>
      <c r="Q435" s="5">
        <f t="shared" si="35"/>
        <v>0</v>
      </c>
      <c r="R435" s="5">
        <f t="shared" si="37"/>
        <v>153.96899999999999</v>
      </c>
    </row>
    <row r="436" spans="1:18" s="1" customFormat="1">
      <c r="A436" s="1" t="s">
        <v>1098</v>
      </c>
      <c r="B436" s="1" t="s">
        <v>1688</v>
      </c>
      <c r="C436" s="1" t="s">
        <v>1689</v>
      </c>
      <c r="D436" s="1" t="s">
        <v>58</v>
      </c>
      <c r="E436" s="1" t="s">
        <v>1690</v>
      </c>
      <c r="F436" s="1" t="s">
        <v>1691</v>
      </c>
      <c r="G436" s="1" t="s">
        <v>1682</v>
      </c>
      <c r="H436" s="5">
        <v>164.98</v>
      </c>
      <c r="I436" s="8">
        <v>2</v>
      </c>
      <c r="J436" s="5">
        <v>0</v>
      </c>
      <c r="K436" s="8">
        <v>0</v>
      </c>
      <c r="L436" s="5">
        <v>164.98</v>
      </c>
      <c r="M436" s="8">
        <v>2</v>
      </c>
      <c r="N436" s="5">
        <f>L436*0.75</f>
        <v>123.73499999999999</v>
      </c>
      <c r="O436" s="21">
        <v>1</v>
      </c>
      <c r="P436" s="5">
        <v>17.100000000000001</v>
      </c>
      <c r="Q436" s="5">
        <f t="shared" si="35"/>
        <v>34.200000000000003</v>
      </c>
      <c r="R436" s="5">
        <f t="shared" si="37"/>
        <v>89.534999999999982</v>
      </c>
    </row>
    <row r="437" spans="1:18" s="1" customFormat="1">
      <c r="A437" s="1" t="s">
        <v>1098</v>
      </c>
      <c r="B437" s="1" t="s">
        <v>1688</v>
      </c>
      <c r="C437" s="1" t="s">
        <v>1689</v>
      </c>
      <c r="D437" s="1" t="s">
        <v>58</v>
      </c>
      <c r="E437" s="1" t="s">
        <v>1690</v>
      </c>
      <c r="F437" s="1" t="s">
        <v>1691</v>
      </c>
      <c r="G437" s="1" t="s">
        <v>1682</v>
      </c>
      <c r="H437" s="5">
        <v>428.75</v>
      </c>
      <c r="I437" s="8">
        <v>29</v>
      </c>
      <c r="J437" s="5">
        <v>0</v>
      </c>
      <c r="K437" s="8">
        <v>0</v>
      </c>
      <c r="L437" s="5">
        <v>428.75</v>
      </c>
      <c r="M437" s="8">
        <v>29</v>
      </c>
      <c r="N437" s="5">
        <f>L437*0.85</f>
        <v>364.4375</v>
      </c>
      <c r="O437" s="21">
        <v>1</v>
      </c>
      <c r="P437" s="5"/>
      <c r="Q437" s="5">
        <f t="shared" si="35"/>
        <v>0</v>
      </c>
      <c r="R437" s="5">
        <f t="shared" si="37"/>
        <v>364.4375</v>
      </c>
    </row>
    <row r="438" spans="1:18" s="1" customFormat="1">
      <c r="A438" s="1" t="s">
        <v>1721</v>
      </c>
      <c r="B438" s="1" t="s">
        <v>1722</v>
      </c>
      <c r="C438" s="1" t="s">
        <v>1723</v>
      </c>
      <c r="D438" s="1" t="s">
        <v>107</v>
      </c>
      <c r="E438" s="1" t="s">
        <v>1690</v>
      </c>
      <c r="F438" s="1" t="s">
        <v>1724</v>
      </c>
      <c r="G438" s="1" t="s">
        <v>1682</v>
      </c>
      <c r="H438" s="5">
        <v>123.73</v>
      </c>
      <c r="I438" s="8">
        <v>2</v>
      </c>
      <c r="J438" s="5">
        <v>0</v>
      </c>
      <c r="K438" s="8">
        <v>0</v>
      </c>
      <c r="L438" s="5">
        <v>123.73</v>
      </c>
      <c r="M438" s="8">
        <v>2</v>
      </c>
      <c r="N438" s="5">
        <f>L438*0.75</f>
        <v>92.797499999999999</v>
      </c>
      <c r="O438" s="21">
        <v>1</v>
      </c>
      <c r="P438" s="5">
        <v>17.100000000000001</v>
      </c>
      <c r="Q438" s="5">
        <f t="shared" si="35"/>
        <v>34.200000000000003</v>
      </c>
      <c r="R438" s="5">
        <f t="shared" si="37"/>
        <v>58.597499999999997</v>
      </c>
    </row>
    <row r="439" spans="1:18" s="1" customFormat="1">
      <c r="A439" s="1" t="s">
        <v>1721</v>
      </c>
      <c r="B439" s="1" t="s">
        <v>1722</v>
      </c>
      <c r="C439" s="1" t="s">
        <v>1723</v>
      </c>
      <c r="D439" s="1" t="s">
        <v>107</v>
      </c>
      <c r="E439" s="1" t="s">
        <v>1690</v>
      </c>
      <c r="F439" s="1" t="s">
        <v>1724</v>
      </c>
      <c r="G439" s="1" t="s">
        <v>1682</v>
      </c>
      <c r="H439" s="5">
        <v>91.79</v>
      </c>
      <c r="I439" s="8">
        <v>14</v>
      </c>
      <c r="J439" s="5">
        <v>0</v>
      </c>
      <c r="K439" s="8">
        <v>0</v>
      </c>
      <c r="L439" s="5">
        <v>91.79</v>
      </c>
      <c r="M439" s="8">
        <v>14</v>
      </c>
      <c r="N439" s="5">
        <f>L439*0.85</f>
        <v>78.021500000000003</v>
      </c>
      <c r="O439" s="21">
        <v>1</v>
      </c>
      <c r="P439" s="5"/>
      <c r="Q439" s="5">
        <f t="shared" si="35"/>
        <v>0</v>
      </c>
      <c r="R439" s="5">
        <f t="shared" si="37"/>
        <v>78.021500000000003</v>
      </c>
    </row>
    <row r="440" spans="1:18" s="1" customFormat="1">
      <c r="A440" s="1" t="s">
        <v>1717</v>
      </c>
      <c r="B440" s="1" t="s">
        <v>1718</v>
      </c>
      <c r="C440" s="1" t="s">
        <v>1719</v>
      </c>
      <c r="D440" s="1" t="s">
        <v>119</v>
      </c>
      <c r="E440" s="1" t="s">
        <v>1690</v>
      </c>
      <c r="F440" s="1" t="s">
        <v>1720</v>
      </c>
      <c r="G440" s="1" t="s">
        <v>1682</v>
      </c>
      <c r="H440" s="5">
        <v>71.989999999999995</v>
      </c>
      <c r="I440" s="8">
        <v>1</v>
      </c>
      <c r="J440" s="5">
        <v>0</v>
      </c>
      <c r="K440" s="8">
        <v>0</v>
      </c>
      <c r="L440" s="5">
        <v>71.989999999999995</v>
      </c>
      <c r="M440" s="8">
        <v>1</v>
      </c>
      <c r="N440" s="5">
        <f>L440*0.75</f>
        <v>53.992499999999993</v>
      </c>
      <c r="O440" s="21">
        <v>1</v>
      </c>
      <c r="P440" s="5">
        <v>17.100000000000001</v>
      </c>
      <c r="Q440" s="5">
        <f t="shared" si="35"/>
        <v>17.100000000000001</v>
      </c>
      <c r="R440" s="5">
        <f t="shared" si="37"/>
        <v>36.892499999999991</v>
      </c>
    </row>
    <row r="441" spans="1:18" s="1" customFormat="1">
      <c r="A441" s="1" t="s">
        <v>1717</v>
      </c>
      <c r="B441" s="1" t="s">
        <v>1718</v>
      </c>
      <c r="C441" s="1" t="s">
        <v>1719</v>
      </c>
      <c r="D441" s="1" t="s">
        <v>119</v>
      </c>
      <c r="E441" s="1" t="s">
        <v>1690</v>
      </c>
      <c r="F441" s="1" t="s">
        <v>1720</v>
      </c>
      <c r="G441" s="1" t="s">
        <v>1682</v>
      </c>
      <c r="H441" s="5">
        <v>89.92</v>
      </c>
      <c r="I441" s="8">
        <v>3</v>
      </c>
      <c r="J441" s="5">
        <v>0</v>
      </c>
      <c r="K441" s="8">
        <v>0</v>
      </c>
      <c r="L441" s="5">
        <v>89.92</v>
      </c>
      <c r="M441" s="8">
        <v>3</v>
      </c>
      <c r="N441" s="5">
        <f>L441*0.85</f>
        <v>76.432000000000002</v>
      </c>
      <c r="O441" s="21">
        <v>1</v>
      </c>
      <c r="P441" s="5"/>
      <c r="Q441" s="5">
        <f t="shared" ref="Q441:Q461" si="38">P441*M441</f>
        <v>0</v>
      </c>
      <c r="R441" s="5">
        <f t="shared" si="37"/>
        <v>76.432000000000002</v>
      </c>
    </row>
    <row r="442" spans="1:18" s="1" customFormat="1">
      <c r="A442" s="1" t="s">
        <v>1704</v>
      </c>
      <c r="B442" s="1" t="s">
        <v>1705</v>
      </c>
      <c r="C442" s="1" t="s">
        <v>1706</v>
      </c>
      <c r="D442" s="1" t="s">
        <v>90</v>
      </c>
      <c r="E442" s="1" t="s">
        <v>1690</v>
      </c>
      <c r="F442" s="1" t="s">
        <v>1707</v>
      </c>
      <c r="G442" s="1" t="s">
        <v>1682</v>
      </c>
      <c r="H442" s="5">
        <v>62.99</v>
      </c>
      <c r="I442" s="8">
        <v>1</v>
      </c>
      <c r="J442" s="5">
        <v>0</v>
      </c>
      <c r="K442" s="8">
        <v>0</v>
      </c>
      <c r="L442" s="5">
        <v>62.99</v>
      </c>
      <c r="M442" s="8">
        <v>1</v>
      </c>
      <c r="N442" s="5">
        <f>L442*0.75</f>
        <v>47.2425</v>
      </c>
      <c r="O442" s="21">
        <v>1</v>
      </c>
      <c r="P442" s="5">
        <v>17.100000000000001</v>
      </c>
      <c r="Q442" s="5">
        <f t="shared" si="38"/>
        <v>17.100000000000001</v>
      </c>
      <c r="R442" s="5">
        <f t="shared" si="37"/>
        <v>30.142499999999998</v>
      </c>
    </row>
    <row r="443" spans="1:18" s="1" customFormat="1">
      <c r="A443" s="1" t="s">
        <v>1704</v>
      </c>
      <c r="B443" s="1" t="s">
        <v>1705</v>
      </c>
      <c r="C443" s="1" t="s">
        <v>1706</v>
      </c>
      <c r="D443" s="1" t="s">
        <v>90</v>
      </c>
      <c r="E443" s="1" t="s">
        <v>1690</v>
      </c>
      <c r="F443" s="1" t="s">
        <v>1707</v>
      </c>
      <c r="G443" s="1" t="s">
        <v>1682</v>
      </c>
      <c r="H443" s="5">
        <v>807.23</v>
      </c>
      <c r="I443" s="8">
        <v>3</v>
      </c>
      <c r="J443" s="5">
        <v>0</v>
      </c>
      <c r="K443" s="8">
        <v>0</v>
      </c>
      <c r="L443" s="5">
        <v>807.23</v>
      </c>
      <c r="M443" s="8">
        <v>3</v>
      </c>
      <c r="N443" s="5">
        <f>L443*0.85</f>
        <v>686.14549999999997</v>
      </c>
      <c r="O443" s="21">
        <v>1</v>
      </c>
      <c r="P443" s="5"/>
      <c r="Q443" s="5">
        <f t="shared" si="38"/>
        <v>0</v>
      </c>
      <c r="R443" s="5">
        <f t="shared" si="37"/>
        <v>686.14549999999997</v>
      </c>
    </row>
    <row r="444" spans="1:18" s="1" customFormat="1">
      <c r="A444" s="1" t="s">
        <v>1747</v>
      </c>
      <c r="B444" s="1" t="s">
        <v>1748</v>
      </c>
      <c r="C444" s="1" t="s">
        <v>1749</v>
      </c>
      <c r="D444" s="1" t="s">
        <v>107</v>
      </c>
      <c r="E444" s="1" t="s">
        <v>1690</v>
      </c>
      <c r="F444" s="1" t="s">
        <v>1750</v>
      </c>
      <c r="G444" s="1" t="s">
        <v>1682</v>
      </c>
      <c r="H444" s="5">
        <v>254.95</v>
      </c>
      <c r="I444" s="8">
        <v>25</v>
      </c>
      <c r="J444" s="5">
        <v>0</v>
      </c>
      <c r="K444" s="8">
        <v>0</v>
      </c>
      <c r="L444" s="5">
        <v>254.95</v>
      </c>
      <c r="M444" s="8">
        <v>25</v>
      </c>
      <c r="N444" s="5">
        <f>L444*0.85</f>
        <v>216.70749999999998</v>
      </c>
      <c r="O444" s="21">
        <v>1</v>
      </c>
      <c r="P444" s="5"/>
      <c r="Q444" s="5">
        <f t="shared" si="38"/>
        <v>0</v>
      </c>
      <c r="R444" s="5">
        <f t="shared" si="37"/>
        <v>216.70749999999998</v>
      </c>
    </row>
    <row r="445" spans="1:18" s="1" customFormat="1">
      <c r="A445" s="1" t="s">
        <v>1696</v>
      </c>
      <c r="B445" s="1" t="s">
        <v>1697</v>
      </c>
      <c r="C445" s="1" t="s">
        <v>1698</v>
      </c>
      <c r="D445" s="1" t="s">
        <v>90</v>
      </c>
      <c r="E445" s="1" t="s">
        <v>1690</v>
      </c>
      <c r="F445" s="1" t="s">
        <v>1699</v>
      </c>
      <c r="G445" s="1" t="s">
        <v>1682</v>
      </c>
      <c r="H445" s="5">
        <v>310.45999999999998</v>
      </c>
      <c r="I445" s="8">
        <v>4</v>
      </c>
      <c r="J445" s="5">
        <v>0</v>
      </c>
      <c r="K445" s="8">
        <v>0</v>
      </c>
      <c r="L445" s="5">
        <v>310.45999999999998</v>
      </c>
      <c r="M445" s="8">
        <v>4</v>
      </c>
      <c r="N445" s="5">
        <f>L445*0.75</f>
        <v>232.84499999999997</v>
      </c>
      <c r="O445" s="21">
        <v>1</v>
      </c>
      <c r="P445" s="5">
        <v>17.100000000000001</v>
      </c>
      <c r="Q445" s="5">
        <f t="shared" si="38"/>
        <v>68.400000000000006</v>
      </c>
      <c r="R445" s="5">
        <f t="shared" si="37"/>
        <v>164.44499999999996</v>
      </c>
    </row>
    <row r="446" spans="1:18" s="1" customFormat="1">
      <c r="A446" s="1" t="s">
        <v>1696</v>
      </c>
      <c r="B446" s="1" t="s">
        <v>1697</v>
      </c>
      <c r="C446" s="1" t="s">
        <v>1698</v>
      </c>
      <c r="D446" s="1" t="s">
        <v>90</v>
      </c>
      <c r="E446" s="1" t="s">
        <v>1690</v>
      </c>
      <c r="F446" s="1" t="s">
        <v>1699</v>
      </c>
      <c r="G446" s="1" t="s">
        <v>1682</v>
      </c>
      <c r="H446" s="5">
        <v>43.8</v>
      </c>
      <c r="I446" s="8">
        <v>6</v>
      </c>
      <c r="J446" s="5">
        <v>0</v>
      </c>
      <c r="K446" s="8">
        <v>0</v>
      </c>
      <c r="L446" s="5">
        <v>43.8</v>
      </c>
      <c r="M446" s="8">
        <v>6</v>
      </c>
      <c r="N446" s="5">
        <f>L446*0.85</f>
        <v>37.229999999999997</v>
      </c>
      <c r="O446" s="21">
        <v>1</v>
      </c>
      <c r="P446" s="5"/>
      <c r="Q446" s="5">
        <f t="shared" si="38"/>
        <v>0</v>
      </c>
      <c r="R446" s="5">
        <f t="shared" si="37"/>
        <v>37.229999999999997</v>
      </c>
    </row>
    <row r="447" spans="1:18" s="1" customFormat="1">
      <c r="A447" s="1" t="s">
        <v>165</v>
      </c>
      <c r="B447" s="1" t="s">
        <v>1728</v>
      </c>
      <c r="C447" s="1" t="s">
        <v>1729</v>
      </c>
      <c r="D447" s="1" t="s">
        <v>58</v>
      </c>
      <c r="E447" s="1" t="s">
        <v>1690</v>
      </c>
      <c r="F447" s="1" t="s">
        <v>1730</v>
      </c>
      <c r="G447" s="1" t="s">
        <v>1682</v>
      </c>
      <c r="H447" s="5">
        <v>89.99</v>
      </c>
      <c r="I447" s="8">
        <v>1</v>
      </c>
      <c r="J447" s="5">
        <v>0</v>
      </c>
      <c r="K447" s="8">
        <v>0</v>
      </c>
      <c r="L447" s="5">
        <v>89.99</v>
      </c>
      <c r="M447" s="8">
        <v>1</v>
      </c>
      <c r="N447" s="5">
        <f>L447*0.75</f>
        <v>67.492499999999993</v>
      </c>
      <c r="O447" s="21">
        <v>1</v>
      </c>
      <c r="P447" s="5">
        <v>17.100000000000001</v>
      </c>
      <c r="Q447" s="5">
        <f t="shared" si="38"/>
        <v>17.100000000000001</v>
      </c>
      <c r="R447" s="5">
        <f t="shared" si="37"/>
        <v>50.392499999999991</v>
      </c>
    </row>
    <row r="448" spans="1:18" s="1" customFormat="1">
      <c r="A448" s="1" t="s">
        <v>165</v>
      </c>
      <c r="B448" s="1" t="s">
        <v>1728</v>
      </c>
      <c r="C448" s="1" t="s">
        <v>1729</v>
      </c>
      <c r="D448" s="1" t="s">
        <v>58</v>
      </c>
      <c r="E448" s="1" t="s">
        <v>1690</v>
      </c>
      <c r="F448" s="1" t="s">
        <v>1730</v>
      </c>
      <c r="G448" s="1" t="s">
        <v>1682</v>
      </c>
      <c r="H448" s="5">
        <v>16.8</v>
      </c>
      <c r="I448" s="8">
        <v>2</v>
      </c>
      <c r="J448" s="5">
        <v>0</v>
      </c>
      <c r="K448" s="8">
        <v>0</v>
      </c>
      <c r="L448" s="5">
        <v>16.8</v>
      </c>
      <c r="M448" s="8">
        <v>2</v>
      </c>
      <c r="N448" s="5">
        <f t="shared" ref="N448:N461" si="39">L448*0.85</f>
        <v>14.28</v>
      </c>
      <c r="O448" s="21">
        <v>1</v>
      </c>
      <c r="P448" s="5"/>
      <c r="Q448" s="5">
        <f t="shared" si="38"/>
        <v>0</v>
      </c>
      <c r="R448" s="5">
        <f t="shared" si="37"/>
        <v>14.28</v>
      </c>
    </row>
    <row r="449" spans="1:18">
      <c r="A449" s="1" t="s">
        <v>211</v>
      </c>
      <c r="B449" s="1" t="s">
        <v>1774</v>
      </c>
      <c r="C449" s="1" t="s">
        <v>1775</v>
      </c>
      <c r="D449" s="1" t="s">
        <v>38</v>
      </c>
      <c r="E449" s="1" t="s">
        <v>1690</v>
      </c>
      <c r="F449" s="1" t="s">
        <v>1776</v>
      </c>
      <c r="G449" s="1" t="s">
        <v>1682</v>
      </c>
      <c r="H449" s="5">
        <v>16.8</v>
      </c>
      <c r="I449" s="8">
        <v>2</v>
      </c>
      <c r="J449" s="5">
        <v>0</v>
      </c>
      <c r="K449" s="8">
        <v>0</v>
      </c>
      <c r="L449" s="5">
        <v>16.8</v>
      </c>
      <c r="M449" s="8">
        <v>2</v>
      </c>
      <c r="N449" s="5">
        <f t="shared" si="39"/>
        <v>14.28</v>
      </c>
      <c r="O449" s="21">
        <v>1</v>
      </c>
      <c r="P449" s="5"/>
      <c r="Q449" s="5">
        <f t="shared" si="38"/>
        <v>0</v>
      </c>
      <c r="R449" s="5">
        <f t="shared" si="37"/>
        <v>14.28</v>
      </c>
    </row>
    <row r="450" spans="1:18">
      <c r="A450" s="1" t="s">
        <v>1829</v>
      </c>
      <c r="B450" s="1" t="s">
        <v>1830</v>
      </c>
      <c r="C450" s="1" t="s">
        <v>1831</v>
      </c>
      <c r="D450" s="1" t="s">
        <v>90</v>
      </c>
      <c r="E450" s="1" t="s">
        <v>1690</v>
      </c>
      <c r="F450" s="1" t="s">
        <v>1832</v>
      </c>
      <c r="G450" s="1" t="s">
        <v>1682</v>
      </c>
      <c r="H450" s="5">
        <v>161.97999999999999</v>
      </c>
      <c r="I450" s="8">
        <v>2</v>
      </c>
      <c r="J450" s="5">
        <v>0</v>
      </c>
      <c r="K450" s="8">
        <v>0</v>
      </c>
      <c r="L450" s="5">
        <v>161.97999999999999</v>
      </c>
      <c r="M450" s="8">
        <v>2</v>
      </c>
      <c r="N450" s="5">
        <f t="shared" si="39"/>
        <v>137.68299999999999</v>
      </c>
      <c r="O450" s="21">
        <v>1</v>
      </c>
      <c r="P450" s="5"/>
      <c r="Q450" s="5">
        <f t="shared" si="38"/>
        <v>0</v>
      </c>
      <c r="R450" s="5">
        <f t="shared" si="37"/>
        <v>137.68299999999999</v>
      </c>
    </row>
    <row r="451" spans="1:18">
      <c r="A451" s="1" t="s">
        <v>1825</v>
      </c>
      <c r="B451" s="1" t="s">
        <v>1826</v>
      </c>
      <c r="C451" s="1" t="s">
        <v>1827</v>
      </c>
      <c r="D451" s="1" t="s">
        <v>1715</v>
      </c>
      <c r="E451" s="1" t="s">
        <v>1690</v>
      </c>
      <c r="F451" s="1" t="s">
        <v>1828</v>
      </c>
      <c r="G451" s="1" t="s">
        <v>1682</v>
      </c>
      <c r="H451" s="5">
        <v>33.9</v>
      </c>
      <c r="I451" s="8">
        <v>2</v>
      </c>
      <c r="J451" s="5">
        <v>0</v>
      </c>
      <c r="K451" s="8">
        <v>0</v>
      </c>
      <c r="L451" s="5">
        <v>33.9</v>
      </c>
      <c r="M451" s="8">
        <v>2</v>
      </c>
      <c r="N451" s="5">
        <f t="shared" si="39"/>
        <v>28.814999999999998</v>
      </c>
      <c r="O451" s="21">
        <v>1</v>
      </c>
      <c r="P451" s="5"/>
      <c r="Q451" s="5">
        <f t="shared" si="38"/>
        <v>0</v>
      </c>
      <c r="R451" s="5">
        <f t="shared" si="37"/>
        <v>28.814999999999998</v>
      </c>
    </row>
    <row r="452" spans="1:18">
      <c r="A452" s="1" t="s">
        <v>1184</v>
      </c>
      <c r="B452" s="1" t="s">
        <v>1771</v>
      </c>
      <c r="C452" s="1" t="s">
        <v>1772</v>
      </c>
      <c r="D452" s="1" t="s">
        <v>177</v>
      </c>
      <c r="E452" s="1" t="s">
        <v>1690</v>
      </c>
      <c r="F452" s="1" t="s">
        <v>1773</v>
      </c>
      <c r="G452" s="1" t="s">
        <v>1682</v>
      </c>
      <c r="H452" s="5">
        <v>49.3</v>
      </c>
      <c r="I452" s="8">
        <v>4</v>
      </c>
      <c r="J452" s="5">
        <v>0</v>
      </c>
      <c r="K452" s="8">
        <v>0</v>
      </c>
      <c r="L452" s="5">
        <v>49.3</v>
      </c>
      <c r="M452" s="8">
        <v>4</v>
      </c>
      <c r="N452" s="5">
        <f t="shared" si="39"/>
        <v>41.904999999999994</v>
      </c>
      <c r="O452" s="21">
        <v>1</v>
      </c>
      <c r="P452" s="5"/>
      <c r="Q452" s="5">
        <f t="shared" si="38"/>
        <v>0</v>
      </c>
      <c r="R452" s="5">
        <f t="shared" si="37"/>
        <v>41.904999999999994</v>
      </c>
    </row>
    <row r="453" spans="1:18">
      <c r="A453" s="1" t="s">
        <v>1821</v>
      </c>
      <c r="B453" s="1" t="s">
        <v>1822</v>
      </c>
      <c r="C453" s="1" t="s">
        <v>1823</v>
      </c>
      <c r="D453" s="1" t="s">
        <v>149</v>
      </c>
      <c r="E453" s="1" t="s">
        <v>1690</v>
      </c>
      <c r="F453" s="1" t="s">
        <v>1824</v>
      </c>
      <c r="G453" s="1" t="s">
        <v>1682</v>
      </c>
      <c r="H453" s="5">
        <v>19</v>
      </c>
      <c r="I453" s="8">
        <v>1</v>
      </c>
      <c r="J453" s="5">
        <v>0</v>
      </c>
      <c r="K453" s="8">
        <v>0</v>
      </c>
      <c r="L453" s="5">
        <v>19</v>
      </c>
      <c r="M453" s="8">
        <v>1</v>
      </c>
      <c r="N453" s="5">
        <f t="shared" si="39"/>
        <v>16.149999999999999</v>
      </c>
      <c r="O453" s="21">
        <v>1</v>
      </c>
      <c r="P453" s="5"/>
      <c r="Q453" s="5">
        <f t="shared" si="38"/>
        <v>0</v>
      </c>
      <c r="R453" s="5">
        <f t="shared" si="37"/>
        <v>16.149999999999999</v>
      </c>
    </row>
    <row r="454" spans="1:18">
      <c r="A454" s="1" t="s">
        <v>1798</v>
      </c>
      <c r="B454" s="1" t="s">
        <v>1799</v>
      </c>
      <c r="C454" s="1" t="s">
        <v>1800</v>
      </c>
      <c r="D454" s="1" t="s">
        <v>90</v>
      </c>
      <c r="E454" s="1" t="s">
        <v>1690</v>
      </c>
      <c r="F454" s="1" t="s">
        <v>1801</v>
      </c>
      <c r="G454" s="1" t="s">
        <v>1682</v>
      </c>
      <c r="H454" s="5">
        <v>21.6</v>
      </c>
      <c r="I454" s="8">
        <v>2</v>
      </c>
      <c r="J454" s="5">
        <v>0</v>
      </c>
      <c r="K454" s="8">
        <v>0</v>
      </c>
      <c r="L454" s="5">
        <v>21.6</v>
      </c>
      <c r="M454" s="8">
        <v>2</v>
      </c>
      <c r="N454" s="5">
        <f t="shared" si="39"/>
        <v>18.36</v>
      </c>
      <c r="O454" s="21">
        <v>1</v>
      </c>
      <c r="P454" s="5"/>
      <c r="Q454" s="5">
        <f t="shared" si="38"/>
        <v>0</v>
      </c>
      <c r="R454" s="5">
        <f t="shared" si="37"/>
        <v>18.36</v>
      </c>
    </row>
    <row r="455" spans="1:18">
      <c r="A455" s="1" t="s">
        <v>1320</v>
      </c>
      <c r="B455" s="1" t="s">
        <v>1786</v>
      </c>
      <c r="C455" s="1" t="s">
        <v>1787</v>
      </c>
      <c r="D455" s="1" t="s">
        <v>44</v>
      </c>
      <c r="E455" s="1" t="s">
        <v>1690</v>
      </c>
      <c r="F455" s="1" t="s">
        <v>1788</v>
      </c>
      <c r="G455" s="1" t="s">
        <v>1682</v>
      </c>
      <c r="H455" s="5">
        <v>16</v>
      </c>
      <c r="I455" s="8">
        <v>2</v>
      </c>
      <c r="J455" s="5">
        <v>0</v>
      </c>
      <c r="K455" s="8">
        <v>0</v>
      </c>
      <c r="L455" s="5">
        <v>16</v>
      </c>
      <c r="M455" s="8">
        <v>2</v>
      </c>
      <c r="N455" s="5">
        <f t="shared" si="39"/>
        <v>13.6</v>
      </c>
      <c r="O455" s="21">
        <v>1</v>
      </c>
      <c r="P455" s="5"/>
      <c r="Q455" s="5">
        <f t="shared" si="38"/>
        <v>0</v>
      </c>
      <c r="R455" s="5">
        <f t="shared" si="37"/>
        <v>13.6</v>
      </c>
    </row>
    <row r="456" spans="1:18">
      <c r="A456" s="1" t="s">
        <v>1809</v>
      </c>
      <c r="B456" s="1" t="s">
        <v>1810</v>
      </c>
      <c r="C456" s="1" t="s">
        <v>1811</v>
      </c>
      <c r="D456" s="1" t="s">
        <v>58</v>
      </c>
      <c r="E456" s="1" t="s">
        <v>1690</v>
      </c>
      <c r="F456" s="1" t="s">
        <v>1812</v>
      </c>
      <c r="G456" s="1" t="s">
        <v>1682</v>
      </c>
      <c r="H456" s="5">
        <v>91.99</v>
      </c>
      <c r="I456" s="8">
        <v>4</v>
      </c>
      <c r="J456" s="5">
        <v>0</v>
      </c>
      <c r="K456" s="8">
        <v>0</v>
      </c>
      <c r="L456" s="5">
        <v>91.99</v>
      </c>
      <c r="M456" s="8">
        <v>4</v>
      </c>
      <c r="N456" s="5">
        <f t="shared" si="39"/>
        <v>78.191499999999991</v>
      </c>
      <c r="O456" s="21">
        <v>1</v>
      </c>
      <c r="P456" s="5"/>
      <c r="Q456" s="5">
        <f t="shared" si="38"/>
        <v>0</v>
      </c>
      <c r="R456" s="5">
        <f t="shared" si="37"/>
        <v>78.191499999999991</v>
      </c>
    </row>
    <row r="457" spans="1:18">
      <c r="A457" s="1" t="s">
        <v>1541</v>
      </c>
      <c r="B457" s="1" t="s">
        <v>1795</v>
      </c>
      <c r="C457" s="1" t="s">
        <v>1796</v>
      </c>
      <c r="D457" s="1" t="s">
        <v>119</v>
      </c>
      <c r="E457" s="1" t="s">
        <v>1690</v>
      </c>
      <c r="F457" s="1" t="s">
        <v>1797</v>
      </c>
      <c r="G457" s="1" t="s">
        <v>1682</v>
      </c>
      <c r="H457" s="5">
        <v>9.6</v>
      </c>
      <c r="I457" s="8">
        <v>1</v>
      </c>
      <c r="J457" s="5">
        <v>0</v>
      </c>
      <c r="K457" s="8">
        <v>0</v>
      </c>
      <c r="L457" s="5">
        <v>9.6</v>
      </c>
      <c r="M457" s="8">
        <v>1</v>
      </c>
      <c r="N457" s="5">
        <f t="shared" si="39"/>
        <v>8.16</v>
      </c>
      <c r="O457" s="21">
        <v>1</v>
      </c>
      <c r="P457" s="5"/>
      <c r="Q457" s="5">
        <f t="shared" si="38"/>
        <v>0</v>
      </c>
      <c r="R457" s="5">
        <f t="shared" si="37"/>
        <v>8.16</v>
      </c>
    </row>
    <row r="458" spans="1:18">
      <c r="A458" s="1" t="s">
        <v>911</v>
      </c>
      <c r="B458" s="1" t="s">
        <v>1777</v>
      </c>
      <c r="C458" s="1" t="s">
        <v>1778</v>
      </c>
      <c r="D458" s="1" t="s">
        <v>16</v>
      </c>
      <c r="E458" s="1" t="s">
        <v>1690</v>
      </c>
      <c r="F458" s="1" t="s">
        <v>1779</v>
      </c>
      <c r="G458" s="1" t="s">
        <v>1682</v>
      </c>
      <c r="H458" s="5">
        <v>19.79</v>
      </c>
      <c r="I458" s="8">
        <v>3</v>
      </c>
      <c r="J458" s="5">
        <v>0</v>
      </c>
      <c r="K458" s="8">
        <v>0</v>
      </c>
      <c r="L458" s="5">
        <v>19.79</v>
      </c>
      <c r="M458" s="8">
        <v>3</v>
      </c>
      <c r="N458" s="5">
        <f t="shared" si="39"/>
        <v>16.8215</v>
      </c>
      <c r="O458" s="21">
        <v>1</v>
      </c>
      <c r="P458" s="5"/>
      <c r="Q458" s="5">
        <f t="shared" si="38"/>
        <v>0</v>
      </c>
      <c r="R458" s="5">
        <f t="shared" si="37"/>
        <v>16.8215</v>
      </c>
    </row>
    <row r="459" spans="1:18">
      <c r="A459" s="1" t="s">
        <v>1571</v>
      </c>
      <c r="B459" s="1" t="s">
        <v>1792</v>
      </c>
      <c r="C459" s="1" t="s">
        <v>1793</v>
      </c>
      <c r="D459" s="1" t="s">
        <v>38</v>
      </c>
      <c r="E459" s="1" t="s">
        <v>1690</v>
      </c>
      <c r="F459" s="1" t="s">
        <v>1794</v>
      </c>
      <c r="G459" s="1" t="s">
        <v>1682</v>
      </c>
      <c r="H459" s="5">
        <v>106.39</v>
      </c>
      <c r="I459" s="8">
        <v>2</v>
      </c>
      <c r="J459" s="5">
        <v>0</v>
      </c>
      <c r="K459" s="8">
        <v>0</v>
      </c>
      <c r="L459" s="5">
        <v>106.39</v>
      </c>
      <c r="M459" s="8">
        <v>2</v>
      </c>
      <c r="N459" s="5">
        <f t="shared" si="39"/>
        <v>90.4315</v>
      </c>
      <c r="O459" s="21">
        <v>1</v>
      </c>
      <c r="P459" s="5"/>
      <c r="Q459" s="5">
        <f t="shared" si="38"/>
        <v>0</v>
      </c>
      <c r="R459" s="5">
        <f t="shared" si="37"/>
        <v>90.4315</v>
      </c>
    </row>
    <row r="460" spans="1:18">
      <c r="A460" s="1" t="s">
        <v>1584</v>
      </c>
      <c r="B460" s="1" t="s">
        <v>1763</v>
      </c>
      <c r="C460" s="1" t="s">
        <v>1764</v>
      </c>
      <c r="D460" s="1" t="s">
        <v>32</v>
      </c>
      <c r="E460" s="1" t="s">
        <v>1690</v>
      </c>
      <c r="F460" s="1" t="s">
        <v>1765</v>
      </c>
      <c r="G460" s="1" t="s">
        <v>1682</v>
      </c>
      <c r="H460" s="5">
        <v>7.8</v>
      </c>
      <c r="I460" s="8">
        <v>1</v>
      </c>
      <c r="J460" s="5">
        <v>0</v>
      </c>
      <c r="K460" s="8">
        <v>0</v>
      </c>
      <c r="L460" s="5">
        <v>7.8</v>
      </c>
      <c r="M460" s="8">
        <v>1</v>
      </c>
      <c r="N460" s="5">
        <f t="shared" si="39"/>
        <v>6.63</v>
      </c>
      <c r="O460" s="21">
        <v>1</v>
      </c>
      <c r="P460" s="5"/>
      <c r="Q460" s="5">
        <f t="shared" si="38"/>
        <v>0</v>
      </c>
      <c r="R460" s="5">
        <f t="shared" si="37"/>
        <v>6.63</v>
      </c>
    </row>
    <row r="461" spans="1:18">
      <c r="A461" s="1" t="s">
        <v>1813</v>
      </c>
      <c r="B461" s="1" t="s">
        <v>1814</v>
      </c>
      <c r="C461" s="1" t="s">
        <v>1815</v>
      </c>
      <c r="D461" s="1" t="s">
        <v>32</v>
      </c>
      <c r="E461" s="1" t="s">
        <v>1690</v>
      </c>
      <c r="F461" s="1" t="s">
        <v>1816</v>
      </c>
      <c r="G461" s="1" t="s">
        <v>1682</v>
      </c>
      <c r="H461" s="5">
        <v>16.95</v>
      </c>
      <c r="I461" s="8">
        <v>3</v>
      </c>
      <c r="J461" s="5">
        <v>0</v>
      </c>
      <c r="K461" s="8">
        <v>0</v>
      </c>
      <c r="L461" s="5">
        <v>16.95</v>
      </c>
      <c r="M461" s="8">
        <v>3</v>
      </c>
      <c r="N461" s="5">
        <f t="shared" si="39"/>
        <v>14.407499999999999</v>
      </c>
      <c r="O461" s="21">
        <v>1</v>
      </c>
      <c r="P461" s="5"/>
      <c r="Q461" s="5">
        <f t="shared" si="38"/>
        <v>0</v>
      </c>
      <c r="R461" s="5">
        <f t="shared" si="37"/>
        <v>14.407499999999999</v>
      </c>
    </row>
    <row r="462" spans="1:18">
      <c r="A462" s="1" t="s">
        <v>412</v>
      </c>
      <c r="B462" s="1" t="s">
        <v>413</v>
      </c>
      <c r="C462" s="1" t="s">
        <v>414</v>
      </c>
      <c r="D462" s="1" t="s">
        <v>257</v>
      </c>
      <c r="E462" s="1" t="s">
        <v>13</v>
      </c>
      <c r="F462" s="1" t="s">
        <v>415</v>
      </c>
      <c r="G462" s="1" t="s">
        <v>1682</v>
      </c>
      <c r="H462" s="5">
        <v>330.54</v>
      </c>
      <c r="I462" s="8">
        <v>21</v>
      </c>
      <c r="J462" s="5">
        <v>393.5</v>
      </c>
      <c r="K462" s="8">
        <v>25</v>
      </c>
      <c r="L462" s="5">
        <v>-62.96</v>
      </c>
      <c r="M462" s="8">
        <v>-4</v>
      </c>
      <c r="N462" s="5">
        <f t="shared" ref="N462:N502" si="40">L462*0.75</f>
        <v>-47.22</v>
      </c>
      <c r="O462" s="21">
        <v>5</v>
      </c>
      <c r="P462" s="5">
        <v>6.6449499999999997</v>
      </c>
      <c r="Q462" s="5">
        <v>0</v>
      </c>
      <c r="R462" s="5">
        <f t="shared" si="37"/>
        <v>-47.22</v>
      </c>
    </row>
    <row r="463" spans="1:18">
      <c r="A463" s="1" t="s">
        <v>630</v>
      </c>
      <c r="B463" s="1" t="s">
        <v>631</v>
      </c>
      <c r="C463" s="1" t="s">
        <v>632</v>
      </c>
      <c r="D463" s="1" t="s">
        <v>50</v>
      </c>
      <c r="E463" s="1" t="s">
        <v>13</v>
      </c>
      <c r="F463" s="1" t="s">
        <v>633</v>
      </c>
      <c r="G463" s="1" t="s">
        <v>1682</v>
      </c>
      <c r="H463" s="5">
        <v>593.66999999999996</v>
      </c>
      <c r="I463" s="8">
        <v>33</v>
      </c>
      <c r="J463" s="5">
        <v>287.83999999999997</v>
      </c>
      <c r="K463" s="8">
        <v>16</v>
      </c>
      <c r="L463" s="5">
        <v>305.83</v>
      </c>
      <c r="M463" s="8">
        <v>17</v>
      </c>
      <c r="N463" s="5">
        <f t="shared" si="40"/>
        <v>229.3725</v>
      </c>
      <c r="O463" s="21">
        <v>9</v>
      </c>
      <c r="P463" s="5">
        <v>8.0042299999999997</v>
      </c>
      <c r="Q463" s="5">
        <f t="shared" ref="Q463:Q469" si="41">M463*P463</f>
        <v>136.07191</v>
      </c>
      <c r="R463" s="5">
        <f t="shared" si="37"/>
        <v>93.30059</v>
      </c>
    </row>
    <row r="464" spans="1:18">
      <c r="A464" s="1" t="s">
        <v>1119</v>
      </c>
      <c r="B464" s="1" t="s">
        <v>1120</v>
      </c>
      <c r="C464" s="1" t="s">
        <v>1121</v>
      </c>
      <c r="D464" s="1" t="s">
        <v>268</v>
      </c>
      <c r="E464" s="1" t="s">
        <v>13</v>
      </c>
      <c r="F464" s="1" t="s">
        <v>1122</v>
      </c>
      <c r="G464" s="1" t="s">
        <v>1682</v>
      </c>
      <c r="H464" s="5">
        <v>134.9</v>
      </c>
      <c r="I464" s="8">
        <v>10</v>
      </c>
      <c r="J464" s="5">
        <v>0</v>
      </c>
      <c r="K464" s="8">
        <v>0</v>
      </c>
      <c r="L464" s="5">
        <v>134.9</v>
      </c>
      <c r="M464" s="8">
        <v>10</v>
      </c>
      <c r="N464" s="5">
        <f t="shared" si="40"/>
        <v>101.17500000000001</v>
      </c>
      <c r="O464" s="21">
        <v>3</v>
      </c>
      <c r="P464" s="5">
        <v>6.3150099999999991</v>
      </c>
      <c r="Q464" s="5">
        <f t="shared" si="41"/>
        <v>63.150099999999995</v>
      </c>
      <c r="R464" s="5">
        <f t="shared" si="37"/>
        <v>38.024900000000017</v>
      </c>
    </row>
    <row r="465" spans="1:18">
      <c r="A465" s="1" t="s">
        <v>640</v>
      </c>
      <c r="B465" s="1" t="s">
        <v>644</v>
      </c>
      <c r="C465" s="1" t="s">
        <v>645</v>
      </c>
      <c r="D465" s="1" t="s">
        <v>50</v>
      </c>
      <c r="E465" s="1" t="s">
        <v>13</v>
      </c>
      <c r="F465" s="1" t="s">
        <v>646</v>
      </c>
      <c r="G465" s="1" t="s">
        <v>1682</v>
      </c>
      <c r="H465" s="5">
        <v>1423.21</v>
      </c>
      <c r="I465" s="8">
        <v>79</v>
      </c>
      <c r="J465" s="5">
        <v>0</v>
      </c>
      <c r="K465" s="8">
        <v>0</v>
      </c>
      <c r="L465" s="5">
        <v>1423.21</v>
      </c>
      <c r="M465" s="8">
        <v>79</v>
      </c>
      <c r="N465" s="5">
        <f t="shared" si="40"/>
        <v>1067.4075</v>
      </c>
      <c r="O465" s="21">
        <v>10</v>
      </c>
      <c r="P465" s="5">
        <v>8.2368000000000006</v>
      </c>
      <c r="Q465" s="5">
        <f t="shared" si="41"/>
        <v>650.70720000000006</v>
      </c>
      <c r="R465" s="5">
        <f t="shared" si="37"/>
        <v>416.70029999999997</v>
      </c>
    </row>
    <row r="466" spans="1:18">
      <c r="A466" s="1" t="s">
        <v>1641</v>
      </c>
      <c r="B466" s="1" t="s">
        <v>1642</v>
      </c>
      <c r="C466" s="1" t="s">
        <v>1643</v>
      </c>
      <c r="D466" s="1" t="s">
        <v>157</v>
      </c>
      <c r="E466" s="1" t="s">
        <v>13</v>
      </c>
      <c r="F466" s="1" t="s">
        <v>1644</v>
      </c>
      <c r="G466" s="1" t="s">
        <v>1682</v>
      </c>
      <c r="H466" s="5">
        <v>26.22</v>
      </c>
      <c r="I466" s="8">
        <v>3</v>
      </c>
      <c r="J466" s="5">
        <v>0</v>
      </c>
      <c r="K466" s="8">
        <v>0</v>
      </c>
      <c r="L466" s="5">
        <v>26.22</v>
      </c>
      <c r="M466" s="8">
        <v>3</v>
      </c>
      <c r="N466" s="5">
        <f t="shared" si="40"/>
        <v>19.664999999999999</v>
      </c>
      <c r="O466" s="21">
        <v>3</v>
      </c>
      <c r="P466" s="5">
        <v>6.3150099999999991</v>
      </c>
      <c r="Q466" s="5">
        <f t="shared" si="41"/>
        <v>18.945029999999996</v>
      </c>
      <c r="R466" s="5">
        <f t="shared" si="37"/>
        <v>0.71997000000000355</v>
      </c>
    </row>
    <row r="467" spans="1:18">
      <c r="A467" s="1" t="s">
        <v>99</v>
      </c>
      <c r="B467" s="1" t="s">
        <v>100</v>
      </c>
      <c r="C467" s="1" t="s">
        <v>101</v>
      </c>
      <c r="D467" s="1" t="s">
        <v>102</v>
      </c>
      <c r="E467" s="1" t="s">
        <v>13</v>
      </c>
      <c r="F467" s="1" t="s">
        <v>103</v>
      </c>
      <c r="G467" s="1" t="s">
        <v>1682</v>
      </c>
      <c r="H467" s="5">
        <v>144.76</v>
      </c>
      <c r="I467" s="8">
        <v>14</v>
      </c>
      <c r="J467" s="5">
        <v>103.4</v>
      </c>
      <c r="K467" s="8">
        <v>10</v>
      </c>
      <c r="L467" s="5">
        <v>41.36</v>
      </c>
      <c r="M467" s="8">
        <v>4</v>
      </c>
      <c r="N467" s="5">
        <f t="shared" si="40"/>
        <v>31.02</v>
      </c>
      <c r="O467" s="21">
        <v>7</v>
      </c>
      <c r="P467" s="5">
        <v>7.1100899999999996</v>
      </c>
      <c r="Q467" s="5">
        <f t="shared" si="41"/>
        <v>28.440359999999998</v>
      </c>
      <c r="R467" s="5">
        <f t="shared" si="37"/>
        <v>2.5796400000000013</v>
      </c>
    </row>
    <row r="468" spans="1:18">
      <c r="A468" s="1" t="s">
        <v>564</v>
      </c>
      <c r="B468" s="1" t="s">
        <v>568</v>
      </c>
      <c r="C468" s="1" t="s">
        <v>569</v>
      </c>
      <c r="D468" s="1" t="s">
        <v>50</v>
      </c>
      <c r="E468" s="1" t="s">
        <v>13</v>
      </c>
      <c r="F468" s="1" t="s">
        <v>570</v>
      </c>
      <c r="G468" s="1" t="s">
        <v>1682</v>
      </c>
      <c r="H468" s="5">
        <v>359.8</v>
      </c>
      <c r="I468" s="8">
        <v>20</v>
      </c>
      <c r="J468" s="5">
        <v>0</v>
      </c>
      <c r="K468" s="8">
        <v>0</v>
      </c>
      <c r="L468" s="5">
        <v>359.8</v>
      </c>
      <c r="M468" s="8">
        <v>20</v>
      </c>
      <c r="N468" s="5">
        <f t="shared" si="40"/>
        <v>269.85000000000002</v>
      </c>
      <c r="O468" s="21">
        <v>11</v>
      </c>
      <c r="P468" s="5">
        <v>8.4693699999999996</v>
      </c>
      <c r="Q468" s="5">
        <f t="shared" si="41"/>
        <v>169.38739999999999</v>
      </c>
      <c r="R468" s="5">
        <f t="shared" si="37"/>
        <v>100.46260000000004</v>
      </c>
    </row>
    <row r="469" spans="1:18">
      <c r="A469" s="1" t="s">
        <v>265</v>
      </c>
      <c r="B469" s="1" t="s">
        <v>266</v>
      </c>
      <c r="C469" s="1" t="s">
        <v>267</v>
      </c>
      <c r="D469" s="1" t="s">
        <v>268</v>
      </c>
      <c r="E469" s="1" t="s">
        <v>13</v>
      </c>
      <c r="F469" s="1" t="s">
        <v>269</v>
      </c>
      <c r="G469" s="1" t="s">
        <v>1682</v>
      </c>
      <c r="H469" s="5">
        <v>121.41</v>
      </c>
      <c r="I469" s="8">
        <v>9</v>
      </c>
      <c r="J469" s="5">
        <v>0</v>
      </c>
      <c r="K469" s="8">
        <v>0</v>
      </c>
      <c r="L469" s="5">
        <v>121.41</v>
      </c>
      <c r="M469" s="8">
        <v>9</v>
      </c>
      <c r="N469" s="5">
        <f t="shared" si="40"/>
        <v>91.057500000000005</v>
      </c>
      <c r="O469" s="21">
        <v>4</v>
      </c>
      <c r="P469" s="5">
        <v>6.54758</v>
      </c>
      <c r="Q469" s="5">
        <f t="shared" si="41"/>
        <v>58.928219999999996</v>
      </c>
      <c r="R469" s="5">
        <f t="shared" si="37"/>
        <v>32.129280000000008</v>
      </c>
    </row>
    <row r="470" spans="1:18">
      <c r="A470" s="1" t="s">
        <v>1109</v>
      </c>
      <c r="B470" s="1" t="s">
        <v>1110</v>
      </c>
      <c r="C470" s="1" t="s">
        <v>1111</v>
      </c>
      <c r="D470" s="1" t="s">
        <v>268</v>
      </c>
      <c r="E470" s="1" t="s">
        <v>13</v>
      </c>
      <c r="F470" s="1" t="s">
        <v>1112</v>
      </c>
      <c r="G470" s="1" t="s">
        <v>1682</v>
      </c>
      <c r="H470" s="5">
        <v>80.94</v>
      </c>
      <c r="I470" s="8">
        <v>6</v>
      </c>
      <c r="J470" s="5">
        <v>148.38999999999999</v>
      </c>
      <c r="K470" s="8">
        <v>11</v>
      </c>
      <c r="L470" s="5">
        <v>-67.45</v>
      </c>
      <c r="M470" s="8">
        <v>-5</v>
      </c>
      <c r="N470" s="5">
        <f t="shared" si="40"/>
        <v>-50.587500000000006</v>
      </c>
      <c r="O470" s="21">
        <v>5</v>
      </c>
      <c r="P470" s="5">
        <v>6.6449499999999997</v>
      </c>
      <c r="Q470" s="5">
        <v>0</v>
      </c>
      <c r="R470" s="5">
        <f t="shared" si="37"/>
        <v>-50.587500000000006</v>
      </c>
    </row>
    <row r="471" spans="1:18">
      <c r="A471" s="1" t="s">
        <v>1658</v>
      </c>
      <c r="B471" s="1" t="s">
        <v>1659</v>
      </c>
      <c r="C471" s="1" t="s">
        <v>1660</v>
      </c>
      <c r="D471" s="1" t="s">
        <v>257</v>
      </c>
      <c r="E471" s="1" t="s">
        <v>13</v>
      </c>
      <c r="F471" s="1" t="s">
        <v>1661</v>
      </c>
      <c r="G471" s="1" t="s">
        <v>1682</v>
      </c>
      <c r="H471" s="5">
        <v>68.2</v>
      </c>
      <c r="I471" s="8">
        <v>5</v>
      </c>
      <c r="J471" s="5">
        <v>0</v>
      </c>
      <c r="K471" s="8">
        <v>0</v>
      </c>
      <c r="L471" s="5">
        <v>68.2</v>
      </c>
      <c r="M471" s="8">
        <v>5</v>
      </c>
      <c r="N471" s="5">
        <f t="shared" si="40"/>
        <v>51.150000000000006</v>
      </c>
      <c r="O471" s="21">
        <v>3</v>
      </c>
      <c r="P471" s="5">
        <v>6.3150099999999991</v>
      </c>
      <c r="Q471" s="5">
        <f t="shared" ref="Q471:Q502" si="42">M471*P471</f>
        <v>31.575049999999997</v>
      </c>
      <c r="R471" s="5">
        <f t="shared" si="37"/>
        <v>19.574950000000008</v>
      </c>
    </row>
    <row r="472" spans="1:18">
      <c r="A472" s="1" t="s">
        <v>713</v>
      </c>
      <c r="B472" s="1" t="s">
        <v>717</v>
      </c>
      <c r="C472" s="1" t="s">
        <v>718</v>
      </c>
      <c r="D472" s="1" t="s">
        <v>257</v>
      </c>
      <c r="E472" s="1" t="s">
        <v>13</v>
      </c>
      <c r="F472" s="1" t="s">
        <v>719</v>
      </c>
      <c r="G472" s="1" t="s">
        <v>1682</v>
      </c>
      <c r="H472" s="5">
        <v>739.78</v>
      </c>
      <c r="I472" s="8">
        <v>47</v>
      </c>
      <c r="J472" s="5">
        <v>0</v>
      </c>
      <c r="K472" s="8">
        <v>0</v>
      </c>
      <c r="L472" s="5">
        <v>739.78</v>
      </c>
      <c r="M472" s="8">
        <v>47</v>
      </c>
      <c r="N472" s="5">
        <f t="shared" si="40"/>
        <v>554.83500000000004</v>
      </c>
      <c r="O472" s="21">
        <v>8</v>
      </c>
      <c r="P472" s="5">
        <v>7.7716600000000007</v>
      </c>
      <c r="Q472" s="5">
        <f t="shared" si="42"/>
        <v>365.26802000000004</v>
      </c>
      <c r="R472" s="5">
        <f t="shared" si="37"/>
        <v>189.56698</v>
      </c>
    </row>
    <row r="473" spans="1:18">
      <c r="A473" s="1" t="s">
        <v>158</v>
      </c>
      <c r="B473" s="1" t="s">
        <v>159</v>
      </c>
      <c r="C473" s="1" t="s">
        <v>160</v>
      </c>
      <c r="D473" s="1" t="s">
        <v>50</v>
      </c>
      <c r="E473" s="1" t="s">
        <v>13</v>
      </c>
      <c r="F473" s="1" t="s">
        <v>161</v>
      </c>
      <c r="G473" s="1" t="s">
        <v>1682</v>
      </c>
      <c r="H473" s="5">
        <v>629.65</v>
      </c>
      <c r="I473" s="8">
        <v>35</v>
      </c>
      <c r="J473" s="5">
        <v>0</v>
      </c>
      <c r="K473" s="8">
        <v>0</v>
      </c>
      <c r="L473" s="5">
        <v>629.65</v>
      </c>
      <c r="M473" s="8">
        <v>35</v>
      </c>
      <c r="N473" s="5">
        <f t="shared" si="40"/>
        <v>472.23749999999995</v>
      </c>
      <c r="O473" s="21">
        <v>6</v>
      </c>
      <c r="P473" s="5">
        <v>6.8775199999999996</v>
      </c>
      <c r="Q473" s="5">
        <f t="shared" si="42"/>
        <v>240.7132</v>
      </c>
      <c r="R473" s="5">
        <f t="shared" si="37"/>
        <v>231.52429999999995</v>
      </c>
    </row>
    <row r="474" spans="1:18">
      <c r="A474" s="1" t="s">
        <v>254</v>
      </c>
      <c r="B474" s="1" t="s">
        <v>255</v>
      </c>
      <c r="C474" s="1" t="s">
        <v>256</v>
      </c>
      <c r="D474" s="1" t="s">
        <v>257</v>
      </c>
      <c r="E474" s="1" t="s">
        <v>13</v>
      </c>
      <c r="F474" s="1" t="s">
        <v>258</v>
      </c>
      <c r="G474" s="1" t="s">
        <v>1682</v>
      </c>
      <c r="H474" s="5">
        <v>236.1</v>
      </c>
      <c r="I474" s="8">
        <v>15</v>
      </c>
      <c r="J474" s="5">
        <v>0</v>
      </c>
      <c r="K474" s="8">
        <v>0</v>
      </c>
      <c r="L474" s="5">
        <v>236.1</v>
      </c>
      <c r="M474" s="8">
        <v>15</v>
      </c>
      <c r="N474" s="5">
        <f t="shared" si="40"/>
        <v>177.07499999999999</v>
      </c>
      <c r="O474" s="21">
        <v>10</v>
      </c>
      <c r="P474" s="5">
        <v>8.2368000000000006</v>
      </c>
      <c r="Q474" s="5">
        <f t="shared" si="42"/>
        <v>123.55200000000001</v>
      </c>
      <c r="R474" s="5">
        <f t="shared" si="37"/>
        <v>53.522999999999982</v>
      </c>
    </row>
    <row r="475" spans="1:18">
      <c r="A475" s="1" t="s">
        <v>453</v>
      </c>
      <c r="B475" s="1" t="s">
        <v>460</v>
      </c>
      <c r="C475" s="1" t="s">
        <v>461</v>
      </c>
      <c r="D475" s="1" t="s">
        <v>50</v>
      </c>
      <c r="E475" s="1" t="s">
        <v>13</v>
      </c>
      <c r="F475" s="1" t="s">
        <v>462</v>
      </c>
      <c r="G475" s="1" t="s">
        <v>1682</v>
      </c>
      <c r="H475" s="5">
        <v>35.979999999999997</v>
      </c>
      <c r="I475" s="8">
        <v>2</v>
      </c>
      <c r="J475" s="5">
        <v>0</v>
      </c>
      <c r="K475" s="8">
        <v>0</v>
      </c>
      <c r="L475" s="5">
        <v>35.979999999999997</v>
      </c>
      <c r="M475" s="8">
        <v>2</v>
      </c>
      <c r="N475" s="5">
        <f t="shared" si="40"/>
        <v>26.984999999999999</v>
      </c>
      <c r="O475" s="21">
        <v>14</v>
      </c>
      <c r="P475" s="5">
        <v>9.1670800000000003</v>
      </c>
      <c r="Q475" s="5">
        <f t="shared" si="42"/>
        <v>18.334160000000001</v>
      </c>
      <c r="R475" s="5">
        <f t="shared" si="37"/>
        <v>8.6508399999999988</v>
      </c>
    </row>
    <row r="476" spans="1:18">
      <c r="A476" s="1" t="s">
        <v>475</v>
      </c>
      <c r="B476" s="1" t="s">
        <v>476</v>
      </c>
      <c r="C476" s="1" t="s">
        <v>477</v>
      </c>
      <c r="D476" s="1" t="s">
        <v>50</v>
      </c>
      <c r="E476" s="1" t="s">
        <v>13</v>
      </c>
      <c r="F476" s="1" t="s">
        <v>478</v>
      </c>
      <c r="G476" s="1" t="s">
        <v>1682</v>
      </c>
      <c r="H476" s="5">
        <v>887.51</v>
      </c>
      <c r="I476" s="8">
        <v>49</v>
      </c>
      <c r="J476" s="5">
        <v>0</v>
      </c>
      <c r="K476" s="8">
        <v>0</v>
      </c>
      <c r="L476" s="5">
        <v>887.51</v>
      </c>
      <c r="M476" s="8">
        <v>49</v>
      </c>
      <c r="N476" s="5">
        <f t="shared" si="40"/>
        <v>665.63249999999994</v>
      </c>
      <c r="O476" s="21">
        <v>8</v>
      </c>
      <c r="P476" s="5">
        <v>7.7716600000000007</v>
      </c>
      <c r="Q476" s="5">
        <f t="shared" si="42"/>
        <v>380.81134000000003</v>
      </c>
      <c r="R476" s="5">
        <f t="shared" si="37"/>
        <v>284.82115999999991</v>
      </c>
    </row>
    <row r="477" spans="1:18">
      <c r="A477" s="1" t="s">
        <v>753</v>
      </c>
      <c r="B477" s="1" t="s">
        <v>754</v>
      </c>
      <c r="C477" s="1" t="s">
        <v>755</v>
      </c>
      <c r="D477" s="1" t="s">
        <v>268</v>
      </c>
      <c r="E477" s="1" t="s">
        <v>13</v>
      </c>
      <c r="F477" s="1" t="s">
        <v>756</v>
      </c>
      <c r="G477" s="1" t="s">
        <v>1682</v>
      </c>
      <c r="H477" s="5">
        <v>1212.58</v>
      </c>
      <c r="I477" s="8">
        <v>92</v>
      </c>
      <c r="J477" s="5">
        <v>0</v>
      </c>
      <c r="K477" s="8">
        <v>0</v>
      </c>
      <c r="L477" s="5">
        <v>1212.58</v>
      </c>
      <c r="M477" s="8">
        <v>92</v>
      </c>
      <c r="N477" s="5">
        <f t="shared" si="40"/>
        <v>909.43499999999995</v>
      </c>
      <c r="O477" s="21">
        <v>8</v>
      </c>
      <c r="P477" s="5">
        <v>7.7716600000000007</v>
      </c>
      <c r="Q477" s="5">
        <f t="shared" si="42"/>
        <v>714.99272000000008</v>
      </c>
      <c r="R477" s="5">
        <f t="shared" si="37"/>
        <v>194.44227999999987</v>
      </c>
    </row>
    <row r="478" spans="1:18">
      <c r="A478" s="1" t="s">
        <v>779</v>
      </c>
      <c r="B478" s="1" t="s">
        <v>780</v>
      </c>
      <c r="C478" s="1" t="s">
        <v>781</v>
      </c>
      <c r="D478" s="1" t="s">
        <v>50</v>
      </c>
      <c r="E478" s="1" t="s">
        <v>13</v>
      </c>
      <c r="F478" s="1" t="s">
        <v>782</v>
      </c>
      <c r="G478" s="1" t="s">
        <v>1682</v>
      </c>
      <c r="H478" s="5">
        <v>211.45</v>
      </c>
      <c r="I478" s="8">
        <v>14</v>
      </c>
      <c r="J478" s="5">
        <v>0</v>
      </c>
      <c r="K478" s="8">
        <v>0</v>
      </c>
      <c r="L478" s="5">
        <v>211.45</v>
      </c>
      <c r="M478" s="8">
        <v>14</v>
      </c>
      <c r="N478" s="5">
        <f t="shared" si="40"/>
        <v>158.58749999999998</v>
      </c>
      <c r="O478" s="21">
        <v>8</v>
      </c>
      <c r="P478" s="5">
        <v>7.7716600000000007</v>
      </c>
      <c r="Q478" s="5">
        <f t="shared" si="42"/>
        <v>108.80324000000002</v>
      </c>
      <c r="R478" s="5">
        <f t="shared" si="37"/>
        <v>49.784259999999961</v>
      </c>
    </row>
    <row r="479" spans="1:18">
      <c r="A479" s="1" t="s">
        <v>818</v>
      </c>
      <c r="B479" s="1" t="s">
        <v>819</v>
      </c>
      <c r="C479" s="1" t="s">
        <v>820</v>
      </c>
      <c r="D479" s="1" t="s">
        <v>257</v>
      </c>
      <c r="E479" s="1" t="s">
        <v>13</v>
      </c>
      <c r="F479" s="1" t="s">
        <v>821</v>
      </c>
      <c r="G479" s="1" t="s">
        <v>1682</v>
      </c>
      <c r="H479" s="5">
        <v>188.88</v>
      </c>
      <c r="I479" s="8">
        <v>12</v>
      </c>
      <c r="J479" s="5">
        <v>0</v>
      </c>
      <c r="K479" s="8">
        <v>0</v>
      </c>
      <c r="L479" s="5">
        <v>188.88</v>
      </c>
      <c r="M479" s="8">
        <v>12</v>
      </c>
      <c r="N479" s="5">
        <f t="shared" si="40"/>
        <v>141.66</v>
      </c>
      <c r="O479" s="21">
        <v>8</v>
      </c>
      <c r="P479" s="5">
        <v>7.7716600000000007</v>
      </c>
      <c r="Q479" s="5">
        <f t="shared" si="42"/>
        <v>93.259920000000008</v>
      </c>
      <c r="R479" s="5">
        <f t="shared" si="37"/>
        <v>48.400079999999988</v>
      </c>
    </row>
    <row r="480" spans="1:18">
      <c r="A480" s="1" t="s">
        <v>926</v>
      </c>
      <c r="B480" s="1" t="s">
        <v>927</v>
      </c>
      <c r="C480" s="1" t="s">
        <v>928</v>
      </c>
      <c r="D480" s="1" t="s">
        <v>257</v>
      </c>
      <c r="E480" s="1" t="s">
        <v>13</v>
      </c>
      <c r="F480" s="1" t="s">
        <v>929</v>
      </c>
      <c r="G480" s="1" t="s">
        <v>1682</v>
      </c>
      <c r="H480" s="5">
        <v>991.62</v>
      </c>
      <c r="I480" s="8">
        <v>63</v>
      </c>
      <c r="J480" s="5">
        <v>0</v>
      </c>
      <c r="K480" s="8">
        <v>0</v>
      </c>
      <c r="L480" s="5">
        <v>991.62</v>
      </c>
      <c r="M480" s="8">
        <v>63</v>
      </c>
      <c r="N480" s="5">
        <f t="shared" si="40"/>
        <v>743.71500000000003</v>
      </c>
      <c r="O480" s="21">
        <v>7</v>
      </c>
      <c r="P480" s="5">
        <v>7.1100899999999996</v>
      </c>
      <c r="Q480" s="5">
        <f t="shared" si="42"/>
        <v>447.93566999999996</v>
      </c>
      <c r="R480" s="5">
        <f t="shared" si="37"/>
        <v>295.77933000000007</v>
      </c>
    </row>
    <row r="481" spans="1:18">
      <c r="A481" s="1" t="s">
        <v>1098</v>
      </c>
      <c r="B481" s="1" t="s">
        <v>1099</v>
      </c>
      <c r="C481" s="1" t="s">
        <v>1100</v>
      </c>
      <c r="D481" s="1" t="s">
        <v>50</v>
      </c>
      <c r="E481" s="1" t="s">
        <v>13</v>
      </c>
      <c r="F481" s="1" t="s">
        <v>1101</v>
      </c>
      <c r="G481" s="1" t="s">
        <v>1682</v>
      </c>
      <c r="H481" s="5">
        <v>53.97</v>
      </c>
      <c r="I481" s="8">
        <v>3</v>
      </c>
      <c r="J481" s="5">
        <v>0</v>
      </c>
      <c r="K481" s="8">
        <v>0</v>
      </c>
      <c r="L481" s="5">
        <v>53.97</v>
      </c>
      <c r="M481" s="8">
        <v>3</v>
      </c>
      <c r="N481" s="5">
        <f t="shared" si="40"/>
        <v>40.477499999999999</v>
      </c>
      <c r="O481" s="21">
        <v>11</v>
      </c>
      <c r="P481" s="5">
        <v>8.4693699999999996</v>
      </c>
      <c r="Q481" s="5">
        <f t="shared" si="42"/>
        <v>25.408110000000001</v>
      </c>
      <c r="R481" s="5">
        <f t="shared" si="37"/>
        <v>15.069389999999999</v>
      </c>
    </row>
    <row r="482" spans="1:18">
      <c r="A482" s="1" t="s">
        <v>1133</v>
      </c>
      <c r="B482" s="1" t="s">
        <v>1134</v>
      </c>
      <c r="C482" s="1" t="s">
        <v>1135</v>
      </c>
      <c r="D482" s="1" t="s">
        <v>257</v>
      </c>
      <c r="E482" s="1" t="s">
        <v>13</v>
      </c>
      <c r="F482" s="1" t="s">
        <v>1136</v>
      </c>
      <c r="G482" s="1" t="s">
        <v>1682</v>
      </c>
      <c r="H482" s="5">
        <v>15.74</v>
      </c>
      <c r="I482" s="8">
        <v>1</v>
      </c>
      <c r="J482" s="5">
        <v>0</v>
      </c>
      <c r="K482" s="8">
        <v>0</v>
      </c>
      <c r="L482" s="5">
        <v>15.74</v>
      </c>
      <c r="M482" s="8">
        <v>1</v>
      </c>
      <c r="N482" s="5">
        <f t="shared" si="40"/>
        <v>11.805</v>
      </c>
      <c r="O482" s="21">
        <v>7</v>
      </c>
      <c r="P482" s="5">
        <v>7.1100899999999996</v>
      </c>
      <c r="Q482" s="5">
        <f t="shared" si="42"/>
        <v>7.1100899999999996</v>
      </c>
      <c r="R482" s="5">
        <f t="shared" si="37"/>
        <v>4.6949100000000001</v>
      </c>
    </row>
    <row r="483" spans="1:18">
      <c r="A483" s="1" t="s">
        <v>1371</v>
      </c>
      <c r="B483" s="1" t="s">
        <v>1378</v>
      </c>
      <c r="C483" s="1" t="s">
        <v>1379</v>
      </c>
      <c r="D483" s="1" t="s">
        <v>257</v>
      </c>
      <c r="E483" s="1" t="s">
        <v>13</v>
      </c>
      <c r="F483" s="1" t="s">
        <v>1380</v>
      </c>
      <c r="G483" s="1" t="s">
        <v>1682</v>
      </c>
      <c r="H483" s="5">
        <v>82.55</v>
      </c>
      <c r="I483" s="8">
        <v>5</v>
      </c>
      <c r="J483" s="5">
        <v>0</v>
      </c>
      <c r="K483" s="8">
        <v>0</v>
      </c>
      <c r="L483" s="5">
        <v>82.55</v>
      </c>
      <c r="M483" s="8">
        <v>5</v>
      </c>
      <c r="N483" s="5">
        <f t="shared" si="40"/>
        <v>61.912499999999994</v>
      </c>
      <c r="O483" s="21">
        <v>11</v>
      </c>
      <c r="P483" s="5">
        <v>8.4693699999999996</v>
      </c>
      <c r="Q483" s="5">
        <f t="shared" si="42"/>
        <v>42.346849999999996</v>
      </c>
      <c r="R483" s="5">
        <f t="shared" si="37"/>
        <v>19.565649999999998</v>
      </c>
    </row>
    <row r="484" spans="1:18">
      <c r="A484" s="1" t="s">
        <v>519</v>
      </c>
      <c r="B484" s="1" t="s">
        <v>520</v>
      </c>
      <c r="C484" s="1" t="s">
        <v>521</v>
      </c>
      <c r="D484" s="1" t="s">
        <v>50</v>
      </c>
      <c r="E484" s="1" t="s">
        <v>13</v>
      </c>
      <c r="F484" s="1" t="s">
        <v>522</v>
      </c>
      <c r="G484" s="1" t="s">
        <v>1682</v>
      </c>
      <c r="H484" s="5">
        <v>467.74</v>
      </c>
      <c r="I484" s="8">
        <v>26</v>
      </c>
      <c r="J484" s="5">
        <v>0</v>
      </c>
      <c r="K484" s="8">
        <v>0</v>
      </c>
      <c r="L484" s="5">
        <v>467.74</v>
      </c>
      <c r="M484" s="8">
        <v>26</v>
      </c>
      <c r="N484" s="5">
        <f t="shared" si="40"/>
        <v>350.80500000000001</v>
      </c>
      <c r="O484" s="21">
        <v>9</v>
      </c>
      <c r="P484" s="5">
        <v>8.0042299999999997</v>
      </c>
      <c r="Q484" s="5">
        <f t="shared" si="42"/>
        <v>208.10998000000001</v>
      </c>
      <c r="R484" s="5">
        <f t="shared" si="37"/>
        <v>142.69502</v>
      </c>
    </row>
    <row r="485" spans="1:18">
      <c r="A485" s="1" t="s">
        <v>952</v>
      </c>
      <c r="B485" s="1" t="s">
        <v>953</v>
      </c>
      <c r="C485" s="1" t="s">
        <v>954</v>
      </c>
      <c r="D485" s="1" t="s">
        <v>50</v>
      </c>
      <c r="E485" s="1" t="s">
        <v>13</v>
      </c>
      <c r="F485" s="1" t="s">
        <v>955</v>
      </c>
      <c r="G485" s="1" t="s">
        <v>1682</v>
      </c>
      <c r="H485" s="5">
        <v>756</v>
      </c>
      <c r="I485" s="8">
        <v>56</v>
      </c>
      <c r="J485" s="5">
        <v>0</v>
      </c>
      <c r="K485" s="8">
        <v>0</v>
      </c>
      <c r="L485" s="5">
        <v>756</v>
      </c>
      <c r="M485" s="8">
        <v>56</v>
      </c>
      <c r="N485" s="5">
        <f t="shared" si="40"/>
        <v>567</v>
      </c>
      <c r="O485" s="21">
        <v>9</v>
      </c>
      <c r="P485" s="5">
        <v>8.0042299999999997</v>
      </c>
      <c r="Q485" s="5">
        <f t="shared" si="42"/>
        <v>448.23687999999999</v>
      </c>
      <c r="R485" s="5">
        <f t="shared" si="37"/>
        <v>118.76312000000001</v>
      </c>
    </row>
    <row r="486" spans="1:18">
      <c r="A486" s="1" t="s">
        <v>1335</v>
      </c>
      <c r="B486" s="1" t="s">
        <v>1336</v>
      </c>
      <c r="C486" s="1" t="s">
        <v>1337</v>
      </c>
      <c r="D486" s="1" t="s">
        <v>257</v>
      </c>
      <c r="E486" s="1" t="s">
        <v>13</v>
      </c>
      <c r="F486" s="1" t="s">
        <v>1338</v>
      </c>
      <c r="G486" s="1" t="s">
        <v>1682</v>
      </c>
      <c r="H486" s="5">
        <v>6049.41</v>
      </c>
      <c r="I486" s="8">
        <v>384</v>
      </c>
      <c r="J486" s="5">
        <v>0</v>
      </c>
      <c r="K486" s="8">
        <v>0</v>
      </c>
      <c r="L486" s="5">
        <v>6049.41</v>
      </c>
      <c r="M486" s="8">
        <v>384</v>
      </c>
      <c r="N486" s="5">
        <f t="shared" si="40"/>
        <v>4537.0574999999999</v>
      </c>
      <c r="O486" s="21">
        <v>8</v>
      </c>
      <c r="P486" s="5">
        <v>7.7716600000000007</v>
      </c>
      <c r="Q486" s="5">
        <f t="shared" si="42"/>
        <v>2984.3174400000003</v>
      </c>
      <c r="R486" s="5">
        <f t="shared" si="37"/>
        <v>1552.7400599999996</v>
      </c>
    </row>
    <row r="487" spans="1:18">
      <c r="A487" s="1" t="s">
        <v>1612</v>
      </c>
      <c r="B487" s="1" t="s">
        <v>1613</v>
      </c>
      <c r="C487" s="1" t="s">
        <v>1614</v>
      </c>
      <c r="D487" s="1" t="s">
        <v>257</v>
      </c>
      <c r="E487" s="1" t="s">
        <v>13</v>
      </c>
      <c r="F487" s="1" t="s">
        <v>1615</v>
      </c>
      <c r="G487" s="1" t="s">
        <v>1682</v>
      </c>
      <c r="H487" s="5">
        <v>440.72</v>
      </c>
      <c r="I487" s="8">
        <v>28</v>
      </c>
      <c r="J487" s="5">
        <v>0</v>
      </c>
      <c r="K487" s="8">
        <v>0</v>
      </c>
      <c r="L487" s="5">
        <v>440.72</v>
      </c>
      <c r="M487" s="8">
        <v>28</v>
      </c>
      <c r="N487" s="5">
        <f t="shared" si="40"/>
        <v>330.54</v>
      </c>
      <c r="O487" s="21">
        <v>8</v>
      </c>
      <c r="P487" s="5">
        <v>7.7716600000000007</v>
      </c>
      <c r="Q487" s="5">
        <f t="shared" si="42"/>
        <v>217.60648000000003</v>
      </c>
      <c r="R487" s="5">
        <f t="shared" ref="R487:R502" si="43">N487-Q487</f>
        <v>112.93351999999999</v>
      </c>
    </row>
    <row r="488" spans="1:18">
      <c r="A488" s="1" t="s">
        <v>1648</v>
      </c>
      <c r="B488" s="1" t="s">
        <v>1655</v>
      </c>
      <c r="C488" s="1" t="s">
        <v>1656</v>
      </c>
      <c r="D488" s="1" t="s">
        <v>268</v>
      </c>
      <c r="E488" s="1" t="s">
        <v>13</v>
      </c>
      <c r="F488" s="1" t="s">
        <v>1657</v>
      </c>
      <c r="G488" s="1" t="s">
        <v>1682</v>
      </c>
      <c r="H488" s="5">
        <v>125.9</v>
      </c>
      <c r="I488" s="8">
        <v>10</v>
      </c>
      <c r="J488" s="5">
        <v>0</v>
      </c>
      <c r="K488" s="8">
        <v>0</v>
      </c>
      <c r="L488" s="5">
        <v>125.9</v>
      </c>
      <c r="M488" s="8">
        <v>10</v>
      </c>
      <c r="N488" s="5">
        <f t="shared" si="40"/>
        <v>94.425000000000011</v>
      </c>
      <c r="O488" s="21">
        <v>5</v>
      </c>
      <c r="P488" s="5">
        <v>6.6449499999999997</v>
      </c>
      <c r="Q488" s="5">
        <f t="shared" si="42"/>
        <v>66.4495</v>
      </c>
      <c r="R488" s="5">
        <f t="shared" si="43"/>
        <v>27.975500000000011</v>
      </c>
    </row>
    <row r="489" spans="1:18">
      <c r="A489" s="1" t="s">
        <v>289</v>
      </c>
      <c r="B489" s="1" t="s">
        <v>293</v>
      </c>
      <c r="C489" s="1" t="s">
        <v>294</v>
      </c>
      <c r="D489" s="1" t="s">
        <v>157</v>
      </c>
      <c r="E489" s="1" t="s">
        <v>13</v>
      </c>
      <c r="F489" s="1" t="s">
        <v>295</v>
      </c>
      <c r="G489" s="1" t="s">
        <v>1682</v>
      </c>
      <c r="H489" s="5">
        <v>12</v>
      </c>
      <c r="I489" s="8">
        <v>1</v>
      </c>
      <c r="J489" s="5">
        <v>0</v>
      </c>
      <c r="K489" s="8">
        <v>0</v>
      </c>
      <c r="L489" s="5">
        <v>12</v>
      </c>
      <c r="M489" s="8">
        <v>1</v>
      </c>
      <c r="N489" s="5">
        <f t="shared" si="40"/>
        <v>9</v>
      </c>
      <c r="O489" s="21">
        <v>7</v>
      </c>
      <c r="P489" s="5">
        <v>7.1100899999999996</v>
      </c>
      <c r="Q489" s="5">
        <f t="shared" si="42"/>
        <v>7.1100899999999996</v>
      </c>
      <c r="R489" s="5">
        <f t="shared" si="43"/>
        <v>1.8899100000000004</v>
      </c>
    </row>
    <row r="490" spans="1:18">
      <c r="A490" s="1" t="s">
        <v>296</v>
      </c>
      <c r="B490" s="1" t="s">
        <v>297</v>
      </c>
      <c r="C490" s="1" t="s">
        <v>298</v>
      </c>
      <c r="D490" s="1" t="s">
        <v>157</v>
      </c>
      <c r="E490" s="1" t="s">
        <v>13</v>
      </c>
      <c r="F490" s="1" t="s">
        <v>299</v>
      </c>
      <c r="G490" s="1" t="s">
        <v>1682</v>
      </c>
      <c r="H490" s="5">
        <v>13.5</v>
      </c>
      <c r="I490" s="8">
        <v>1</v>
      </c>
      <c r="J490" s="5">
        <v>13.5</v>
      </c>
      <c r="K490" s="8">
        <v>1</v>
      </c>
      <c r="L490" s="5">
        <v>0</v>
      </c>
      <c r="M490" s="8">
        <v>0</v>
      </c>
      <c r="N490" s="5">
        <f t="shared" si="40"/>
        <v>0</v>
      </c>
      <c r="O490" s="21">
        <v>8</v>
      </c>
      <c r="P490" s="5">
        <v>7.7716600000000007</v>
      </c>
      <c r="Q490" s="5">
        <f t="shared" si="42"/>
        <v>0</v>
      </c>
      <c r="R490" s="5">
        <f t="shared" si="43"/>
        <v>0</v>
      </c>
    </row>
    <row r="491" spans="1:18">
      <c r="A491" s="1" t="s">
        <v>322</v>
      </c>
      <c r="B491" s="1" t="s">
        <v>323</v>
      </c>
      <c r="C491" s="1" t="s">
        <v>324</v>
      </c>
      <c r="D491" s="1" t="s">
        <v>157</v>
      </c>
      <c r="E491" s="1" t="s">
        <v>13</v>
      </c>
      <c r="F491" s="1" t="s">
        <v>325</v>
      </c>
      <c r="G491" s="1" t="s">
        <v>1682</v>
      </c>
      <c r="H491" s="5">
        <v>13.5</v>
      </c>
      <c r="I491" s="8">
        <v>1</v>
      </c>
      <c r="J491" s="5">
        <v>0</v>
      </c>
      <c r="K491" s="8">
        <v>0</v>
      </c>
      <c r="L491" s="5">
        <v>13.5</v>
      </c>
      <c r="M491" s="8">
        <v>1</v>
      </c>
      <c r="N491" s="5">
        <f t="shared" si="40"/>
        <v>10.125</v>
      </c>
      <c r="O491" s="21">
        <v>8</v>
      </c>
      <c r="P491" s="5">
        <v>7.7716600000000007</v>
      </c>
      <c r="Q491" s="5">
        <f t="shared" si="42"/>
        <v>7.7716600000000007</v>
      </c>
      <c r="R491" s="5">
        <f t="shared" si="43"/>
        <v>2.3533399999999993</v>
      </c>
    </row>
    <row r="492" spans="1:18">
      <c r="A492" s="1" t="s">
        <v>370</v>
      </c>
      <c r="B492" s="1" t="s">
        <v>371</v>
      </c>
      <c r="C492" s="1" t="s">
        <v>372</v>
      </c>
      <c r="D492" s="1" t="s">
        <v>157</v>
      </c>
      <c r="E492" s="1" t="s">
        <v>13</v>
      </c>
      <c r="F492" s="1" t="s">
        <v>373</v>
      </c>
      <c r="G492" s="1" t="s">
        <v>1682</v>
      </c>
      <c r="H492" s="5">
        <v>48</v>
      </c>
      <c r="I492" s="8">
        <v>4</v>
      </c>
      <c r="J492" s="5">
        <v>0</v>
      </c>
      <c r="K492" s="8">
        <v>0</v>
      </c>
      <c r="L492" s="5">
        <v>48</v>
      </c>
      <c r="M492" s="8">
        <v>4</v>
      </c>
      <c r="N492" s="5">
        <f t="shared" si="40"/>
        <v>36</v>
      </c>
      <c r="O492" s="21">
        <v>8</v>
      </c>
      <c r="P492" s="5">
        <v>7.7716600000000007</v>
      </c>
      <c r="Q492" s="5">
        <f t="shared" si="42"/>
        <v>31.086640000000003</v>
      </c>
      <c r="R492" s="5">
        <f t="shared" si="43"/>
        <v>4.9133599999999973</v>
      </c>
    </row>
    <row r="493" spans="1:18">
      <c r="A493" s="1" t="s">
        <v>227</v>
      </c>
      <c r="B493" s="1" t="s">
        <v>228</v>
      </c>
      <c r="C493" s="1" t="s">
        <v>229</v>
      </c>
      <c r="D493" s="1" t="s">
        <v>230</v>
      </c>
      <c r="E493" s="1" t="s">
        <v>13</v>
      </c>
      <c r="F493" s="1" t="s">
        <v>231</v>
      </c>
      <c r="G493" s="1" t="s">
        <v>1682</v>
      </c>
      <c r="H493" s="5">
        <v>28</v>
      </c>
      <c r="I493" s="8">
        <v>2</v>
      </c>
      <c r="J493" s="5">
        <v>0</v>
      </c>
      <c r="K493" s="8">
        <v>0</v>
      </c>
      <c r="L493" s="5">
        <v>28</v>
      </c>
      <c r="M493" s="8">
        <v>2</v>
      </c>
      <c r="N493" s="5">
        <f t="shared" si="40"/>
        <v>21</v>
      </c>
      <c r="O493" s="21">
        <v>10</v>
      </c>
      <c r="P493" s="5">
        <v>8.2368000000000006</v>
      </c>
      <c r="Q493" s="5">
        <f t="shared" si="42"/>
        <v>16.473600000000001</v>
      </c>
      <c r="R493" s="5">
        <f t="shared" si="43"/>
        <v>4.5263999999999989</v>
      </c>
    </row>
    <row r="494" spans="1:18">
      <c r="A494" s="1" t="s">
        <v>604</v>
      </c>
      <c r="B494" s="1" t="s">
        <v>605</v>
      </c>
      <c r="C494" s="1" t="s">
        <v>606</v>
      </c>
      <c r="D494" s="1" t="s">
        <v>19</v>
      </c>
      <c r="E494" s="1" t="s">
        <v>13</v>
      </c>
      <c r="F494" s="1" t="s">
        <v>607</v>
      </c>
      <c r="G494" s="1" t="s">
        <v>1682</v>
      </c>
      <c r="H494" s="5">
        <v>13.48</v>
      </c>
      <c r="I494" s="8">
        <v>1</v>
      </c>
      <c r="J494" s="5">
        <v>0</v>
      </c>
      <c r="K494" s="8">
        <v>0</v>
      </c>
      <c r="L494" s="5">
        <v>13.48</v>
      </c>
      <c r="M494" s="8">
        <v>1</v>
      </c>
      <c r="N494" s="5">
        <f t="shared" si="40"/>
        <v>10.11</v>
      </c>
      <c r="O494" s="21">
        <v>12</v>
      </c>
      <c r="P494" s="5">
        <v>8.7019399999999987</v>
      </c>
      <c r="Q494" s="5">
        <f t="shared" si="42"/>
        <v>8.7019399999999987</v>
      </c>
      <c r="R494" s="5">
        <f t="shared" si="43"/>
        <v>1.4080600000000008</v>
      </c>
    </row>
    <row r="495" spans="1:18">
      <c r="A495" s="1" t="s">
        <v>742</v>
      </c>
      <c r="B495" s="1" t="s">
        <v>743</v>
      </c>
      <c r="C495" s="1" t="s">
        <v>744</v>
      </c>
      <c r="D495" s="1" t="s">
        <v>230</v>
      </c>
      <c r="E495" s="1" t="s">
        <v>13</v>
      </c>
      <c r="F495" s="1" t="s">
        <v>745</v>
      </c>
      <c r="G495" s="1" t="s">
        <v>1682</v>
      </c>
      <c r="H495" s="5">
        <v>31.5</v>
      </c>
      <c r="I495" s="8">
        <v>2</v>
      </c>
      <c r="J495" s="5">
        <v>0</v>
      </c>
      <c r="K495" s="8">
        <v>0</v>
      </c>
      <c r="L495" s="5">
        <v>31.5</v>
      </c>
      <c r="M495" s="8">
        <v>2</v>
      </c>
      <c r="N495" s="5">
        <f t="shared" si="40"/>
        <v>23.625</v>
      </c>
      <c r="O495" s="21">
        <v>14</v>
      </c>
      <c r="P495" s="5">
        <v>9.1670800000000003</v>
      </c>
      <c r="Q495" s="5">
        <f t="shared" si="42"/>
        <v>18.334160000000001</v>
      </c>
      <c r="R495" s="5">
        <f t="shared" si="43"/>
        <v>5.2908399999999993</v>
      </c>
    </row>
    <row r="496" spans="1:18">
      <c r="A496" s="1" t="s">
        <v>856</v>
      </c>
      <c r="B496" s="1" t="s">
        <v>857</v>
      </c>
      <c r="C496" s="1" t="s">
        <v>858</v>
      </c>
      <c r="D496" s="1" t="s">
        <v>157</v>
      </c>
      <c r="E496" s="1" t="s">
        <v>13</v>
      </c>
      <c r="F496" s="1" t="s">
        <v>859</v>
      </c>
      <c r="G496" s="1" t="s">
        <v>1682</v>
      </c>
      <c r="H496" s="5">
        <v>105</v>
      </c>
      <c r="I496" s="8">
        <v>8</v>
      </c>
      <c r="J496" s="5">
        <v>0</v>
      </c>
      <c r="K496" s="8">
        <v>0</v>
      </c>
      <c r="L496" s="5">
        <v>105</v>
      </c>
      <c r="M496" s="8">
        <v>8</v>
      </c>
      <c r="N496" s="5">
        <f t="shared" si="40"/>
        <v>78.75</v>
      </c>
      <c r="O496" s="21">
        <v>13</v>
      </c>
      <c r="P496" s="5">
        <v>8.9345099999999995</v>
      </c>
      <c r="Q496" s="5">
        <f t="shared" si="42"/>
        <v>71.476079999999996</v>
      </c>
      <c r="R496" s="5">
        <f t="shared" si="43"/>
        <v>7.2739200000000039</v>
      </c>
    </row>
    <row r="497" spans="1:18">
      <c r="A497" s="1" t="s">
        <v>885</v>
      </c>
      <c r="B497" s="1" t="s">
        <v>886</v>
      </c>
      <c r="C497" s="1" t="s">
        <v>887</v>
      </c>
      <c r="D497" s="1" t="s">
        <v>888</v>
      </c>
      <c r="E497" s="1" t="s">
        <v>13</v>
      </c>
      <c r="F497" s="1" t="s">
        <v>889</v>
      </c>
      <c r="G497" s="1" t="s">
        <v>1682</v>
      </c>
      <c r="H497" s="5">
        <v>21.6</v>
      </c>
      <c r="I497" s="8">
        <v>2</v>
      </c>
      <c r="J497" s="5">
        <v>0</v>
      </c>
      <c r="K497" s="8">
        <v>0</v>
      </c>
      <c r="L497" s="5">
        <v>21.6</v>
      </c>
      <c r="M497" s="8">
        <v>2</v>
      </c>
      <c r="N497" s="5">
        <f t="shared" si="40"/>
        <v>16.200000000000003</v>
      </c>
      <c r="O497" s="21">
        <v>5</v>
      </c>
      <c r="P497" s="5">
        <v>6.6449499999999997</v>
      </c>
      <c r="Q497" s="5">
        <f t="shared" si="42"/>
        <v>13.289899999999999</v>
      </c>
      <c r="R497" s="5">
        <f t="shared" si="43"/>
        <v>2.9101000000000035</v>
      </c>
    </row>
    <row r="498" spans="1:18">
      <c r="A498" s="1" t="s">
        <v>911</v>
      </c>
      <c r="B498" s="1" t="s">
        <v>912</v>
      </c>
      <c r="C498" s="1" t="s">
        <v>913</v>
      </c>
      <c r="D498" s="1" t="s">
        <v>172</v>
      </c>
      <c r="E498" s="1" t="s">
        <v>13</v>
      </c>
      <c r="F498" s="1" t="s">
        <v>914</v>
      </c>
      <c r="G498" s="1" t="s">
        <v>1682</v>
      </c>
      <c r="H498" s="5">
        <v>45</v>
      </c>
      <c r="I498" s="8">
        <v>4</v>
      </c>
      <c r="J498" s="5">
        <v>0</v>
      </c>
      <c r="K498" s="8">
        <v>0</v>
      </c>
      <c r="L498" s="5">
        <v>45</v>
      </c>
      <c r="M498" s="8">
        <v>4</v>
      </c>
      <c r="N498" s="5">
        <f t="shared" si="40"/>
        <v>33.75</v>
      </c>
      <c r="O498" s="21">
        <v>7</v>
      </c>
      <c r="P498" s="5">
        <v>7.1100899999999996</v>
      </c>
      <c r="Q498" s="5">
        <f t="shared" si="42"/>
        <v>28.440359999999998</v>
      </c>
      <c r="R498" s="5">
        <f t="shared" si="43"/>
        <v>5.3096400000000017</v>
      </c>
    </row>
    <row r="499" spans="1:18">
      <c r="A499" s="1" t="s">
        <v>978</v>
      </c>
      <c r="B499" s="1" t="s">
        <v>979</v>
      </c>
      <c r="C499" s="1" t="s">
        <v>980</v>
      </c>
      <c r="D499" s="1" t="s">
        <v>157</v>
      </c>
      <c r="E499" s="1" t="s">
        <v>13</v>
      </c>
      <c r="F499" s="1" t="s">
        <v>981</v>
      </c>
      <c r="G499" s="1" t="s">
        <v>1682</v>
      </c>
      <c r="H499" s="5">
        <v>76.5</v>
      </c>
      <c r="I499" s="8">
        <v>6</v>
      </c>
      <c r="J499" s="5">
        <v>0</v>
      </c>
      <c r="K499" s="8">
        <v>0</v>
      </c>
      <c r="L499" s="5">
        <v>76.5</v>
      </c>
      <c r="M499" s="8">
        <v>6</v>
      </c>
      <c r="N499" s="5">
        <f t="shared" si="40"/>
        <v>57.375</v>
      </c>
      <c r="O499" s="21">
        <v>6</v>
      </c>
      <c r="P499" s="5">
        <v>6.8775199999999996</v>
      </c>
      <c r="Q499" s="5">
        <f t="shared" si="42"/>
        <v>41.265119999999996</v>
      </c>
      <c r="R499" s="5">
        <f t="shared" si="43"/>
        <v>16.109880000000004</v>
      </c>
    </row>
    <row r="500" spans="1:18">
      <c r="A500" s="1" t="s">
        <v>1215</v>
      </c>
      <c r="B500" s="1" t="s">
        <v>1216</v>
      </c>
      <c r="C500" s="1" t="s">
        <v>1217</v>
      </c>
      <c r="D500" s="1" t="s">
        <v>19</v>
      </c>
      <c r="E500" s="1" t="s">
        <v>13</v>
      </c>
      <c r="F500" s="1" t="s">
        <v>1218</v>
      </c>
      <c r="G500" s="1" t="s">
        <v>1682</v>
      </c>
      <c r="H500" s="5">
        <v>134.80000000000001</v>
      </c>
      <c r="I500" s="8">
        <v>10</v>
      </c>
      <c r="J500" s="5">
        <v>0</v>
      </c>
      <c r="K500" s="8">
        <v>0</v>
      </c>
      <c r="L500" s="5">
        <v>134.80000000000001</v>
      </c>
      <c r="M500" s="8">
        <v>10</v>
      </c>
      <c r="N500" s="5">
        <f t="shared" si="40"/>
        <v>101.10000000000001</v>
      </c>
      <c r="O500" s="21">
        <v>6</v>
      </c>
      <c r="P500" s="5">
        <v>6.8775199999999996</v>
      </c>
      <c r="Q500" s="5">
        <f t="shared" si="42"/>
        <v>68.775199999999998</v>
      </c>
      <c r="R500" s="5">
        <f t="shared" si="43"/>
        <v>32.32480000000001</v>
      </c>
    </row>
    <row r="501" spans="1:18">
      <c r="A501" s="1" t="s">
        <v>1476</v>
      </c>
      <c r="B501" s="1" t="s">
        <v>1477</v>
      </c>
      <c r="C501" s="1" t="s">
        <v>1478</v>
      </c>
      <c r="D501" s="1" t="s">
        <v>157</v>
      </c>
      <c r="E501" s="1" t="s">
        <v>13</v>
      </c>
      <c r="F501" s="1" t="s">
        <v>1479</v>
      </c>
      <c r="G501" s="1" t="s">
        <v>1682</v>
      </c>
      <c r="H501" s="5">
        <v>40.5</v>
      </c>
      <c r="I501" s="8">
        <v>3</v>
      </c>
      <c r="J501" s="5">
        <v>0</v>
      </c>
      <c r="K501" s="8">
        <v>0</v>
      </c>
      <c r="L501" s="5">
        <v>40.5</v>
      </c>
      <c r="M501" s="8">
        <v>3</v>
      </c>
      <c r="N501" s="5">
        <f t="shared" si="40"/>
        <v>30.375</v>
      </c>
      <c r="O501" s="21">
        <v>10</v>
      </c>
      <c r="P501" s="5">
        <v>8.2368000000000006</v>
      </c>
      <c r="Q501" s="5">
        <f t="shared" si="42"/>
        <v>24.7104</v>
      </c>
      <c r="R501" s="5">
        <f t="shared" si="43"/>
        <v>5.6646000000000001</v>
      </c>
    </row>
    <row r="502" spans="1:18">
      <c r="A502" s="1" t="s">
        <v>1665</v>
      </c>
      <c r="B502" s="1" t="s">
        <v>1666</v>
      </c>
      <c r="C502" s="1" t="s">
        <v>1667</v>
      </c>
      <c r="D502" s="1" t="s">
        <v>1668</v>
      </c>
      <c r="E502" s="1" t="s">
        <v>13</v>
      </c>
      <c r="F502" s="1" t="s">
        <v>1669</v>
      </c>
      <c r="G502" s="1" t="s">
        <v>1682</v>
      </c>
      <c r="H502" s="5">
        <v>78.680000000000007</v>
      </c>
      <c r="I502" s="8">
        <v>8</v>
      </c>
      <c r="J502" s="5">
        <v>0</v>
      </c>
      <c r="K502" s="8">
        <v>0</v>
      </c>
      <c r="L502" s="5">
        <v>78.680000000000007</v>
      </c>
      <c r="M502" s="8">
        <v>8</v>
      </c>
      <c r="N502" s="5">
        <f t="shared" si="40"/>
        <v>59.010000000000005</v>
      </c>
      <c r="O502" s="21">
        <v>3</v>
      </c>
      <c r="P502" s="5">
        <v>6.3150099999999991</v>
      </c>
      <c r="Q502" s="5">
        <f t="shared" si="42"/>
        <v>50.520079999999993</v>
      </c>
      <c r="R502" s="5">
        <f t="shared" si="43"/>
        <v>8.4899200000000121</v>
      </c>
    </row>
    <row r="503" spans="1:18" s="10" customFormat="1">
      <c r="A503" s="18" t="s">
        <v>1850</v>
      </c>
      <c r="B503" s="18"/>
      <c r="C503" s="19"/>
      <c r="D503" s="19"/>
      <c r="E503" s="18"/>
      <c r="F503" s="18"/>
      <c r="G503" s="18"/>
      <c r="H503" s="29">
        <f t="shared" ref="H503:O503" si="44">SUM(H231:H502)</f>
        <v>77278.760000000053</v>
      </c>
      <c r="I503" s="34">
        <f t="shared" si="44"/>
        <v>2978</v>
      </c>
      <c r="J503" s="29">
        <f t="shared" si="44"/>
        <v>1742.8700000000003</v>
      </c>
      <c r="K503" s="34">
        <f t="shared" si="44"/>
        <v>72</v>
      </c>
      <c r="L503" s="29">
        <f t="shared" si="44"/>
        <v>75535.890000000072</v>
      </c>
      <c r="M503" s="34">
        <f t="shared" si="44"/>
        <v>2913</v>
      </c>
      <c r="N503" s="29">
        <f t="shared" si="44"/>
        <v>60029.184500000032</v>
      </c>
      <c r="O503" s="25">
        <f t="shared" si="44"/>
        <v>804</v>
      </c>
      <c r="P503" s="29"/>
      <c r="Q503" s="29">
        <f>SUM(Q231:Q502)</f>
        <v>13669.595470000004</v>
      </c>
      <c r="R503" s="29">
        <f>SUM(R231:R502)</f>
        <v>46359.58903000001</v>
      </c>
    </row>
    <row r="504" spans="1:18" s="15" customFormat="1">
      <c r="H504" s="30"/>
      <c r="I504" s="35"/>
      <c r="J504" s="30"/>
      <c r="K504" s="35"/>
      <c r="L504" s="30"/>
      <c r="M504" s="35"/>
      <c r="N504" s="30"/>
      <c r="O504" s="26"/>
      <c r="P504" s="30"/>
      <c r="Q504" s="30"/>
      <c r="R504" s="30"/>
    </row>
    <row r="505" spans="1:18" s="10" customFormat="1">
      <c r="A505" s="16" t="s">
        <v>1851</v>
      </c>
      <c r="B505" s="16"/>
      <c r="C505" s="17"/>
      <c r="D505" s="17"/>
      <c r="E505" s="16"/>
      <c r="F505" s="16"/>
      <c r="G505" s="16"/>
      <c r="H505" s="31">
        <f t="shared" ref="H505:O505" si="45">H503+H228</f>
        <v>186972.2300000001</v>
      </c>
      <c r="I505" s="36">
        <f t="shared" si="45"/>
        <v>6296</v>
      </c>
      <c r="J505" s="31">
        <f t="shared" si="45"/>
        <v>3094.0300000000007</v>
      </c>
      <c r="K505" s="36">
        <f t="shared" si="45"/>
        <v>83</v>
      </c>
      <c r="L505" s="31">
        <f t="shared" si="45"/>
        <v>183878.2000000001</v>
      </c>
      <c r="M505" s="31">
        <f t="shared" si="45"/>
        <v>6242</v>
      </c>
      <c r="N505" s="31">
        <f t="shared" si="45"/>
        <v>150867.5156000001</v>
      </c>
      <c r="O505" s="36">
        <f t="shared" si="45"/>
        <v>1188</v>
      </c>
      <c r="P505" s="31"/>
      <c r="Q505" s="31">
        <f>Q503+Q228</f>
        <v>21973.548720000006</v>
      </c>
      <c r="R505" s="31">
        <f>R503+R228</f>
        <v>128893.96688000005</v>
      </c>
    </row>
  </sheetData>
  <sortState ref="A2:R505">
    <sortCondition ref="G2:G505"/>
    <sortCondition ref="E2:E505"/>
    <sortCondition ref="B2:B505"/>
  </sortState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Physical</vt:lpstr>
      <vt:lpstr>Downloadable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Elliott</dc:creator>
  <cp:lastModifiedBy>Susanne Rohrbaugh</cp:lastModifiedBy>
  <dcterms:created xsi:type="dcterms:W3CDTF">2013-09-16T16:23:13Z</dcterms:created>
  <dcterms:modified xsi:type="dcterms:W3CDTF">2013-09-17T16:41:53Z</dcterms:modified>
</cp:coreProperties>
</file>