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360" yWindow="585" windowWidth="19320" windowHeight="11700"/>
  </bookViews>
  <sheets>
    <sheet name="Sales" sheetId="6" r:id="rId1"/>
    <sheet name="Tax" sheetId="7" r:id="rId2"/>
  </sheets>
  <definedNames>
    <definedName name="_xlnm._FilterDatabase" localSheetId="0" hidden="1">Sales!$A$6:$AR$1068</definedName>
    <definedName name="_xlnm._FilterDatabase" localSheetId="1" hidden="1">Tax!$A$6:$BP$6</definedName>
  </definedNames>
  <calcPr calcId="125725"/>
</workbook>
</file>

<file path=xl/calcChain.xml><?xml version="1.0" encoding="utf-8"?>
<calcChain xmlns="http://schemas.openxmlformats.org/spreadsheetml/2006/main">
  <c r="X1068" i="6"/>
  <c r="X1067"/>
  <c r="X1066"/>
  <c r="X1065"/>
  <c r="X1064"/>
  <c r="X1063"/>
  <c r="X1062"/>
  <c r="X1061"/>
  <c r="X1060"/>
  <c r="X1059"/>
  <c r="X1058"/>
  <c r="X1057"/>
  <c r="X1056"/>
  <c r="X1055"/>
  <c r="X1054"/>
  <c r="X1053"/>
  <c r="X1052"/>
  <c r="X1051"/>
  <c r="X1050"/>
  <c r="X1049"/>
  <c r="X1048"/>
  <c r="X1047"/>
  <c r="X1046"/>
  <c r="X1045"/>
  <c r="X1044"/>
  <c r="X1043"/>
  <c r="X1042"/>
  <c r="X1041"/>
  <c r="X1040"/>
  <c r="X1039"/>
  <c r="X1038"/>
  <c r="X1037"/>
  <c r="X1036"/>
  <c r="X1035"/>
  <c r="X1034"/>
  <c r="X1033"/>
  <c r="X1032"/>
  <c r="X1031"/>
  <c r="X1030"/>
  <c r="X1029"/>
  <c r="X1028"/>
  <c r="X1027"/>
  <c r="X1026"/>
  <c r="X1025"/>
  <c r="X1024"/>
  <c r="X1023"/>
  <c r="X1022"/>
  <c r="X1021"/>
  <c r="X1020"/>
  <c r="X1019"/>
  <c r="X1018"/>
  <c r="X1017"/>
  <c r="X1016"/>
  <c r="X1015"/>
  <c r="X1014"/>
  <c r="X1013"/>
  <c r="X1012"/>
  <c r="X1011"/>
  <c r="X1010"/>
  <c r="X1009"/>
  <c r="X1008"/>
  <c r="X1007"/>
  <c r="X1006"/>
  <c r="X1005"/>
  <c r="X1004"/>
  <c r="X1003"/>
  <c r="X1002"/>
  <c r="X1001"/>
  <c r="X1000"/>
  <c r="X999"/>
  <c r="X998"/>
  <c r="X997"/>
  <c r="X996"/>
  <c r="X995"/>
  <c r="X994"/>
  <c r="X993"/>
  <c r="X992"/>
  <c r="X991"/>
  <c r="X990"/>
  <c r="X989"/>
  <c r="X988"/>
  <c r="X987"/>
  <c r="X986"/>
  <c r="X985"/>
  <c r="X984"/>
  <c r="X983"/>
  <c r="X982"/>
  <c r="X981"/>
  <c r="X980"/>
  <c r="X979"/>
  <c r="X978"/>
  <c r="X977"/>
  <c r="X976"/>
  <c r="X975"/>
  <c r="X974"/>
  <c r="X973"/>
  <c r="X972"/>
  <c r="X971"/>
  <c r="X970"/>
  <c r="X969"/>
  <c r="X968"/>
  <c r="X967"/>
  <c r="X966"/>
  <c r="X965"/>
  <c r="X964"/>
  <c r="X963"/>
  <c r="X962"/>
  <c r="X961"/>
  <c r="X960"/>
  <c r="X959"/>
  <c r="X958"/>
  <c r="X957"/>
  <c r="X956"/>
  <c r="X955"/>
  <c r="X954"/>
  <c r="X953"/>
  <c r="X952"/>
  <c r="X951"/>
  <c r="X950"/>
  <c r="X949"/>
  <c r="X948"/>
  <c r="X947"/>
  <c r="X946"/>
  <c r="X945"/>
  <c r="X944"/>
  <c r="X943"/>
  <c r="X942"/>
  <c r="X941"/>
  <c r="X940"/>
  <c r="X939"/>
  <c r="X938"/>
  <c r="X937"/>
  <c r="X936"/>
  <c r="X935"/>
  <c r="X934"/>
  <c r="X933"/>
  <c r="X932"/>
  <c r="X931"/>
  <c r="X930"/>
  <c r="X929"/>
  <c r="X928"/>
  <c r="X927"/>
  <c r="X926"/>
  <c r="X925"/>
  <c r="X924"/>
  <c r="X923"/>
  <c r="X922"/>
  <c r="X921"/>
  <c r="X920"/>
  <c r="X919"/>
  <c r="X918"/>
  <c r="X917"/>
  <c r="X916"/>
  <c r="X915"/>
  <c r="X914"/>
  <c r="X913"/>
  <c r="X912"/>
  <c r="X911"/>
  <c r="X910"/>
  <c r="X909"/>
  <c r="X908"/>
  <c r="X907"/>
  <c r="X906"/>
  <c r="X905"/>
  <c r="X904"/>
  <c r="X903"/>
  <c r="X902"/>
  <c r="X901"/>
  <c r="X900"/>
  <c r="X899"/>
  <c r="X898"/>
  <c r="X897"/>
  <c r="X896"/>
  <c r="X895"/>
  <c r="X894"/>
  <c r="X893"/>
  <c r="X892"/>
  <c r="X891"/>
  <c r="X890"/>
  <c r="X889"/>
  <c r="X888"/>
  <c r="X887"/>
  <c r="X886"/>
  <c r="X885"/>
  <c r="X884"/>
  <c r="X883"/>
  <c r="X882"/>
  <c r="X881"/>
  <c r="X880"/>
  <c r="X879"/>
  <c r="X878"/>
  <c r="X877"/>
  <c r="X876"/>
  <c r="X875"/>
  <c r="X874"/>
  <c r="X873"/>
  <c r="X872"/>
  <c r="X871"/>
  <c r="X870"/>
  <c r="X869"/>
  <c r="X868"/>
  <c r="X867"/>
  <c r="X866"/>
  <c r="X865"/>
  <c r="X864"/>
  <c r="X863"/>
  <c r="X862"/>
  <c r="X861"/>
  <c r="X860"/>
  <c r="X859"/>
  <c r="X858"/>
  <c r="X857"/>
  <c r="X856"/>
  <c r="X855"/>
  <c r="X854"/>
  <c r="X853"/>
  <c r="X852"/>
  <c r="X851"/>
  <c r="X850"/>
  <c r="X849"/>
  <c r="X848"/>
  <c r="X847"/>
  <c r="X846"/>
  <c r="X845"/>
  <c r="X844"/>
  <c r="X843"/>
  <c r="X842"/>
  <c r="X841"/>
  <c r="X840"/>
  <c r="X839"/>
  <c r="X838"/>
  <c r="X837"/>
  <c r="X836"/>
  <c r="X835"/>
  <c r="X834"/>
  <c r="X833"/>
  <c r="X832"/>
  <c r="X831"/>
  <c r="X830"/>
  <c r="X829"/>
  <c r="X828"/>
  <c r="X827"/>
  <c r="X826"/>
  <c r="X825"/>
  <c r="X824"/>
  <c r="X823"/>
  <c r="X822"/>
  <c r="X821"/>
  <c r="X820"/>
  <c r="X819"/>
  <c r="X818"/>
  <c r="X817"/>
  <c r="X816"/>
  <c r="X815"/>
  <c r="X814"/>
  <c r="X813"/>
  <c r="X812"/>
  <c r="X811"/>
  <c r="X810"/>
  <c r="X809"/>
  <c r="X808"/>
  <c r="X807"/>
  <c r="X806"/>
  <c r="X805"/>
  <c r="X804"/>
  <c r="X803"/>
  <c r="X802"/>
  <c r="X801"/>
  <c r="X800"/>
  <c r="X799"/>
  <c r="X798"/>
  <c r="X797"/>
  <c r="X796"/>
  <c r="X795"/>
  <c r="X794"/>
  <c r="X793"/>
  <c r="X792"/>
  <c r="X791"/>
  <c r="X790"/>
  <c r="X789"/>
  <c r="X788"/>
  <c r="X787"/>
  <c r="X786"/>
  <c r="X785"/>
  <c r="X784"/>
  <c r="X783"/>
  <c r="X782"/>
  <c r="X781"/>
  <c r="X780"/>
  <c r="X779"/>
  <c r="X778"/>
  <c r="X777"/>
  <c r="X776"/>
  <c r="X775"/>
  <c r="X774"/>
  <c r="X773"/>
  <c r="X772"/>
  <c r="X771"/>
  <c r="X770"/>
  <c r="X769"/>
  <c r="X768"/>
  <c r="X767"/>
  <c r="X766"/>
  <c r="X765"/>
  <c r="X764"/>
  <c r="X763"/>
  <c r="X762"/>
  <c r="X761"/>
  <c r="X760"/>
  <c r="X759"/>
  <c r="X758"/>
  <c r="X757"/>
  <c r="X756"/>
  <c r="X755"/>
  <c r="X754"/>
  <c r="X753"/>
  <c r="X752"/>
  <c r="X751"/>
  <c r="X750"/>
  <c r="X749"/>
  <c r="X748"/>
  <c r="X747"/>
  <c r="X746"/>
  <c r="X745"/>
  <c r="X744"/>
  <c r="X743"/>
  <c r="X742"/>
  <c r="X741"/>
  <c r="X740"/>
  <c r="X739"/>
  <c r="X738"/>
  <c r="X737"/>
  <c r="X736"/>
  <c r="X735"/>
  <c r="X734"/>
  <c r="X733"/>
  <c r="X732"/>
  <c r="X731"/>
  <c r="X730"/>
  <c r="X729"/>
  <c r="X728"/>
  <c r="X727"/>
  <c r="X726"/>
  <c r="X725"/>
  <c r="X724"/>
  <c r="X723"/>
  <c r="X722"/>
  <c r="X721"/>
  <c r="X720"/>
  <c r="X719"/>
  <c r="X718"/>
  <c r="X717"/>
  <c r="X716"/>
  <c r="X715"/>
  <c r="X714"/>
  <c r="X713"/>
  <c r="X712"/>
  <c r="X711"/>
  <c r="X710"/>
  <c r="X709"/>
  <c r="X708"/>
  <c r="X707"/>
  <c r="X706"/>
  <c r="X705"/>
  <c r="X704"/>
  <c r="X703"/>
  <c r="X702"/>
  <c r="X701"/>
  <c r="X700"/>
  <c r="X699"/>
  <c r="X698"/>
  <c r="X697"/>
  <c r="X696"/>
  <c r="X695"/>
  <c r="X694"/>
  <c r="X693"/>
  <c r="X692"/>
  <c r="X691"/>
  <c r="X690"/>
  <c r="X689"/>
  <c r="X688"/>
  <c r="X687"/>
  <c r="X686"/>
  <c r="X685"/>
  <c r="X684"/>
  <c r="X683"/>
  <c r="X682"/>
  <c r="X681"/>
  <c r="X680"/>
  <c r="X679"/>
  <c r="X678"/>
  <c r="X677"/>
  <c r="X676"/>
  <c r="X675"/>
  <c r="X674"/>
  <c r="X673"/>
  <c r="X672"/>
  <c r="X671"/>
  <c r="X670"/>
  <c r="X669"/>
  <c r="X668"/>
  <c r="X667"/>
  <c r="X666"/>
  <c r="X665"/>
  <c r="X664"/>
  <c r="X663"/>
  <c r="X662"/>
  <c r="X661"/>
  <c r="X660"/>
  <c r="X659"/>
  <c r="X658"/>
  <c r="X657"/>
  <c r="X656"/>
  <c r="X655"/>
  <c r="X654"/>
  <c r="X653"/>
  <c r="X652"/>
  <c r="X651"/>
  <c r="X650"/>
  <c r="X649"/>
  <c r="X648"/>
  <c r="X647"/>
  <c r="X646"/>
  <c r="X645"/>
  <c r="X644"/>
  <c r="X643"/>
  <c r="X642"/>
  <c r="X641"/>
  <c r="X640"/>
  <c r="X639"/>
  <c r="X638"/>
  <c r="X637"/>
  <c r="X636"/>
  <c r="X635"/>
  <c r="X634"/>
  <c r="X633"/>
  <c r="X632"/>
  <c r="X631"/>
  <c r="X630"/>
  <c r="X629"/>
  <c r="X628"/>
  <c r="X627"/>
  <c r="X626"/>
  <c r="X625"/>
  <c r="X624"/>
  <c r="X623"/>
  <c r="X622"/>
  <c r="X621"/>
  <c r="X620"/>
  <c r="X619"/>
  <c r="X618"/>
  <c r="X617"/>
  <c r="X616"/>
  <c r="X615"/>
  <c r="X614"/>
  <c r="X613"/>
  <c r="X612"/>
  <c r="X611"/>
  <c r="X610"/>
  <c r="X609"/>
  <c r="X608"/>
  <c r="X607"/>
  <c r="X606"/>
  <c r="X605"/>
  <c r="X604"/>
  <c r="X603"/>
  <c r="X602"/>
  <c r="X601"/>
  <c r="X600"/>
  <c r="X599"/>
  <c r="X598"/>
  <c r="X597"/>
  <c r="X596"/>
  <c r="X595"/>
  <c r="X594"/>
  <c r="X593"/>
  <c r="X592"/>
  <c r="X591"/>
  <c r="X590"/>
  <c r="X589"/>
  <c r="X588"/>
  <c r="X587"/>
  <c r="X586"/>
  <c r="X585"/>
  <c r="X584"/>
  <c r="X583"/>
  <c r="X582"/>
  <c r="X581"/>
  <c r="X580"/>
  <c r="X579"/>
  <c r="X578"/>
  <c r="X577"/>
  <c r="X576"/>
  <c r="X575"/>
  <c r="X574"/>
  <c r="X573"/>
  <c r="X572"/>
  <c r="X571"/>
  <c r="X570"/>
  <c r="X569"/>
  <c r="X568"/>
  <c r="X567"/>
  <c r="X566"/>
  <c r="X565"/>
  <c r="X564"/>
  <c r="X563"/>
  <c r="X562"/>
  <c r="X561"/>
  <c r="X560"/>
  <c r="X559"/>
  <c r="X558"/>
  <c r="X557"/>
  <c r="X556"/>
  <c r="X555"/>
  <c r="X554"/>
  <c r="X553"/>
  <c r="X552"/>
  <c r="X551"/>
  <c r="X550"/>
  <c r="X549"/>
  <c r="X548"/>
  <c r="X547"/>
  <c r="X546"/>
  <c r="X545"/>
  <c r="X544"/>
  <c r="X543"/>
  <c r="X542"/>
  <c r="X541"/>
  <c r="X540"/>
  <c r="X539"/>
  <c r="X538"/>
  <c r="X537"/>
  <c r="X536"/>
  <c r="X535"/>
  <c r="X534"/>
  <c r="X533"/>
  <c r="X532"/>
  <c r="X531"/>
  <c r="X530"/>
  <c r="X529"/>
  <c r="X528"/>
  <c r="X527"/>
  <c r="X526"/>
  <c r="X525"/>
  <c r="X524"/>
  <c r="X523"/>
  <c r="X522"/>
  <c r="X521"/>
  <c r="X520"/>
  <c r="X519"/>
  <c r="X518"/>
  <c r="X517"/>
  <c r="X516"/>
  <c r="X515"/>
  <c r="X514"/>
  <c r="X513"/>
  <c r="X512"/>
  <c r="X511"/>
  <c r="X510"/>
  <c r="X509"/>
  <c r="X508"/>
  <c r="X507"/>
  <c r="X506"/>
  <c r="X505"/>
  <c r="X504"/>
  <c r="X503"/>
  <c r="X502"/>
  <c r="X501"/>
  <c r="X500"/>
  <c r="X499"/>
  <c r="X498"/>
  <c r="X497"/>
  <c r="X496"/>
  <c r="X495"/>
  <c r="X494"/>
  <c r="X493"/>
  <c r="X492"/>
  <c r="X491"/>
  <c r="X490"/>
  <c r="X489"/>
  <c r="X488"/>
  <c r="X487"/>
  <c r="X486"/>
  <c r="X485"/>
  <c r="X484"/>
  <c r="X483"/>
  <c r="X482"/>
  <c r="X481"/>
  <c r="X480"/>
  <c r="X479"/>
  <c r="X478"/>
  <c r="X477"/>
  <c r="X476"/>
  <c r="X475"/>
  <c r="X474"/>
  <c r="X473"/>
  <c r="X472"/>
  <c r="X471"/>
  <c r="X470"/>
  <c r="X469"/>
  <c r="X468"/>
  <c r="X467"/>
  <c r="X466"/>
  <c r="X465"/>
  <c r="X464"/>
  <c r="X463"/>
  <c r="X462"/>
  <c r="X461"/>
  <c r="X460"/>
  <c r="X459"/>
  <c r="X458"/>
  <c r="X457"/>
  <c r="X456"/>
  <c r="X455"/>
  <c r="X454"/>
  <c r="X453"/>
  <c r="X452"/>
  <c r="X451"/>
  <c r="X450"/>
  <c r="X449"/>
  <c r="X448"/>
  <c r="X447"/>
  <c r="X446"/>
  <c r="X445"/>
  <c r="X444"/>
  <c r="X443"/>
  <c r="X442"/>
  <c r="X441"/>
  <c r="X440"/>
  <c r="X439"/>
  <c r="X438"/>
  <c r="X437"/>
  <c r="X436"/>
  <c r="X435"/>
  <c r="X434"/>
  <c r="X433"/>
  <c r="X432"/>
  <c r="X431"/>
  <c r="X430"/>
  <c r="X429"/>
  <c r="X428"/>
  <c r="X427"/>
  <c r="X426"/>
  <c r="X425"/>
  <c r="X424"/>
  <c r="X423"/>
  <c r="X422"/>
  <c r="X421"/>
  <c r="X420"/>
  <c r="X419"/>
  <c r="X418"/>
  <c r="X417"/>
  <c r="X416"/>
  <c r="X415"/>
  <c r="X414"/>
  <c r="X413"/>
  <c r="X412"/>
  <c r="X411"/>
  <c r="X410"/>
  <c r="X409"/>
  <c r="X408"/>
  <c r="X407"/>
  <c r="X406"/>
  <c r="X405"/>
  <c r="X404"/>
  <c r="X403"/>
  <c r="X402"/>
  <c r="X401"/>
  <c r="X400"/>
  <c r="X399"/>
  <c r="X398"/>
  <c r="X397"/>
  <c r="X396"/>
  <c r="X395"/>
  <c r="X394"/>
  <c r="X393"/>
  <c r="X392"/>
  <c r="X391"/>
  <c r="X390"/>
  <c r="X389"/>
  <c r="X388"/>
  <c r="X387"/>
  <c r="X386"/>
  <c r="X385"/>
  <c r="X384"/>
  <c r="X383"/>
  <c r="X382"/>
  <c r="X381"/>
  <c r="X380"/>
  <c r="X379"/>
  <c r="X378"/>
  <c r="X377"/>
  <c r="X376"/>
  <c r="X375"/>
  <c r="X374"/>
  <c r="X373"/>
  <c r="X372"/>
  <c r="X371"/>
  <c r="X370"/>
  <c r="X369"/>
  <c r="X368"/>
  <c r="X367"/>
  <c r="X366"/>
  <c r="X365"/>
  <c r="X364"/>
  <c r="X363"/>
  <c r="X362"/>
  <c r="X361"/>
  <c r="X360"/>
  <c r="X359"/>
  <c r="X358"/>
  <c r="X357"/>
  <c r="X356"/>
  <c r="X355"/>
  <c r="X354"/>
  <c r="X353"/>
  <c r="X352"/>
  <c r="X351"/>
  <c r="X350"/>
  <c r="X349"/>
  <c r="X348"/>
  <c r="X347"/>
  <c r="X346"/>
  <c r="X345"/>
  <c r="X344"/>
  <c r="X343"/>
  <c r="X342"/>
  <c r="X341"/>
  <c r="X340"/>
  <c r="X339"/>
  <c r="X338"/>
  <c r="X337"/>
  <c r="X336"/>
  <c r="X335"/>
  <c r="X334"/>
  <c r="X333"/>
  <c r="X332"/>
  <c r="X331"/>
  <c r="X330"/>
  <c r="X329"/>
  <c r="X328"/>
  <c r="X327"/>
  <c r="X326"/>
  <c r="X325"/>
  <c r="X324"/>
  <c r="X323"/>
  <c r="X322"/>
  <c r="X321"/>
  <c r="X320"/>
  <c r="X319"/>
  <c r="X318"/>
  <c r="X317"/>
  <c r="X316"/>
  <c r="X315"/>
  <c r="X314"/>
  <c r="X313"/>
  <c r="X312"/>
  <c r="X311"/>
  <c r="X310"/>
  <c r="X309"/>
  <c r="X308"/>
  <c r="X307"/>
  <c r="X306"/>
  <c r="X305"/>
  <c r="X304"/>
  <c r="X303"/>
  <c r="X302"/>
  <c r="X301"/>
  <c r="X300"/>
  <c r="X299"/>
  <c r="X298"/>
  <c r="X297"/>
  <c r="X296"/>
  <c r="X295"/>
  <c r="X294"/>
  <c r="X293"/>
  <c r="X292"/>
  <c r="X291"/>
  <c r="X290"/>
  <c r="X289"/>
  <c r="X288"/>
  <c r="X287"/>
  <c r="X286"/>
  <c r="X285"/>
  <c r="X284"/>
  <c r="X283"/>
  <c r="X282"/>
  <c r="X281"/>
  <c r="X280"/>
  <c r="X279"/>
  <c r="X278"/>
  <c r="X277"/>
  <c r="X276"/>
  <c r="X275"/>
  <c r="X274"/>
  <c r="X273"/>
  <c r="X272"/>
  <c r="X271"/>
  <c r="X270"/>
  <c r="X269"/>
  <c r="X268"/>
  <c r="X267"/>
  <c r="X266"/>
  <c r="X265"/>
  <c r="X264"/>
  <c r="X263"/>
  <c r="X262"/>
  <c r="X261"/>
  <c r="X260"/>
  <c r="X259"/>
  <c r="X258"/>
  <c r="X257"/>
  <c r="X256"/>
  <c r="X255"/>
  <c r="X254"/>
  <c r="X253"/>
  <c r="X252"/>
  <c r="X251"/>
  <c r="X250"/>
  <c r="X249"/>
  <c r="X248"/>
  <c r="X247"/>
  <c r="X246"/>
  <c r="X245"/>
  <c r="X244"/>
  <c r="X243"/>
  <c r="X242"/>
  <c r="X241"/>
  <c r="X240"/>
  <c r="X239"/>
  <c r="X238"/>
  <c r="X237"/>
  <c r="X236"/>
  <c r="X235"/>
  <c r="X234"/>
  <c r="X233"/>
  <c r="X232"/>
  <c r="X231"/>
  <c r="X230"/>
  <c r="X229"/>
  <c r="X228"/>
  <c r="X227"/>
  <c r="X226"/>
  <c r="X225"/>
  <c r="X224"/>
  <c r="X223"/>
  <c r="X222"/>
  <c r="X221"/>
  <c r="X220"/>
  <c r="X219"/>
  <c r="X218"/>
  <c r="X217"/>
  <c r="X216"/>
  <c r="X215"/>
  <c r="X214"/>
  <c r="X213"/>
  <c r="X212"/>
  <c r="X211"/>
  <c r="X210"/>
  <c r="X209"/>
  <c r="X208"/>
  <c r="X207"/>
  <c r="X206"/>
  <c r="X205"/>
  <c r="X204"/>
  <c r="X203"/>
  <c r="X202"/>
  <c r="X201"/>
  <c r="X200"/>
  <c r="X199"/>
  <c r="X198"/>
  <c r="X197"/>
  <c r="X196"/>
  <c r="X195"/>
  <c r="X194"/>
  <c r="X193"/>
  <c r="X192"/>
  <c r="X191"/>
  <c r="X190"/>
  <c r="X189"/>
  <c r="X188"/>
  <c r="X187"/>
  <c r="X186"/>
  <c r="X185"/>
  <c r="X184"/>
  <c r="X183"/>
  <c r="X182"/>
  <c r="X181"/>
  <c r="X180"/>
  <c r="X179"/>
  <c r="X178"/>
  <c r="X177"/>
  <c r="X176"/>
  <c r="X175"/>
  <c r="X174"/>
  <c r="X173"/>
  <c r="X172"/>
  <c r="X171"/>
  <c r="X170"/>
  <c r="X169"/>
  <c r="X168"/>
  <c r="X167"/>
  <c r="X166"/>
  <c r="X165"/>
  <c r="X164"/>
  <c r="X163"/>
  <c r="X162"/>
  <c r="X161"/>
  <c r="X160"/>
  <c r="X159"/>
  <c r="X158"/>
  <c r="X157"/>
  <c r="X156"/>
  <c r="X155"/>
  <c r="X154"/>
  <c r="X153"/>
  <c r="X152"/>
  <c r="X151"/>
  <c r="X150"/>
  <c r="X149"/>
  <c r="X148"/>
  <c r="X147"/>
  <c r="X146"/>
  <c r="X145"/>
  <c r="X144"/>
  <c r="X143"/>
  <c r="X142"/>
  <c r="X141"/>
  <c r="X140"/>
  <c r="X139"/>
  <c r="X138"/>
  <c r="X137"/>
  <c r="X136"/>
  <c r="X135"/>
  <c r="X134"/>
  <c r="X133"/>
  <c r="X132"/>
  <c r="X131"/>
  <c r="X130"/>
  <c r="X129"/>
  <c r="X128"/>
  <c r="X127"/>
  <c r="X126"/>
  <c r="X125"/>
  <c r="X124"/>
  <c r="X123"/>
  <c r="X122"/>
  <c r="X121"/>
  <c r="X120"/>
  <c r="X119"/>
  <c r="X118"/>
  <c r="X117"/>
  <c r="X116"/>
  <c r="X115"/>
  <c r="X114"/>
  <c r="X113"/>
  <c r="X112"/>
  <c r="X111"/>
  <c r="X110"/>
  <c r="X109"/>
  <c r="X108"/>
  <c r="X107"/>
  <c r="X106"/>
  <c r="X105"/>
  <c r="X104"/>
  <c r="X103"/>
  <c r="X102"/>
  <c r="X101"/>
  <c r="X100"/>
  <c r="X99"/>
  <c r="X98"/>
  <c r="X97"/>
  <c r="X96"/>
  <c r="X95"/>
  <c r="X94"/>
  <c r="X93"/>
  <c r="X92"/>
  <c r="X91"/>
  <c r="X90"/>
  <c r="X89"/>
  <c r="X88"/>
  <c r="X87"/>
  <c r="X86"/>
  <c r="X85"/>
  <c r="X84"/>
  <c r="X83"/>
  <c r="X82"/>
  <c r="X81"/>
  <c r="X80"/>
  <c r="X79"/>
  <c r="X78"/>
  <c r="X77"/>
  <c r="X76"/>
  <c r="X75"/>
  <c r="X74"/>
  <c r="X73"/>
  <c r="X72"/>
  <c r="X71"/>
  <c r="X70"/>
  <c r="X69"/>
  <c r="X68"/>
  <c r="X67"/>
  <c r="X66"/>
  <c r="X65"/>
  <c r="X64"/>
  <c r="X63"/>
  <c r="X62"/>
  <c r="X61"/>
  <c r="X60"/>
  <c r="X59"/>
  <c r="X58"/>
  <c r="X57"/>
  <c r="X56"/>
  <c r="X55"/>
  <c r="X54"/>
  <c r="X53"/>
  <c r="X52"/>
  <c r="X51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AR5"/>
  <c r="BP1068" i="7" l="1"/>
  <c r="BP1067"/>
  <c r="BP1066"/>
  <c r="BP1065"/>
  <c r="BP1064"/>
  <c r="BP1063"/>
  <c r="BP1062"/>
  <c r="BP1061"/>
  <c r="BP1060"/>
  <c r="BP1059"/>
  <c r="BP1058"/>
  <c r="BP1057"/>
  <c r="BP1056"/>
  <c r="BP1055"/>
  <c r="BP1041"/>
  <c r="BP1040"/>
  <c r="BP1039"/>
  <c r="BP1038"/>
  <c r="BP1037"/>
  <c r="BP1036"/>
  <c r="BP1035"/>
  <c r="BP1034"/>
  <c r="BP1033"/>
  <c r="BP1032"/>
  <c r="BP1031"/>
  <c r="BP1030"/>
  <c r="BP1029"/>
  <c r="BP1028"/>
  <c r="BP1027"/>
  <c r="BP1026"/>
  <c r="BP1025"/>
  <c r="BP1024"/>
  <c r="BP1023"/>
  <c r="BP1022"/>
  <c r="BP1021"/>
  <c r="BP1020"/>
  <c r="BP1019"/>
  <c r="BP1018"/>
  <c r="BP1017"/>
  <c r="BP1016"/>
  <c r="BP1015"/>
  <c r="BP1014"/>
  <c r="BP1013"/>
  <c r="BP1012"/>
  <c r="BP1011"/>
  <c r="BP1010"/>
  <c r="BP1009"/>
  <c r="BP1008"/>
  <c r="BP1007"/>
  <c r="BP1006"/>
  <c r="BP1005"/>
  <c r="BP1004"/>
  <c r="BP1003"/>
  <c r="BP1054"/>
  <c r="BP1053"/>
  <c r="BP1052"/>
  <c r="BP1051"/>
  <c r="BP1050"/>
  <c r="BP1049"/>
  <c r="BP1048"/>
  <c r="BP1047"/>
  <c r="BP1046"/>
  <c r="BP1045"/>
  <c r="BP1044"/>
  <c r="BP1043"/>
  <c r="BP1042"/>
  <c r="BP1002"/>
  <c r="BP1001"/>
  <c r="BP1000"/>
  <c r="BP999"/>
  <c r="BP998"/>
  <c r="BP997"/>
  <c r="BP996"/>
  <c r="BP995"/>
  <c r="BP994"/>
  <c r="BP993"/>
  <c r="BP992"/>
  <c r="BP991"/>
  <c r="BP990"/>
  <c r="BP989"/>
  <c r="BP988"/>
  <c r="BP987"/>
  <c r="BP986"/>
  <c r="BP985"/>
  <c r="BP984"/>
  <c r="BP983"/>
  <c r="BP982"/>
  <c r="BP981"/>
  <c r="BP980"/>
  <c r="BP979"/>
  <c r="BP978"/>
  <c r="BP977"/>
  <c r="BP976"/>
  <c r="BP975"/>
  <c r="BP974"/>
  <c r="BP973"/>
  <c r="BP972"/>
  <c r="BP971"/>
  <c r="BP970"/>
  <c r="BP969"/>
  <c r="BP968"/>
  <c r="BP967"/>
  <c r="BP966"/>
  <c r="BP965"/>
  <c r="BP964"/>
  <c r="BP963"/>
  <c r="BP962"/>
  <c r="BP961"/>
  <c r="BP960"/>
  <c r="BP959"/>
  <c r="BP958"/>
  <c r="BP957"/>
  <c r="BP956"/>
  <c r="BP955"/>
  <c r="BP954"/>
  <c r="BP953"/>
  <c r="BP952"/>
  <c r="BP951"/>
  <c r="BP950"/>
  <c r="BP949"/>
  <c r="BP948"/>
  <c r="BP947"/>
  <c r="BP946"/>
  <c r="BP945"/>
  <c r="BP944"/>
  <c r="BP943"/>
  <c r="BP942"/>
  <c r="BP941"/>
  <c r="BP940"/>
  <c r="BP939"/>
  <c r="BP938"/>
  <c r="BP937"/>
  <c r="BP936"/>
  <c r="BP935"/>
  <c r="BP934"/>
  <c r="BP933"/>
  <c r="BP932"/>
  <c r="BP931"/>
  <c r="BP930"/>
  <c r="BP929"/>
  <c r="BP928"/>
  <c r="BP927"/>
  <c r="BP926"/>
  <c r="BP925"/>
  <c r="BP924"/>
  <c r="BP923"/>
  <c r="BP922"/>
  <c r="BP921"/>
  <c r="BP920"/>
  <c r="BP919"/>
  <c r="BP918"/>
  <c r="BP917"/>
  <c r="BP916"/>
  <c r="BP915"/>
  <c r="BP914"/>
  <c r="BP913"/>
  <c r="BP912"/>
  <c r="BP911"/>
  <c r="BP910"/>
  <c r="BP909"/>
  <c r="BP908"/>
  <c r="BP907"/>
  <c r="BP906"/>
  <c r="BP905"/>
  <c r="BP904"/>
  <c r="BP903"/>
  <c r="BP902"/>
  <c r="BP901"/>
  <c r="BP900"/>
  <c r="BP899"/>
  <c r="BP898"/>
  <c r="BP897"/>
  <c r="BP896"/>
  <c r="BP895"/>
  <c r="BP894"/>
  <c r="BP893"/>
  <c r="BP892"/>
  <c r="BP891"/>
  <c r="BP890"/>
  <c r="BP889"/>
  <c r="BP888"/>
  <c r="BP887"/>
  <c r="BP886"/>
  <c r="BP885"/>
  <c r="BP884"/>
  <c r="BP883"/>
  <c r="BP882"/>
  <c r="BP881"/>
  <c r="BP880"/>
  <c r="BP879"/>
  <c r="BP878"/>
  <c r="BP877"/>
  <c r="BP876"/>
  <c r="BP875"/>
  <c r="BP874"/>
  <c r="BP873"/>
  <c r="BP872"/>
  <c r="BP871"/>
  <c r="BP870"/>
  <c r="BP869"/>
  <c r="BP868"/>
  <c r="BP867"/>
  <c r="BP866"/>
  <c r="BP865"/>
  <c r="BP864"/>
  <c r="BP863"/>
  <c r="BP862"/>
  <c r="BP861"/>
  <c r="BP860"/>
  <c r="BP859"/>
  <c r="BP858"/>
  <c r="BP857"/>
  <c r="BP856"/>
  <c r="BP855"/>
  <c r="BP854"/>
  <c r="BP853"/>
  <c r="BP852"/>
  <c r="BP851"/>
  <c r="BP850"/>
  <c r="BP849"/>
  <c r="BP848"/>
  <c r="BP847"/>
  <c r="BP846"/>
  <c r="BP845"/>
  <c r="BP844"/>
  <c r="BP843"/>
  <c r="BP842"/>
  <c r="BP841"/>
  <c r="BP840"/>
  <c r="BP839"/>
  <c r="BP838"/>
  <c r="BP837"/>
  <c r="BP836"/>
  <c r="BP835"/>
  <c r="BP834"/>
  <c r="BP833"/>
  <c r="BP832"/>
  <c r="BP831"/>
  <c r="BP830"/>
  <c r="BP829"/>
  <c r="BP828"/>
  <c r="BP827"/>
  <c r="BP826"/>
  <c r="BP825"/>
  <c r="BP824"/>
  <c r="BP823"/>
  <c r="BP822"/>
  <c r="BP821"/>
  <c r="BP820"/>
  <c r="BP819"/>
  <c r="BP818"/>
  <c r="BP817"/>
  <c r="BP816"/>
  <c r="BP815"/>
  <c r="BP814"/>
  <c r="BP813"/>
  <c r="BP812"/>
  <c r="BP811"/>
  <c r="BP810"/>
  <c r="BP809"/>
  <c r="BP808"/>
  <c r="BP807"/>
  <c r="BP806"/>
  <c r="BP805"/>
  <c r="BP804"/>
  <c r="BP803"/>
  <c r="BP802"/>
  <c r="BP801"/>
  <c r="BP800"/>
  <c r="BP799"/>
  <c r="BP798"/>
  <c r="BP797"/>
  <c r="BP796"/>
  <c r="BP795"/>
  <c r="BP794"/>
  <c r="BP793"/>
  <c r="BP792"/>
  <c r="BP791"/>
  <c r="BP790"/>
  <c r="BP789"/>
  <c r="BP788"/>
  <c r="BP787"/>
  <c r="BP786"/>
  <c r="BP785"/>
  <c r="BP784"/>
  <c r="BP783"/>
  <c r="BP782"/>
  <c r="BP781"/>
  <c r="BP780"/>
  <c r="BP779"/>
  <c r="BP778"/>
  <c r="BP777"/>
  <c r="BP776"/>
  <c r="BP775"/>
  <c r="BP774"/>
  <c r="BP773"/>
  <c r="BP772"/>
  <c r="BP771"/>
  <c r="BP770"/>
  <c r="BP769"/>
  <c r="BP768"/>
  <c r="BP767"/>
  <c r="BP766"/>
  <c r="BP765"/>
  <c r="BP764"/>
  <c r="BP763"/>
  <c r="BP762"/>
  <c r="BP761"/>
  <c r="BP760"/>
  <c r="BP759"/>
  <c r="BP758"/>
  <c r="BP757"/>
  <c r="BP756"/>
  <c r="BP755"/>
  <c r="BP754"/>
  <c r="BP753"/>
  <c r="BP752"/>
  <c r="BP751"/>
  <c r="BP750"/>
  <c r="BP749"/>
  <c r="BP748"/>
  <c r="BP747"/>
  <c r="BP746"/>
  <c r="BP745"/>
  <c r="BP744"/>
  <c r="BP743"/>
  <c r="BP742"/>
  <c r="BP741"/>
  <c r="BP740"/>
  <c r="BP739"/>
  <c r="BP738"/>
  <c r="BP737"/>
  <c r="BP736"/>
  <c r="BP735"/>
  <c r="BP734"/>
  <c r="BP733"/>
  <c r="BP732"/>
  <c r="BP731"/>
  <c r="BP730"/>
  <c r="BP729"/>
  <c r="BP728"/>
  <c r="BP727"/>
  <c r="BP726"/>
  <c r="BP725"/>
  <c r="BP724"/>
  <c r="BP723"/>
  <c r="BP722"/>
  <c r="BP721"/>
  <c r="BP720"/>
  <c r="BP719"/>
  <c r="BP718"/>
  <c r="BP717"/>
  <c r="BP716"/>
  <c r="BP715"/>
  <c r="BP714"/>
  <c r="BP713"/>
  <c r="BP712"/>
  <c r="BP711"/>
  <c r="BP710"/>
  <c r="BP709"/>
  <c r="BP708"/>
  <c r="BP707"/>
  <c r="BP706"/>
  <c r="BP705"/>
  <c r="BP704"/>
  <c r="BP703"/>
  <c r="BP702"/>
  <c r="BP701"/>
  <c r="BP700"/>
  <c r="BP699"/>
  <c r="BP698"/>
  <c r="BP697"/>
  <c r="BP696"/>
  <c r="BP695"/>
  <c r="BP694"/>
  <c r="BP693"/>
  <c r="BP692"/>
  <c r="BP691"/>
  <c r="BP690"/>
  <c r="BP689"/>
  <c r="BP688"/>
  <c r="BP687"/>
  <c r="BP686"/>
  <c r="BP685"/>
  <c r="BP684"/>
  <c r="BP683"/>
  <c r="BP682"/>
  <c r="BP681"/>
  <c r="BP680"/>
  <c r="BP679"/>
  <c r="BP678"/>
  <c r="BP677"/>
  <c r="BP676"/>
  <c r="BP675"/>
  <c r="BP674"/>
  <c r="BP673"/>
  <c r="BP672"/>
  <c r="BP671"/>
  <c r="BP670"/>
  <c r="BP669"/>
  <c r="BP668"/>
  <c r="BP667"/>
  <c r="BP666"/>
  <c r="BP665"/>
  <c r="BP664"/>
  <c r="BP663"/>
  <c r="BP662"/>
  <c r="BP661"/>
  <c r="BP660"/>
  <c r="BP659"/>
  <c r="BP658"/>
  <c r="BP657"/>
  <c r="BP656"/>
  <c r="BP655"/>
  <c r="BP654"/>
  <c r="BP653"/>
  <c r="BP652"/>
  <c r="BP651"/>
  <c r="BP650"/>
  <c r="BP649"/>
  <c r="BP648"/>
  <c r="BP647"/>
  <c r="BP646"/>
  <c r="BP645"/>
  <c r="BP644"/>
  <c r="BP643"/>
  <c r="BP642"/>
  <c r="BP641"/>
  <c r="BP640"/>
  <c r="BP639"/>
  <c r="BP638"/>
  <c r="BP637"/>
  <c r="BP636"/>
  <c r="BP635"/>
  <c r="BP634"/>
  <c r="BP633"/>
  <c r="BP632"/>
  <c r="BP631"/>
  <c r="BP630"/>
  <c r="BP629"/>
  <c r="BP628"/>
  <c r="BP627"/>
  <c r="BP626"/>
  <c r="BP625"/>
  <c r="BP624"/>
  <c r="BP623"/>
  <c r="BP622"/>
  <c r="BP621"/>
  <c r="BP620"/>
  <c r="BP619"/>
  <c r="BP618"/>
  <c r="BP617"/>
  <c r="BP616"/>
  <c r="BP615"/>
  <c r="BP614"/>
  <c r="BP613"/>
  <c r="BP612"/>
  <c r="BP611"/>
  <c r="BP610"/>
  <c r="BP609"/>
  <c r="BP608"/>
  <c r="BP607"/>
  <c r="BP606"/>
  <c r="BP605"/>
  <c r="BP604"/>
  <c r="BP603"/>
  <c r="BP602"/>
  <c r="BP601"/>
  <c r="BP600"/>
  <c r="BP599"/>
  <c r="BP598"/>
  <c r="BP597"/>
  <c r="BP596"/>
  <c r="BP595"/>
  <c r="BP594"/>
  <c r="BP593"/>
  <c r="BP592"/>
  <c r="BP591"/>
  <c r="BP590"/>
  <c r="BP589"/>
  <c r="BP588"/>
  <c r="BP587"/>
  <c r="BP586"/>
  <c r="BP585"/>
  <c r="BP584"/>
  <c r="BP583"/>
  <c r="BP582"/>
  <c r="BP581"/>
  <c r="BP580"/>
  <c r="BP579"/>
  <c r="BP578"/>
  <c r="BP577"/>
  <c r="BP576"/>
  <c r="BP575"/>
  <c r="BP574"/>
  <c r="BP573"/>
  <c r="BP572"/>
  <c r="BP571"/>
  <c r="BP570"/>
  <c r="BP569"/>
  <c r="BP568"/>
  <c r="BP567"/>
  <c r="BP566"/>
  <c r="BP565"/>
  <c r="BP564"/>
  <c r="BP563"/>
  <c r="BP562"/>
  <c r="BP561"/>
  <c r="BP560"/>
  <c r="BP559"/>
  <c r="BP558"/>
  <c r="BP557"/>
  <c r="BP556"/>
  <c r="BP555"/>
  <c r="BP554"/>
  <c r="BP553"/>
  <c r="BP552"/>
  <c r="BP551"/>
  <c r="BP550"/>
  <c r="BP549"/>
  <c r="BP548"/>
  <c r="BP547"/>
  <c r="BP546"/>
  <c r="BP545"/>
  <c r="BP544"/>
  <c r="BP543"/>
  <c r="BP542"/>
  <c r="BP541"/>
  <c r="BP540"/>
  <c r="BP539"/>
  <c r="BP538"/>
  <c r="BP537"/>
  <c r="BP536"/>
  <c r="BP535"/>
  <c r="BP534"/>
  <c r="BP533"/>
  <c r="BP532"/>
  <c r="BP531"/>
  <c r="BP530"/>
  <c r="BP529"/>
  <c r="BP528"/>
  <c r="BP527"/>
  <c r="BP526"/>
  <c r="BP525"/>
  <c r="BP524"/>
  <c r="BP523"/>
  <c r="BP522"/>
  <c r="BP521"/>
  <c r="BP520"/>
  <c r="BP519"/>
  <c r="BP518"/>
  <c r="BP517"/>
  <c r="BP516"/>
  <c r="BP515"/>
  <c r="BP514"/>
  <c r="BP513"/>
  <c r="BP512"/>
  <c r="BP511"/>
  <c r="BP510"/>
  <c r="BP509"/>
  <c r="BP508"/>
  <c r="BP507"/>
  <c r="BP506"/>
  <c r="BP505"/>
  <c r="BP504"/>
  <c r="BP503"/>
  <c r="BP502"/>
  <c r="BP501"/>
  <c r="BP500"/>
  <c r="BP499"/>
  <c r="BP498"/>
  <c r="BP497"/>
  <c r="BP496"/>
  <c r="BP495"/>
  <c r="BP494"/>
  <c r="BP493"/>
  <c r="BP492"/>
  <c r="BP491"/>
  <c r="BP490"/>
  <c r="BP489"/>
  <c r="BP488"/>
  <c r="BP487"/>
  <c r="BP486"/>
  <c r="BP485"/>
  <c r="BP484"/>
  <c r="BP483"/>
  <c r="BP482"/>
  <c r="BP481"/>
  <c r="BP480"/>
  <c r="BP479"/>
  <c r="BP478"/>
  <c r="BP477"/>
  <c r="BP476"/>
  <c r="BP475"/>
  <c r="BP474"/>
  <c r="BP473"/>
  <c r="BP472"/>
  <c r="BP471"/>
  <c r="BP470"/>
  <c r="BP469"/>
  <c r="BP468"/>
  <c r="BP467"/>
  <c r="BP466"/>
  <c r="BP465"/>
  <c r="BP464"/>
  <c r="BP463"/>
  <c r="BP462"/>
  <c r="BP461"/>
  <c r="BP460"/>
  <c r="BP459"/>
  <c r="BP458"/>
  <c r="BP457"/>
  <c r="BP456"/>
  <c r="BP455"/>
  <c r="BP454"/>
  <c r="BP453"/>
  <c r="BP452"/>
  <c r="BP451"/>
  <c r="BP450"/>
  <c r="BP449"/>
  <c r="BP448"/>
  <c r="BP447"/>
  <c r="BP446"/>
  <c r="BP445"/>
  <c r="BP444"/>
  <c r="BP443"/>
  <c r="BP442"/>
  <c r="BP441"/>
  <c r="BP440"/>
  <c r="BP439"/>
  <c r="BP438"/>
  <c r="BP437"/>
  <c r="BP436"/>
  <c r="BP435"/>
  <c r="BP434"/>
  <c r="BP433"/>
  <c r="BP432"/>
  <c r="BP431"/>
  <c r="BP430"/>
  <c r="BP429"/>
  <c r="BP428"/>
  <c r="BP427"/>
  <c r="BP426"/>
  <c r="BP425"/>
  <c r="BP424"/>
  <c r="BP423"/>
  <c r="BP422"/>
  <c r="BP421"/>
  <c r="BP420"/>
  <c r="BP419"/>
  <c r="BP418"/>
  <c r="BP417"/>
  <c r="BP416"/>
  <c r="BP415"/>
  <c r="BP414"/>
  <c r="BP413"/>
  <c r="BP412"/>
  <c r="BP411"/>
  <c r="BP410"/>
  <c r="BP409"/>
  <c r="BP408"/>
  <c r="BP407"/>
  <c r="BP406"/>
  <c r="BP405"/>
  <c r="BP404"/>
  <c r="BP403"/>
  <c r="BP402"/>
  <c r="BP401"/>
  <c r="BP400"/>
  <c r="BP399"/>
  <c r="BP398"/>
  <c r="BP397"/>
  <c r="BP396"/>
  <c r="BP395"/>
  <c r="BP394"/>
  <c r="BP393"/>
  <c r="BP392"/>
  <c r="BP391"/>
  <c r="BP390"/>
  <c r="BP389"/>
  <c r="BP388"/>
  <c r="BP387"/>
  <c r="BP386"/>
  <c r="BP385"/>
  <c r="BP384"/>
  <c r="BP383"/>
  <c r="BP382"/>
  <c r="BP381"/>
  <c r="BP380"/>
  <c r="BP379"/>
  <c r="BP378"/>
  <c r="BP377"/>
  <c r="BP376"/>
  <c r="BP375"/>
  <c r="BP374"/>
  <c r="BP373"/>
  <c r="BP372"/>
  <c r="BP371"/>
  <c r="BP370"/>
  <c r="BP369"/>
  <c r="BP368"/>
  <c r="BP367"/>
  <c r="BP366"/>
  <c r="BP365"/>
  <c r="BP364"/>
  <c r="BP363"/>
  <c r="BP362"/>
  <c r="BP361"/>
  <c r="BP360"/>
  <c r="BP359"/>
  <c r="BP358"/>
  <c r="BP357"/>
  <c r="BP356"/>
  <c r="BP355"/>
  <c r="BP354"/>
  <c r="BP353"/>
  <c r="BP352"/>
  <c r="BP351"/>
  <c r="BP350"/>
  <c r="BP349"/>
  <c r="BP348"/>
  <c r="BP347"/>
  <c r="BP346"/>
  <c r="BP345"/>
  <c r="BP344"/>
  <c r="BP343"/>
  <c r="BP342"/>
  <c r="BP341"/>
  <c r="BP340"/>
  <c r="BP339"/>
  <c r="BP338"/>
  <c r="BP337"/>
  <c r="BP336"/>
  <c r="BP335"/>
  <c r="BP334"/>
  <c r="BP333"/>
  <c r="BP332"/>
  <c r="BP331"/>
  <c r="BP330"/>
  <c r="BP329"/>
  <c r="BP328"/>
  <c r="BP327"/>
  <c r="BP326"/>
  <c r="BP325"/>
  <c r="BP324"/>
  <c r="BP323"/>
  <c r="BP322"/>
  <c r="BP321"/>
  <c r="BP320"/>
  <c r="BP319"/>
  <c r="BP318"/>
  <c r="BP317"/>
  <c r="BP316"/>
  <c r="BP315"/>
  <c r="BP103"/>
  <c r="BP102"/>
  <c r="BP101"/>
  <c r="BP100"/>
  <c r="BP99"/>
  <c r="BP98"/>
  <c r="BP97"/>
  <c r="BP96"/>
  <c r="BP95"/>
  <c r="BP94"/>
  <c r="BP93"/>
  <c r="BP92"/>
  <c r="BP91"/>
  <c r="BP90"/>
  <c r="BP89"/>
  <c r="BP88"/>
  <c r="BP87"/>
  <c r="BP86"/>
  <c r="BP85"/>
  <c r="BP84"/>
  <c r="BP83"/>
  <c r="BP82"/>
  <c r="BP81"/>
  <c r="BP80"/>
  <c r="BP79"/>
  <c r="BP78"/>
  <c r="BP77"/>
  <c r="BP76"/>
  <c r="BP75"/>
  <c r="BP74"/>
  <c r="BP73"/>
  <c r="BP72"/>
  <c r="BP39"/>
  <c r="BP38"/>
  <c r="BP37"/>
  <c r="BP36"/>
  <c r="BP35"/>
  <c r="BP34"/>
  <c r="BP33"/>
  <c r="BP32"/>
  <c r="BP31"/>
  <c r="BP30"/>
  <c r="BP29"/>
  <c r="BP28"/>
  <c r="BP27"/>
  <c r="BP26"/>
  <c r="BP25"/>
  <c r="BP24"/>
  <c r="BP23"/>
  <c r="BP22"/>
  <c r="BP21"/>
  <c r="BP20"/>
  <c r="BP19"/>
  <c r="BP18"/>
  <c r="BP17"/>
  <c r="BP16"/>
  <c r="BP15"/>
  <c r="BP14"/>
  <c r="BP13"/>
  <c r="BP12"/>
  <c r="BP11"/>
  <c r="BP8"/>
  <c r="BP314"/>
  <c r="BP313"/>
  <c r="BP312"/>
  <c r="BP311"/>
  <c r="BP310"/>
  <c r="BP309"/>
  <c r="BP308"/>
  <c r="BP307"/>
  <c r="BP306"/>
  <c r="BP305"/>
  <c r="BP304"/>
  <c r="BP303"/>
  <c r="BP302"/>
  <c r="BP301"/>
  <c r="BP300"/>
  <c r="BP299"/>
  <c r="BP298"/>
  <c r="BP297"/>
  <c r="BP296"/>
  <c r="BP295"/>
  <c r="BP294"/>
  <c r="BP293"/>
  <c r="BP292"/>
  <c r="BP291"/>
  <c r="BP290"/>
  <c r="BP289"/>
  <c r="BP288"/>
  <c r="BP287"/>
  <c r="BP286"/>
  <c r="BP285"/>
  <c r="BP284"/>
  <c r="BP283"/>
  <c r="BP282"/>
  <c r="BP281"/>
  <c r="BP280"/>
  <c r="BP279"/>
  <c r="BP278"/>
  <c r="BP277"/>
  <c r="BP276"/>
  <c r="BP275"/>
  <c r="BP274"/>
  <c r="BP273"/>
  <c r="BP272"/>
  <c r="BP271"/>
  <c r="BP270"/>
  <c r="BP269"/>
  <c r="BP268"/>
  <c r="BP267"/>
  <c r="BP266"/>
  <c r="BP265"/>
  <c r="BP264"/>
  <c r="BP263"/>
  <c r="BP262"/>
  <c r="BP261"/>
  <c r="BP260"/>
  <c r="BP259"/>
  <c r="BP258"/>
  <c r="BP257"/>
  <c r="BP256"/>
  <c r="BP255"/>
  <c r="BP254"/>
  <c r="BP253"/>
  <c r="BP252"/>
  <c r="BP251"/>
  <c r="BP250"/>
  <c r="BP249"/>
  <c r="BP248"/>
  <c r="BP247"/>
  <c r="BP246"/>
  <c r="BP245"/>
  <c r="BP244"/>
  <c r="BP243"/>
  <c r="BP242"/>
  <c r="BP241"/>
  <c r="BP240"/>
  <c r="BP239"/>
  <c r="BP238"/>
  <c r="BP237"/>
  <c r="BP236"/>
  <c r="BP235"/>
  <c r="BP234"/>
  <c r="BP233"/>
  <c r="BP232"/>
  <c r="BP231"/>
  <c r="BP230"/>
  <c r="BP229"/>
  <c r="BP228"/>
  <c r="BP227"/>
  <c r="BP226"/>
  <c r="BP225"/>
  <c r="BP224"/>
  <c r="BP223"/>
  <c r="BP222"/>
  <c r="BP221"/>
  <c r="BP220"/>
  <c r="BP219"/>
  <c r="BP218"/>
  <c r="BP217"/>
  <c r="BP216"/>
  <c r="BP215"/>
  <c r="BP214"/>
  <c r="BP213"/>
  <c r="BP212"/>
  <c r="BP211"/>
  <c r="BP210"/>
  <c r="BP209"/>
  <c r="BP208"/>
  <c r="BP207"/>
  <c r="BP206"/>
  <c r="BP205"/>
  <c r="BP204"/>
  <c r="BP203"/>
  <c r="BP202"/>
  <c r="BP201"/>
  <c r="BP200"/>
  <c r="BP199"/>
  <c r="BP198"/>
  <c r="BP197"/>
  <c r="BP196"/>
  <c r="BP195"/>
  <c r="BP194"/>
  <c r="BP193"/>
  <c r="BP192"/>
  <c r="BP191"/>
  <c r="BP190"/>
  <c r="BP189"/>
  <c r="BP188"/>
  <c r="BP187"/>
  <c r="BP186"/>
  <c r="BP185"/>
  <c r="BP184"/>
  <c r="BP183"/>
  <c r="BP182"/>
  <c r="BP181"/>
  <c r="BP180"/>
  <c r="BP179"/>
  <c r="BP178"/>
  <c r="BP177"/>
  <c r="BP176"/>
  <c r="BP175"/>
  <c r="BP174"/>
  <c r="BP173"/>
  <c r="BP172"/>
  <c r="BP171"/>
  <c r="BP170"/>
  <c r="BP169"/>
  <c r="BP168"/>
  <c r="BP167"/>
  <c r="BP166"/>
  <c r="BP165"/>
  <c r="BP164"/>
  <c r="BP163"/>
  <c r="BP162"/>
  <c r="BP161"/>
  <c r="BP160"/>
  <c r="BP159"/>
  <c r="BP158"/>
  <c r="BP157"/>
  <c r="BP156"/>
  <c r="BP155"/>
  <c r="BP154"/>
  <c r="BP153"/>
  <c r="BP152"/>
  <c r="BP151"/>
  <c r="BP150"/>
  <c r="BP149"/>
  <c r="BP148"/>
  <c r="BP147"/>
  <c r="BP146"/>
  <c r="BP145"/>
  <c r="BP144"/>
  <c r="BP143"/>
  <c r="BP142"/>
  <c r="BP141"/>
  <c r="BP140"/>
  <c r="BP139"/>
  <c r="BP138"/>
  <c r="BP137"/>
  <c r="BP136"/>
  <c r="BP135"/>
  <c r="BP134"/>
  <c r="BP133"/>
  <c r="BP132"/>
  <c r="BP131"/>
  <c r="BP130"/>
  <c r="BP129"/>
  <c r="BP128"/>
  <c r="BP127"/>
  <c r="BP126"/>
  <c r="BP125"/>
  <c r="BP124"/>
  <c r="BP123"/>
  <c r="BP122"/>
  <c r="BP121"/>
  <c r="BP120"/>
  <c r="BP119"/>
  <c r="BP118"/>
  <c r="BP117"/>
  <c r="BP116"/>
  <c r="BP115"/>
  <c r="BP114"/>
  <c r="BP113"/>
  <c r="BP112"/>
  <c r="BP111"/>
  <c r="BP110"/>
  <c r="BP109"/>
  <c r="BP108"/>
  <c r="BP107"/>
  <c r="BP106"/>
  <c r="BP105"/>
  <c r="BP104"/>
  <c r="BP71"/>
  <c r="BP70"/>
  <c r="BP69"/>
  <c r="BP68"/>
  <c r="BP67"/>
  <c r="BP66"/>
  <c r="BP65"/>
  <c r="BP64"/>
  <c r="BP63"/>
  <c r="BP62"/>
  <c r="BP61"/>
  <c r="BP60"/>
  <c r="BP59"/>
  <c r="BP58"/>
  <c r="BP57"/>
  <c r="BP56"/>
  <c r="BP55"/>
  <c r="BP54"/>
  <c r="BP53"/>
  <c r="BP52"/>
  <c r="BP51"/>
  <c r="BP50"/>
  <c r="BP49"/>
  <c r="BP48"/>
  <c r="BP47"/>
  <c r="BP46"/>
  <c r="BP45"/>
  <c r="BP44"/>
  <c r="BP43"/>
  <c r="BP42"/>
  <c r="BP41"/>
  <c r="BP40"/>
  <c r="BP10"/>
  <c r="BP9"/>
  <c r="BP7"/>
  <c r="BO5"/>
  <c r="AQ5" i="6"/>
  <c r="A5" i="7"/>
  <c r="X7" i="6" l="1"/>
  <c r="Y5" i="7"/>
  <c r="G5" i="6"/>
  <c r="C5"/>
  <c r="AH5" i="7"/>
  <c r="AB5" i="6"/>
  <c r="E5" i="7"/>
  <c r="F5" i="6"/>
  <c r="C5" i="7"/>
  <c r="H5"/>
  <c r="O5" i="6"/>
  <c r="AU5" i="7"/>
  <c r="Y5" i="6"/>
  <c r="A5"/>
  <c r="E5"/>
  <c r="N5"/>
  <c r="AI5" i="7"/>
  <c r="BN5"/>
  <c r="Z5" i="6"/>
  <c r="AX5" i="7"/>
  <c r="AR5"/>
  <c r="U5" i="6"/>
  <c r="Z5" i="7"/>
  <c r="S5" i="6"/>
  <c r="AM5" i="7"/>
  <c r="AF5" i="6"/>
  <c r="J5"/>
  <c r="K5"/>
  <c r="AC5" i="7"/>
  <c r="T5" i="6"/>
  <c r="D5"/>
  <c r="F5" i="7"/>
  <c r="B5" i="6"/>
  <c r="AC5"/>
  <c r="D5" i="7"/>
  <c r="AD5"/>
  <c r="U5"/>
  <c r="AE1068" i="6" l="1"/>
  <c r="AE1067"/>
  <c r="AE1066"/>
  <c r="AE1065"/>
  <c r="AE1064"/>
  <c r="AE1063"/>
  <c r="AE1062"/>
  <c r="AE1061"/>
  <c r="AE1060"/>
  <c r="AE1059"/>
  <c r="AE1058"/>
  <c r="AE1057"/>
  <c r="AE1056"/>
  <c r="AE1055"/>
  <c r="AE1054"/>
  <c r="AE1053"/>
  <c r="AE1052"/>
  <c r="AE1051"/>
  <c r="AE1050"/>
  <c r="AE1049"/>
  <c r="AE1048"/>
  <c r="AE1047"/>
  <c r="AE1046"/>
  <c r="AE1045"/>
  <c r="AE1044"/>
  <c r="AE1043"/>
  <c r="AE1042"/>
  <c r="AE1041"/>
  <c r="AE1040"/>
  <c r="AE1039"/>
  <c r="AE1038"/>
  <c r="AE1037"/>
  <c r="AE1036"/>
  <c r="AE1035"/>
  <c r="AE1034"/>
  <c r="AE1033"/>
  <c r="AE1032"/>
  <c r="AE1031"/>
  <c r="AE1030"/>
  <c r="AE1029"/>
  <c r="AE1028"/>
  <c r="AE1027"/>
  <c r="AE1026"/>
  <c r="AE1025"/>
  <c r="AE1024"/>
  <c r="AE1023"/>
  <c r="AE1022"/>
  <c r="AE1021"/>
  <c r="AE1020"/>
  <c r="AE1019"/>
  <c r="AE1018"/>
  <c r="AE1017"/>
  <c r="AE1016"/>
  <c r="AE1015"/>
  <c r="AE1014"/>
  <c r="AE1013"/>
  <c r="AE1012"/>
  <c r="AE1011"/>
  <c r="AE1010"/>
  <c r="AE1009"/>
  <c r="AE1008"/>
  <c r="AE1007"/>
  <c r="AE1006"/>
  <c r="AE1005"/>
  <c r="AE1004"/>
  <c r="AE1003"/>
  <c r="AE1002"/>
  <c r="AE1001"/>
  <c r="AE1000"/>
  <c r="AE999"/>
  <c r="AE998"/>
  <c r="AE997"/>
  <c r="AE996"/>
  <c r="AE995"/>
  <c r="AE994"/>
  <c r="AE993"/>
  <c r="AE992"/>
  <c r="AE991"/>
  <c r="AE990"/>
  <c r="AE989"/>
  <c r="AE988"/>
  <c r="AE987"/>
  <c r="AE986"/>
  <c r="AE985"/>
  <c r="AE984"/>
  <c r="AE983"/>
  <c r="AE982"/>
  <c r="AE981"/>
  <c r="AE980"/>
  <c r="AE979"/>
  <c r="AE978"/>
  <c r="AE977"/>
  <c r="AE976"/>
  <c r="AE975"/>
  <c r="AE974"/>
  <c r="AE973"/>
  <c r="AE972"/>
  <c r="AE971"/>
  <c r="AE970"/>
  <c r="AE969"/>
  <c r="AE968"/>
  <c r="AE967"/>
  <c r="AE966"/>
  <c r="AE965"/>
  <c r="AE964"/>
  <c r="AE963"/>
  <c r="AE962"/>
  <c r="AE961"/>
  <c r="AE960"/>
  <c r="AE959"/>
  <c r="AE958"/>
  <c r="AE957"/>
  <c r="AE956"/>
  <c r="AE955"/>
  <c r="AE954"/>
  <c r="AE953"/>
  <c r="AE952"/>
  <c r="AE951"/>
  <c r="AE950"/>
  <c r="AE949"/>
  <c r="AE948"/>
  <c r="AE947"/>
  <c r="AE946"/>
  <c r="AE945"/>
  <c r="AE944"/>
  <c r="AE943"/>
  <c r="AE942"/>
  <c r="AE941"/>
  <c r="AE940"/>
  <c r="AE939"/>
  <c r="AE938"/>
  <c r="AE937"/>
  <c r="AE936"/>
  <c r="AE935"/>
  <c r="AE934"/>
  <c r="AE933"/>
  <c r="AE932"/>
  <c r="AE931"/>
  <c r="AE930"/>
  <c r="AE929"/>
  <c r="AE928"/>
  <c r="AE927"/>
  <c r="AE926"/>
  <c r="AE925"/>
  <c r="AE924"/>
  <c r="AE923"/>
  <c r="AE922"/>
  <c r="AE921"/>
  <c r="AE920"/>
  <c r="AE919"/>
  <c r="AE918"/>
  <c r="AE917"/>
  <c r="AE916"/>
  <c r="AE915"/>
  <c r="AE914"/>
  <c r="AE913"/>
  <c r="AE912"/>
  <c r="AE911"/>
  <c r="AE910"/>
  <c r="AE909"/>
  <c r="AE908"/>
  <c r="AE907"/>
  <c r="AE906"/>
  <c r="AE905"/>
  <c r="AE904"/>
  <c r="AE903"/>
  <c r="AE902"/>
  <c r="AE901"/>
  <c r="AE900"/>
  <c r="AE899"/>
  <c r="AE898"/>
  <c r="AE897"/>
  <c r="AE896"/>
  <c r="AE895"/>
  <c r="AE894"/>
  <c r="AE893"/>
  <c r="AE892"/>
  <c r="AE891"/>
  <c r="AE890"/>
  <c r="AE889"/>
  <c r="AE888"/>
  <c r="AE887"/>
  <c r="AE886"/>
  <c r="AE885"/>
  <c r="AE884"/>
  <c r="AE883"/>
  <c r="AE882"/>
  <c r="AE881"/>
  <c r="AE880"/>
  <c r="AE879"/>
  <c r="AE878"/>
  <c r="AE877"/>
  <c r="AE876"/>
  <c r="AE875"/>
  <c r="AE874"/>
  <c r="AE873"/>
  <c r="AE872"/>
  <c r="AE871"/>
  <c r="AE870"/>
  <c r="AE869"/>
  <c r="AE868"/>
  <c r="AE867"/>
  <c r="AE866"/>
  <c r="AE865"/>
  <c r="AE864"/>
  <c r="AE863"/>
  <c r="AE862"/>
  <c r="AE861"/>
  <c r="AE860"/>
  <c r="AE859"/>
  <c r="AE858"/>
  <c r="AE857"/>
  <c r="AE856"/>
  <c r="AE855"/>
  <c r="AE854"/>
  <c r="AE853"/>
  <c r="AE852"/>
  <c r="AE851"/>
  <c r="AE850"/>
  <c r="AE849"/>
  <c r="AE848"/>
  <c r="AE847"/>
  <c r="AE846"/>
  <c r="AE845"/>
  <c r="AE844"/>
  <c r="AE843"/>
  <c r="AE842"/>
  <c r="AE841"/>
  <c r="AE840"/>
  <c r="AE839"/>
  <c r="AE838"/>
  <c r="AE837"/>
  <c r="AE836"/>
  <c r="AE835"/>
  <c r="AE834"/>
  <c r="AE833"/>
  <c r="AE832"/>
  <c r="AE831"/>
  <c r="AE830"/>
  <c r="AE829"/>
  <c r="AE828"/>
  <c r="AE827"/>
  <c r="AE826"/>
  <c r="AE825"/>
  <c r="AE824"/>
  <c r="AE823"/>
  <c r="AE822"/>
  <c r="AE821"/>
  <c r="AE820"/>
  <c r="AE819"/>
  <c r="AE818"/>
  <c r="AE817"/>
  <c r="AE816"/>
  <c r="AE815"/>
  <c r="AE814"/>
  <c r="AE813"/>
  <c r="AE812"/>
  <c r="AE811"/>
  <c r="AE810"/>
  <c r="AE809"/>
  <c r="AE808"/>
  <c r="AE807"/>
  <c r="AE806"/>
  <c r="AE805"/>
  <c r="AE804"/>
  <c r="AE803"/>
  <c r="AE802"/>
  <c r="AE801"/>
  <c r="AE800"/>
  <c r="AE799"/>
  <c r="AE798"/>
  <c r="AE797"/>
  <c r="AE796"/>
  <c r="AE795"/>
  <c r="AE794"/>
  <c r="AE793"/>
  <c r="AE792"/>
  <c r="AE791"/>
  <c r="AE790"/>
  <c r="AE789"/>
  <c r="AE788"/>
  <c r="AE787"/>
  <c r="AE786"/>
  <c r="AE785"/>
  <c r="AE784"/>
  <c r="AE783"/>
  <c r="AE782"/>
  <c r="AE781"/>
  <c r="AE780"/>
  <c r="AE779"/>
  <c r="AE778"/>
  <c r="AE777"/>
  <c r="AE776"/>
  <c r="AE775"/>
  <c r="AE774"/>
  <c r="AE773"/>
  <c r="AE772"/>
  <c r="AE771"/>
  <c r="AE770"/>
  <c r="AE769"/>
  <c r="AE768"/>
  <c r="AE767"/>
  <c r="AE766"/>
  <c r="AE765"/>
  <c r="AE764"/>
  <c r="AE763"/>
  <c r="AE762"/>
  <c r="AE761"/>
  <c r="AE760"/>
  <c r="AE759"/>
  <c r="AE758"/>
  <c r="AE757"/>
  <c r="AE756"/>
  <c r="AE755"/>
  <c r="AE754"/>
  <c r="AE753"/>
  <c r="AE752"/>
  <c r="AE751"/>
  <c r="AE750"/>
  <c r="AE749"/>
  <c r="AE748"/>
  <c r="AE747"/>
  <c r="AE746"/>
  <c r="AE745"/>
  <c r="AE744"/>
  <c r="AE743"/>
  <c r="AE742"/>
  <c r="AE741"/>
  <c r="AE740"/>
  <c r="AE739"/>
  <c r="AE738"/>
  <c r="AE737"/>
  <c r="AE736"/>
  <c r="AE735"/>
  <c r="AE734"/>
  <c r="AE733"/>
  <c r="AE732"/>
  <c r="AE731"/>
  <c r="AE730"/>
  <c r="AE729"/>
  <c r="AE728"/>
  <c r="AE727"/>
  <c r="AE726"/>
  <c r="AE725"/>
  <c r="AE724"/>
  <c r="AE723"/>
  <c r="AE722"/>
  <c r="AE721"/>
  <c r="AE720"/>
  <c r="AE719"/>
  <c r="AE718"/>
  <c r="AE717"/>
  <c r="AE716"/>
  <c r="AE715"/>
  <c r="AE714"/>
  <c r="AE713"/>
  <c r="AE712"/>
  <c r="AE711"/>
  <c r="AE710"/>
  <c r="AE709"/>
  <c r="AE708"/>
  <c r="AE707"/>
  <c r="AE706"/>
  <c r="AE705"/>
  <c r="AE704"/>
  <c r="AE703"/>
  <c r="AE702"/>
  <c r="AE701"/>
  <c r="AE700"/>
  <c r="AE699"/>
  <c r="AE698"/>
  <c r="AE697"/>
  <c r="AE696"/>
  <c r="AE695"/>
  <c r="AE694"/>
  <c r="AE693"/>
  <c r="AE692"/>
  <c r="AE691"/>
  <c r="AE690"/>
  <c r="AE689"/>
  <c r="AE688"/>
  <c r="AE687"/>
  <c r="AE686"/>
  <c r="AE685"/>
  <c r="AE684"/>
  <c r="AE683"/>
  <c r="AE682"/>
  <c r="AE681"/>
  <c r="AE680"/>
  <c r="AE679"/>
  <c r="AE678"/>
  <c r="AE677"/>
  <c r="AE676"/>
  <c r="AE675"/>
  <c r="AE674"/>
  <c r="AE673"/>
  <c r="AE672"/>
  <c r="AE671"/>
  <c r="AE670"/>
  <c r="AE669"/>
  <c r="AE668"/>
  <c r="AE667"/>
  <c r="AE666"/>
  <c r="AE665"/>
  <c r="AE664"/>
  <c r="AE663"/>
  <c r="AE662"/>
  <c r="AE661"/>
  <c r="AE660"/>
  <c r="AE659"/>
  <c r="AE658"/>
  <c r="AE657"/>
  <c r="AE656"/>
  <c r="AE655"/>
  <c r="AE654"/>
  <c r="AE653"/>
  <c r="AE652"/>
  <c r="AE651"/>
  <c r="AE650"/>
  <c r="AE649"/>
  <c r="AE648"/>
  <c r="AE647"/>
  <c r="AE646"/>
  <c r="AE645"/>
  <c r="AE644"/>
  <c r="AE643"/>
  <c r="AE642"/>
  <c r="AE641"/>
  <c r="AE640"/>
  <c r="AE639"/>
  <c r="AE638"/>
  <c r="AE637"/>
  <c r="AE636"/>
  <c r="AE635"/>
  <c r="AE634"/>
  <c r="AE633"/>
  <c r="AE632"/>
  <c r="AE631"/>
  <c r="AE630"/>
  <c r="AE629"/>
  <c r="AE628"/>
  <c r="AE627"/>
  <c r="AE626"/>
  <c r="AE625"/>
  <c r="AE624"/>
  <c r="AE623"/>
  <c r="AE622"/>
  <c r="AE621"/>
  <c r="AE620"/>
  <c r="AE619"/>
  <c r="AE618"/>
  <c r="AE617"/>
  <c r="AE616"/>
  <c r="AE615"/>
  <c r="AE614"/>
  <c r="AE613"/>
  <c r="AE612"/>
  <c r="AE611"/>
  <c r="AE610"/>
  <c r="AE609"/>
  <c r="AE608"/>
  <c r="AE607"/>
  <c r="AE606"/>
  <c r="AE605"/>
  <c r="AE604"/>
  <c r="AE603"/>
  <c r="AE602"/>
  <c r="AE601"/>
  <c r="AE600"/>
  <c r="AE599"/>
  <c r="AE598"/>
  <c r="AE597"/>
  <c r="AE596"/>
  <c r="AE595"/>
  <c r="AE594"/>
  <c r="AE593"/>
  <c r="AE592"/>
  <c r="AE591"/>
  <c r="AE590"/>
  <c r="AE589"/>
  <c r="AE588"/>
  <c r="AE587"/>
  <c r="AE586"/>
  <c r="AE585"/>
  <c r="AE584"/>
  <c r="AE583"/>
  <c r="AE582"/>
  <c r="AE581"/>
  <c r="AE580"/>
  <c r="AE579"/>
  <c r="AE578"/>
  <c r="AE577"/>
  <c r="AE576"/>
  <c r="AE575"/>
  <c r="AE574"/>
  <c r="AE573"/>
  <c r="AE572"/>
  <c r="AE571"/>
  <c r="AE570"/>
  <c r="AE569"/>
  <c r="AE568"/>
  <c r="AE567"/>
  <c r="AE566"/>
  <c r="AE565"/>
  <c r="AE564"/>
  <c r="AE563"/>
  <c r="AE562"/>
  <c r="AE561"/>
  <c r="AE560"/>
  <c r="AE559"/>
  <c r="AE558"/>
  <c r="AE557"/>
  <c r="AE556"/>
  <c r="AE555"/>
  <c r="AE554"/>
  <c r="AE553"/>
  <c r="AE552"/>
  <c r="AE551"/>
  <c r="AE550"/>
  <c r="AE549"/>
  <c r="AE548"/>
  <c r="AE547"/>
  <c r="AE546"/>
  <c r="AE545"/>
  <c r="AE544"/>
  <c r="AE543"/>
  <c r="AE542"/>
  <c r="AE541"/>
  <c r="AE540"/>
  <c r="AE539"/>
  <c r="AE538"/>
  <c r="AE537"/>
  <c r="AE536"/>
  <c r="AE535"/>
  <c r="AE534"/>
  <c r="AE533"/>
  <c r="AE532"/>
  <c r="AE531"/>
  <c r="AE530"/>
  <c r="AE529"/>
  <c r="AE528"/>
  <c r="AE527"/>
  <c r="AE526"/>
  <c r="AE525"/>
  <c r="AE524"/>
  <c r="AE523"/>
  <c r="AE522"/>
  <c r="AE521"/>
  <c r="AE520"/>
  <c r="AE519"/>
  <c r="AE518"/>
  <c r="AE517"/>
  <c r="AE516"/>
  <c r="AE515"/>
  <c r="AE514"/>
  <c r="AE513"/>
  <c r="AE512"/>
  <c r="AE511"/>
  <c r="AE510"/>
  <c r="AE509"/>
  <c r="AE508"/>
  <c r="AE507"/>
  <c r="AE506"/>
  <c r="AE505"/>
  <c r="AE504"/>
  <c r="AE503"/>
  <c r="AE502"/>
  <c r="AE501"/>
  <c r="AE500"/>
  <c r="AE499"/>
  <c r="AE498"/>
  <c r="AE497"/>
  <c r="AE496"/>
  <c r="AE495"/>
  <c r="AE494"/>
  <c r="AE493"/>
  <c r="AE492"/>
  <c r="AE491"/>
  <c r="AE490"/>
  <c r="AE489"/>
  <c r="AE488"/>
  <c r="AE487"/>
  <c r="AE486"/>
  <c r="AE485"/>
  <c r="AE484"/>
  <c r="AE483"/>
  <c r="AE482"/>
  <c r="AE481"/>
  <c r="AE480"/>
  <c r="AE479"/>
  <c r="AE478"/>
  <c r="AE477"/>
  <c r="AE476"/>
  <c r="AE475"/>
  <c r="AE474"/>
  <c r="AE473"/>
  <c r="AE472"/>
  <c r="AE471"/>
  <c r="AE470"/>
  <c r="AE469"/>
  <c r="AE468"/>
  <c r="AE467"/>
  <c r="AE466"/>
  <c r="AE465"/>
  <c r="AE464"/>
  <c r="AE463"/>
  <c r="AE462"/>
  <c r="AE461"/>
  <c r="AE460"/>
  <c r="AE459"/>
  <c r="AE458"/>
  <c r="AE457"/>
  <c r="AE456"/>
  <c r="AE455"/>
  <c r="AE454"/>
  <c r="AE453"/>
  <c r="AE452"/>
  <c r="AE451"/>
  <c r="AE450"/>
  <c r="AE449"/>
  <c r="AE448"/>
  <c r="AE447"/>
  <c r="AE446"/>
  <c r="AE445"/>
  <c r="AE444"/>
  <c r="AE443"/>
  <c r="AE442"/>
  <c r="AE441"/>
  <c r="AE440"/>
  <c r="AE439"/>
  <c r="AE438"/>
  <c r="AE437"/>
  <c r="AE436"/>
  <c r="AE435"/>
  <c r="AE434"/>
  <c r="AE433"/>
  <c r="AE432"/>
  <c r="AE431"/>
  <c r="AE430"/>
  <c r="AE429"/>
  <c r="AE428"/>
  <c r="AE427"/>
  <c r="AE426"/>
  <c r="AE425"/>
  <c r="AE424"/>
  <c r="AE423"/>
  <c r="AE422"/>
  <c r="AE421"/>
  <c r="AE420"/>
  <c r="AE419"/>
  <c r="AE418"/>
  <c r="AE417"/>
  <c r="AE416"/>
  <c r="AE415"/>
  <c r="AE414"/>
  <c r="AE413"/>
  <c r="AE412"/>
  <c r="AE411"/>
  <c r="AE410"/>
  <c r="AE409"/>
  <c r="AE408"/>
  <c r="AE407"/>
  <c r="AE406"/>
  <c r="AE405"/>
  <c r="AE404"/>
  <c r="AE403"/>
  <c r="AE402"/>
  <c r="AE401"/>
  <c r="AE400"/>
  <c r="AE399"/>
  <c r="AE398"/>
  <c r="AE397"/>
  <c r="AE396"/>
  <c r="AE395"/>
  <c r="AE394"/>
  <c r="AE393"/>
  <c r="AE392"/>
  <c r="AE391"/>
  <c r="AE390"/>
  <c r="AE389"/>
  <c r="AE388"/>
  <c r="AE387"/>
  <c r="AE386"/>
  <c r="AE385"/>
  <c r="AE384"/>
  <c r="AE383"/>
  <c r="AE382"/>
  <c r="AE381"/>
  <c r="AE380"/>
  <c r="AE379"/>
  <c r="AE378"/>
  <c r="AE377"/>
  <c r="AE376"/>
  <c r="AE375"/>
  <c r="AE374"/>
  <c r="AE373"/>
  <c r="AE372"/>
  <c r="AE371"/>
  <c r="AE370"/>
  <c r="AE369"/>
  <c r="AE368"/>
  <c r="AE367"/>
  <c r="AE366"/>
  <c r="AE365"/>
  <c r="AE364"/>
  <c r="AE363"/>
  <c r="AE362"/>
  <c r="AE361"/>
  <c r="AE360"/>
  <c r="AE359"/>
  <c r="AE358"/>
  <c r="AE357"/>
  <c r="AE356"/>
  <c r="AE355"/>
  <c r="AE354"/>
  <c r="AE353"/>
  <c r="AE352"/>
  <c r="AE351"/>
  <c r="AE350"/>
  <c r="AE349"/>
  <c r="AE348"/>
  <c r="AE347"/>
  <c r="AE346"/>
  <c r="AE345"/>
  <c r="AE344"/>
  <c r="AE343"/>
  <c r="AE342"/>
  <c r="AE341"/>
  <c r="AE340"/>
  <c r="AE339"/>
  <c r="AE338"/>
  <c r="AE337"/>
  <c r="AE336"/>
  <c r="AE335"/>
  <c r="AE334"/>
  <c r="AE333"/>
  <c r="AE332"/>
  <c r="AE331"/>
  <c r="AE330"/>
  <c r="AE329"/>
  <c r="AE328"/>
  <c r="AE327"/>
  <c r="AE326"/>
  <c r="AE325"/>
  <c r="AE324"/>
  <c r="AE323"/>
  <c r="AE322"/>
  <c r="AE321"/>
  <c r="AE320"/>
  <c r="AE319"/>
  <c r="AE318"/>
  <c r="AE317"/>
  <c r="AE316"/>
  <c r="AE315"/>
  <c r="AE104"/>
  <c r="AE103"/>
  <c r="AE102"/>
  <c r="AE101"/>
  <c r="AE100"/>
  <c r="AE99"/>
  <c r="AE98"/>
  <c r="AE97"/>
  <c r="AE96"/>
  <c r="AE95"/>
  <c r="AE94"/>
  <c r="AE93"/>
  <c r="AE92"/>
  <c r="AE91"/>
  <c r="AE90"/>
  <c r="AE89"/>
  <c r="AE88"/>
  <c r="AE87"/>
  <c r="AE86"/>
  <c r="AE85"/>
  <c r="AE84"/>
  <c r="AE83"/>
  <c r="AE82"/>
  <c r="AE81"/>
  <c r="AE80"/>
  <c r="AE79"/>
  <c r="AE78"/>
  <c r="AE77"/>
  <c r="AE76"/>
  <c r="AE75"/>
  <c r="AE74"/>
  <c r="AE73"/>
  <c r="AE40"/>
  <c r="AE39"/>
  <c r="AE38"/>
  <c r="AE37"/>
  <c r="AE36"/>
  <c r="AE35"/>
  <c r="AE34"/>
  <c r="AE33"/>
  <c r="AE32"/>
  <c r="AE31"/>
  <c r="AE30"/>
  <c r="AE29"/>
  <c r="AE28"/>
  <c r="AE27"/>
  <c r="AE26"/>
  <c r="AE25"/>
  <c r="AE24"/>
  <c r="AE23"/>
  <c r="AE22"/>
  <c r="AE21"/>
  <c r="AE20"/>
  <c r="AE19"/>
  <c r="AE18"/>
  <c r="AE17"/>
  <c r="AE16"/>
  <c r="AE15"/>
  <c r="AE14"/>
  <c r="AE13"/>
  <c r="AE12"/>
  <c r="AE10"/>
  <c r="AE9"/>
  <c r="AE314"/>
  <c r="AE313"/>
  <c r="AE312"/>
  <c r="AE311"/>
  <c r="AE310"/>
  <c r="AE309"/>
  <c r="AE308"/>
  <c r="AE307"/>
  <c r="AE306"/>
  <c r="AE305"/>
  <c r="AE304"/>
  <c r="AE303"/>
  <c r="AE302"/>
  <c r="AE301"/>
  <c r="AE300"/>
  <c r="AE299"/>
  <c r="AE298"/>
  <c r="AE297"/>
  <c r="AE296"/>
  <c r="AE295"/>
  <c r="AE294"/>
  <c r="AE293"/>
  <c r="AE292"/>
  <c r="AE291"/>
  <c r="AE290"/>
  <c r="AE289"/>
  <c r="AE288"/>
  <c r="AE287"/>
  <c r="AE286"/>
  <c r="AE285"/>
  <c r="AE284"/>
  <c r="AE283"/>
  <c r="AE282"/>
  <c r="AE281"/>
  <c r="AE280"/>
  <c r="AE279"/>
  <c r="AE278"/>
  <c r="AE277"/>
  <c r="AE276"/>
  <c r="AE275"/>
  <c r="AE274"/>
  <c r="AE273"/>
  <c r="AE272"/>
  <c r="AE271"/>
  <c r="AE270"/>
  <c r="AE269"/>
  <c r="AE268"/>
  <c r="AE267"/>
  <c r="AE266"/>
  <c r="AE265"/>
  <c r="AE264"/>
  <c r="AE263"/>
  <c r="AE262"/>
  <c r="AE261"/>
  <c r="AE260"/>
  <c r="AE259"/>
  <c r="AE258"/>
  <c r="AE257"/>
  <c r="AE256"/>
  <c r="AE255"/>
  <c r="AE254"/>
  <c r="AE253"/>
  <c r="AE252"/>
  <c r="AE251"/>
  <c r="AE250"/>
  <c r="AE249"/>
  <c r="AE248"/>
  <c r="AE247"/>
  <c r="AE246"/>
  <c r="AE245"/>
  <c r="AE244"/>
  <c r="AE243"/>
  <c r="AE242"/>
  <c r="AE241"/>
  <c r="AE240"/>
  <c r="AE239"/>
  <c r="AE238"/>
  <c r="AE237"/>
  <c r="AE236"/>
  <c r="AE235"/>
  <c r="AE234"/>
  <c r="AE233"/>
  <c r="AE232"/>
  <c r="AE231"/>
  <c r="AE230"/>
  <c r="AE229"/>
  <c r="AE228"/>
  <c r="AE227"/>
  <c r="AE226"/>
  <c r="AE225"/>
  <c r="AE224"/>
  <c r="AE223"/>
  <c r="AE222"/>
  <c r="AE221"/>
  <c r="AE220"/>
  <c r="AE219"/>
  <c r="AE218"/>
  <c r="AE217"/>
  <c r="AE216"/>
  <c r="AE215"/>
  <c r="AE214"/>
  <c r="AE213"/>
  <c r="AE212"/>
  <c r="AE211"/>
  <c r="AE210"/>
  <c r="AE209"/>
  <c r="AE208"/>
  <c r="AE207"/>
  <c r="AE206"/>
  <c r="AE205"/>
  <c r="AE204"/>
  <c r="AE203"/>
  <c r="AE202"/>
  <c r="AE201"/>
  <c r="AE200"/>
  <c r="AE199"/>
  <c r="AE198"/>
  <c r="AE197"/>
  <c r="AE196"/>
  <c r="AE195"/>
  <c r="AE194"/>
  <c r="AE193"/>
  <c r="AE192"/>
  <c r="AE191"/>
  <c r="AE190"/>
  <c r="AE189"/>
  <c r="AE188"/>
  <c r="AE187"/>
  <c r="AE186"/>
  <c r="AE185"/>
  <c r="AE184"/>
  <c r="AE183"/>
  <c r="AE182"/>
  <c r="AE181"/>
  <c r="AE180"/>
  <c r="AE179"/>
  <c r="AE178"/>
  <c r="AE177"/>
  <c r="AE176"/>
  <c r="AE175"/>
  <c r="AE174"/>
  <c r="AE173"/>
  <c r="AE172"/>
  <c r="AE171"/>
  <c r="AE170"/>
  <c r="AE169"/>
  <c r="AE168"/>
  <c r="AE167"/>
  <c r="AE166"/>
  <c r="AE165"/>
  <c r="AE164"/>
  <c r="AE163"/>
  <c r="AE162"/>
  <c r="AE161"/>
  <c r="AE160"/>
  <c r="AE159"/>
  <c r="AE158"/>
  <c r="AE157"/>
  <c r="AE156"/>
  <c r="AE155"/>
  <c r="AE154"/>
  <c r="AE153"/>
  <c r="AE152"/>
  <c r="AE151"/>
  <c r="AE150"/>
  <c r="AE149"/>
  <c r="AE148"/>
  <c r="AE147"/>
  <c r="AE146"/>
  <c r="AE145"/>
  <c r="AE144"/>
  <c r="AE143"/>
  <c r="AE142"/>
  <c r="AE141"/>
  <c r="AE140"/>
  <c r="AE139"/>
  <c r="AE138"/>
  <c r="AE137"/>
  <c r="AE136"/>
  <c r="AE135"/>
  <c r="AE134"/>
  <c r="AE133"/>
  <c r="AE132"/>
  <c r="AE131"/>
  <c r="AE130"/>
  <c r="AE129"/>
  <c r="AE128"/>
  <c r="AE127"/>
  <c r="AE126"/>
  <c r="AE125"/>
  <c r="AE124"/>
  <c r="AE123"/>
  <c r="AE122"/>
  <c r="AE121"/>
  <c r="AE120"/>
  <c r="AE119"/>
  <c r="AE118"/>
  <c r="AE117"/>
  <c r="AE116"/>
  <c r="AE115"/>
  <c r="AE114"/>
  <c r="AE113"/>
  <c r="AE112"/>
  <c r="AE111"/>
  <c r="AE110"/>
  <c r="AE109"/>
  <c r="AE108"/>
  <c r="AE107"/>
  <c r="AE106"/>
  <c r="AE105"/>
  <c r="AE72"/>
  <c r="AE71"/>
  <c r="AE70"/>
  <c r="AE69"/>
  <c r="AE68"/>
  <c r="AE67"/>
  <c r="AE66"/>
  <c r="AE65"/>
  <c r="AE64"/>
  <c r="AE63"/>
  <c r="AE62"/>
  <c r="AE61"/>
  <c r="AE60"/>
  <c r="AE59"/>
  <c r="AE58"/>
  <c r="AE57"/>
  <c r="AE56"/>
  <c r="AE55"/>
  <c r="AE54"/>
  <c r="AE53"/>
  <c r="AE52"/>
  <c r="AE51"/>
  <c r="AE50"/>
  <c r="AE49"/>
  <c r="AE48"/>
  <c r="AE47"/>
  <c r="AE46"/>
  <c r="AE45"/>
  <c r="AE44"/>
  <c r="AE43"/>
  <c r="AE42"/>
  <c r="AE41"/>
  <c r="AE8"/>
  <c r="AE11"/>
  <c r="K1068" i="7"/>
  <c r="K1066"/>
  <c r="K1064"/>
  <c r="K1062"/>
  <c r="K1060"/>
  <c r="K1058"/>
  <c r="K1056"/>
  <c r="K1054"/>
  <c r="K1052"/>
  <c r="K1050"/>
  <c r="K1048"/>
  <c r="K1046"/>
  <c r="K1044"/>
  <c r="K1042"/>
  <c r="K1065"/>
  <c r="K1061"/>
  <c r="K1057"/>
  <c r="K1053"/>
  <c r="K1049"/>
  <c r="K1045"/>
  <c r="K1040"/>
  <c r="K1038"/>
  <c r="K1036"/>
  <c r="K1034"/>
  <c r="K1032"/>
  <c r="K1030"/>
  <c r="K1028"/>
  <c r="K1026"/>
  <c r="K1024"/>
  <c r="K1022"/>
  <c r="K1020"/>
  <c r="K1018"/>
  <c r="K1016"/>
  <c r="K1014"/>
  <c r="K1012"/>
  <c r="K1010"/>
  <c r="K1008"/>
  <c r="K1006"/>
  <c r="K1004"/>
  <c r="K1002"/>
  <c r="K1063"/>
  <c r="K1055"/>
  <c r="K1047"/>
  <c r="K1039"/>
  <c r="K1035"/>
  <c r="K1031"/>
  <c r="K1027"/>
  <c r="K1023"/>
  <c r="K1019"/>
  <c r="K1015"/>
  <c r="K1011"/>
  <c r="K1007"/>
  <c r="K1003"/>
  <c r="K1067"/>
  <c r="K1059"/>
  <c r="K1051"/>
  <c r="K1043"/>
  <c r="K1041"/>
  <c r="K1037"/>
  <c r="K1033"/>
  <c r="K1029"/>
  <c r="K1025"/>
  <c r="K1021"/>
  <c r="K1017"/>
  <c r="K1013"/>
  <c r="K1009"/>
  <c r="K1005"/>
  <c r="K1000"/>
  <c r="K998"/>
  <c r="K996"/>
  <c r="K994"/>
  <c r="K992"/>
  <c r="K990"/>
  <c r="K988"/>
  <c r="K986"/>
  <c r="K984"/>
  <c r="K982"/>
  <c r="K980"/>
  <c r="K978"/>
  <c r="K976"/>
  <c r="K974"/>
  <c r="K972"/>
  <c r="K970"/>
  <c r="K968"/>
  <c r="K966"/>
  <c r="K964"/>
  <c r="K962"/>
  <c r="K960"/>
  <c r="K958"/>
  <c r="K956"/>
  <c r="K954"/>
  <c r="K952"/>
  <c r="K950"/>
  <c r="K948"/>
  <c r="K946"/>
  <c r="K944"/>
  <c r="K942"/>
  <c r="K940"/>
  <c r="K938"/>
  <c r="K936"/>
  <c r="K934"/>
  <c r="K932"/>
  <c r="K930"/>
  <c r="K928"/>
  <c r="K926"/>
  <c r="K924"/>
  <c r="K922"/>
  <c r="K920"/>
  <c r="K918"/>
  <c r="K916"/>
  <c r="K914"/>
  <c r="K912"/>
  <c r="K910"/>
  <c r="K908"/>
  <c r="K906"/>
  <c r="K904"/>
  <c r="K902"/>
  <c r="K900"/>
  <c r="K898"/>
  <c r="K896"/>
  <c r="K894"/>
  <c r="K999"/>
  <c r="K995"/>
  <c r="K991"/>
  <c r="K987"/>
  <c r="K983"/>
  <c r="K979"/>
  <c r="K975"/>
  <c r="K971"/>
  <c r="K967"/>
  <c r="K963"/>
  <c r="K959"/>
  <c r="K955"/>
  <c r="K951"/>
  <c r="K947"/>
  <c r="K943"/>
  <c r="K939"/>
  <c r="K935"/>
  <c r="K931"/>
  <c r="K927"/>
  <c r="K923"/>
  <c r="K919"/>
  <c r="K915"/>
  <c r="K911"/>
  <c r="K907"/>
  <c r="K903"/>
  <c r="K899"/>
  <c r="K895"/>
  <c r="K1001"/>
  <c r="K997"/>
  <c r="K993"/>
  <c r="K989"/>
  <c r="K985"/>
  <c r="K981"/>
  <c r="K977"/>
  <c r="K973"/>
  <c r="K969"/>
  <c r="K965"/>
  <c r="K961"/>
  <c r="K957"/>
  <c r="K953"/>
  <c r="K949"/>
  <c r="K945"/>
  <c r="K941"/>
  <c r="K937"/>
  <c r="K933"/>
  <c r="K929"/>
  <c r="K925"/>
  <c r="K921"/>
  <c r="K917"/>
  <c r="K913"/>
  <c r="K909"/>
  <c r="K905"/>
  <c r="K901"/>
  <c r="K897"/>
  <c r="K892"/>
  <c r="K890"/>
  <c r="K888"/>
  <c r="K886"/>
  <c r="K884"/>
  <c r="K882"/>
  <c r="K880"/>
  <c r="K878"/>
  <c r="K876"/>
  <c r="K874"/>
  <c r="K872"/>
  <c r="K870"/>
  <c r="K868"/>
  <c r="K866"/>
  <c r="K864"/>
  <c r="K862"/>
  <c r="K860"/>
  <c r="K858"/>
  <c r="K856"/>
  <c r="K854"/>
  <c r="K852"/>
  <c r="K850"/>
  <c r="K848"/>
  <c r="K846"/>
  <c r="K844"/>
  <c r="K842"/>
  <c r="K840"/>
  <c r="K838"/>
  <c r="K836"/>
  <c r="K834"/>
  <c r="K832"/>
  <c r="K830"/>
  <c r="K828"/>
  <c r="K826"/>
  <c r="K824"/>
  <c r="K822"/>
  <c r="K820"/>
  <c r="K818"/>
  <c r="K816"/>
  <c r="K814"/>
  <c r="K812"/>
  <c r="K810"/>
  <c r="K808"/>
  <c r="K806"/>
  <c r="K804"/>
  <c r="K802"/>
  <c r="K800"/>
  <c r="K798"/>
  <c r="K796"/>
  <c r="K794"/>
  <c r="K792"/>
  <c r="K790"/>
  <c r="K788"/>
  <c r="K786"/>
  <c r="K891"/>
  <c r="K887"/>
  <c r="K883"/>
  <c r="K879"/>
  <c r="K875"/>
  <c r="K871"/>
  <c r="K867"/>
  <c r="K863"/>
  <c r="K859"/>
  <c r="K855"/>
  <c r="K851"/>
  <c r="K847"/>
  <c r="K843"/>
  <c r="K839"/>
  <c r="K835"/>
  <c r="K831"/>
  <c r="K827"/>
  <c r="K823"/>
  <c r="K819"/>
  <c r="K815"/>
  <c r="K811"/>
  <c r="K807"/>
  <c r="K803"/>
  <c r="K799"/>
  <c r="K795"/>
  <c r="K791"/>
  <c r="K787"/>
  <c r="K784"/>
  <c r="K782"/>
  <c r="K780"/>
  <c r="K778"/>
  <c r="K776"/>
  <c r="K774"/>
  <c r="K772"/>
  <c r="K770"/>
  <c r="K768"/>
  <c r="K766"/>
  <c r="K764"/>
  <c r="K762"/>
  <c r="K760"/>
  <c r="K758"/>
  <c r="K756"/>
  <c r="K754"/>
  <c r="K752"/>
  <c r="K750"/>
  <c r="K748"/>
  <c r="K746"/>
  <c r="K744"/>
  <c r="K742"/>
  <c r="K740"/>
  <c r="K738"/>
  <c r="K736"/>
  <c r="K734"/>
  <c r="K732"/>
  <c r="K730"/>
  <c r="K728"/>
  <c r="K726"/>
  <c r="K724"/>
  <c r="K722"/>
  <c r="K720"/>
  <c r="K718"/>
  <c r="K716"/>
  <c r="K714"/>
  <c r="K712"/>
  <c r="K709"/>
  <c r="K707"/>
  <c r="K705"/>
  <c r="K703"/>
  <c r="K701"/>
  <c r="K699"/>
  <c r="K697"/>
  <c r="K695"/>
  <c r="K693"/>
  <c r="K691"/>
  <c r="K689"/>
  <c r="K687"/>
  <c r="K685"/>
  <c r="K683"/>
  <c r="K681"/>
  <c r="K679"/>
  <c r="K677"/>
  <c r="K675"/>
  <c r="K673"/>
  <c r="K671"/>
  <c r="K669"/>
  <c r="K667"/>
  <c r="K665"/>
  <c r="K663"/>
  <c r="K661"/>
  <c r="K659"/>
  <c r="K657"/>
  <c r="K655"/>
  <c r="K653"/>
  <c r="K651"/>
  <c r="K649"/>
  <c r="K647"/>
  <c r="K645"/>
  <c r="K643"/>
  <c r="K641"/>
  <c r="K639"/>
  <c r="K637"/>
  <c r="K635"/>
  <c r="K633"/>
  <c r="K893"/>
  <c r="K889"/>
  <c r="K885"/>
  <c r="K881"/>
  <c r="K877"/>
  <c r="K873"/>
  <c r="K869"/>
  <c r="K865"/>
  <c r="K861"/>
  <c r="K857"/>
  <c r="K853"/>
  <c r="K849"/>
  <c r="K845"/>
  <c r="K841"/>
  <c r="K837"/>
  <c r="K833"/>
  <c r="K829"/>
  <c r="K825"/>
  <c r="K821"/>
  <c r="K817"/>
  <c r="K813"/>
  <c r="K809"/>
  <c r="K805"/>
  <c r="K801"/>
  <c r="K797"/>
  <c r="K793"/>
  <c r="K789"/>
  <c r="K785"/>
  <c r="K783"/>
  <c r="K781"/>
  <c r="K779"/>
  <c r="K777"/>
  <c r="K775"/>
  <c r="K773"/>
  <c r="K771"/>
  <c r="K769"/>
  <c r="K767"/>
  <c r="K765"/>
  <c r="K763"/>
  <c r="K761"/>
  <c r="K759"/>
  <c r="K757"/>
  <c r="K755"/>
  <c r="K753"/>
  <c r="K751"/>
  <c r="K749"/>
  <c r="K747"/>
  <c r="K745"/>
  <c r="K743"/>
  <c r="K741"/>
  <c r="K739"/>
  <c r="K737"/>
  <c r="K735"/>
  <c r="K733"/>
  <c r="K731"/>
  <c r="K729"/>
  <c r="K727"/>
  <c r="K725"/>
  <c r="K723"/>
  <c r="K721"/>
  <c r="K719"/>
  <c r="K717"/>
  <c r="K715"/>
  <c r="K713"/>
  <c r="K711"/>
  <c r="K710"/>
  <c r="K708"/>
  <c r="K706"/>
  <c r="K704"/>
  <c r="K702"/>
  <c r="K700"/>
  <c r="K698"/>
  <c r="K696"/>
  <c r="K694"/>
  <c r="K692"/>
  <c r="K690"/>
  <c r="K688"/>
  <c r="K686"/>
  <c r="K684"/>
  <c r="K682"/>
  <c r="K680"/>
  <c r="K678"/>
  <c r="K676"/>
  <c r="K674"/>
  <c r="K672"/>
  <c r="K670"/>
  <c r="K668"/>
  <c r="K666"/>
  <c r="K664"/>
  <c r="K662"/>
  <c r="K660"/>
  <c r="K658"/>
  <c r="K656"/>
  <c r="K654"/>
  <c r="K652"/>
  <c r="K650"/>
  <c r="K648"/>
  <c r="K646"/>
  <c r="K644"/>
  <c r="K642"/>
  <c r="K640"/>
  <c r="K638"/>
  <c r="K636"/>
  <c r="K634"/>
  <c r="K632"/>
  <c r="K630"/>
  <c r="K628"/>
  <c r="K626"/>
  <c r="K629"/>
  <c r="K625"/>
  <c r="K624"/>
  <c r="K622"/>
  <c r="K620"/>
  <c r="K618"/>
  <c r="K616"/>
  <c r="K614"/>
  <c r="K612"/>
  <c r="K610"/>
  <c r="K608"/>
  <c r="K606"/>
  <c r="K604"/>
  <c r="K602"/>
  <c r="K600"/>
  <c r="K598"/>
  <c r="K596"/>
  <c r="K594"/>
  <c r="K592"/>
  <c r="K590"/>
  <c r="K588"/>
  <c r="K586"/>
  <c r="K584"/>
  <c r="K582"/>
  <c r="K580"/>
  <c r="K578"/>
  <c r="K576"/>
  <c r="K574"/>
  <c r="K572"/>
  <c r="K570"/>
  <c r="K568"/>
  <c r="K566"/>
  <c r="K564"/>
  <c r="K562"/>
  <c r="K560"/>
  <c r="K558"/>
  <c r="K556"/>
  <c r="K554"/>
  <c r="K552"/>
  <c r="K550"/>
  <c r="K548"/>
  <c r="K546"/>
  <c r="K544"/>
  <c r="K542"/>
  <c r="K540"/>
  <c r="K538"/>
  <c r="K536"/>
  <c r="K534"/>
  <c r="K532"/>
  <c r="K530"/>
  <c r="K528"/>
  <c r="K526"/>
  <c r="K524"/>
  <c r="K522"/>
  <c r="K520"/>
  <c r="K518"/>
  <c r="K516"/>
  <c r="K514"/>
  <c r="K512"/>
  <c r="K510"/>
  <c r="K508"/>
  <c r="K506"/>
  <c r="K504"/>
  <c r="K502"/>
  <c r="K500"/>
  <c r="K498"/>
  <c r="K496"/>
  <c r="K494"/>
  <c r="K492"/>
  <c r="K490"/>
  <c r="K488"/>
  <c r="K486"/>
  <c r="K484"/>
  <c r="K482"/>
  <c r="K480"/>
  <c r="K478"/>
  <c r="K476"/>
  <c r="K474"/>
  <c r="K472"/>
  <c r="K470"/>
  <c r="K468"/>
  <c r="K466"/>
  <c r="K464"/>
  <c r="K462"/>
  <c r="K460"/>
  <c r="K458"/>
  <c r="K456"/>
  <c r="K454"/>
  <c r="K452"/>
  <c r="K450"/>
  <c r="K448"/>
  <c r="K446"/>
  <c r="K444"/>
  <c r="K442"/>
  <c r="K440"/>
  <c r="K438"/>
  <c r="K436"/>
  <c r="K434"/>
  <c r="K432"/>
  <c r="K430"/>
  <c r="K428"/>
  <c r="K426"/>
  <c r="K424"/>
  <c r="K422"/>
  <c r="K420"/>
  <c r="K418"/>
  <c r="K416"/>
  <c r="K414"/>
  <c r="K631"/>
  <c r="K627"/>
  <c r="K623"/>
  <c r="K621"/>
  <c r="K619"/>
  <c r="K617"/>
  <c r="K615"/>
  <c r="K613"/>
  <c r="K611"/>
  <c r="K609"/>
  <c r="K607"/>
  <c r="K605"/>
  <c r="K603"/>
  <c r="K601"/>
  <c r="K599"/>
  <c r="K597"/>
  <c r="K595"/>
  <c r="K593"/>
  <c r="K591"/>
  <c r="K589"/>
  <c r="K587"/>
  <c r="K585"/>
  <c r="K583"/>
  <c r="K581"/>
  <c r="K579"/>
  <c r="K577"/>
  <c r="K575"/>
  <c r="K573"/>
  <c r="K571"/>
  <c r="K569"/>
  <c r="K567"/>
  <c r="K565"/>
  <c r="K563"/>
  <c r="K561"/>
  <c r="K559"/>
  <c r="K557"/>
  <c r="K555"/>
  <c r="K553"/>
  <c r="K551"/>
  <c r="K549"/>
  <c r="K547"/>
  <c r="K545"/>
  <c r="K543"/>
  <c r="K541"/>
  <c r="K539"/>
  <c r="K537"/>
  <c r="K535"/>
  <c r="K533"/>
  <c r="K531"/>
  <c r="K529"/>
  <c r="K527"/>
  <c r="K525"/>
  <c r="K523"/>
  <c r="K521"/>
  <c r="K519"/>
  <c r="K517"/>
  <c r="K515"/>
  <c r="K513"/>
  <c r="K511"/>
  <c r="K509"/>
  <c r="K507"/>
  <c r="K505"/>
  <c r="K503"/>
  <c r="K501"/>
  <c r="K499"/>
  <c r="K497"/>
  <c r="K495"/>
  <c r="K493"/>
  <c r="K491"/>
  <c r="K489"/>
  <c r="K487"/>
  <c r="K485"/>
  <c r="K483"/>
  <c r="K481"/>
  <c r="K479"/>
  <c r="K477"/>
  <c r="K475"/>
  <c r="K473"/>
  <c r="K471"/>
  <c r="K469"/>
  <c r="K467"/>
  <c r="K465"/>
  <c r="K463"/>
  <c r="K461"/>
  <c r="K459"/>
  <c r="K457"/>
  <c r="K455"/>
  <c r="K453"/>
  <c r="K451"/>
  <c r="K449"/>
  <c r="K447"/>
  <c r="K445"/>
  <c r="K443"/>
  <c r="K441"/>
  <c r="K439"/>
  <c r="K437"/>
  <c r="K435"/>
  <c r="K433"/>
  <c r="K431"/>
  <c r="K429"/>
  <c r="K427"/>
  <c r="K425"/>
  <c r="K423"/>
  <c r="K421"/>
  <c r="K419"/>
  <c r="K417"/>
  <c r="K415"/>
  <c r="K413"/>
  <c r="K411"/>
  <c r="K409"/>
  <c r="K407"/>
  <c r="K405"/>
  <c r="K403"/>
  <c r="K401"/>
  <c r="K399"/>
  <c r="K397"/>
  <c r="K395"/>
  <c r="K393"/>
  <c r="K391"/>
  <c r="K389"/>
  <c r="K387"/>
  <c r="K385"/>
  <c r="K383"/>
  <c r="K381"/>
  <c r="K379"/>
  <c r="K377"/>
  <c r="K375"/>
  <c r="K373"/>
  <c r="K371"/>
  <c r="K369"/>
  <c r="K367"/>
  <c r="K365"/>
  <c r="K363"/>
  <c r="K361"/>
  <c r="K359"/>
  <c r="K357"/>
  <c r="K355"/>
  <c r="K353"/>
  <c r="K351"/>
  <c r="K349"/>
  <c r="K347"/>
  <c r="K345"/>
  <c r="K343"/>
  <c r="K341"/>
  <c r="K339"/>
  <c r="K337"/>
  <c r="K335"/>
  <c r="K333"/>
  <c r="K331"/>
  <c r="K329"/>
  <c r="K327"/>
  <c r="K325"/>
  <c r="K323"/>
  <c r="K321"/>
  <c r="K319"/>
  <c r="K317"/>
  <c r="K315"/>
  <c r="K313"/>
  <c r="K311"/>
  <c r="K309"/>
  <c r="K307"/>
  <c r="K305"/>
  <c r="K303"/>
  <c r="K301"/>
  <c r="K299"/>
  <c r="K297"/>
  <c r="K295"/>
  <c r="K293"/>
  <c r="K291"/>
  <c r="K289"/>
  <c r="K287"/>
  <c r="K285"/>
  <c r="K283"/>
  <c r="K281"/>
  <c r="K279"/>
  <c r="K277"/>
  <c r="K275"/>
  <c r="K273"/>
  <c r="K271"/>
  <c r="K269"/>
  <c r="K267"/>
  <c r="K265"/>
  <c r="K263"/>
  <c r="K261"/>
  <c r="K259"/>
  <c r="K257"/>
  <c r="K255"/>
  <c r="K253"/>
  <c r="K251"/>
  <c r="K249"/>
  <c r="K247"/>
  <c r="K245"/>
  <c r="K243"/>
  <c r="K241"/>
  <c r="K239"/>
  <c r="K237"/>
  <c r="K235"/>
  <c r="K233"/>
  <c r="K231"/>
  <c r="K229"/>
  <c r="K227"/>
  <c r="K225"/>
  <c r="K223"/>
  <c r="K221"/>
  <c r="K219"/>
  <c r="K217"/>
  <c r="K215"/>
  <c r="K213"/>
  <c r="K211"/>
  <c r="K209"/>
  <c r="K207"/>
  <c r="K205"/>
  <c r="K203"/>
  <c r="K201"/>
  <c r="K199"/>
  <c r="K197"/>
  <c r="K195"/>
  <c r="K193"/>
  <c r="K191"/>
  <c r="K189"/>
  <c r="K187"/>
  <c r="K185"/>
  <c r="K183"/>
  <c r="K181"/>
  <c r="K179"/>
  <c r="K177"/>
  <c r="K175"/>
  <c r="K173"/>
  <c r="K171"/>
  <c r="K169"/>
  <c r="K167"/>
  <c r="K165"/>
  <c r="K163"/>
  <c r="K161"/>
  <c r="K159"/>
  <c r="K157"/>
  <c r="K155"/>
  <c r="K153"/>
  <c r="K151"/>
  <c r="K149"/>
  <c r="K147"/>
  <c r="K145"/>
  <c r="K143"/>
  <c r="K141"/>
  <c r="K139"/>
  <c r="K137"/>
  <c r="K135"/>
  <c r="K133"/>
  <c r="K131"/>
  <c r="K129"/>
  <c r="K127"/>
  <c r="K125"/>
  <c r="K123"/>
  <c r="K121"/>
  <c r="K119"/>
  <c r="K117"/>
  <c r="K115"/>
  <c r="K113"/>
  <c r="K111"/>
  <c r="K109"/>
  <c r="K107"/>
  <c r="K105"/>
  <c r="K103"/>
  <c r="K101"/>
  <c r="K99"/>
  <c r="K97"/>
  <c r="K95"/>
  <c r="K93"/>
  <c r="K91"/>
  <c r="K89"/>
  <c r="K87"/>
  <c r="K85"/>
  <c r="K83"/>
  <c r="K81"/>
  <c r="K79"/>
  <c r="K77"/>
  <c r="K75"/>
  <c r="K73"/>
  <c r="K71"/>
  <c r="K69"/>
  <c r="K67"/>
  <c r="K65"/>
  <c r="K63"/>
  <c r="K61"/>
  <c r="K59"/>
  <c r="K57"/>
  <c r="K55"/>
  <c r="K53"/>
  <c r="K51"/>
  <c r="K49"/>
  <c r="K47"/>
  <c r="K45"/>
  <c r="K43"/>
  <c r="K41"/>
  <c r="K39"/>
  <c r="K37"/>
  <c r="K35"/>
  <c r="K33"/>
  <c r="K31"/>
  <c r="K29"/>
  <c r="K27"/>
  <c r="K25"/>
  <c r="K23"/>
  <c r="K21"/>
  <c r="K19"/>
  <c r="K17"/>
  <c r="K15"/>
  <c r="K13"/>
  <c r="K11"/>
  <c r="K9"/>
  <c r="K412"/>
  <c r="K410"/>
  <c r="K408"/>
  <c r="K406"/>
  <c r="K404"/>
  <c r="K402"/>
  <c r="K400"/>
  <c r="K398"/>
  <c r="K396"/>
  <c r="K394"/>
  <c r="K392"/>
  <c r="K390"/>
  <c r="K388"/>
  <c r="K386"/>
  <c r="K384"/>
  <c r="K382"/>
  <c r="K380"/>
  <c r="K378"/>
  <c r="K376"/>
  <c r="K374"/>
  <c r="K372"/>
  <c r="K370"/>
  <c r="K368"/>
  <c r="K366"/>
  <c r="K364"/>
  <c r="K362"/>
  <c r="K360"/>
  <c r="K358"/>
  <c r="K356"/>
  <c r="K354"/>
  <c r="K352"/>
  <c r="K350"/>
  <c r="K348"/>
  <c r="K346"/>
  <c r="K344"/>
  <c r="K342"/>
  <c r="K340"/>
  <c r="K338"/>
  <c r="K336"/>
  <c r="K334"/>
  <c r="K332"/>
  <c r="K330"/>
  <c r="K328"/>
  <c r="K326"/>
  <c r="K324"/>
  <c r="K322"/>
  <c r="K320"/>
  <c r="K318"/>
  <c r="K316"/>
  <c r="K314"/>
  <c r="K312"/>
  <c r="K310"/>
  <c r="K308"/>
  <c r="K306"/>
  <c r="K304"/>
  <c r="K302"/>
  <c r="K300"/>
  <c r="K298"/>
  <c r="K296"/>
  <c r="K294"/>
  <c r="K292"/>
  <c r="K290"/>
  <c r="K288"/>
  <c r="K286"/>
  <c r="K284"/>
  <c r="K282"/>
  <c r="K280"/>
  <c r="K278"/>
  <c r="K276"/>
  <c r="K274"/>
  <c r="K272"/>
  <c r="K270"/>
  <c r="K268"/>
  <c r="K266"/>
  <c r="K264"/>
  <c r="K262"/>
  <c r="K260"/>
  <c r="K258"/>
  <c r="K256"/>
  <c r="K254"/>
  <c r="K252"/>
  <c r="K250"/>
  <c r="K248"/>
  <c r="K246"/>
  <c r="K244"/>
  <c r="K242"/>
  <c r="K240"/>
  <c r="K238"/>
  <c r="K236"/>
  <c r="K234"/>
  <c r="K232"/>
  <c r="K230"/>
  <c r="K228"/>
  <c r="K226"/>
  <c r="K224"/>
  <c r="K222"/>
  <c r="K220"/>
  <c r="K218"/>
  <c r="K216"/>
  <c r="K214"/>
  <c r="K212"/>
  <c r="K210"/>
  <c r="K208"/>
  <c r="K206"/>
  <c r="K204"/>
  <c r="K202"/>
  <c r="K200"/>
  <c r="K198"/>
  <c r="K196"/>
  <c r="K194"/>
  <c r="K192"/>
  <c r="K190"/>
  <c r="K188"/>
  <c r="K186"/>
  <c r="K184"/>
  <c r="K182"/>
  <c r="K180"/>
  <c r="K178"/>
  <c r="K176"/>
  <c r="K174"/>
  <c r="K172"/>
  <c r="K170"/>
  <c r="K168"/>
  <c r="K166"/>
  <c r="K164"/>
  <c r="K162"/>
  <c r="K160"/>
  <c r="K158"/>
  <c r="K156"/>
  <c r="K154"/>
  <c r="K152"/>
  <c r="K150"/>
  <c r="K148"/>
  <c r="K146"/>
  <c r="K144"/>
  <c r="K142"/>
  <c r="K140"/>
  <c r="K138"/>
  <c r="K136"/>
  <c r="K134"/>
  <c r="K132"/>
  <c r="K130"/>
  <c r="K128"/>
  <c r="K126"/>
  <c r="K124"/>
  <c r="K122"/>
  <c r="K120"/>
  <c r="K118"/>
  <c r="K116"/>
  <c r="K114"/>
  <c r="K112"/>
  <c r="K110"/>
  <c r="K108"/>
  <c r="K106"/>
  <c r="K104"/>
  <c r="K102"/>
  <c r="K100"/>
  <c r="K98"/>
  <c r="K96"/>
  <c r="K94"/>
  <c r="K92"/>
  <c r="K90"/>
  <c r="K88"/>
  <c r="K86"/>
  <c r="K84"/>
  <c r="K82"/>
  <c r="K80"/>
  <c r="K78"/>
  <c r="K76"/>
  <c r="K74"/>
  <c r="K72"/>
  <c r="K70"/>
  <c r="K68"/>
  <c r="K66"/>
  <c r="K64"/>
  <c r="K62"/>
  <c r="K60"/>
  <c r="K58"/>
  <c r="K56"/>
  <c r="K54"/>
  <c r="K52"/>
  <c r="K50"/>
  <c r="K48"/>
  <c r="K46"/>
  <c r="K44"/>
  <c r="K42"/>
  <c r="K40"/>
  <c r="K38"/>
  <c r="K36"/>
  <c r="K34"/>
  <c r="K32"/>
  <c r="K30"/>
  <c r="K28"/>
  <c r="K26"/>
  <c r="K24"/>
  <c r="K22"/>
  <c r="K20"/>
  <c r="K18"/>
  <c r="K16"/>
  <c r="K14"/>
  <c r="K12"/>
  <c r="K10"/>
  <c r="K8"/>
  <c r="M1068"/>
  <c r="M1066"/>
  <c r="M1064"/>
  <c r="M1062"/>
  <c r="M1060"/>
  <c r="M1058"/>
  <c r="M1056"/>
  <c r="M1054"/>
  <c r="M1052"/>
  <c r="M1050"/>
  <c r="M1048"/>
  <c r="M1046"/>
  <c r="M1044"/>
  <c r="M1042"/>
  <c r="M1067"/>
  <c r="M1063"/>
  <c r="M1059"/>
  <c r="M1055"/>
  <c r="M1051"/>
  <c r="M1047"/>
  <c r="M1043"/>
  <c r="M1040"/>
  <c r="M1038"/>
  <c r="M1036"/>
  <c r="M1034"/>
  <c r="M1032"/>
  <c r="M1030"/>
  <c r="M1028"/>
  <c r="M1026"/>
  <c r="M1024"/>
  <c r="M1022"/>
  <c r="M1020"/>
  <c r="M1018"/>
  <c r="M1016"/>
  <c r="M1014"/>
  <c r="M1012"/>
  <c r="M1010"/>
  <c r="M1008"/>
  <c r="M1006"/>
  <c r="M1004"/>
  <c r="M1002"/>
  <c r="M1065"/>
  <c r="M1057"/>
  <c r="M1049"/>
  <c r="M1041"/>
  <c r="M1037"/>
  <c r="M1033"/>
  <c r="M1029"/>
  <c r="M1025"/>
  <c r="M1021"/>
  <c r="M1017"/>
  <c r="M1013"/>
  <c r="M1009"/>
  <c r="M1005"/>
  <c r="M1061"/>
  <c r="M1053"/>
  <c r="M1045"/>
  <c r="M1039"/>
  <c r="M1035"/>
  <c r="M1031"/>
  <c r="M1027"/>
  <c r="M1023"/>
  <c r="M1019"/>
  <c r="M1015"/>
  <c r="M1011"/>
  <c r="M1007"/>
  <c r="M1003"/>
  <c r="M1000"/>
  <c r="M998"/>
  <c r="M996"/>
  <c r="M994"/>
  <c r="M992"/>
  <c r="M990"/>
  <c r="M988"/>
  <c r="M986"/>
  <c r="M984"/>
  <c r="M982"/>
  <c r="M980"/>
  <c r="M978"/>
  <c r="M976"/>
  <c r="M974"/>
  <c r="M972"/>
  <c r="M970"/>
  <c r="M968"/>
  <c r="M966"/>
  <c r="M964"/>
  <c r="M962"/>
  <c r="M960"/>
  <c r="M958"/>
  <c r="M956"/>
  <c r="M954"/>
  <c r="M952"/>
  <c r="M950"/>
  <c r="M948"/>
  <c r="M946"/>
  <c r="M944"/>
  <c r="M942"/>
  <c r="M940"/>
  <c r="M938"/>
  <c r="M936"/>
  <c r="M934"/>
  <c r="M932"/>
  <c r="M930"/>
  <c r="M928"/>
  <c r="M926"/>
  <c r="M924"/>
  <c r="M922"/>
  <c r="M920"/>
  <c r="M918"/>
  <c r="M916"/>
  <c r="M914"/>
  <c r="M912"/>
  <c r="M910"/>
  <c r="M908"/>
  <c r="M906"/>
  <c r="M904"/>
  <c r="M902"/>
  <c r="M900"/>
  <c r="M898"/>
  <c r="M896"/>
  <c r="M894"/>
  <c r="M1001"/>
  <c r="M997"/>
  <c r="M993"/>
  <c r="M989"/>
  <c r="M985"/>
  <c r="M981"/>
  <c r="M977"/>
  <c r="M973"/>
  <c r="M969"/>
  <c r="M965"/>
  <c r="M961"/>
  <c r="M957"/>
  <c r="M953"/>
  <c r="M949"/>
  <c r="M945"/>
  <c r="M941"/>
  <c r="M937"/>
  <c r="M933"/>
  <c r="M929"/>
  <c r="M925"/>
  <c r="M921"/>
  <c r="M917"/>
  <c r="M913"/>
  <c r="M909"/>
  <c r="M905"/>
  <c r="M901"/>
  <c r="M897"/>
  <c r="M999"/>
  <c r="M995"/>
  <c r="M991"/>
  <c r="M987"/>
  <c r="M983"/>
  <c r="M979"/>
  <c r="M975"/>
  <c r="M971"/>
  <c r="M967"/>
  <c r="M963"/>
  <c r="M959"/>
  <c r="M955"/>
  <c r="M951"/>
  <c r="M947"/>
  <c r="M943"/>
  <c r="M939"/>
  <c r="M935"/>
  <c r="M931"/>
  <c r="M927"/>
  <c r="M923"/>
  <c r="M919"/>
  <c r="M915"/>
  <c r="M911"/>
  <c r="M907"/>
  <c r="M903"/>
  <c r="M899"/>
  <c r="M895"/>
  <c r="M892"/>
  <c r="M890"/>
  <c r="M888"/>
  <c r="M886"/>
  <c r="M884"/>
  <c r="M882"/>
  <c r="M880"/>
  <c r="M878"/>
  <c r="M876"/>
  <c r="M874"/>
  <c r="M872"/>
  <c r="M870"/>
  <c r="M868"/>
  <c r="M866"/>
  <c r="M864"/>
  <c r="M862"/>
  <c r="M860"/>
  <c r="M858"/>
  <c r="M856"/>
  <c r="M854"/>
  <c r="M852"/>
  <c r="M850"/>
  <c r="M848"/>
  <c r="M846"/>
  <c r="M844"/>
  <c r="M842"/>
  <c r="M840"/>
  <c r="M838"/>
  <c r="M836"/>
  <c r="M834"/>
  <c r="M832"/>
  <c r="M830"/>
  <c r="M828"/>
  <c r="M826"/>
  <c r="M824"/>
  <c r="M822"/>
  <c r="M820"/>
  <c r="M818"/>
  <c r="M816"/>
  <c r="M814"/>
  <c r="M812"/>
  <c r="M810"/>
  <c r="M808"/>
  <c r="M806"/>
  <c r="M804"/>
  <c r="M802"/>
  <c r="M800"/>
  <c r="M798"/>
  <c r="M796"/>
  <c r="M794"/>
  <c r="M792"/>
  <c r="M790"/>
  <c r="M788"/>
  <c r="M786"/>
  <c r="M893"/>
  <c r="M889"/>
  <c r="M885"/>
  <c r="M881"/>
  <c r="M877"/>
  <c r="M873"/>
  <c r="M869"/>
  <c r="M865"/>
  <c r="M861"/>
  <c r="M857"/>
  <c r="M853"/>
  <c r="M849"/>
  <c r="M845"/>
  <c r="M841"/>
  <c r="M837"/>
  <c r="M833"/>
  <c r="M829"/>
  <c r="M825"/>
  <c r="M821"/>
  <c r="M817"/>
  <c r="M813"/>
  <c r="M809"/>
  <c r="M805"/>
  <c r="M801"/>
  <c r="M797"/>
  <c r="M793"/>
  <c r="M789"/>
  <c r="M784"/>
  <c r="M782"/>
  <c r="M780"/>
  <c r="M778"/>
  <c r="M776"/>
  <c r="M774"/>
  <c r="M772"/>
  <c r="M770"/>
  <c r="M768"/>
  <c r="M766"/>
  <c r="M764"/>
  <c r="M762"/>
  <c r="M760"/>
  <c r="M758"/>
  <c r="M756"/>
  <c r="M754"/>
  <c r="M752"/>
  <c r="M750"/>
  <c r="M748"/>
  <c r="M746"/>
  <c r="M744"/>
  <c r="M742"/>
  <c r="M740"/>
  <c r="M738"/>
  <c r="M736"/>
  <c r="M734"/>
  <c r="M732"/>
  <c r="M730"/>
  <c r="M728"/>
  <c r="M726"/>
  <c r="M724"/>
  <c r="M722"/>
  <c r="M720"/>
  <c r="M718"/>
  <c r="M716"/>
  <c r="M714"/>
  <c r="M712"/>
  <c r="M709"/>
  <c r="M707"/>
  <c r="M705"/>
  <c r="M703"/>
  <c r="M701"/>
  <c r="M699"/>
  <c r="M697"/>
  <c r="M695"/>
  <c r="M693"/>
  <c r="M691"/>
  <c r="M689"/>
  <c r="M687"/>
  <c r="M685"/>
  <c r="M683"/>
  <c r="M681"/>
  <c r="M679"/>
  <c r="M677"/>
  <c r="M675"/>
  <c r="M673"/>
  <c r="M671"/>
  <c r="M669"/>
  <c r="M667"/>
  <c r="M665"/>
  <c r="M663"/>
  <c r="M661"/>
  <c r="M659"/>
  <c r="M657"/>
  <c r="M655"/>
  <c r="M653"/>
  <c r="M651"/>
  <c r="M649"/>
  <c r="M647"/>
  <c r="M645"/>
  <c r="M643"/>
  <c r="M641"/>
  <c r="M639"/>
  <c r="M637"/>
  <c r="M635"/>
  <c r="M633"/>
  <c r="M891"/>
  <c r="M887"/>
  <c r="M883"/>
  <c r="M879"/>
  <c r="M875"/>
  <c r="M871"/>
  <c r="M867"/>
  <c r="M863"/>
  <c r="M859"/>
  <c r="M855"/>
  <c r="M851"/>
  <c r="M847"/>
  <c r="M843"/>
  <c r="M839"/>
  <c r="M835"/>
  <c r="M831"/>
  <c r="M827"/>
  <c r="M823"/>
  <c r="M819"/>
  <c r="M815"/>
  <c r="M811"/>
  <c r="M807"/>
  <c r="M803"/>
  <c r="M799"/>
  <c r="M795"/>
  <c r="M791"/>
  <c r="M787"/>
  <c r="M785"/>
  <c r="M783"/>
  <c r="M781"/>
  <c r="M779"/>
  <c r="M777"/>
  <c r="M775"/>
  <c r="M773"/>
  <c r="M771"/>
  <c r="M769"/>
  <c r="M767"/>
  <c r="M765"/>
  <c r="M763"/>
  <c r="M761"/>
  <c r="M759"/>
  <c r="M757"/>
  <c r="M755"/>
  <c r="M753"/>
  <c r="M751"/>
  <c r="M749"/>
  <c r="M747"/>
  <c r="M745"/>
  <c r="M743"/>
  <c r="M741"/>
  <c r="M739"/>
  <c r="M737"/>
  <c r="M735"/>
  <c r="M733"/>
  <c r="M731"/>
  <c r="M729"/>
  <c r="M727"/>
  <c r="M725"/>
  <c r="M723"/>
  <c r="M721"/>
  <c r="M719"/>
  <c r="M717"/>
  <c r="M715"/>
  <c r="M713"/>
  <c r="M711"/>
  <c r="M710"/>
  <c r="M708"/>
  <c r="M706"/>
  <c r="M704"/>
  <c r="M702"/>
  <c r="M700"/>
  <c r="M698"/>
  <c r="M696"/>
  <c r="M694"/>
  <c r="M692"/>
  <c r="M690"/>
  <c r="M688"/>
  <c r="M686"/>
  <c r="M684"/>
  <c r="M682"/>
  <c r="M680"/>
  <c r="M678"/>
  <c r="M676"/>
  <c r="M674"/>
  <c r="M672"/>
  <c r="M670"/>
  <c r="M668"/>
  <c r="M666"/>
  <c r="M664"/>
  <c r="M662"/>
  <c r="M660"/>
  <c r="M658"/>
  <c r="M656"/>
  <c r="M654"/>
  <c r="M652"/>
  <c r="M650"/>
  <c r="M648"/>
  <c r="M646"/>
  <c r="M644"/>
  <c r="M642"/>
  <c r="M640"/>
  <c r="M638"/>
  <c r="M636"/>
  <c r="M634"/>
  <c r="M632"/>
  <c r="M630"/>
  <c r="M628"/>
  <c r="M626"/>
  <c r="M631"/>
  <c r="M627"/>
  <c r="M624"/>
  <c r="M622"/>
  <c r="M620"/>
  <c r="M618"/>
  <c r="M616"/>
  <c r="M614"/>
  <c r="M612"/>
  <c r="M610"/>
  <c r="M608"/>
  <c r="M606"/>
  <c r="M604"/>
  <c r="M602"/>
  <c r="M600"/>
  <c r="M598"/>
  <c r="M596"/>
  <c r="M594"/>
  <c r="M592"/>
  <c r="M590"/>
  <c r="M588"/>
  <c r="M586"/>
  <c r="M584"/>
  <c r="M582"/>
  <c r="M580"/>
  <c r="M578"/>
  <c r="M576"/>
  <c r="M574"/>
  <c r="M572"/>
  <c r="M570"/>
  <c r="M568"/>
  <c r="M566"/>
  <c r="M564"/>
  <c r="M562"/>
  <c r="M560"/>
  <c r="M558"/>
  <c r="M556"/>
  <c r="M554"/>
  <c r="M552"/>
  <c r="M550"/>
  <c r="M548"/>
  <c r="M546"/>
  <c r="M544"/>
  <c r="M542"/>
  <c r="M540"/>
  <c r="M538"/>
  <c r="M536"/>
  <c r="M534"/>
  <c r="M532"/>
  <c r="M530"/>
  <c r="M528"/>
  <c r="M526"/>
  <c r="M524"/>
  <c r="M522"/>
  <c r="M520"/>
  <c r="M518"/>
  <c r="M516"/>
  <c r="M514"/>
  <c r="M512"/>
  <c r="M510"/>
  <c r="M508"/>
  <c r="M506"/>
  <c r="M504"/>
  <c r="M502"/>
  <c r="M500"/>
  <c r="M498"/>
  <c r="M496"/>
  <c r="M494"/>
  <c r="M492"/>
  <c r="M490"/>
  <c r="M488"/>
  <c r="M486"/>
  <c r="M484"/>
  <c r="M482"/>
  <c r="M480"/>
  <c r="M478"/>
  <c r="M476"/>
  <c r="M474"/>
  <c r="M472"/>
  <c r="M470"/>
  <c r="M468"/>
  <c r="M466"/>
  <c r="M464"/>
  <c r="M462"/>
  <c r="M460"/>
  <c r="M458"/>
  <c r="M456"/>
  <c r="M454"/>
  <c r="M452"/>
  <c r="M450"/>
  <c r="M448"/>
  <c r="M446"/>
  <c r="M444"/>
  <c r="M442"/>
  <c r="M440"/>
  <c r="M438"/>
  <c r="M436"/>
  <c r="M434"/>
  <c r="M432"/>
  <c r="M430"/>
  <c r="M428"/>
  <c r="M426"/>
  <c r="M424"/>
  <c r="M422"/>
  <c r="M420"/>
  <c r="M418"/>
  <c r="M416"/>
  <c r="M414"/>
  <c r="M629"/>
  <c r="M625"/>
  <c r="M623"/>
  <c r="M621"/>
  <c r="M619"/>
  <c r="M617"/>
  <c r="M615"/>
  <c r="M613"/>
  <c r="M611"/>
  <c r="M609"/>
  <c r="M607"/>
  <c r="M605"/>
  <c r="M603"/>
  <c r="M601"/>
  <c r="M599"/>
  <c r="M597"/>
  <c r="M595"/>
  <c r="M593"/>
  <c r="M591"/>
  <c r="M589"/>
  <c r="M587"/>
  <c r="M585"/>
  <c r="M583"/>
  <c r="M581"/>
  <c r="M579"/>
  <c r="M577"/>
  <c r="M575"/>
  <c r="M573"/>
  <c r="M571"/>
  <c r="M569"/>
  <c r="M567"/>
  <c r="M565"/>
  <c r="M563"/>
  <c r="M561"/>
  <c r="M559"/>
  <c r="M557"/>
  <c r="M555"/>
  <c r="M553"/>
  <c r="M551"/>
  <c r="M549"/>
  <c r="M547"/>
  <c r="M545"/>
  <c r="M543"/>
  <c r="M541"/>
  <c r="M539"/>
  <c r="M537"/>
  <c r="M535"/>
  <c r="M533"/>
  <c r="M531"/>
  <c r="M529"/>
  <c r="M527"/>
  <c r="M525"/>
  <c r="M523"/>
  <c r="M521"/>
  <c r="M519"/>
  <c r="M517"/>
  <c r="M515"/>
  <c r="M513"/>
  <c r="M511"/>
  <c r="M509"/>
  <c r="M507"/>
  <c r="M505"/>
  <c r="M503"/>
  <c r="M501"/>
  <c r="M499"/>
  <c r="M497"/>
  <c r="M495"/>
  <c r="M493"/>
  <c r="M491"/>
  <c r="M489"/>
  <c r="M487"/>
  <c r="M485"/>
  <c r="M483"/>
  <c r="M481"/>
  <c r="M479"/>
  <c r="M477"/>
  <c r="M475"/>
  <c r="M473"/>
  <c r="M471"/>
  <c r="M469"/>
  <c r="M467"/>
  <c r="M465"/>
  <c r="M463"/>
  <c r="M461"/>
  <c r="M459"/>
  <c r="M457"/>
  <c r="M455"/>
  <c r="M453"/>
  <c r="M451"/>
  <c r="M449"/>
  <c r="M447"/>
  <c r="M445"/>
  <c r="M443"/>
  <c r="M441"/>
  <c r="M439"/>
  <c r="M437"/>
  <c r="M435"/>
  <c r="M433"/>
  <c r="M431"/>
  <c r="M429"/>
  <c r="M427"/>
  <c r="M425"/>
  <c r="M423"/>
  <c r="M421"/>
  <c r="M419"/>
  <c r="M417"/>
  <c r="M415"/>
  <c r="M413"/>
  <c r="M411"/>
  <c r="M409"/>
  <c r="M407"/>
  <c r="M405"/>
  <c r="M403"/>
  <c r="M401"/>
  <c r="M399"/>
  <c r="M397"/>
  <c r="M395"/>
  <c r="M393"/>
  <c r="M391"/>
  <c r="M389"/>
  <c r="M387"/>
  <c r="M385"/>
  <c r="M383"/>
  <c r="M381"/>
  <c r="M379"/>
  <c r="M377"/>
  <c r="M375"/>
  <c r="M373"/>
  <c r="M371"/>
  <c r="M369"/>
  <c r="M367"/>
  <c r="M365"/>
  <c r="M363"/>
  <c r="M361"/>
  <c r="M359"/>
  <c r="M357"/>
  <c r="M355"/>
  <c r="M353"/>
  <c r="M351"/>
  <c r="M349"/>
  <c r="M347"/>
  <c r="M345"/>
  <c r="M343"/>
  <c r="M341"/>
  <c r="M339"/>
  <c r="M337"/>
  <c r="M335"/>
  <c r="M333"/>
  <c r="M331"/>
  <c r="M329"/>
  <c r="M327"/>
  <c r="M325"/>
  <c r="M323"/>
  <c r="M321"/>
  <c r="M319"/>
  <c r="M317"/>
  <c r="M315"/>
  <c r="M313"/>
  <c r="M311"/>
  <c r="M309"/>
  <c r="M307"/>
  <c r="M305"/>
  <c r="M303"/>
  <c r="M301"/>
  <c r="M299"/>
  <c r="M297"/>
  <c r="M295"/>
  <c r="M293"/>
  <c r="M291"/>
  <c r="M289"/>
  <c r="M287"/>
  <c r="M285"/>
  <c r="M283"/>
  <c r="M281"/>
  <c r="M279"/>
  <c r="M277"/>
  <c r="M275"/>
  <c r="M273"/>
  <c r="M271"/>
  <c r="M269"/>
  <c r="M267"/>
  <c r="M265"/>
  <c r="M263"/>
  <c r="M261"/>
  <c r="M259"/>
  <c r="M257"/>
  <c r="M255"/>
  <c r="M253"/>
  <c r="M251"/>
  <c r="M249"/>
  <c r="M247"/>
  <c r="M245"/>
  <c r="M243"/>
  <c r="M241"/>
  <c r="M239"/>
  <c r="M237"/>
  <c r="M235"/>
  <c r="M233"/>
  <c r="M231"/>
  <c r="M229"/>
  <c r="M227"/>
  <c r="M225"/>
  <c r="M223"/>
  <c r="M221"/>
  <c r="M219"/>
  <c r="M217"/>
  <c r="M215"/>
  <c r="M213"/>
  <c r="M211"/>
  <c r="M209"/>
  <c r="M207"/>
  <c r="M205"/>
  <c r="M203"/>
  <c r="M201"/>
  <c r="M199"/>
  <c r="M197"/>
  <c r="M195"/>
  <c r="M193"/>
  <c r="M191"/>
  <c r="M189"/>
  <c r="M187"/>
  <c r="M185"/>
  <c r="M183"/>
  <c r="M181"/>
  <c r="M179"/>
  <c r="M177"/>
  <c r="M175"/>
  <c r="M173"/>
  <c r="M171"/>
  <c r="M169"/>
  <c r="M167"/>
  <c r="M165"/>
  <c r="M163"/>
  <c r="M161"/>
  <c r="M159"/>
  <c r="M157"/>
  <c r="M155"/>
  <c r="M153"/>
  <c r="M151"/>
  <c r="M149"/>
  <c r="M147"/>
  <c r="M145"/>
  <c r="M143"/>
  <c r="M141"/>
  <c r="M139"/>
  <c r="M137"/>
  <c r="M135"/>
  <c r="M133"/>
  <c r="M131"/>
  <c r="M129"/>
  <c r="M127"/>
  <c r="M125"/>
  <c r="M123"/>
  <c r="M121"/>
  <c r="M119"/>
  <c r="M117"/>
  <c r="M115"/>
  <c r="M113"/>
  <c r="M111"/>
  <c r="M109"/>
  <c r="M107"/>
  <c r="M105"/>
  <c r="M103"/>
  <c r="M101"/>
  <c r="M99"/>
  <c r="M97"/>
  <c r="M95"/>
  <c r="M93"/>
  <c r="M91"/>
  <c r="M89"/>
  <c r="M87"/>
  <c r="M85"/>
  <c r="M83"/>
  <c r="M81"/>
  <c r="M79"/>
  <c r="M77"/>
  <c r="M75"/>
  <c r="M73"/>
  <c r="M71"/>
  <c r="M69"/>
  <c r="M67"/>
  <c r="M65"/>
  <c r="M63"/>
  <c r="M61"/>
  <c r="M59"/>
  <c r="M57"/>
  <c r="M55"/>
  <c r="M53"/>
  <c r="M51"/>
  <c r="M49"/>
  <c r="M47"/>
  <c r="M45"/>
  <c r="M43"/>
  <c r="M41"/>
  <c r="M39"/>
  <c r="M37"/>
  <c r="M35"/>
  <c r="M33"/>
  <c r="M31"/>
  <c r="M29"/>
  <c r="M27"/>
  <c r="M25"/>
  <c r="M23"/>
  <c r="M21"/>
  <c r="M19"/>
  <c r="M17"/>
  <c r="M15"/>
  <c r="M13"/>
  <c r="M11"/>
  <c r="M9"/>
  <c r="M412"/>
  <c r="M410"/>
  <c r="M408"/>
  <c r="M406"/>
  <c r="M404"/>
  <c r="M402"/>
  <c r="M400"/>
  <c r="M398"/>
  <c r="M396"/>
  <c r="M394"/>
  <c r="M392"/>
  <c r="M390"/>
  <c r="M388"/>
  <c r="M386"/>
  <c r="M384"/>
  <c r="M382"/>
  <c r="M380"/>
  <c r="M378"/>
  <c r="M376"/>
  <c r="M374"/>
  <c r="M372"/>
  <c r="M370"/>
  <c r="M368"/>
  <c r="M366"/>
  <c r="M364"/>
  <c r="M362"/>
  <c r="M360"/>
  <c r="M358"/>
  <c r="M356"/>
  <c r="M354"/>
  <c r="M352"/>
  <c r="M350"/>
  <c r="M348"/>
  <c r="M346"/>
  <c r="M344"/>
  <c r="M342"/>
  <c r="M340"/>
  <c r="M338"/>
  <c r="M336"/>
  <c r="M334"/>
  <c r="M332"/>
  <c r="M330"/>
  <c r="M328"/>
  <c r="M326"/>
  <c r="M324"/>
  <c r="M322"/>
  <c r="M320"/>
  <c r="M318"/>
  <c r="M316"/>
  <c r="M314"/>
  <c r="M312"/>
  <c r="M310"/>
  <c r="M308"/>
  <c r="M306"/>
  <c r="M304"/>
  <c r="M302"/>
  <c r="M300"/>
  <c r="M298"/>
  <c r="M296"/>
  <c r="M294"/>
  <c r="M292"/>
  <c r="M290"/>
  <c r="M288"/>
  <c r="M286"/>
  <c r="M284"/>
  <c r="M282"/>
  <c r="M280"/>
  <c r="M278"/>
  <c r="M276"/>
  <c r="M274"/>
  <c r="M272"/>
  <c r="M270"/>
  <c r="M268"/>
  <c r="M266"/>
  <c r="M264"/>
  <c r="M262"/>
  <c r="M260"/>
  <c r="M258"/>
  <c r="M256"/>
  <c r="M254"/>
  <c r="M252"/>
  <c r="M250"/>
  <c r="M248"/>
  <c r="M246"/>
  <c r="M244"/>
  <c r="M242"/>
  <c r="M240"/>
  <c r="M238"/>
  <c r="M236"/>
  <c r="M234"/>
  <c r="M232"/>
  <c r="M230"/>
  <c r="M228"/>
  <c r="M226"/>
  <c r="M224"/>
  <c r="M222"/>
  <c r="M220"/>
  <c r="M218"/>
  <c r="M216"/>
  <c r="M214"/>
  <c r="M212"/>
  <c r="M210"/>
  <c r="M208"/>
  <c r="M206"/>
  <c r="M204"/>
  <c r="M202"/>
  <c r="M200"/>
  <c r="M198"/>
  <c r="M196"/>
  <c r="M194"/>
  <c r="M192"/>
  <c r="M190"/>
  <c r="M188"/>
  <c r="M186"/>
  <c r="M184"/>
  <c r="M182"/>
  <c r="M180"/>
  <c r="M178"/>
  <c r="M176"/>
  <c r="M174"/>
  <c r="M172"/>
  <c r="M170"/>
  <c r="M168"/>
  <c r="M166"/>
  <c r="M164"/>
  <c r="M162"/>
  <c r="M160"/>
  <c r="M158"/>
  <c r="M156"/>
  <c r="M154"/>
  <c r="M152"/>
  <c r="M150"/>
  <c r="M148"/>
  <c r="M146"/>
  <c r="M144"/>
  <c r="M142"/>
  <c r="M140"/>
  <c r="M138"/>
  <c r="M136"/>
  <c r="M134"/>
  <c r="M132"/>
  <c r="M130"/>
  <c r="M128"/>
  <c r="M126"/>
  <c r="M124"/>
  <c r="M122"/>
  <c r="M120"/>
  <c r="M118"/>
  <c r="M116"/>
  <c r="M114"/>
  <c r="M112"/>
  <c r="M110"/>
  <c r="M108"/>
  <c r="M106"/>
  <c r="M104"/>
  <c r="M102"/>
  <c r="M100"/>
  <c r="M98"/>
  <c r="M96"/>
  <c r="M94"/>
  <c r="M92"/>
  <c r="M90"/>
  <c r="M88"/>
  <c r="M86"/>
  <c r="M84"/>
  <c r="M82"/>
  <c r="M80"/>
  <c r="M78"/>
  <c r="M76"/>
  <c r="M74"/>
  <c r="M72"/>
  <c r="M70"/>
  <c r="M68"/>
  <c r="M66"/>
  <c r="M64"/>
  <c r="M62"/>
  <c r="M60"/>
  <c r="M58"/>
  <c r="M56"/>
  <c r="M54"/>
  <c r="M52"/>
  <c r="M50"/>
  <c r="M48"/>
  <c r="M46"/>
  <c r="M44"/>
  <c r="M42"/>
  <c r="M40"/>
  <c r="M38"/>
  <c r="M36"/>
  <c r="M34"/>
  <c r="M32"/>
  <c r="M30"/>
  <c r="M28"/>
  <c r="M26"/>
  <c r="M24"/>
  <c r="M22"/>
  <c r="M20"/>
  <c r="M18"/>
  <c r="M16"/>
  <c r="M14"/>
  <c r="M12"/>
  <c r="M10"/>
  <c r="M8"/>
  <c r="AN1068"/>
  <c r="AN1066"/>
  <c r="AN1064"/>
  <c r="AN1062"/>
  <c r="AN1060"/>
  <c r="AN1058"/>
  <c r="AN1056"/>
  <c r="AN1054"/>
  <c r="AN1052"/>
  <c r="AN1050"/>
  <c r="AN1048"/>
  <c r="AN1046"/>
  <c r="AN1044"/>
  <c r="AN1042"/>
  <c r="AN1067"/>
  <c r="AN1063"/>
  <c r="AN1059"/>
  <c r="AN1055"/>
  <c r="AN1051"/>
  <c r="AN1047"/>
  <c r="AN1043"/>
  <c r="AN1040"/>
  <c r="AN1038"/>
  <c r="AN1036"/>
  <c r="AN1034"/>
  <c r="AN1032"/>
  <c r="AN1030"/>
  <c r="AN1028"/>
  <c r="AN1026"/>
  <c r="AN1024"/>
  <c r="AN1022"/>
  <c r="AN1020"/>
  <c r="AN1018"/>
  <c r="AN1016"/>
  <c r="AN1014"/>
  <c r="AN1012"/>
  <c r="AN1010"/>
  <c r="AN1008"/>
  <c r="AN1006"/>
  <c r="AN1004"/>
  <c r="AN1002"/>
  <c r="AN1065"/>
  <c r="AN1057"/>
  <c r="AN1049"/>
  <c r="AN1041"/>
  <c r="AN1037"/>
  <c r="AN1033"/>
  <c r="AN1029"/>
  <c r="AN1025"/>
  <c r="AN1021"/>
  <c r="AN1017"/>
  <c r="AN1013"/>
  <c r="AN1009"/>
  <c r="AN1005"/>
  <c r="AN1001"/>
  <c r="AN1061"/>
  <c r="AN1053"/>
  <c r="AN1045"/>
  <c r="AN1039"/>
  <c r="AN1035"/>
  <c r="AN1031"/>
  <c r="AN1027"/>
  <c r="AN1023"/>
  <c r="AN1019"/>
  <c r="AN1015"/>
  <c r="AN1011"/>
  <c r="AN1007"/>
  <c r="AN1003"/>
  <c r="AN1000"/>
  <c r="AN998"/>
  <c r="AN996"/>
  <c r="AN994"/>
  <c r="AN992"/>
  <c r="AN990"/>
  <c r="AN988"/>
  <c r="AN986"/>
  <c r="AN984"/>
  <c r="AN982"/>
  <c r="AN980"/>
  <c r="AN978"/>
  <c r="AN976"/>
  <c r="AN974"/>
  <c r="AN972"/>
  <c r="AN970"/>
  <c r="AN968"/>
  <c r="AN966"/>
  <c r="AN964"/>
  <c r="AN962"/>
  <c r="AN960"/>
  <c r="AN958"/>
  <c r="AN956"/>
  <c r="AN954"/>
  <c r="AN952"/>
  <c r="AN950"/>
  <c r="AN948"/>
  <c r="AN946"/>
  <c r="AN944"/>
  <c r="AN942"/>
  <c r="AN940"/>
  <c r="AN938"/>
  <c r="AN936"/>
  <c r="AN934"/>
  <c r="AN932"/>
  <c r="AN930"/>
  <c r="AN928"/>
  <c r="AN926"/>
  <c r="AN924"/>
  <c r="AN922"/>
  <c r="AN920"/>
  <c r="AN918"/>
  <c r="AN916"/>
  <c r="AN914"/>
  <c r="AN912"/>
  <c r="AN910"/>
  <c r="AN908"/>
  <c r="AN906"/>
  <c r="AN904"/>
  <c r="AN902"/>
  <c r="AN900"/>
  <c r="AN898"/>
  <c r="AN896"/>
  <c r="AN894"/>
  <c r="AN997"/>
  <c r="AN993"/>
  <c r="AN989"/>
  <c r="AN985"/>
  <c r="AN981"/>
  <c r="AN977"/>
  <c r="AN973"/>
  <c r="AN969"/>
  <c r="AN965"/>
  <c r="AN961"/>
  <c r="AN957"/>
  <c r="AN953"/>
  <c r="AN949"/>
  <c r="AN945"/>
  <c r="AN941"/>
  <c r="AN937"/>
  <c r="AN933"/>
  <c r="AN929"/>
  <c r="AN925"/>
  <c r="AN921"/>
  <c r="AN917"/>
  <c r="AN913"/>
  <c r="AN909"/>
  <c r="AN905"/>
  <c r="AN901"/>
  <c r="AN897"/>
  <c r="AN999"/>
  <c r="AN995"/>
  <c r="AN991"/>
  <c r="AN987"/>
  <c r="AN983"/>
  <c r="AN979"/>
  <c r="AN975"/>
  <c r="AN971"/>
  <c r="AN967"/>
  <c r="AN963"/>
  <c r="AN959"/>
  <c r="AN955"/>
  <c r="AN951"/>
  <c r="AN947"/>
  <c r="AN943"/>
  <c r="AN939"/>
  <c r="AN935"/>
  <c r="AN931"/>
  <c r="AN927"/>
  <c r="AN923"/>
  <c r="AN919"/>
  <c r="AN915"/>
  <c r="AN911"/>
  <c r="AN907"/>
  <c r="AN903"/>
  <c r="AN899"/>
  <c r="AN895"/>
  <c r="AN892"/>
  <c r="AN890"/>
  <c r="AN888"/>
  <c r="AN886"/>
  <c r="AN884"/>
  <c r="AN882"/>
  <c r="AN880"/>
  <c r="AN878"/>
  <c r="AN876"/>
  <c r="AN874"/>
  <c r="AN872"/>
  <c r="AN870"/>
  <c r="AN868"/>
  <c r="AN866"/>
  <c r="AN864"/>
  <c r="AN862"/>
  <c r="AN860"/>
  <c r="AN858"/>
  <c r="AN856"/>
  <c r="AN854"/>
  <c r="AN852"/>
  <c r="AN850"/>
  <c r="AN848"/>
  <c r="AN846"/>
  <c r="AN844"/>
  <c r="AN842"/>
  <c r="AN840"/>
  <c r="AN838"/>
  <c r="AN836"/>
  <c r="AN834"/>
  <c r="AN832"/>
  <c r="AN830"/>
  <c r="AN828"/>
  <c r="AN826"/>
  <c r="AN824"/>
  <c r="AN822"/>
  <c r="AN820"/>
  <c r="AN818"/>
  <c r="AN816"/>
  <c r="AN814"/>
  <c r="AN812"/>
  <c r="AN810"/>
  <c r="AN808"/>
  <c r="AN806"/>
  <c r="AN804"/>
  <c r="AN802"/>
  <c r="AN800"/>
  <c r="AN798"/>
  <c r="AN796"/>
  <c r="AN794"/>
  <c r="AN792"/>
  <c r="AN790"/>
  <c r="AN788"/>
  <c r="AN786"/>
  <c r="AN893"/>
  <c r="AN889"/>
  <c r="AN885"/>
  <c r="AN881"/>
  <c r="AN877"/>
  <c r="AN873"/>
  <c r="AN869"/>
  <c r="AN865"/>
  <c r="AN861"/>
  <c r="AN857"/>
  <c r="AN853"/>
  <c r="AN849"/>
  <c r="AN845"/>
  <c r="AN841"/>
  <c r="AN837"/>
  <c r="AN833"/>
  <c r="AN829"/>
  <c r="AN825"/>
  <c r="AN821"/>
  <c r="AN817"/>
  <c r="AN813"/>
  <c r="AN809"/>
  <c r="AN805"/>
  <c r="AN801"/>
  <c r="AN797"/>
  <c r="AN793"/>
  <c r="AN789"/>
  <c r="AN784"/>
  <c r="AN782"/>
  <c r="AN780"/>
  <c r="AN778"/>
  <c r="AN776"/>
  <c r="AN774"/>
  <c r="AN772"/>
  <c r="AN770"/>
  <c r="AN768"/>
  <c r="AN766"/>
  <c r="AN764"/>
  <c r="AN762"/>
  <c r="AN760"/>
  <c r="AN758"/>
  <c r="AN756"/>
  <c r="AN754"/>
  <c r="AN752"/>
  <c r="AN750"/>
  <c r="AN748"/>
  <c r="AN746"/>
  <c r="AN744"/>
  <c r="AN742"/>
  <c r="AN740"/>
  <c r="AN738"/>
  <c r="AN736"/>
  <c r="AN734"/>
  <c r="AN732"/>
  <c r="AN730"/>
  <c r="AN728"/>
  <c r="AN726"/>
  <c r="AN724"/>
  <c r="AN722"/>
  <c r="AN720"/>
  <c r="AN718"/>
  <c r="AN716"/>
  <c r="AN714"/>
  <c r="AN712"/>
  <c r="AN710"/>
  <c r="AN709"/>
  <c r="AN707"/>
  <c r="AN705"/>
  <c r="AN703"/>
  <c r="AN701"/>
  <c r="AN699"/>
  <c r="AN697"/>
  <c r="AN695"/>
  <c r="AN693"/>
  <c r="AN691"/>
  <c r="AN689"/>
  <c r="AN687"/>
  <c r="AN685"/>
  <c r="AN683"/>
  <c r="AN681"/>
  <c r="AN679"/>
  <c r="AN677"/>
  <c r="AN675"/>
  <c r="AN673"/>
  <c r="AN671"/>
  <c r="AN669"/>
  <c r="AN667"/>
  <c r="AN665"/>
  <c r="AN663"/>
  <c r="AN661"/>
  <c r="AN659"/>
  <c r="AN657"/>
  <c r="AN655"/>
  <c r="AN653"/>
  <c r="AN651"/>
  <c r="AN649"/>
  <c r="AN647"/>
  <c r="AN645"/>
  <c r="AN643"/>
  <c r="AN641"/>
  <c r="AN639"/>
  <c r="AN637"/>
  <c r="AN635"/>
  <c r="AN633"/>
  <c r="AN891"/>
  <c r="AN887"/>
  <c r="AN883"/>
  <c r="AN879"/>
  <c r="AN875"/>
  <c r="AN871"/>
  <c r="AN867"/>
  <c r="AN863"/>
  <c r="AN859"/>
  <c r="AN855"/>
  <c r="AN851"/>
  <c r="AN847"/>
  <c r="AN843"/>
  <c r="AN839"/>
  <c r="AN835"/>
  <c r="AN831"/>
  <c r="AN827"/>
  <c r="AN823"/>
  <c r="AN819"/>
  <c r="AN815"/>
  <c r="AN811"/>
  <c r="AN807"/>
  <c r="AN803"/>
  <c r="AN799"/>
  <c r="AN795"/>
  <c r="AN791"/>
  <c r="AN787"/>
  <c r="AN785"/>
  <c r="AN783"/>
  <c r="AN781"/>
  <c r="AN779"/>
  <c r="AN777"/>
  <c r="AN775"/>
  <c r="AN773"/>
  <c r="AN771"/>
  <c r="AN769"/>
  <c r="AN767"/>
  <c r="AN765"/>
  <c r="AN763"/>
  <c r="AN761"/>
  <c r="AN759"/>
  <c r="AN757"/>
  <c r="AN755"/>
  <c r="AN753"/>
  <c r="AN751"/>
  <c r="AN749"/>
  <c r="AN747"/>
  <c r="AN745"/>
  <c r="AN743"/>
  <c r="AN741"/>
  <c r="AN739"/>
  <c r="AN737"/>
  <c r="AN735"/>
  <c r="AN733"/>
  <c r="AN731"/>
  <c r="AN729"/>
  <c r="AN727"/>
  <c r="AN725"/>
  <c r="AN723"/>
  <c r="AN721"/>
  <c r="AN719"/>
  <c r="AN717"/>
  <c r="AN715"/>
  <c r="AN713"/>
  <c r="AN711"/>
  <c r="AN708"/>
  <c r="AN706"/>
  <c r="AN704"/>
  <c r="AN702"/>
  <c r="AN700"/>
  <c r="AN698"/>
  <c r="AN696"/>
  <c r="AN694"/>
  <c r="AN692"/>
  <c r="AN690"/>
  <c r="AN688"/>
  <c r="AN686"/>
  <c r="AN684"/>
  <c r="AN682"/>
  <c r="AN680"/>
  <c r="AN678"/>
  <c r="AN676"/>
  <c r="AN674"/>
  <c r="AN672"/>
  <c r="AN670"/>
  <c r="AN668"/>
  <c r="AN666"/>
  <c r="AN664"/>
  <c r="AN662"/>
  <c r="AN660"/>
  <c r="AN658"/>
  <c r="AN656"/>
  <c r="AN654"/>
  <c r="AN652"/>
  <c r="AN650"/>
  <c r="AN648"/>
  <c r="AN646"/>
  <c r="AN644"/>
  <c r="AN642"/>
  <c r="AN640"/>
  <c r="AN638"/>
  <c r="AN636"/>
  <c r="AN634"/>
  <c r="AN632"/>
  <c r="AN630"/>
  <c r="AN628"/>
  <c r="AN626"/>
  <c r="AN624"/>
  <c r="AN631"/>
  <c r="AN627"/>
  <c r="AN622"/>
  <c r="AN620"/>
  <c r="AN618"/>
  <c r="AN616"/>
  <c r="AN614"/>
  <c r="AN612"/>
  <c r="AN610"/>
  <c r="AN608"/>
  <c r="AN606"/>
  <c r="AN604"/>
  <c r="AN602"/>
  <c r="AN600"/>
  <c r="AN598"/>
  <c r="AN596"/>
  <c r="AN594"/>
  <c r="AN592"/>
  <c r="AN590"/>
  <c r="AN588"/>
  <c r="AN586"/>
  <c r="AN584"/>
  <c r="AN582"/>
  <c r="AN580"/>
  <c r="AN578"/>
  <c r="AN576"/>
  <c r="AN574"/>
  <c r="AN572"/>
  <c r="AN570"/>
  <c r="AN568"/>
  <c r="AN566"/>
  <c r="AN564"/>
  <c r="AN562"/>
  <c r="AN560"/>
  <c r="AN558"/>
  <c r="AN556"/>
  <c r="AN554"/>
  <c r="AN552"/>
  <c r="AN550"/>
  <c r="AN548"/>
  <c r="AN546"/>
  <c r="AN544"/>
  <c r="AN542"/>
  <c r="AN540"/>
  <c r="AN538"/>
  <c r="AN536"/>
  <c r="AN534"/>
  <c r="AN532"/>
  <c r="AN530"/>
  <c r="AN528"/>
  <c r="AN526"/>
  <c r="AN524"/>
  <c r="AN522"/>
  <c r="AN520"/>
  <c r="AN518"/>
  <c r="AN516"/>
  <c r="AN514"/>
  <c r="AN512"/>
  <c r="AN510"/>
  <c r="AN508"/>
  <c r="AN506"/>
  <c r="AN504"/>
  <c r="AN502"/>
  <c r="AN500"/>
  <c r="AN498"/>
  <c r="AN496"/>
  <c r="AN494"/>
  <c r="AN492"/>
  <c r="AN490"/>
  <c r="AN488"/>
  <c r="AN486"/>
  <c r="AN484"/>
  <c r="AN482"/>
  <c r="AN480"/>
  <c r="AN478"/>
  <c r="AN476"/>
  <c r="AN474"/>
  <c r="AN472"/>
  <c r="AN470"/>
  <c r="AN468"/>
  <c r="AN466"/>
  <c r="AN464"/>
  <c r="AN462"/>
  <c r="AN460"/>
  <c r="AN458"/>
  <c r="AN456"/>
  <c r="AN454"/>
  <c r="AN452"/>
  <c r="AN450"/>
  <c r="AN448"/>
  <c r="AN446"/>
  <c r="AN444"/>
  <c r="AN442"/>
  <c r="AN440"/>
  <c r="AN438"/>
  <c r="AN436"/>
  <c r="AN434"/>
  <c r="AN432"/>
  <c r="AN430"/>
  <c r="AN428"/>
  <c r="AN426"/>
  <c r="AN424"/>
  <c r="AN422"/>
  <c r="AN420"/>
  <c r="AN418"/>
  <c r="AN416"/>
  <c r="AN414"/>
  <c r="AN629"/>
  <c r="AN625"/>
  <c r="AN623"/>
  <c r="AN621"/>
  <c r="AN619"/>
  <c r="AN617"/>
  <c r="AN615"/>
  <c r="AN613"/>
  <c r="AN611"/>
  <c r="AN609"/>
  <c r="AN607"/>
  <c r="AN605"/>
  <c r="AN603"/>
  <c r="AN601"/>
  <c r="AN599"/>
  <c r="AN597"/>
  <c r="AN595"/>
  <c r="AN593"/>
  <c r="AN591"/>
  <c r="AN589"/>
  <c r="AN587"/>
  <c r="AN585"/>
  <c r="AN583"/>
  <c r="AN581"/>
  <c r="AN579"/>
  <c r="AN577"/>
  <c r="AN575"/>
  <c r="AN573"/>
  <c r="AN571"/>
  <c r="AN569"/>
  <c r="AN567"/>
  <c r="AN565"/>
  <c r="AN563"/>
  <c r="AN561"/>
  <c r="AN559"/>
  <c r="AN557"/>
  <c r="AN555"/>
  <c r="AN553"/>
  <c r="AN551"/>
  <c r="AN549"/>
  <c r="AN547"/>
  <c r="AN545"/>
  <c r="AN543"/>
  <c r="AN541"/>
  <c r="AN539"/>
  <c r="AN537"/>
  <c r="AN535"/>
  <c r="AN533"/>
  <c r="AN531"/>
  <c r="AN529"/>
  <c r="AN527"/>
  <c r="AN525"/>
  <c r="AN523"/>
  <c r="AN521"/>
  <c r="AN519"/>
  <c r="AN517"/>
  <c r="AN515"/>
  <c r="AN513"/>
  <c r="AN511"/>
  <c r="AN509"/>
  <c r="AN507"/>
  <c r="AN505"/>
  <c r="AN503"/>
  <c r="AN501"/>
  <c r="AN499"/>
  <c r="AN497"/>
  <c r="AN495"/>
  <c r="AN493"/>
  <c r="AN491"/>
  <c r="AN489"/>
  <c r="AN487"/>
  <c r="AN485"/>
  <c r="AN483"/>
  <c r="AN481"/>
  <c r="AN479"/>
  <c r="AN477"/>
  <c r="AN475"/>
  <c r="AN473"/>
  <c r="AN471"/>
  <c r="AN469"/>
  <c r="AN467"/>
  <c r="AN465"/>
  <c r="AN463"/>
  <c r="AN461"/>
  <c r="AN459"/>
  <c r="AN457"/>
  <c r="AN455"/>
  <c r="AN453"/>
  <c r="AN451"/>
  <c r="AN449"/>
  <c r="AN447"/>
  <c r="AN445"/>
  <c r="AN443"/>
  <c r="AN441"/>
  <c r="AN439"/>
  <c r="AN437"/>
  <c r="AN435"/>
  <c r="AN433"/>
  <c r="AN431"/>
  <c r="AN429"/>
  <c r="AN427"/>
  <c r="AN425"/>
  <c r="AN423"/>
  <c r="AN421"/>
  <c r="AN419"/>
  <c r="AN417"/>
  <c r="AN415"/>
  <c r="AN413"/>
  <c r="AN411"/>
  <c r="AN409"/>
  <c r="AN407"/>
  <c r="AN405"/>
  <c r="AN403"/>
  <c r="AN401"/>
  <c r="AN399"/>
  <c r="AN397"/>
  <c r="AN395"/>
  <c r="AN393"/>
  <c r="AN391"/>
  <c r="AN389"/>
  <c r="AN387"/>
  <c r="AN385"/>
  <c r="AN383"/>
  <c r="AN381"/>
  <c r="AN379"/>
  <c r="AN377"/>
  <c r="AN375"/>
  <c r="AN373"/>
  <c r="AN371"/>
  <c r="AN369"/>
  <c r="AN367"/>
  <c r="AN365"/>
  <c r="AN363"/>
  <c r="AN361"/>
  <c r="AN359"/>
  <c r="AN357"/>
  <c r="AN355"/>
  <c r="AN353"/>
  <c r="AN351"/>
  <c r="AN349"/>
  <c r="AN347"/>
  <c r="AN345"/>
  <c r="AN343"/>
  <c r="AN341"/>
  <c r="AN339"/>
  <c r="AN337"/>
  <c r="AN335"/>
  <c r="AN333"/>
  <c r="AN331"/>
  <c r="AN329"/>
  <c r="AN327"/>
  <c r="AN325"/>
  <c r="AN323"/>
  <c r="AN321"/>
  <c r="AN319"/>
  <c r="AN317"/>
  <c r="AN315"/>
  <c r="AN313"/>
  <c r="AN311"/>
  <c r="AN309"/>
  <c r="AN307"/>
  <c r="AN305"/>
  <c r="AN303"/>
  <c r="AN301"/>
  <c r="AN299"/>
  <c r="AN297"/>
  <c r="AN295"/>
  <c r="AN293"/>
  <c r="AN291"/>
  <c r="AN289"/>
  <c r="AN287"/>
  <c r="AN285"/>
  <c r="AN283"/>
  <c r="AN281"/>
  <c r="AN279"/>
  <c r="AN277"/>
  <c r="AN275"/>
  <c r="AN273"/>
  <c r="AN271"/>
  <c r="AN269"/>
  <c r="AN267"/>
  <c r="AN265"/>
  <c r="AN263"/>
  <c r="AN261"/>
  <c r="AN259"/>
  <c r="AN257"/>
  <c r="AN255"/>
  <c r="AN253"/>
  <c r="AN251"/>
  <c r="AN249"/>
  <c r="AN247"/>
  <c r="AN245"/>
  <c r="AN243"/>
  <c r="AN241"/>
  <c r="AN239"/>
  <c r="AN237"/>
  <c r="AN235"/>
  <c r="AN233"/>
  <c r="AN231"/>
  <c r="AN229"/>
  <c r="AN227"/>
  <c r="AN225"/>
  <c r="AN223"/>
  <c r="AN221"/>
  <c r="AN219"/>
  <c r="AN217"/>
  <c r="AN215"/>
  <c r="AN213"/>
  <c r="AN211"/>
  <c r="AN209"/>
  <c r="AN207"/>
  <c r="AN205"/>
  <c r="AN203"/>
  <c r="AN201"/>
  <c r="AN199"/>
  <c r="AN197"/>
  <c r="AN195"/>
  <c r="AN193"/>
  <c r="AN191"/>
  <c r="AN189"/>
  <c r="AN187"/>
  <c r="AN185"/>
  <c r="AN183"/>
  <c r="AN181"/>
  <c r="AN179"/>
  <c r="AN177"/>
  <c r="AN175"/>
  <c r="AN173"/>
  <c r="AN171"/>
  <c r="AN169"/>
  <c r="AN167"/>
  <c r="AN165"/>
  <c r="AN163"/>
  <c r="AN161"/>
  <c r="AN159"/>
  <c r="AN157"/>
  <c r="AN155"/>
  <c r="AN153"/>
  <c r="AN151"/>
  <c r="AN149"/>
  <c r="AN147"/>
  <c r="AN145"/>
  <c r="AN143"/>
  <c r="AN141"/>
  <c r="AN139"/>
  <c r="AN137"/>
  <c r="AN135"/>
  <c r="AN133"/>
  <c r="AN131"/>
  <c r="AN129"/>
  <c r="AN127"/>
  <c r="AN125"/>
  <c r="AN123"/>
  <c r="AN121"/>
  <c r="AN119"/>
  <c r="AN117"/>
  <c r="AN115"/>
  <c r="AN113"/>
  <c r="AN111"/>
  <c r="AN109"/>
  <c r="AN107"/>
  <c r="AN105"/>
  <c r="AN103"/>
  <c r="AN101"/>
  <c r="AN99"/>
  <c r="AN97"/>
  <c r="AN95"/>
  <c r="AN93"/>
  <c r="AN91"/>
  <c r="AN89"/>
  <c r="AN87"/>
  <c r="AN85"/>
  <c r="AN83"/>
  <c r="AN81"/>
  <c r="AN79"/>
  <c r="AN77"/>
  <c r="AN75"/>
  <c r="AN73"/>
  <c r="AN71"/>
  <c r="AN69"/>
  <c r="AN67"/>
  <c r="AN65"/>
  <c r="AN63"/>
  <c r="AN61"/>
  <c r="AN59"/>
  <c r="AN57"/>
  <c r="AN55"/>
  <c r="AN53"/>
  <c r="AN51"/>
  <c r="AN49"/>
  <c r="AN47"/>
  <c r="AN45"/>
  <c r="AN43"/>
  <c r="AN41"/>
  <c r="AN39"/>
  <c r="AN37"/>
  <c r="AN35"/>
  <c r="AN33"/>
  <c r="AN31"/>
  <c r="AN29"/>
  <c r="AN27"/>
  <c r="AN25"/>
  <c r="AN23"/>
  <c r="AN21"/>
  <c r="AN19"/>
  <c r="AN17"/>
  <c r="AN15"/>
  <c r="AN13"/>
  <c r="AN11"/>
  <c r="AN9"/>
  <c r="AN412"/>
  <c r="AN410"/>
  <c r="AN408"/>
  <c r="AN406"/>
  <c r="AN404"/>
  <c r="AN402"/>
  <c r="AN400"/>
  <c r="AN398"/>
  <c r="AN396"/>
  <c r="AN394"/>
  <c r="AN392"/>
  <c r="AN390"/>
  <c r="AN388"/>
  <c r="AN386"/>
  <c r="AN384"/>
  <c r="AN382"/>
  <c r="AN380"/>
  <c r="AN378"/>
  <c r="AN376"/>
  <c r="AN374"/>
  <c r="AN372"/>
  <c r="AN370"/>
  <c r="AN368"/>
  <c r="AN366"/>
  <c r="AN364"/>
  <c r="AN362"/>
  <c r="AN360"/>
  <c r="AN358"/>
  <c r="AN356"/>
  <c r="AN354"/>
  <c r="AN352"/>
  <c r="AN350"/>
  <c r="AN348"/>
  <c r="AN346"/>
  <c r="AN344"/>
  <c r="AN342"/>
  <c r="AN340"/>
  <c r="AN338"/>
  <c r="AN336"/>
  <c r="AN334"/>
  <c r="AN332"/>
  <c r="AN330"/>
  <c r="AN328"/>
  <c r="AN326"/>
  <c r="AN324"/>
  <c r="AN322"/>
  <c r="AN320"/>
  <c r="AN318"/>
  <c r="AN316"/>
  <c r="AN314"/>
  <c r="AN312"/>
  <c r="AN310"/>
  <c r="AN308"/>
  <c r="AN306"/>
  <c r="AN304"/>
  <c r="AN302"/>
  <c r="AN300"/>
  <c r="AN298"/>
  <c r="AN296"/>
  <c r="AN294"/>
  <c r="AN292"/>
  <c r="AN290"/>
  <c r="AN288"/>
  <c r="AN286"/>
  <c r="AN284"/>
  <c r="AN282"/>
  <c r="AN280"/>
  <c r="AN278"/>
  <c r="AN276"/>
  <c r="AN274"/>
  <c r="AN272"/>
  <c r="AN270"/>
  <c r="AN268"/>
  <c r="AN266"/>
  <c r="AN264"/>
  <c r="AN262"/>
  <c r="AN260"/>
  <c r="AN258"/>
  <c r="AN256"/>
  <c r="AN254"/>
  <c r="AN252"/>
  <c r="AN250"/>
  <c r="AN248"/>
  <c r="AN246"/>
  <c r="AN244"/>
  <c r="AN242"/>
  <c r="AN240"/>
  <c r="AN238"/>
  <c r="AN236"/>
  <c r="AN234"/>
  <c r="AN232"/>
  <c r="AN230"/>
  <c r="AN228"/>
  <c r="AN226"/>
  <c r="AN224"/>
  <c r="AN222"/>
  <c r="AN220"/>
  <c r="AN218"/>
  <c r="AN216"/>
  <c r="AN214"/>
  <c r="AN212"/>
  <c r="AN210"/>
  <c r="AN208"/>
  <c r="AN206"/>
  <c r="AN204"/>
  <c r="AN202"/>
  <c r="AN200"/>
  <c r="AN198"/>
  <c r="AN196"/>
  <c r="AN194"/>
  <c r="AN192"/>
  <c r="AN190"/>
  <c r="AN188"/>
  <c r="AN186"/>
  <c r="AN184"/>
  <c r="AN182"/>
  <c r="AN180"/>
  <c r="AN178"/>
  <c r="AN176"/>
  <c r="AN174"/>
  <c r="AN172"/>
  <c r="AN170"/>
  <c r="AN168"/>
  <c r="AN166"/>
  <c r="AN164"/>
  <c r="AN162"/>
  <c r="AN160"/>
  <c r="AN158"/>
  <c r="AN156"/>
  <c r="AN154"/>
  <c r="AN152"/>
  <c r="AN150"/>
  <c r="AN148"/>
  <c r="AN146"/>
  <c r="AN144"/>
  <c r="AN142"/>
  <c r="AN140"/>
  <c r="AN138"/>
  <c r="AN136"/>
  <c r="AN134"/>
  <c r="AN132"/>
  <c r="AN130"/>
  <c r="AN128"/>
  <c r="AN126"/>
  <c r="AN124"/>
  <c r="AN122"/>
  <c r="AN120"/>
  <c r="AN118"/>
  <c r="AN116"/>
  <c r="AN114"/>
  <c r="AN112"/>
  <c r="AN110"/>
  <c r="AN108"/>
  <c r="AN106"/>
  <c r="AN104"/>
  <c r="AN102"/>
  <c r="AN100"/>
  <c r="AN98"/>
  <c r="AN96"/>
  <c r="AN94"/>
  <c r="AN92"/>
  <c r="AN90"/>
  <c r="AN88"/>
  <c r="AN86"/>
  <c r="AN84"/>
  <c r="AN82"/>
  <c r="AN80"/>
  <c r="AN78"/>
  <c r="AN76"/>
  <c r="AN74"/>
  <c r="AN72"/>
  <c r="AN70"/>
  <c r="AN68"/>
  <c r="AN66"/>
  <c r="AN64"/>
  <c r="AN62"/>
  <c r="AN60"/>
  <c r="AN58"/>
  <c r="AN56"/>
  <c r="AN54"/>
  <c r="AN52"/>
  <c r="AN50"/>
  <c r="AN48"/>
  <c r="AN46"/>
  <c r="AN44"/>
  <c r="AN42"/>
  <c r="AN40"/>
  <c r="AN38"/>
  <c r="AN36"/>
  <c r="AN34"/>
  <c r="AN32"/>
  <c r="AN30"/>
  <c r="AN28"/>
  <c r="AN26"/>
  <c r="AN24"/>
  <c r="AN22"/>
  <c r="AN20"/>
  <c r="AN18"/>
  <c r="AN16"/>
  <c r="AN14"/>
  <c r="AN12"/>
  <c r="AN10"/>
  <c r="AN8"/>
  <c r="O1067"/>
  <c r="O1065"/>
  <c r="O1063"/>
  <c r="O1061"/>
  <c r="O1059"/>
  <c r="O1057"/>
  <c r="O1055"/>
  <c r="O1053"/>
  <c r="O1051"/>
  <c r="O1049"/>
  <c r="O1047"/>
  <c r="O1045"/>
  <c r="O1043"/>
  <c r="O1068"/>
  <c r="O1064"/>
  <c r="O1060"/>
  <c r="O1056"/>
  <c r="O1052"/>
  <c r="O1048"/>
  <c r="O1044"/>
  <c r="O1041"/>
  <c r="O1039"/>
  <c r="O1037"/>
  <c r="O1035"/>
  <c r="O1033"/>
  <c r="O1031"/>
  <c r="O1029"/>
  <c r="O1027"/>
  <c r="O1025"/>
  <c r="O1023"/>
  <c r="O1021"/>
  <c r="O1019"/>
  <c r="O1017"/>
  <c r="O1015"/>
  <c r="O1013"/>
  <c r="O1011"/>
  <c r="O1009"/>
  <c r="O1007"/>
  <c r="O1005"/>
  <c r="O1003"/>
  <c r="O1062"/>
  <c r="O1054"/>
  <c r="O1046"/>
  <c r="O1038"/>
  <c r="O1034"/>
  <c r="O1030"/>
  <c r="O1026"/>
  <c r="O1022"/>
  <c r="O1018"/>
  <c r="O1014"/>
  <c r="O1010"/>
  <c r="O1006"/>
  <c r="O1002"/>
  <c r="O1066"/>
  <c r="O1058"/>
  <c r="O1050"/>
  <c r="O1042"/>
  <c r="O1040"/>
  <c r="O1036"/>
  <c r="O1032"/>
  <c r="O1028"/>
  <c r="O1024"/>
  <c r="O1020"/>
  <c r="O1016"/>
  <c r="O1012"/>
  <c r="O1008"/>
  <c r="O1004"/>
  <c r="O1001"/>
  <c r="O999"/>
  <c r="O997"/>
  <c r="O995"/>
  <c r="O993"/>
  <c r="O991"/>
  <c r="O989"/>
  <c r="O987"/>
  <c r="O985"/>
  <c r="O983"/>
  <c r="O981"/>
  <c r="O979"/>
  <c r="O977"/>
  <c r="O975"/>
  <c r="O973"/>
  <c r="O971"/>
  <c r="O969"/>
  <c r="O967"/>
  <c r="O965"/>
  <c r="O963"/>
  <c r="O961"/>
  <c r="O959"/>
  <c r="O957"/>
  <c r="O955"/>
  <c r="O953"/>
  <c r="O951"/>
  <c r="O949"/>
  <c r="O947"/>
  <c r="O945"/>
  <c r="O943"/>
  <c r="O941"/>
  <c r="O939"/>
  <c r="O937"/>
  <c r="O935"/>
  <c r="O933"/>
  <c r="O931"/>
  <c r="O929"/>
  <c r="O927"/>
  <c r="O925"/>
  <c r="O923"/>
  <c r="O921"/>
  <c r="O919"/>
  <c r="O917"/>
  <c r="O915"/>
  <c r="O913"/>
  <c r="O911"/>
  <c r="O909"/>
  <c r="O907"/>
  <c r="O905"/>
  <c r="O903"/>
  <c r="O901"/>
  <c r="O899"/>
  <c r="O897"/>
  <c r="O895"/>
  <c r="O998"/>
  <c r="O994"/>
  <c r="O990"/>
  <c r="O986"/>
  <c r="O982"/>
  <c r="O978"/>
  <c r="O974"/>
  <c r="O970"/>
  <c r="O966"/>
  <c r="O962"/>
  <c r="O958"/>
  <c r="O954"/>
  <c r="O950"/>
  <c r="O946"/>
  <c r="O942"/>
  <c r="O938"/>
  <c r="O934"/>
  <c r="O930"/>
  <c r="O926"/>
  <c r="O922"/>
  <c r="O918"/>
  <c r="O914"/>
  <c r="O910"/>
  <c r="O906"/>
  <c r="O902"/>
  <c r="O898"/>
  <c r="O894"/>
  <c r="O1000"/>
  <c r="O996"/>
  <c r="O992"/>
  <c r="O988"/>
  <c r="O984"/>
  <c r="O980"/>
  <c r="O976"/>
  <c r="O972"/>
  <c r="O968"/>
  <c r="O964"/>
  <c r="O960"/>
  <c r="O956"/>
  <c r="O952"/>
  <c r="O948"/>
  <c r="O944"/>
  <c r="O940"/>
  <c r="O936"/>
  <c r="O932"/>
  <c r="O928"/>
  <c r="O924"/>
  <c r="O920"/>
  <c r="O916"/>
  <c r="O912"/>
  <c r="O908"/>
  <c r="O904"/>
  <c r="O900"/>
  <c r="O896"/>
  <c r="O893"/>
  <c r="O891"/>
  <c r="O889"/>
  <c r="O887"/>
  <c r="O885"/>
  <c r="O883"/>
  <c r="O881"/>
  <c r="O879"/>
  <c r="O877"/>
  <c r="O875"/>
  <c r="O873"/>
  <c r="O871"/>
  <c r="O869"/>
  <c r="O867"/>
  <c r="O865"/>
  <c r="O863"/>
  <c r="O861"/>
  <c r="O859"/>
  <c r="O857"/>
  <c r="O855"/>
  <c r="O853"/>
  <c r="O851"/>
  <c r="O849"/>
  <c r="O847"/>
  <c r="O845"/>
  <c r="O843"/>
  <c r="O841"/>
  <c r="O839"/>
  <c r="O837"/>
  <c r="O835"/>
  <c r="O833"/>
  <c r="O831"/>
  <c r="O829"/>
  <c r="O827"/>
  <c r="O825"/>
  <c r="O823"/>
  <c r="O821"/>
  <c r="O819"/>
  <c r="O817"/>
  <c r="O815"/>
  <c r="O813"/>
  <c r="O811"/>
  <c r="O809"/>
  <c r="O807"/>
  <c r="O805"/>
  <c r="O803"/>
  <c r="O801"/>
  <c r="O799"/>
  <c r="O797"/>
  <c r="O795"/>
  <c r="O793"/>
  <c r="O791"/>
  <c r="O789"/>
  <c r="O787"/>
  <c r="O890"/>
  <c r="O886"/>
  <c r="O882"/>
  <c r="O878"/>
  <c r="O874"/>
  <c r="O870"/>
  <c r="O866"/>
  <c r="O862"/>
  <c r="O858"/>
  <c r="O854"/>
  <c r="O850"/>
  <c r="O846"/>
  <c r="O842"/>
  <c r="O838"/>
  <c r="O834"/>
  <c r="O830"/>
  <c r="O826"/>
  <c r="O822"/>
  <c r="O818"/>
  <c r="O814"/>
  <c r="O810"/>
  <c r="O806"/>
  <c r="O802"/>
  <c r="O798"/>
  <c r="O794"/>
  <c r="O790"/>
  <c r="O786"/>
  <c r="O785"/>
  <c r="O783"/>
  <c r="O781"/>
  <c r="O779"/>
  <c r="O777"/>
  <c r="O775"/>
  <c r="O773"/>
  <c r="O771"/>
  <c r="O769"/>
  <c r="O767"/>
  <c r="O765"/>
  <c r="O763"/>
  <c r="O761"/>
  <c r="O759"/>
  <c r="O757"/>
  <c r="O755"/>
  <c r="O753"/>
  <c r="O751"/>
  <c r="O749"/>
  <c r="O747"/>
  <c r="O745"/>
  <c r="O743"/>
  <c r="O741"/>
  <c r="O739"/>
  <c r="O737"/>
  <c r="O735"/>
  <c r="O733"/>
  <c r="O731"/>
  <c r="O729"/>
  <c r="O727"/>
  <c r="O725"/>
  <c r="O723"/>
  <c r="O721"/>
  <c r="O719"/>
  <c r="O717"/>
  <c r="O715"/>
  <c r="O713"/>
  <c r="O711"/>
  <c r="O710"/>
  <c r="O708"/>
  <c r="O706"/>
  <c r="O704"/>
  <c r="O702"/>
  <c r="O700"/>
  <c r="O698"/>
  <c r="O696"/>
  <c r="O694"/>
  <c r="O692"/>
  <c r="O690"/>
  <c r="O688"/>
  <c r="O686"/>
  <c r="O684"/>
  <c r="O682"/>
  <c r="O680"/>
  <c r="O678"/>
  <c r="O676"/>
  <c r="O674"/>
  <c r="O672"/>
  <c r="O670"/>
  <c r="O668"/>
  <c r="O666"/>
  <c r="O664"/>
  <c r="O662"/>
  <c r="O660"/>
  <c r="O658"/>
  <c r="O656"/>
  <c r="O654"/>
  <c r="O652"/>
  <c r="O650"/>
  <c r="O648"/>
  <c r="O646"/>
  <c r="O644"/>
  <c r="O642"/>
  <c r="O640"/>
  <c r="O638"/>
  <c r="O636"/>
  <c r="O634"/>
  <c r="O632"/>
  <c r="O892"/>
  <c r="O888"/>
  <c r="O884"/>
  <c r="O880"/>
  <c r="O876"/>
  <c r="O872"/>
  <c r="O868"/>
  <c r="O864"/>
  <c r="O860"/>
  <c r="O856"/>
  <c r="O852"/>
  <c r="O848"/>
  <c r="O844"/>
  <c r="O840"/>
  <c r="O836"/>
  <c r="O832"/>
  <c r="O828"/>
  <c r="O824"/>
  <c r="O820"/>
  <c r="O816"/>
  <c r="O812"/>
  <c r="O808"/>
  <c r="O804"/>
  <c r="O800"/>
  <c r="O796"/>
  <c r="O792"/>
  <c r="O788"/>
  <c r="O784"/>
  <c r="O782"/>
  <c r="O780"/>
  <c r="O778"/>
  <c r="O776"/>
  <c r="O774"/>
  <c r="O772"/>
  <c r="O770"/>
  <c r="O768"/>
  <c r="O766"/>
  <c r="O764"/>
  <c r="O762"/>
  <c r="O760"/>
  <c r="O758"/>
  <c r="O756"/>
  <c r="O754"/>
  <c r="O752"/>
  <c r="O750"/>
  <c r="O748"/>
  <c r="O746"/>
  <c r="O744"/>
  <c r="O742"/>
  <c r="O740"/>
  <c r="O738"/>
  <c r="O736"/>
  <c r="O734"/>
  <c r="O732"/>
  <c r="O730"/>
  <c r="O728"/>
  <c r="O726"/>
  <c r="O724"/>
  <c r="O722"/>
  <c r="O720"/>
  <c r="O718"/>
  <c r="O716"/>
  <c r="O714"/>
  <c r="O712"/>
  <c r="O709"/>
  <c r="O707"/>
  <c r="O705"/>
  <c r="O703"/>
  <c r="O701"/>
  <c r="O699"/>
  <c r="O697"/>
  <c r="O695"/>
  <c r="O693"/>
  <c r="O691"/>
  <c r="O689"/>
  <c r="O687"/>
  <c r="O685"/>
  <c r="O683"/>
  <c r="O681"/>
  <c r="O679"/>
  <c r="O677"/>
  <c r="O675"/>
  <c r="O673"/>
  <c r="O671"/>
  <c r="O669"/>
  <c r="O667"/>
  <c r="O665"/>
  <c r="O663"/>
  <c r="O661"/>
  <c r="O659"/>
  <c r="O657"/>
  <c r="O655"/>
  <c r="O653"/>
  <c r="O651"/>
  <c r="O649"/>
  <c r="O647"/>
  <c r="O645"/>
  <c r="O643"/>
  <c r="O641"/>
  <c r="O639"/>
  <c r="O637"/>
  <c r="O635"/>
  <c r="O633"/>
  <c r="O631"/>
  <c r="O629"/>
  <c r="O627"/>
  <c r="O625"/>
  <c r="O628"/>
  <c r="O623"/>
  <c r="O621"/>
  <c r="O619"/>
  <c r="O617"/>
  <c r="O615"/>
  <c r="O613"/>
  <c r="O611"/>
  <c r="O609"/>
  <c r="O607"/>
  <c r="O605"/>
  <c r="O603"/>
  <c r="O601"/>
  <c r="O599"/>
  <c r="O597"/>
  <c r="O595"/>
  <c r="O593"/>
  <c r="O591"/>
  <c r="O589"/>
  <c r="O587"/>
  <c r="O585"/>
  <c r="O583"/>
  <c r="O581"/>
  <c r="O579"/>
  <c r="O577"/>
  <c r="O575"/>
  <c r="O573"/>
  <c r="O571"/>
  <c r="O569"/>
  <c r="O567"/>
  <c r="O565"/>
  <c r="O563"/>
  <c r="O561"/>
  <c r="O559"/>
  <c r="O557"/>
  <c r="O555"/>
  <c r="O553"/>
  <c r="O551"/>
  <c r="O549"/>
  <c r="O547"/>
  <c r="O545"/>
  <c r="O543"/>
  <c r="O541"/>
  <c r="O539"/>
  <c r="O537"/>
  <c r="O535"/>
  <c r="O533"/>
  <c r="O531"/>
  <c r="O529"/>
  <c r="O527"/>
  <c r="O525"/>
  <c r="O523"/>
  <c r="O521"/>
  <c r="O519"/>
  <c r="O517"/>
  <c r="O515"/>
  <c r="O513"/>
  <c r="O511"/>
  <c r="O509"/>
  <c r="O507"/>
  <c r="O505"/>
  <c r="O503"/>
  <c r="O501"/>
  <c r="O499"/>
  <c r="O497"/>
  <c r="O495"/>
  <c r="O493"/>
  <c r="O491"/>
  <c r="O489"/>
  <c r="O487"/>
  <c r="O485"/>
  <c r="O483"/>
  <c r="O481"/>
  <c r="O479"/>
  <c r="O477"/>
  <c r="O475"/>
  <c r="O473"/>
  <c r="O471"/>
  <c r="O469"/>
  <c r="O467"/>
  <c r="O465"/>
  <c r="O463"/>
  <c r="O461"/>
  <c r="O459"/>
  <c r="O457"/>
  <c r="O455"/>
  <c r="O453"/>
  <c r="O451"/>
  <c r="O449"/>
  <c r="O447"/>
  <c r="O445"/>
  <c r="O443"/>
  <c r="O441"/>
  <c r="O439"/>
  <c r="O437"/>
  <c r="O435"/>
  <c r="O433"/>
  <c r="O431"/>
  <c r="O429"/>
  <c r="O427"/>
  <c r="O425"/>
  <c r="O423"/>
  <c r="O421"/>
  <c r="O419"/>
  <c r="O417"/>
  <c r="O415"/>
  <c r="O413"/>
  <c r="O630"/>
  <c r="O626"/>
  <c r="O624"/>
  <c r="O622"/>
  <c r="O620"/>
  <c r="O618"/>
  <c r="O616"/>
  <c r="O614"/>
  <c r="O612"/>
  <c r="O610"/>
  <c r="O608"/>
  <c r="O606"/>
  <c r="O604"/>
  <c r="O602"/>
  <c r="O600"/>
  <c r="O598"/>
  <c r="O596"/>
  <c r="O594"/>
  <c r="O592"/>
  <c r="O590"/>
  <c r="O588"/>
  <c r="O586"/>
  <c r="O584"/>
  <c r="O582"/>
  <c r="O580"/>
  <c r="O578"/>
  <c r="O576"/>
  <c r="O574"/>
  <c r="O572"/>
  <c r="O570"/>
  <c r="O568"/>
  <c r="O566"/>
  <c r="O564"/>
  <c r="O562"/>
  <c r="O560"/>
  <c r="O558"/>
  <c r="O556"/>
  <c r="O554"/>
  <c r="O552"/>
  <c r="O550"/>
  <c r="O548"/>
  <c r="O546"/>
  <c r="O544"/>
  <c r="O542"/>
  <c r="O540"/>
  <c r="O538"/>
  <c r="O536"/>
  <c r="O534"/>
  <c r="O532"/>
  <c r="O530"/>
  <c r="O528"/>
  <c r="O526"/>
  <c r="O524"/>
  <c r="O522"/>
  <c r="O520"/>
  <c r="O518"/>
  <c r="O516"/>
  <c r="O514"/>
  <c r="O512"/>
  <c r="O510"/>
  <c r="O508"/>
  <c r="O506"/>
  <c r="O504"/>
  <c r="O502"/>
  <c r="O500"/>
  <c r="O498"/>
  <c r="O496"/>
  <c r="O494"/>
  <c r="O492"/>
  <c r="O490"/>
  <c r="O488"/>
  <c r="O486"/>
  <c r="O484"/>
  <c r="O482"/>
  <c r="O480"/>
  <c r="O478"/>
  <c r="O476"/>
  <c r="O474"/>
  <c r="O472"/>
  <c r="O470"/>
  <c r="O468"/>
  <c r="O466"/>
  <c r="O464"/>
  <c r="O462"/>
  <c r="O460"/>
  <c r="O458"/>
  <c r="O456"/>
  <c r="O454"/>
  <c r="O452"/>
  <c r="O450"/>
  <c r="O448"/>
  <c r="O446"/>
  <c r="O444"/>
  <c r="O442"/>
  <c r="O440"/>
  <c r="O438"/>
  <c r="O436"/>
  <c r="O434"/>
  <c r="O432"/>
  <c r="O430"/>
  <c r="O428"/>
  <c r="O426"/>
  <c r="O424"/>
  <c r="O422"/>
  <c r="O420"/>
  <c r="O418"/>
  <c r="O416"/>
  <c r="O414"/>
  <c r="O412"/>
  <c r="O410"/>
  <c r="O408"/>
  <c r="O406"/>
  <c r="O404"/>
  <c r="O402"/>
  <c r="O400"/>
  <c r="O398"/>
  <c r="O396"/>
  <c r="O394"/>
  <c r="O392"/>
  <c r="O390"/>
  <c r="O388"/>
  <c r="O386"/>
  <c r="O384"/>
  <c r="O382"/>
  <c r="O380"/>
  <c r="O378"/>
  <c r="O376"/>
  <c r="O374"/>
  <c r="O372"/>
  <c r="O370"/>
  <c r="O368"/>
  <c r="O366"/>
  <c r="O364"/>
  <c r="O362"/>
  <c r="O360"/>
  <c r="O358"/>
  <c r="O356"/>
  <c r="O354"/>
  <c r="O352"/>
  <c r="O350"/>
  <c r="O348"/>
  <c r="O346"/>
  <c r="O344"/>
  <c r="O342"/>
  <c r="O340"/>
  <c r="O338"/>
  <c r="O336"/>
  <c r="O334"/>
  <c r="O332"/>
  <c r="O330"/>
  <c r="O328"/>
  <c r="O326"/>
  <c r="O324"/>
  <c r="O322"/>
  <c r="O320"/>
  <c r="O318"/>
  <c r="O316"/>
  <c r="O314"/>
  <c r="O312"/>
  <c r="O310"/>
  <c r="O308"/>
  <c r="O306"/>
  <c r="O304"/>
  <c r="O302"/>
  <c r="O300"/>
  <c r="O298"/>
  <c r="O296"/>
  <c r="O294"/>
  <c r="O292"/>
  <c r="O290"/>
  <c r="O288"/>
  <c r="O286"/>
  <c r="O284"/>
  <c r="O282"/>
  <c r="O280"/>
  <c r="O278"/>
  <c r="O276"/>
  <c r="O274"/>
  <c r="O272"/>
  <c r="O270"/>
  <c r="O268"/>
  <c r="O266"/>
  <c r="O264"/>
  <c r="O262"/>
  <c r="O260"/>
  <c r="O258"/>
  <c r="O256"/>
  <c r="O254"/>
  <c r="O252"/>
  <c r="O250"/>
  <c r="O248"/>
  <c r="O246"/>
  <c r="O244"/>
  <c r="O242"/>
  <c r="O240"/>
  <c r="O238"/>
  <c r="O236"/>
  <c r="O234"/>
  <c r="O232"/>
  <c r="O230"/>
  <c r="O228"/>
  <c r="O226"/>
  <c r="O224"/>
  <c r="O222"/>
  <c r="O220"/>
  <c r="O218"/>
  <c r="O216"/>
  <c r="O214"/>
  <c r="O212"/>
  <c r="O21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O158"/>
  <c r="O156"/>
  <c r="O154"/>
  <c r="O152"/>
  <c r="O150"/>
  <c r="O148"/>
  <c r="O146"/>
  <c r="O144"/>
  <c r="O142"/>
  <c r="O140"/>
  <c r="O138"/>
  <c r="O136"/>
  <c r="O134"/>
  <c r="O132"/>
  <c r="O130"/>
  <c r="O128"/>
  <c r="O126"/>
  <c r="O124"/>
  <c r="O122"/>
  <c r="O120"/>
  <c r="O118"/>
  <c r="O116"/>
  <c r="O114"/>
  <c r="O112"/>
  <c r="O110"/>
  <c r="O108"/>
  <c r="O106"/>
  <c r="O104"/>
  <c r="O102"/>
  <c r="O100"/>
  <c r="O98"/>
  <c r="O96"/>
  <c r="O94"/>
  <c r="O92"/>
  <c r="O90"/>
  <c r="O88"/>
  <c r="O86"/>
  <c r="O84"/>
  <c r="O82"/>
  <c r="O80"/>
  <c r="O78"/>
  <c r="O76"/>
  <c r="O74"/>
  <c r="O72"/>
  <c r="O70"/>
  <c r="O68"/>
  <c r="O66"/>
  <c r="O64"/>
  <c r="O62"/>
  <c r="O60"/>
  <c r="O58"/>
  <c r="O56"/>
  <c r="O54"/>
  <c r="O52"/>
  <c r="O50"/>
  <c r="O48"/>
  <c r="O46"/>
  <c r="O44"/>
  <c r="O42"/>
  <c r="O40"/>
  <c r="O38"/>
  <c r="O36"/>
  <c r="O34"/>
  <c r="O32"/>
  <c r="O30"/>
  <c r="O28"/>
  <c r="O26"/>
  <c r="O24"/>
  <c r="O22"/>
  <c r="O20"/>
  <c r="O18"/>
  <c r="O16"/>
  <c r="O14"/>
  <c r="O12"/>
  <c r="O10"/>
  <c r="O8"/>
  <c r="O411"/>
  <c r="O409"/>
  <c r="O407"/>
  <c r="O405"/>
  <c r="O403"/>
  <c r="O401"/>
  <c r="O399"/>
  <c r="O397"/>
  <c r="O395"/>
  <c r="O393"/>
  <c r="O391"/>
  <c r="O389"/>
  <c r="O387"/>
  <c r="O385"/>
  <c r="O383"/>
  <c r="O381"/>
  <c r="O379"/>
  <c r="O377"/>
  <c r="O375"/>
  <c r="O373"/>
  <c r="O371"/>
  <c r="O369"/>
  <c r="O367"/>
  <c r="O365"/>
  <c r="O363"/>
  <c r="O361"/>
  <c r="O359"/>
  <c r="O357"/>
  <c r="O355"/>
  <c r="O353"/>
  <c r="O351"/>
  <c r="O349"/>
  <c r="O347"/>
  <c r="O345"/>
  <c r="O343"/>
  <c r="O341"/>
  <c r="O339"/>
  <c r="O337"/>
  <c r="O335"/>
  <c r="O333"/>
  <c r="O331"/>
  <c r="O329"/>
  <c r="O327"/>
  <c r="O325"/>
  <c r="O323"/>
  <c r="O321"/>
  <c r="O319"/>
  <c r="O317"/>
  <c r="O315"/>
  <c r="O313"/>
  <c r="O311"/>
  <c r="O309"/>
  <c r="O307"/>
  <c r="O305"/>
  <c r="O303"/>
  <c r="O301"/>
  <c r="O299"/>
  <c r="O297"/>
  <c r="O295"/>
  <c r="O293"/>
  <c r="O291"/>
  <c r="O289"/>
  <c r="O287"/>
  <c r="O285"/>
  <c r="O283"/>
  <c r="O281"/>
  <c r="O279"/>
  <c r="O277"/>
  <c r="O275"/>
  <c r="O273"/>
  <c r="O271"/>
  <c r="O269"/>
  <c r="O267"/>
  <c r="O265"/>
  <c r="O263"/>
  <c r="O261"/>
  <c r="O259"/>
  <c r="O257"/>
  <c r="O255"/>
  <c r="O253"/>
  <c r="O251"/>
  <c r="O249"/>
  <c r="O247"/>
  <c r="O245"/>
  <c r="O243"/>
  <c r="O241"/>
  <c r="O239"/>
  <c r="O237"/>
  <c r="O235"/>
  <c r="O233"/>
  <c r="O231"/>
  <c r="O229"/>
  <c r="O227"/>
  <c r="O225"/>
  <c r="O223"/>
  <c r="O221"/>
  <c r="O219"/>
  <c r="O217"/>
  <c r="O215"/>
  <c r="O213"/>
  <c r="O211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159"/>
  <c r="O157"/>
  <c r="O155"/>
  <c r="O153"/>
  <c r="O151"/>
  <c r="O149"/>
  <c r="O147"/>
  <c r="O145"/>
  <c r="O143"/>
  <c r="O141"/>
  <c r="O139"/>
  <c r="O137"/>
  <c r="O135"/>
  <c r="O133"/>
  <c r="O131"/>
  <c r="O129"/>
  <c r="O127"/>
  <c r="O125"/>
  <c r="O123"/>
  <c r="O121"/>
  <c r="O119"/>
  <c r="O117"/>
  <c r="O115"/>
  <c r="O113"/>
  <c r="O111"/>
  <c r="O109"/>
  <c r="O107"/>
  <c r="O105"/>
  <c r="O103"/>
  <c r="O101"/>
  <c r="O99"/>
  <c r="O97"/>
  <c r="O95"/>
  <c r="O93"/>
  <c r="O91"/>
  <c r="O89"/>
  <c r="O87"/>
  <c r="O85"/>
  <c r="O83"/>
  <c r="O81"/>
  <c r="O79"/>
  <c r="O77"/>
  <c r="O75"/>
  <c r="O73"/>
  <c r="O71"/>
  <c r="O69"/>
  <c r="O67"/>
  <c r="O65"/>
  <c r="O63"/>
  <c r="O61"/>
  <c r="O59"/>
  <c r="O57"/>
  <c r="O55"/>
  <c r="O53"/>
  <c r="O51"/>
  <c r="O49"/>
  <c r="O47"/>
  <c r="O45"/>
  <c r="O43"/>
  <c r="O41"/>
  <c r="O39"/>
  <c r="O37"/>
  <c r="O35"/>
  <c r="O33"/>
  <c r="O31"/>
  <c r="O29"/>
  <c r="O27"/>
  <c r="O25"/>
  <c r="O23"/>
  <c r="O21"/>
  <c r="O19"/>
  <c r="O17"/>
  <c r="O15"/>
  <c r="O13"/>
  <c r="O11"/>
  <c r="O9"/>
  <c r="O7"/>
  <c r="L1067"/>
  <c r="L1065"/>
  <c r="L1063"/>
  <c r="L1061"/>
  <c r="L1059"/>
  <c r="L1057"/>
  <c r="L1055"/>
  <c r="L1053"/>
  <c r="L1051"/>
  <c r="L1049"/>
  <c r="L1047"/>
  <c r="L1045"/>
  <c r="L1043"/>
  <c r="L1066"/>
  <c r="L1062"/>
  <c r="L1058"/>
  <c r="L1054"/>
  <c r="L1050"/>
  <c r="L1046"/>
  <c r="L1042"/>
  <c r="L1041"/>
  <c r="L1039"/>
  <c r="L1037"/>
  <c r="L1035"/>
  <c r="L1033"/>
  <c r="L1031"/>
  <c r="L1029"/>
  <c r="L1027"/>
  <c r="L1025"/>
  <c r="L1023"/>
  <c r="L1021"/>
  <c r="L1019"/>
  <c r="L1017"/>
  <c r="L1015"/>
  <c r="L1013"/>
  <c r="L1011"/>
  <c r="L1009"/>
  <c r="L1007"/>
  <c r="L1005"/>
  <c r="L1003"/>
  <c r="L1068"/>
  <c r="L1060"/>
  <c r="L1052"/>
  <c r="L1044"/>
  <c r="L1040"/>
  <c r="L1036"/>
  <c r="L1032"/>
  <c r="L1028"/>
  <c r="L1024"/>
  <c r="L1020"/>
  <c r="L1016"/>
  <c r="L1012"/>
  <c r="L1008"/>
  <c r="L1004"/>
  <c r="L1064"/>
  <c r="L1056"/>
  <c r="L1048"/>
  <c r="L1038"/>
  <c r="L1034"/>
  <c r="L1030"/>
  <c r="L1026"/>
  <c r="L1022"/>
  <c r="L1018"/>
  <c r="L1014"/>
  <c r="L1010"/>
  <c r="L1006"/>
  <c r="L1002"/>
  <c r="L1001"/>
  <c r="L999"/>
  <c r="L997"/>
  <c r="L995"/>
  <c r="L993"/>
  <c r="L991"/>
  <c r="L989"/>
  <c r="L987"/>
  <c r="L985"/>
  <c r="L983"/>
  <c r="L981"/>
  <c r="L979"/>
  <c r="L977"/>
  <c r="L975"/>
  <c r="L973"/>
  <c r="L971"/>
  <c r="L969"/>
  <c r="L967"/>
  <c r="L965"/>
  <c r="L963"/>
  <c r="L961"/>
  <c r="L959"/>
  <c r="L957"/>
  <c r="L955"/>
  <c r="L953"/>
  <c r="L951"/>
  <c r="L949"/>
  <c r="L947"/>
  <c r="L945"/>
  <c r="L943"/>
  <c r="L941"/>
  <c r="L939"/>
  <c r="L937"/>
  <c r="L935"/>
  <c r="L933"/>
  <c r="L931"/>
  <c r="L929"/>
  <c r="L927"/>
  <c r="L925"/>
  <c r="L923"/>
  <c r="L921"/>
  <c r="L919"/>
  <c r="L917"/>
  <c r="L915"/>
  <c r="L913"/>
  <c r="L911"/>
  <c r="L909"/>
  <c r="L907"/>
  <c r="L905"/>
  <c r="L903"/>
  <c r="L901"/>
  <c r="L899"/>
  <c r="L897"/>
  <c r="L895"/>
  <c r="L1000"/>
  <c r="L996"/>
  <c r="L992"/>
  <c r="L988"/>
  <c r="L984"/>
  <c r="L980"/>
  <c r="L976"/>
  <c r="L972"/>
  <c r="L968"/>
  <c r="L964"/>
  <c r="L960"/>
  <c r="L956"/>
  <c r="L952"/>
  <c r="L948"/>
  <c r="L944"/>
  <c r="L940"/>
  <c r="L936"/>
  <c r="L932"/>
  <c r="L928"/>
  <c r="L924"/>
  <c r="L920"/>
  <c r="L916"/>
  <c r="L912"/>
  <c r="L908"/>
  <c r="L904"/>
  <c r="L900"/>
  <c r="L896"/>
  <c r="L998"/>
  <c r="L994"/>
  <c r="L990"/>
  <c r="L986"/>
  <c r="L982"/>
  <c r="L978"/>
  <c r="L974"/>
  <c r="L970"/>
  <c r="L966"/>
  <c r="L962"/>
  <c r="L958"/>
  <c r="L954"/>
  <c r="L950"/>
  <c r="L946"/>
  <c r="L942"/>
  <c r="L938"/>
  <c r="L934"/>
  <c r="L930"/>
  <c r="L926"/>
  <c r="L922"/>
  <c r="L918"/>
  <c r="L914"/>
  <c r="L910"/>
  <c r="L906"/>
  <c r="L902"/>
  <c r="L898"/>
  <c r="L894"/>
  <c r="L893"/>
  <c r="L891"/>
  <c r="L889"/>
  <c r="L887"/>
  <c r="L885"/>
  <c r="L883"/>
  <c r="L881"/>
  <c r="L879"/>
  <c r="L877"/>
  <c r="L875"/>
  <c r="L873"/>
  <c r="L871"/>
  <c r="L869"/>
  <c r="L867"/>
  <c r="L865"/>
  <c r="L863"/>
  <c r="L861"/>
  <c r="L859"/>
  <c r="L857"/>
  <c r="L855"/>
  <c r="L853"/>
  <c r="L851"/>
  <c r="L849"/>
  <c r="L847"/>
  <c r="L845"/>
  <c r="L843"/>
  <c r="L841"/>
  <c r="L839"/>
  <c r="L837"/>
  <c r="L835"/>
  <c r="L833"/>
  <c r="L831"/>
  <c r="L829"/>
  <c r="L827"/>
  <c r="L825"/>
  <c r="L823"/>
  <c r="L821"/>
  <c r="L819"/>
  <c r="L817"/>
  <c r="L815"/>
  <c r="L813"/>
  <c r="L811"/>
  <c r="L809"/>
  <c r="L807"/>
  <c r="L805"/>
  <c r="L803"/>
  <c r="L801"/>
  <c r="L799"/>
  <c r="L797"/>
  <c r="L795"/>
  <c r="L793"/>
  <c r="L791"/>
  <c r="L789"/>
  <c r="L787"/>
  <c r="L892"/>
  <c r="L888"/>
  <c r="L884"/>
  <c r="L880"/>
  <c r="L876"/>
  <c r="L872"/>
  <c r="L868"/>
  <c r="L864"/>
  <c r="L860"/>
  <c r="L856"/>
  <c r="L852"/>
  <c r="L848"/>
  <c r="L844"/>
  <c r="L840"/>
  <c r="L836"/>
  <c r="L832"/>
  <c r="L828"/>
  <c r="L824"/>
  <c r="L820"/>
  <c r="L816"/>
  <c r="L812"/>
  <c r="L808"/>
  <c r="L804"/>
  <c r="L800"/>
  <c r="L796"/>
  <c r="L792"/>
  <c r="L788"/>
  <c r="L785"/>
  <c r="L783"/>
  <c r="L781"/>
  <c r="L779"/>
  <c r="L777"/>
  <c r="L775"/>
  <c r="L773"/>
  <c r="L771"/>
  <c r="L769"/>
  <c r="L767"/>
  <c r="L765"/>
  <c r="L763"/>
  <c r="L761"/>
  <c r="L759"/>
  <c r="L757"/>
  <c r="L755"/>
  <c r="L753"/>
  <c r="L751"/>
  <c r="L749"/>
  <c r="L747"/>
  <c r="L745"/>
  <c r="L743"/>
  <c r="L741"/>
  <c r="L739"/>
  <c r="L737"/>
  <c r="L735"/>
  <c r="L733"/>
  <c r="L731"/>
  <c r="L729"/>
  <c r="L727"/>
  <c r="L725"/>
  <c r="L723"/>
  <c r="L721"/>
  <c r="L719"/>
  <c r="L717"/>
  <c r="L715"/>
  <c r="L713"/>
  <c r="L711"/>
  <c r="L710"/>
  <c r="L708"/>
  <c r="L706"/>
  <c r="L704"/>
  <c r="L702"/>
  <c r="L700"/>
  <c r="L698"/>
  <c r="L696"/>
  <c r="L694"/>
  <c r="L692"/>
  <c r="L690"/>
  <c r="L688"/>
  <c r="L686"/>
  <c r="L684"/>
  <c r="L682"/>
  <c r="L680"/>
  <c r="L678"/>
  <c r="L676"/>
  <c r="L674"/>
  <c r="L672"/>
  <c r="L670"/>
  <c r="L668"/>
  <c r="L666"/>
  <c r="L664"/>
  <c r="L662"/>
  <c r="L660"/>
  <c r="L658"/>
  <c r="L656"/>
  <c r="L654"/>
  <c r="L652"/>
  <c r="L650"/>
  <c r="L648"/>
  <c r="L646"/>
  <c r="L644"/>
  <c r="L642"/>
  <c r="L640"/>
  <c r="L638"/>
  <c r="L636"/>
  <c r="L634"/>
  <c r="L890"/>
  <c r="L886"/>
  <c r="L882"/>
  <c r="L878"/>
  <c r="L874"/>
  <c r="L870"/>
  <c r="L866"/>
  <c r="L862"/>
  <c r="L858"/>
  <c r="L854"/>
  <c r="L850"/>
  <c r="L846"/>
  <c r="L842"/>
  <c r="L838"/>
  <c r="L834"/>
  <c r="L830"/>
  <c r="L826"/>
  <c r="L822"/>
  <c r="L818"/>
  <c r="L814"/>
  <c r="L810"/>
  <c r="L806"/>
  <c r="L802"/>
  <c r="L798"/>
  <c r="L794"/>
  <c r="L790"/>
  <c r="L786"/>
  <c r="L784"/>
  <c r="L782"/>
  <c r="L780"/>
  <c r="L778"/>
  <c r="L776"/>
  <c r="L774"/>
  <c r="L772"/>
  <c r="L770"/>
  <c r="L768"/>
  <c r="L766"/>
  <c r="L764"/>
  <c r="L762"/>
  <c r="L760"/>
  <c r="L758"/>
  <c r="L756"/>
  <c r="L754"/>
  <c r="L752"/>
  <c r="L750"/>
  <c r="L748"/>
  <c r="L746"/>
  <c r="L744"/>
  <c r="L742"/>
  <c r="L740"/>
  <c r="L738"/>
  <c r="L736"/>
  <c r="L734"/>
  <c r="L732"/>
  <c r="L730"/>
  <c r="L728"/>
  <c r="L726"/>
  <c r="L724"/>
  <c r="L722"/>
  <c r="L720"/>
  <c r="L718"/>
  <c r="L716"/>
  <c r="L714"/>
  <c r="L712"/>
  <c r="L709"/>
  <c r="L707"/>
  <c r="L705"/>
  <c r="L703"/>
  <c r="L701"/>
  <c r="L699"/>
  <c r="L697"/>
  <c r="L695"/>
  <c r="L693"/>
  <c r="L691"/>
  <c r="L689"/>
  <c r="L687"/>
  <c r="L685"/>
  <c r="L683"/>
  <c r="L681"/>
  <c r="L679"/>
  <c r="L677"/>
  <c r="L675"/>
  <c r="L673"/>
  <c r="L671"/>
  <c r="L669"/>
  <c r="L667"/>
  <c r="L665"/>
  <c r="L663"/>
  <c r="L661"/>
  <c r="L659"/>
  <c r="L657"/>
  <c r="L655"/>
  <c r="L653"/>
  <c r="L651"/>
  <c r="L649"/>
  <c r="L647"/>
  <c r="L645"/>
  <c r="L643"/>
  <c r="L641"/>
  <c r="L639"/>
  <c r="L637"/>
  <c r="L635"/>
  <c r="L633"/>
  <c r="L631"/>
  <c r="L629"/>
  <c r="L627"/>
  <c r="L625"/>
  <c r="L630"/>
  <c r="L626"/>
  <c r="L623"/>
  <c r="L621"/>
  <c r="L619"/>
  <c r="L617"/>
  <c r="L615"/>
  <c r="L613"/>
  <c r="L611"/>
  <c r="L609"/>
  <c r="L607"/>
  <c r="L605"/>
  <c r="L603"/>
  <c r="L601"/>
  <c r="L599"/>
  <c r="L597"/>
  <c r="L595"/>
  <c r="L593"/>
  <c r="L591"/>
  <c r="L589"/>
  <c r="L587"/>
  <c r="L585"/>
  <c r="L583"/>
  <c r="L581"/>
  <c r="L579"/>
  <c r="L577"/>
  <c r="L575"/>
  <c r="L573"/>
  <c r="L571"/>
  <c r="L569"/>
  <c r="L567"/>
  <c r="L565"/>
  <c r="L563"/>
  <c r="L561"/>
  <c r="L559"/>
  <c r="L557"/>
  <c r="L555"/>
  <c r="L553"/>
  <c r="L551"/>
  <c r="L549"/>
  <c r="L547"/>
  <c r="L545"/>
  <c r="L543"/>
  <c r="L541"/>
  <c r="L539"/>
  <c r="L537"/>
  <c r="L535"/>
  <c r="L533"/>
  <c r="L531"/>
  <c r="L529"/>
  <c r="L527"/>
  <c r="L525"/>
  <c r="L523"/>
  <c r="L521"/>
  <c r="L519"/>
  <c r="L517"/>
  <c r="L515"/>
  <c r="L513"/>
  <c r="L511"/>
  <c r="L509"/>
  <c r="L507"/>
  <c r="L505"/>
  <c r="L503"/>
  <c r="L501"/>
  <c r="L499"/>
  <c r="L497"/>
  <c r="L495"/>
  <c r="L493"/>
  <c r="L491"/>
  <c r="L489"/>
  <c r="L487"/>
  <c r="L485"/>
  <c r="L483"/>
  <c r="L481"/>
  <c r="L479"/>
  <c r="L477"/>
  <c r="L475"/>
  <c r="L473"/>
  <c r="L471"/>
  <c r="L469"/>
  <c r="L467"/>
  <c r="L465"/>
  <c r="L463"/>
  <c r="L461"/>
  <c r="L459"/>
  <c r="L457"/>
  <c r="L455"/>
  <c r="L453"/>
  <c r="L451"/>
  <c r="L449"/>
  <c r="L447"/>
  <c r="L445"/>
  <c r="L443"/>
  <c r="L441"/>
  <c r="L439"/>
  <c r="L437"/>
  <c r="L435"/>
  <c r="L433"/>
  <c r="L431"/>
  <c r="L429"/>
  <c r="L427"/>
  <c r="L425"/>
  <c r="L423"/>
  <c r="L421"/>
  <c r="L419"/>
  <c r="L417"/>
  <c r="L415"/>
  <c r="L413"/>
  <c r="L632"/>
  <c r="L628"/>
  <c r="L624"/>
  <c r="L622"/>
  <c r="L620"/>
  <c r="L618"/>
  <c r="L616"/>
  <c r="L614"/>
  <c r="L612"/>
  <c r="L610"/>
  <c r="L608"/>
  <c r="L606"/>
  <c r="L604"/>
  <c r="L602"/>
  <c r="L600"/>
  <c r="L598"/>
  <c r="L596"/>
  <c r="L594"/>
  <c r="L592"/>
  <c r="L590"/>
  <c r="L588"/>
  <c r="L586"/>
  <c r="L584"/>
  <c r="L582"/>
  <c r="L580"/>
  <c r="L578"/>
  <c r="L576"/>
  <c r="L574"/>
  <c r="L572"/>
  <c r="L570"/>
  <c r="L568"/>
  <c r="L566"/>
  <c r="L564"/>
  <c r="L562"/>
  <c r="L560"/>
  <c r="L558"/>
  <c r="L556"/>
  <c r="L554"/>
  <c r="L552"/>
  <c r="L550"/>
  <c r="L548"/>
  <c r="L546"/>
  <c r="L544"/>
  <c r="L542"/>
  <c r="L540"/>
  <c r="L538"/>
  <c r="L536"/>
  <c r="L534"/>
  <c r="L532"/>
  <c r="L530"/>
  <c r="L528"/>
  <c r="L526"/>
  <c r="L524"/>
  <c r="L522"/>
  <c r="L520"/>
  <c r="L518"/>
  <c r="L516"/>
  <c r="L514"/>
  <c r="L512"/>
  <c r="L510"/>
  <c r="L508"/>
  <c r="L506"/>
  <c r="L504"/>
  <c r="L502"/>
  <c r="L500"/>
  <c r="L498"/>
  <c r="L496"/>
  <c r="L494"/>
  <c r="L492"/>
  <c r="L490"/>
  <c r="L488"/>
  <c r="L486"/>
  <c r="L484"/>
  <c r="L482"/>
  <c r="L480"/>
  <c r="L478"/>
  <c r="L476"/>
  <c r="L474"/>
  <c r="L472"/>
  <c r="L470"/>
  <c r="L468"/>
  <c r="L466"/>
  <c r="L464"/>
  <c r="L462"/>
  <c r="L460"/>
  <c r="L458"/>
  <c r="L456"/>
  <c r="L454"/>
  <c r="L452"/>
  <c r="L450"/>
  <c r="L448"/>
  <c r="L446"/>
  <c r="L444"/>
  <c r="L442"/>
  <c r="L440"/>
  <c r="L438"/>
  <c r="L436"/>
  <c r="L434"/>
  <c r="L432"/>
  <c r="L430"/>
  <c r="L428"/>
  <c r="L426"/>
  <c r="L424"/>
  <c r="L422"/>
  <c r="L420"/>
  <c r="L418"/>
  <c r="L416"/>
  <c r="L414"/>
  <c r="L412"/>
  <c r="L410"/>
  <c r="L408"/>
  <c r="L406"/>
  <c r="L404"/>
  <c r="L402"/>
  <c r="L400"/>
  <c r="L398"/>
  <c r="L396"/>
  <c r="L394"/>
  <c r="L392"/>
  <c r="L390"/>
  <c r="L388"/>
  <c r="L386"/>
  <c r="L384"/>
  <c r="L382"/>
  <c r="L380"/>
  <c r="L378"/>
  <c r="L376"/>
  <c r="L374"/>
  <c r="L372"/>
  <c r="L370"/>
  <c r="L368"/>
  <c r="L366"/>
  <c r="L364"/>
  <c r="L362"/>
  <c r="L360"/>
  <c r="L358"/>
  <c r="L356"/>
  <c r="L354"/>
  <c r="L352"/>
  <c r="L350"/>
  <c r="L348"/>
  <c r="L346"/>
  <c r="L344"/>
  <c r="L342"/>
  <c r="L340"/>
  <c r="L338"/>
  <c r="L336"/>
  <c r="L334"/>
  <c r="L332"/>
  <c r="L330"/>
  <c r="L328"/>
  <c r="L326"/>
  <c r="L324"/>
  <c r="L322"/>
  <c r="L320"/>
  <c r="L318"/>
  <c r="L316"/>
  <c r="L314"/>
  <c r="L312"/>
  <c r="L310"/>
  <c r="L308"/>
  <c r="L306"/>
  <c r="L304"/>
  <c r="L302"/>
  <c r="L300"/>
  <c r="L298"/>
  <c r="L296"/>
  <c r="L294"/>
  <c r="L292"/>
  <c r="L290"/>
  <c r="L288"/>
  <c r="L286"/>
  <c r="L284"/>
  <c r="L282"/>
  <c r="L280"/>
  <c r="L278"/>
  <c r="L276"/>
  <c r="L274"/>
  <c r="L272"/>
  <c r="L270"/>
  <c r="L268"/>
  <c r="L266"/>
  <c r="L264"/>
  <c r="L262"/>
  <c r="L260"/>
  <c r="L258"/>
  <c r="L256"/>
  <c r="L254"/>
  <c r="L252"/>
  <c r="L250"/>
  <c r="L248"/>
  <c r="L246"/>
  <c r="L244"/>
  <c r="L242"/>
  <c r="L240"/>
  <c r="L238"/>
  <c r="L236"/>
  <c r="L234"/>
  <c r="L232"/>
  <c r="L230"/>
  <c r="L228"/>
  <c r="L226"/>
  <c r="L224"/>
  <c r="L222"/>
  <c r="L220"/>
  <c r="L218"/>
  <c r="L216"/>
  <c r="L214"/>
  <c r="L212"/>
  <c r="L210"/>
  <c r="L208"/>
  <c r="L206"/>
  <c r="L204"/>
  <c r="L202"/>
  <c r="L200"/>
  <c r="L198"/>
  <c r="L196"/>
  <c r="L194"/>
  <c r="L192"/>
  <c r="L190"/>
  <c r="L188"/>
  <c r="L186"/>
  <c r="L184"/>
  <c r="L182"/>
  <c r="L180"/>
  <c r="L178"/>
  <c r="L176"/>
  <c r="L174"/>
  <c r="L172"/>
  <c r="L170"/>
  <c r="L168"/>
  <c r="L166"/>
  <c r="L164"/>
  <c r="L162"/>
  <c r="L160"/>
  <c r="L158"/>
  <c r="L156"/>
  <c r="L154"/>
  <c r="L152"/>
  <c r="L150"/>
  <c r="L148"/>
  <c r="L146"/>
  <c r="L144"/>
  <c r="L142"/>
  <c r="L140"/>
  <c r="L138"/>
  <c r="L136"/>
  <c r="L134"/>
  <c r="L132"/>
  <c r="L130"/>
  <c r="L128"/>
  <c r="L126"/>
  <c r="L124"/>
  <c r="L122"/>
  <c r="L120"/>
  <c r="L118"/>
  <c r="L116"/>
  <c r="L114"/>
  <c r="L112"/>
  <c r="L110"/>
  <c r="L108"/>
  <c r="L106"/>
  <c r="L104"/>
  <c r="L102"/>
  <c r="L100"/>
  <c r="L98"/>
  <c r="L96"/>
  <c r="L94"/>
  <c r="L92"/>
  <c r="L90"/>
  <c r="L88"/>
  <c r="L86"/>
  <c r="L84"/>
  <c r="L82"/>
  <c r="L80"/>
  <c r="L78"/>
  <c r="L76"/>
  <c r="L74"/>
  <c r="L72"/>
  <c r="L70"/>
  <c r="L68"/>
  <c r="L66"/>
  <c r="L64"/>
  <c r="L62"/>
  <c r="L60"/>
  <c r="L58"/>
  <c r="L56"/>
  <c r="L54"/>
  <c r="L52"/>
  <c r="L50"/>
  <c r="L48"/>
  <c r="L46"/>
  <c r="L44"/>
  <c r="L42"/>
  <c r="L40"/>
  <c r="L38"/>
  <c r="L36"/>
  <c r="L34"/>
  <c r="L32"/>
  <c r="L30"/>
  <c r="L28"/>
  <c r="L26"/>
  <c r="L24"/>
  <c r="L22"/>
  <c r="L20"/>
  <c r="L18"/>
  <c r="L16"/>
  <c r="L14"/>
  <c r="L12"/>
  <c r="L10"/>
  <c r="L8"/>
  <c r="L411"/>
  <c r="L409"/>
  <c r="L407"/>
  <c r="L405"/>
  <c r="L403"/>
  <c r="L401"/>
  <c r="L399"/>
  <c r="L397"/>
  <c r="L395"/>
  <c r="L393"/>
  <c r="L391"/>
  <c r="L389"/>
  <c r="L387"/>
  <c r="L385"/>
  <c r="L383"/>
  <c r="L381"/>
  <c r="L379"/>
  <c r="L377"/>
  <c r="L375"/>
  <c r="L373"/>
  <c r="L371"/>
  <c r="L369"/>
  <c r="L367"/>
  <c r="L365"/>
  <c r="L363"/>
  <c r="L361"/>
  <c r="L359"/>
  <c r="L357"/>
  <c r="L355"/>
  <c r="L353"/>
  <c r="L351"/>
  <c r="L349"/>
  <c r="L347"/>
  <c r="L345"/>
  <c r="L343"/>
  <c r="L341"/>
  <c r="L339"/>
  <c r="L337"/>
  <c r="L335"/>
  <c r="L333"/>
  <c r="L331"/>
  <c r="L329"/>
  <c r="L327"/>
  <c r="L325"/>
  <c r="L323"/>
  <c r="L321"/>
  <c r="L319"/>
  <c r="L317"/>
  <c r="L315"/>
  <c r="L313"/>
  <c r="L311"/>
  <c r="L309"/>
  <c r="L307"/>
  <c r="L305"/>
  <c r="L303"/>
  <c r="L301"/>
  <c r="L299"/>
  <c r="L297"/>
  <c r="L295"/>
  <c r="L293"/>
  <c r="L291"/>
  <c r="L289"/>
  <c r="L287"/>
  <c r="L285"/>
  <c r="L283"/>
  <c r="L281"/>
  <c r="L279"/>
  <c r="L277"/>
  <c r="L275"/>
  <c r="L273"/>
  <c r="L271"/>
  <c r="L269"/>
  <c r="L267"/>
  <c r="L265"/>
  <c r="L263"/>
  <c r="L261"/>
  <c r="L259"/>
  <c r="L257"/>
  <c r="L255"/>
  <c r="L253"/>
  <c r="L251"/>
  <c r="L249"/>
  <c r="L247"/>
  <c r="L245"/>
  <c r="L243"/>
  <c r="L241"/>
  <c r="L239"/>
  <c r="L237"/>
  <c r="L235"/>
  <c r="L233"/>
  <c r="L231"/>
  <c r="L229"/>
  <c r="L227"/>
  <c r="L225"/>
  <c r="L223"/>
  <c r="L221"/>
  <c r="L219"/>
  <c r="L217"/>
  <c r="L215"/>
  <c r="L213"/>
  <c r="L211"/>
  <c r="L209"/>
  <c r="L207"/>
  <c r="L205"/>
  <c r="L203"/>
  <c r="L201"/>
  <c r="L199"/>
  <c r="L197"/>
  <c r="L195"/>
  <c r="L193"/>
  <c r="L191"/>
  <c r="L189"/>
  <c r="L187"/>
  <c r="L185"/>
  <c r="L183"/>
  <c r="L181"/>
  <c r="L179"/>
  <c r="L177"/>
  <c r="L175"/>
  <c r="L173"/>
  <c r="L171"/>
  <c r="L169"/>
  <c r="L167"/>
  <c r="L165"/>
  <c r="L163"/>
  <c r="L161"/>
  <c r="L159"/>
  <c r="L157"/>
  <c r="L155"/>
  <c r="L153"/>
  <c r="L151"/>
  <c r="L149"/>
  <c r="L147"/>
  <c r="L145"/>
  <c r="L143"/>
  <c r="L141"/>
  <c r="L139"/>
  <c r="L137"/>
  <c r="L135"/>
  <c r="L133"/>
  <c r="L131"/>
  <c r="L129"/>
  <c r="L127"/>
  <c r="L125"/>
  <c r="L123"/>
  <c r="L121"/>
  <c r="L119"/>
  <c r="L117"/>
  <c r="L115"/>
  <c r="L113"/>
  <c r="L111"/>
  <c r="L109"/>
  <c r="L107"/>
  <c r="L105"/>
  <c r="L103"/>
  <c r="L101"/>
  <c r="L99"/>
  <c r="L97"/>
  <c r="L95"/>
  <c r="L93"/>
  <c r="L91"/>
  <c r="L89"/>
  <c r="L87"/>
  <c r="L85"/>
  <c r="L83"/>
  <c r="L81"/>
  <c r="L79"/>
  <c r="L77"/>
  <c r="L75"/>
  <c r="L73"/>
  <c r="L71"/>
  <c r="L69"/>
  <c r="L67"/>
  <c r="L65"/>
  <c r="L63"/>
  <c r="L61"/>
  <c r="L59"/>
  <c r="L57"/>
  <c r="L55"/>
  <c r="L53"/>
  <c r="L51"/>
  <c r="L49"/>
  <c r="L47"/>
  <c r="L45"/>
  <c r="L43"/>
  <c r="L41"/>
  <c r="L39"/>
  <c r="L37"/>
  <c r="L35"/>
  <c r="L33"/>
  <c r="L31"/>
  <c r="L29"/>
  <c r="L27"/>
  <c r="L25"/>
  <c r="L23"/>
  <c r="L21"/>
  <c r="L19"/>
  <c r="L17"/>
  <c r="L15"/>
  <c r="L13"/>
  <c r="L11"/>
  <c r="L9"/>
  <c r="M7"/>
  <c r="K7"/>
  <c r="L7"/>
  <c r="AD8" i="6" l="1"/>
  <c r="AP8"/>
  <c r="AD40"/>
  <c r="AP40"/>
  <c r="AD42"/>
  <c r="AP42"/>
  <c r="AD44"/>
  <c r="AP44"/>
  <c r="AD46"/>
  <c r="AP46"/>
  <c r="AD48"/>
  <c r="AP48"/>
  <c r="AD50"/>
  <c r="AP50"/>
  <c r="AD52"/>
  <c r="AP52"/>
  <c r="AD54"/>
  <c r="AP54"/>
  <c r="AD56"/>
  <c r="AP56"/>
  <c r="AD58"/>
  <c r="AP58"/>
  <c r="AD60"/>
  <c r="AP60"/>
  <c r="AD62"/>
  <c r="AP62"/>
  <c r="AD64"/>
  <c r="AP64"/>
  <c r="AD66"/>
  <c r="AP66"/>
  <c r="AD68"/>
  <c r="AP68"/>
  <c r="AD70"/>
  <c r="AP70"/>
  <c r="AD104"/>
  <c r="AP104"/>
  <c r="AD106"/>
  <c r="AP106"/>
  <c r="AD108"/>
  <c r="AP108"/>
  <c r="AD110"/>
  <c r="AP110"/>
  <c r="AD112"/>
  <c r="AP112"/>
  <c r="AD114"/>
  <c r="AP114"/>
  <c r="AD116"/>
  <c r="AP116"/>
  <c r="AD118"/>
  <c r="AP118"/>
  <c r="AD120"/>
  <c r="AP120"/>
  <c r="AD122"/>
  <c r="AP122"/>
  <c r="AD124"/>
  <c r="AP124"/>
  <c r="AD126"/>
  <c r="AP126"/>
  <c r="AD128"/>
  <c r="AP128"/>
  <c r="AD130"/>
  <c r="AP130"/>
  <c r="AD132"/>
  <c r="AP132"/>
  <c r="AD134"/>
  <c r="AP134"/>
  <c r="AD136"/>
  <c r="AP136"/>
  <c r="AD138"/>
  <c r="AP138"/>
  <c r="AD140"/>
  <c r="AP140"/>
  <c r="AD142"/>
  <c r="AP142"/>
  <c r="AD144"/>
  <c r="AP144"/>
  <c r="AD146"/>
  <c r="AP146"/>
  <c r="AD148"/>
  <c r="AP148"/>
  <c r="AD150"/>
  <c r="AP150"/>
  <c r="AD152"/>
  <c r="AP152"/>
  <c r="AD154"/>
  <c r="AP154"/>
  <c r="AD156"/>
  <c r="AP156"/>
  <c r="AD158"/>
  <c r="AP158"/>
  <c r="AD160"/>
  <c r="AP160"/>
  <c r="AD162"/>
  <c r="AP162"/>
  <c r="AD164"/>
  <c r="AP164"/>
  <c r="AD166"/>
  <c r="AP166"/>
  <c r="AD168"/>
  <c r="AP168"/>
  <c r="AD170"/>
  <c r="AP170"/>
  <c r="AD172"/>
  <c r="AP172"/>
  <c r="AD174"/>
  <c r="AP174"/>
  <c r="AD176"/>
  <c r="AP176"/>
  <c r="AD178"/>
  <c r="AP178"/>
  <c r="AD180"/>
  <c r="AP180"/>
  <c r="AD182"/>
  <c r="AP182"/>
  <c r="AD184"/>
  <c r="AP184"/>
  <c r="AD186"/>
  <c r="AP186"/>
  <c r="AD188"/>
  <c r="AP188"/>
  <c r="AD190"/>
  <c r="AP190"/>
  <c r="AD192"/>
  <c r="AP192"/>
  <c r="AD194"/>
  <c r="AP194"/>
  <c r="AD196"/>
  <c r="AP196"/>
  <c r="AD198"/>
  <c r="AP198"/>
  <c r="AD200"/>
  <c r="AP200"/>
  <c r="AD202"/>
  <c r="AP202"/>
  <c r="AD204"/>
  <c r="AP204"/>
  <c r="AD206"/>
  <c r="AP206"/>
  <c r="AD208"/>
  <c r="AP208"/>
  <c r="AD210"/>
  <c r="AP210"/>
  <c r="AD212"/>
  <c r="AP212"/>
  <c r="AD214"/>
  <c r="AP214"/>
  <c r="AD216"/>
  <c r="AP216"/>
  <c r="AD218"/>
  <c r="AP218"/>
  <c r="AD220"/>
  <c r="AP220"/>
  <c r="AD222"/>
  <c r="AP222"/>
  <c r="AD224"/>
  <c r="AP224"/>
  <c r="AD226"/>
  <c r="AP226"/>
  <c r="AD228"/>
  <c r="AP228"/>
  <c r="AD230"/>
  <c r="AP230"/>
  <c r="AD232"/>
  <c r="AP232"/>
  <c r="AD234"/>
  <c r="AP234"/>
  <c r="AD236"/>
  <c r="AP236"/>
  <c r="AD238"/>
  <c r="AP238"/>
  <c r="AD240"/>
  <c r="AP240"/>
  <c r="AD242"/>
  <c r="AP242"/>
  <c r="AD244"/>
  <c r="AP244"/>
  <c r="AD246"/>
  <c r="AP246"/>
  <c r="AD248"/>
  <c r="AP248"/>
  <c r="AD250"/>
  <c r="AP250"/>
  <c r="AD252"/>
  <c r="AP252"/>
  <c r="AD254"/>
  <c r="AP254"/>
  <c r="AD256"/>
  <c r="AP256"/>
  <c r="AD258"/>
  <c r="AP258"/>
  <c r="AD260"/>
  <c r="AP260"/>
  <c r="AD262"/>
  <c r="AP262"/>
  <c r="AD264"/>
  <c r="AP264"/>
  <c r="AD266"/>
  <c r="AP266"/>
  <c r="AD268"/>
  <c r="AP268"/>
  <c r="AD270"/>
  <c r="AP270"/>
  <c r="AD272"/>
  <c r="AP272"/>
  <c r="AD274"/>
  <c r="AP274"/>
  <c r="AD276"/>
  <c r="AP276"/>
  <c r="AD278"/>
  <c r="AP278"/>
  <c r="AD280"/>
  <c r="AP280"/>
  <c r="AD282"/>
  <c r="AP282"/>
  <c r="AD284"/>
  <c r="AP284"/>
  <c r="AD286"/>
  <c r="AP286"/>
  <c r="AD288"/>
  <c r="AP288"/>
  <c r="AD290"/>
  <c r="AP290"/>
  <c r="AD292"/>
  <c r="AP292"/>
  <c r="AD294"/>
  <c r="AP294"/>
  <c r="AD296"/>
  <c r="AP296"/>
  <c r="AD298"/>
  <c r="AP298"/>
  <c r="AD300"/>
  <c r="AP300"/>
  <c r="AD302"/>
  <c r="AP302"/>
  <c r="AD304"/>
  <c r="AP304"/>
  <c r="AD306"/>
  <c r="AP306"/>
  <c r="AD308"/>
  <c r="AP308"/>
  <c r="AD310"/>
  <c r="AP310"/>
  <c r="AD312"/>
  <c r="AP312"/>
  <c r="AD314"/>
  <c r="AP314"/>
  <c r="AD10"/>
  <c r="AP10"/>
  <c r="AD13"/>
  <c r="AP13"/>
  <c r="AD15"/>
  <c r="AP15"/>
  <c r="AD17"/>
  <c r="AP17"/>
  <c r="AD19"/>
  <c r="AP19"/>
  <c r="AD21"/>
  <c r="AP21"/>
  <c r="AD23"/>
  <c r="AP23"/>
  <c r="AD25"/>
  <c r="AP25"/>
  <c r="AD27"/>
  <c r="AP27"/>
  <c r="AD29"/>
  <c r="AP29"/>
  <c r="AD31"/>
  <c r="AP31"/>
  <c r="AD33"/>
  <c r="AP33"/>
  <c r="AD35"/>
  <c r="AP35"/>
  <c r="AD37"/>
  <c r="AP37"/>
  <c r="AD39"/>
  <c r="AP39"/>
  <c r="AD73"/>
  <c r="AP73"/>
  <c r="AD75"/>
  <c r="AP75"/>
  <c r="AD77"/>
  <c r="AP77"/>
  <c r="AD79"/>
  <c r="AP79"/>
  <c r="AD81"/>
  <c r="AP81"/>
  <c r="AD83"/>
  <c r="AP83"/>
  <c r="AD85"/>
  <c r="AP85"/>
  <c r="AD87"/>
  <c r="AP87"/>
  <c r="AD89"/>
  <c r="AP89"/>
  <c r="AD91"/>
  <c r="AP91"/>
  <c r="AD93"/>
  <c r="AP93"/>
  <c r="AD95"/>
  <c r="AP95"/>
  <c r="AD97"/>
  <c r="AP97"/>
  <c r="AD99"/>
  <c r="AP99"/>
  <c r="AD101"/>
  <c r="AP101"/>
  <c r="AD103"/>
  <c r="AP103"/>
  <c r="AD316"/>
  <c r="AP316"/>
  <c r="AD318"/>
  <c r="AP318"/>
  <c r="AD320"/>
  <c r="AP320"/>
  <c r="AD322"/>
  <c r="AP322"/>
  <c r="AD324"/>
  <c r="AP324"/>
  <c r="AD326"/>
  <c r="AP326"/>
  <c r="AD328"/>
  <c r="AP328"/>
  <c r="AD330"/>
  <c r="AP330"/>
  <c r="AD332"/>
  <c r="AP332"/>
  <c r="AD334"/>
  <c r="AP334"/>
  <c r="AD336"/>
  <c r="AP336"/>
  <c r="AD338"/>
  <c r="AP338"/>
  <c r="AD340"/>
  <c r="AP340"/>
  <c r="AD342"/>
  <c r="AP342"/>
  <c r="AD344"/>
  <c r="AP344"/>
  <c r="AD346"/>
  <c r="AP346"/>
  <c r="AD348"/>
  <c r="AP348"/>
  <c r="AD350"/>
  <c r="AP350"/>
  <c r="AD352"/>
  <c r="AP352"/>
  <c r="AD354"/>
  <c r="AP354"/>
  <c r="AD356"/>
  <c r="AP356"/>
  <c r="AD358"/>
  <c r="AP358"/>
  <c r="AD360"/>
  <c r="AP360"/>
  <c r="AD362"/>
  <c r="AP362"/>
  <c r="AD364"/>
  <c r="AP364"/>
  <c r="AD366"/>
  <c r="AP366"/>
  <c r="AD368"/>
  <c r="AP368"/>
  <c r="AD370"/>
  <c r="AP370"/>
  <c r="AD372"/>
  <c r="AP372"/>
  <c r="AD374"/>
  <c r="AP374"/>
  <c r="AD376"/>
  <c r="AP376"/>
  <c r="AD378"/>
  <c r="AP378"/>
  <c r="AD380"/>
  <c r="AP380"/>
  <c r="AD382"/>
  <c r="AP382"/>
  <c r="AD384"/>
  <c r="AP384"/>
  <c r="AD386"/>
  <c r="AP386"/>
  <c r="AD388"/>
  <c r="AP388"/>
  <c r="AD390"/>
  <c r="AP390"/>
  <c r="AD392"/>
  <c r="AP392"/>
  <c r="AD394"/>
  <c r="AP394"/>
  <c r="AD396"/>
  <c r="AP396"/>
  <c r="AD398"/>
  <c r="AP398"/>
  <c r="AD400"/>
  <c r="AP400"/>
  <c r="AD402"/>
  <c r="AP402"/>
  <c r="AD404"/>
  <c r="AP404"/>
  <c r="AD406"/>
  <c r="AP406"/>
  <c r="AD408"/>
  <c r="AP408"/>
  <c r="AD410"/>
  <c r="AP410"/>
  <c r="AD412"/>
  <c r="AP412"/>
  <c r="AD414"/>
  <c r="AP414"/>
  <c r="AD416"/>
  <c r="AP416"/>
  <c r="AD418"/>
  <c r="AP418"/>
  <c r="AD420"/>
  <c r="AP420"/>
  <c r="AD422"/>
  <c r="AP422"/>
  <c r="AD424"/>
  <c r="AP424"/>
  <c r="AD426"/>
  <c r="AP426"/>
  <c r="AD428"/>
  <c r="AP428"/>
  <c r="AD430"/>
  <c r="AP430"/>
  <c r="AD432"/>
  <c r="AP432"/>
  <c r="AD434"/>
  <c r="AP434"/>
  <c r="AD436"/>
  <c r="AP436"/>
  <c r="AD438"/>
  <c r="AP438"/>
  <c r="AD440"/>
  <c r="AP440"/>
  <c r="AD442"/>
  <c r="AP442"/>
  <c r="AD444"/>
  <c r="AP444"/>
  <c r="AD446"/>
  <c r="AP446"/>
  <c r="AD448"/>
  <c r="AP448"/>
  <c r="AD450"/>
  <c r="AP450"/>
  <c r="AD452"/>
  <c r="AP452"/>
  <c r="AD454"/>
  <c r="AP454"/>
  <c r="AD456"/>
  <c r="AP456"/>
  <c r="AD458"/>
  <c r="AP458"/>
  <c r="AD460"/>
  <c r="AP460"/>
  <c r="AD462"/>
  <c r="AP462"/>
  <c r="AD464"/>
  <c r="AP464"/>
  <c r="AD466"/>
  <c r="AP466"/>
  <c r="AD468"/>
  <c r="AP468"/>
  <c r="AD470"/>
  <c r="AP470"/>
  <c r="AD472"/>
  <c r="AP472"/>
  <c r="AD474"/>
  <c r="AP474"/>
  <c r="AD476"/>
  <c r="AP476"/>
  <c r="AD478"/>
  <c r="AP478"/>
  <c r="AD480"/>
  <c r="AP480"/>
  <c r="AD482"/>
  <c r="AP482"/>
  <c r="AD484"/>
  <c r="AP484"/>
  <c r="AD486"/>
  <c r="AP486"/>
  <c r="AD488"/>
  <c r="AP488"/>
  <c r="AD490"/>
  <c r="AP490"/>
  <c r="AD492"/>
  <c r="AP492"/>
  <c r="AD494"/>
  <c r="AP494"/>
  <c r="AD496"/>
  <c r="AP496"/>
  <c r="AD498"/>
  <c r="AP498"/>
  <c r="AD500"/>
  <c r="AP500"/>
  <c r="AD502"/>
  <c r="AP502"/>
  <c r="AD504"/>
  <c r="AP504"/>
  <c r="AD506"/>
  <c r="AP506"/>
  <c r="AD508"/>
  <c r="AP508"/>
  <c r="AD510"/>
  <c r="AP510"/>
  <c r="AD512"/>
  <c r="AP512"/>
  <c r="AD514"/>
  <c r="AP514"/>
  <c r="AD516"/>
  <c r="AP516"/>
  <c r="AD518"/>
  <c r="AP518"/>
  <c r="AD520"/>
  <c r="AP520"/>
  <c r="AD522"/>
  <c r="AP522"/>
  <c r="AD524"/>
  <c r="AP524"/>
  <c r="AD526"/>
  <c r="AP526"/>
  <c r="AD528"/>
  <c r="AP528"/>
  <c r="AD530"/>
  <c r="AP530"/>
  <c r="AD532"/>
  <c r="AP532"/>
  <c r="AD534"/>
  <c r="AP534"/>
  <c r="AD536"/>
  <c r="AP536"/>
  <c r="AD538"/>
  <c r="AP538"/>
  <c r="AD540"/>
  <c r="AP540"/>
  <c r="AD542"/>
  <c r="AP542"/>
  <c r="AD544"/>
  <c r="AP544"/>
  <c r="AD546"/>
  <c r="AP546"/>
  <c r="AD548"/>
  <c r="AP548"/>
  <c r="AD550"/>
  <c r="AP550"/>
  <c r="AD552"/>
  <c r="AP552"/>
  <c r="AD554"/>
  <c r="AP554"/>
  <c r="AD11"/>
  <c r="AP11"/>
  <c r="AD41"/>
  <c r="AP41"/>
  <c r="AD43"/>
  <c r="AP43"/>
  <c r="AD45"/>
  <c r="AP45"/>
  <c r="AD47"/>
  <c r="AP47"/>
  <c r="AD49"/>
  <c r="AP49"/>
  <c r="AD51"/>
  <c r="AP51"/>
  <c r="AD53"/>
  <c r="AP53"/>
  <c r="AD55"/>
  <c r="AP55"/>
  <c r="AD57"/>
  <c r="AP57"/>
  <c r="AD59"/>
  <c r="AP59"/>
  <c r="AD61"/>
  <c r="AP61"/>
  <c r="AD63"/>
  <c r="AP63"/>
  <c r="AD65"/>
  <c r="AP65"/>
  <c r="AD67"/>
  <c r="AP67"/>
  <c r="AD69"/>
  <c r="AP69"/>
  <c r="AD71"/>
  <c r="AP71"/>
  <c r="AD105"/>
  <c r="AP105"/>
  <c r="AD107"/>
  <c r="AP107"/>
  <c r="AD109"/>
  <c r="AP109"/>
  <c r="AD111"/>
  <c r="AP111"/>
  <c r="AD113"/>
  <c r="AP113"/>
  <c r="AD115"/>
  <c r="AP115"/>
  <c r="AD117"/>
  <c r="AP117"/>
  <c r="AD119"/>
  <c r="AP119"/>
  <c r="AD121"/>
  <c r="AP121"/>
  <c r="AD123"/>
  <c r="AP123"/>
  <c r="AD125"/>
  <c r="AP125"/>
  <c r="AD127"/>
  <c r="AP127"/>
  <c r="AD129"/>
  <c r="AP129"/>
  <c r="AD131"/>
  <c r="AP131"/>
  <c r="AD133"/>
  <c r="AP133"/>
  <c r="AD135"/>
  <c r="AP135"/>
  <c r="AD137"/>
  <c r="AP137"/>
  <c r="AD139"/>
  <c r="AP139"/>
  <c r="AD141"/>
  <c r="AP141"/>
  <c r="AD143"/>
  <c r="AP143"/>
  <c r="AD145"/>
  <c r="AP145"/>
  <c r="AD147"/>
  <c r="AP147"/>
  <c r="AD149"/>
  <c r="AP149"/>
  <c r="AD151"/>
  <c r="AP151"/>
  <c r="AD153"/>
  <c r="AP153"/>
  <c r="AD155"/>
  <c r="AP155"/>
  <c r="AD157"/>
  <c r="AP157"/>
  <c r="AD159"/>
  <c r="AP159"/>
  <c r="AD161"/>
  <c r="AP161"/>
  <c r="AD163"/>
  <c r="AP163"/>
  <c r="AD165"/>
  <c r="AP165"/>
  <c r="AD167"/>
  <c r="AP167"/>
  <c r="AD169"/>
  <c r="AP169"/>
  <c r="AD171"/>
  <c r="AP171"/>
  <c r="AD173"/>
  <c r="AP173"/>
  <c r="AD175"/>
  <c r="AP175"/>
  <c r="AD177"/>
  <c r="AP177"/>
  <c r="AD179"/>
  <c r="AP179"/>
  <c r="AD181"/>
  <c r="AP181"/>
  <c r="AD183"/>
  <c r="AP183"/>
  <c r="AD185"/>
  <c r="AP185"/>
  <c r="AD187"/>
  <c r="AP187"/>
  <c r="AD189"/>
  <c r="AP189"/>
  <c r="AD191"/>
  <c r="AP191"/>
  <c r="AD193"/>
  <c r="AP193"/>
  <c r="AD195"/>
  <c r="AP195"/>
  <c r="AD197"/>
  <c r="AP197"/>
  <c r="AD199"/>
  <c r="AP199"/>
  <c r="AD201"/>
  <c r="AP201"/>
  <c r="AD203"/>
  <c r="AP203"/>
  <c r="AD205"/>
  <c r="AP205"/>
  <c r="AD207"/>
  <c r="AP207"/>
  <c r="AD209"/>
  <c r="AP209"/>
  <c r="AD211"/>
  <c r="AP211"/>
  <c r="AD213"/>
  <c r="AP213"/>
  <c r="AD215"/>
  <c r="AP215"/>
  <c r="AD217"/>
  <c r="AP217"/>
  <c r="AD219"/>
  <c r="AP219"/>
  <c r="AD221"/>
  <c r="AP221"/>
  <c r="AD223"/>
  <c r="AP223"/>
  <c r="AD225"/>
  <c r="AP225"/>
  <c r="AD556"/>
  <c r="AP556"/>
  <c r="AD227"/>
  <c r="AP227"/>
  <c r="AD229"/>
  <c r="AP229"/>
  <c r="AD231"/>
  <c r="AP231"/>
  <c r="AD233"/>
  <c r="AP233"/>
  <c r="AD235"/>
  <c r="AP235"/>
  <c r="AD237"/>
  <c r="AP237"/>
  <c r="AD239"/>
  <c r="AP239"/>
  <c r="AD241"/>
  <c r="AP241"/>
  <c r="AD243"/>
  <c r="AP243"/>
  <c r="AD245"/>
  <c r="AP245"/>
  <c r="AD247"/>
  <c r="AP247"/>
  <c r="AD249"/>
  <c r="AP249"/>
  <c r="AD251"/>
  <c r="AP251"/>
  <c r="AD253"/>
  <c r="AP253"/>
  <c r="AD255"/>
  <c r="AP255"/>
  <c r="AD257"/>
  <c r="AP257"/>
  <c r="AD259"/>
  <c r="AP259"/>
  <c r="AD261"/>
  <c r="AP261"/>
  <c r="AD263"/>
  <c r="AP263"/>
  <c r="AD265"/>
  <c r="AP265"/>
  <c r="AD267"/>
  <c r="AP267"/>
  <c r="AD269"/>
  <c r="AP269"/>
  <c r="AD271"/>
  <c r="AP271"/>
  <c r="AD273"/>
  <c r="AP273"/>
  <c r="AD275"/>
  <c r="AP275"/>
  <c r="AD277"/>
  <c r="AP277"/>
  <c r="AD279"/>
  <c r="AP279"/>
  <c r="AD281"/>
  <c r="AP281"/>
  <c r="AD283"/>
  <c r="AP283"/>
  <c r="AD285"/>
  <c r="AP285"/>
  <c r="AD287"/>
  <c r="AP287"/>
  <c r="AD289"/>
  <c r="AP289"/>
  <c r="AD291"/>
  <c r="AP291"/>
  <c r="AD293"/>
  <c r="AP293"/>
  <c r="AD295"/>
  <c r="AP295"/>
  <c r="AD297"/>
  <c r="AP297"/>
  <c r="AD299"/>
  <c r="AP299"/>
  <c r="AD301"/>
  <c r="AP301"/>
  <c r="AD303"/>
  <c r="AP303"/>
  <c r="AD305"/>
  <c r="AP305"/>
  <c r="AD307"/>
  <c r="AP307"/>
  <c r="AD309"/>
  <c r="AP309"/>
  <c r="AD311"/>
  <c r="AP311"/>
  <c r="AD313"/>
  <c r="AP313"/>
  <c r="AD9"/>
  <c r="AP9"/>
  <c r="AD12"/>
  <c r="AP12"/>
  <c r="AD14"/>
  <c r="AP14"/>
  <c r="AD16"/>
  <c r="AP16"/>
  <c r="AD18"/>
  <c r="AP18"/>
  <c r="AD20"/>
  <c r="AP20"/>
  <c r="AD22"/>
  <c r="AP22"/>
  <c r="AD24"/>
  <c r="AP24"/>
  <c r="AD26"/>
  <c r="AP26"/>
  <c r="AD28"/>
  <c r="AP28"/>
  <c r="AD30"/>
  <c r="AP30"/>
  <c r="AD32"/>
  <c r="AP32"/>
  <c r="AD34"/>
  <c r="AP34"/>
  <c r="AD36"/>
  <c r="AP36"/>
  <c r="AD38"/>
  <c r="AP38"/>
  <c r="AD72"/>
  <c r="AP72"/>
  <c r="AD74"/>
  <c r="AP74"/>
  <c r="AD76"/>
  <c r="AP76"/>
  <c r="AD78"/>
  <c r="AP78"/>
  <c r="AD80"/>
  <c r="AP80"/>
  <c r="AD82"/>
  <c r="AP82"/>
  <c r="AD84"/>
  <c r="AP84"/>
  <c r="AD86"/>
  <c r="AP86"/>
  <c r="AD88"/>
  <c r="AP88"/>
  <c r="AD90"/>
  <c r="AP90"/>
  <c r="AD92"/>
  <c r="AP92"/>
  <c r="AD94"/>
  <c r="AP94"/>
  <c r="AD96"/>
  <c r="AP96"/>
  <c r="AD98"/>
  <c r="AP98"/>
  <c r="AD100"/>
  <c r="AP100"/>
  <c r="AD102"/>
  <c r="AP102"/>
  <c r="AD315"/>
  <c r="AP315"/>
  <c r="AD317"/>
  <c r="AP317"/>
  <c r="AD319"/>
  <c r="AP319"/>
  <c r="AD321"/>
  <c r="AP321"/>
  <c r="AD323"/>
  <c r="AP323"/>
  <c r="AD325"/>
  <c r="AP325"/>
  <c r="AD327"/>
  <c r="AP327"/>
  <c r="AD329"/>
  <c r="AP329"/>
  <c r="AD331"/>
  <c r="AP331"/>
  <c r="AD333"/>
  <c r="AP333"/>
  <c r="AD335"/>
  <c r="AP335"/>
  <c r="AD337"/>
  <c r="AP337"/>
  <c r="AD339"/>
  <c r="AP339"/>
  <c r="AD341"/>
  <c r="AP341"/>
  <c r="AD343"/>
  <c r="AP343"/>
  <c r="AD345"/>
  <c r="AP345"/>
  <c r="AD347"/>
  <c r="AP347"/>
  <c r="AD349"/>
  <c r="AP349"/>
  <c r="AD351"/>
  <c r="AP351"/>
  <c r="AD353"/>
  <c r="AP353"/>
  <c r="AD355"/>
  <c r="AP355"/>
  <c r="AD357"/>
  <c r="AP357"/>
  <c r="AD359"/>
  <c r="AP359"/>
  <c r="AD361"/>
  <c r="AP361"/>
  <c r="AD363"/>
  <c r="AP363"/>
  <c r="AD365"/>
  <c r="AP365"/>
  <c r="AD367"/>
  <c r="AP367"/>
  <c r="AD369"/>
  <c r="AP369"/>
  <c r="AD371"/>
  <c r="AP371"/>
  <c r="AD373"/>
  <c r="AP373"/>
  <c r="AD375"/>
  <c r="AP375"/>
  <c r="AD377"/>
  <c r="AP377"/>
  <c r="AD379"/>
  <c r="AP379"/>
  <c r="AD381"/>
  <c r="AP381"/>
  <c r="AD383"/>
  <c r="AP383"/>
  <c r="AD385"/>
  <c r="AP385"/>
  <c r="AD387"/>
  <c r="AP387"/>
  <c r="AD389"/>
  <c r="AP389"/>
  <c r="AD391"/>
  <c r="AP391"/>
  <c r="AD393"/>
  <c r="AP393"/>
  <c r="AD395"/>
  <c r="AP395"/>
  <c r="AD397"/>
  <c r="AP397"/>
  <c r="AD399"/>
  <c r="AP399"/>
  <c r="AD401"/>
  <c r="AP401"/>
  <c r="AD403"/>
  <c r="AP403"/>
  <c r="AD405"/>
  <c r="AP405"/>
  <c r="AD407"/>
  <c r="AP407"/>
  <c r="AD409"/>
  <c r="AP409"/>
  <c r="AD411"/>
  <c r="AP411"/>
  <c r="AD413"/>
  <c r="AP413"/>
  <c r="AD415"/>
  <c r="AP415"/>
  <c r="AD417"/>
  <c r="AP417"/>
  <c r="AD419"/>
  <c r="AP419"/>
  <c r="AD421"/>
  <c r="AP421"/>
  <c r="AD423"/>
  <c r="AP423"/>
  <c r="AD425"/>
  <c r="AP425"/>
  <c r="AD427"/>
  <c r="AP427"/>
  <c r="AD429"/>
  <c r="AP429"/>
  <c r="AD431"/>
  <c r="AP431"/>
  <c r="AD433"/>
  <c r="AP433"/>
  <c r="AD435"/>
  <c r="AP435"/>
  <c r="AD437"/>
  <c r="AP437"/>
  <c r="AD439"/>
  <c r="AP439"/>
  <c r="AD441"/>
  <c r="AP441"/>
  <c r="AD443"/>
  <c r="AP443"/>
  <c r="AD445"/>
  <c r="AP445"/>
  <c r="AD447"/>
  <c r="AP447"/>
  <c r="AD449"/>
  <c r="AP449"/>
  <c r="AD451"/>
  <c r="AP451"/>
  <c r="AD453"/>
  <c r="AP453"/>
  <c r="AD455"/>
  <c r="AP455"/>
  <c r="AD457"/>
  <c r="AP457"/>
  <c r="AD459"/>
  <c r="AP459"/>
  <c r="AD461"/>
  <c r="AP461"/>
  <c r="AD463"/>
  <c r="AP463"/>
  <c r="AD465"/>
  <c r="AP465"/>
  <c r="AD467"/>
  <c r="AP467"/>
  <c r="AD469"/>
  <c r="AP469"/>
  <c r="AD471"/>
  <c r="AP471"/>
  <c r="AD473"/>
  <c r="AP473"/>
  <c r="AD475"/>
  <c r="AP475"/>
  <c r="AD477"/>
  <c r="AP477"/>
  <c r="AD479"/>
  <c r="AP479"/>
  <c r="AD481"/>
  <c r="AP481"/>
  <c r="AD483"/>
  <c r="AP483"/>
  <c r="AD485"/>
  <c r="AP485"/>
  <c r="AD487"/>
  <c r="AP487"/>
  <c r="AD489"/>
  <c r="AP489"/>
  <c r="AD491"/>
  <c r="AP491"/>
  <c r="AD493"/>
  <c r="AP493"/>
  <c r="AD495"/>
  <c r="AP495"/>
  <c r="AD497"/>
  <c r="AP497"/>
  <c r="AD499"/>
  <c r="AP499"/>
  <c r="AD501"/>
  <c r="AP501"/>
  <c r="AD503"/>
  <c r="AP503"/>
  <c r="AD505"/>
  <c r="AP505"/>
  <c r="AD507"/>
  <c r="AP507"/>
  <c r="AD509"/>
  <c r="AP509"/>
  <c r="AD511"/>
  <c r="AP511"/>
  <c r="AD513"/>
  <c r="AP513"/>
  <c r="AD515"/>
  <c r="AP515"/>
  <c r="AD517"/>
  <c r="AP517"/>
  <c r="AD519"/>
  <c r="AP519"/>
  <c r="AD521"/>
  <c r="AP521"/>
  <c r="AD523"/>
  <c r="AP523"/>
  <c r="AD525"/>
  <c r="AP525"/>
  <c r="AD527"/>
  <c r="AP527"/>
  <c r="AD529"/>
  <c r="AP529"/>
  <c r="AD531"/>
  <c r="AP531"/>
  <c r="AD533"/>
  <c r="AP533"/>
  <c r="AD535"/>
  <c r="AP535"/>
  <c r="AD537"/>
  <c r="AP537"/>
  <c r="AD539"/>
  <c r="AP539"/>
  <c r="AD541"/>
  <c r="AP541"/>
  <c r="AD543"/>
  <c r="AP543"/>
  <c r="AD545"/>
  <c r="AP545"/>
  <c r="AD547"/>
  <c r="AP547"/>
  <c r="AD549"/>
  <c r="AP549"/>
  <c r="AD551"/>
  <c r="AP551"/>
  <c r="AD553"/>
  <c r="AP553"/>
  <c r="AD555"/>
  <c r="AP555"/>
  <c r="AD557"/>
  <c r="AP557"/>
  <c r="AD559"/>
  <c r="AP559"/>
  <c r="AD561"/>
  <c r="AP561"/>
  <c r="AD563"/>
  <c r="AP563"/>
  <c r="AD565"/>
  <c r="AP565"/>
  <c r="AD567"/>
  <c r="AP567"/>
  <c r="AD569"/>
  <c r="AP569"/>
  <c r="AD571"/>
  <c r="AP571"/>
  <c r="AD573"/>
  <c r="AP573"/>
  <c r="AD575"/>
  <c r="AP575"/>
  <c r="AD577"/>
  <c r="AP577"/>
  <c r="AD579"/>
  <c r="AP579"/>
  <c r="AD581"/>
  <c r="AP581"/>
  <c r="AD583"/>
  <c r="AP583"/>
  <c r="AD585"/>
  <c r="AP585"/>
  <c r="AD587"/>
  <c r="AP587"/>
  <c r="AD589"/>
  <c r="AP589"/>
  <c r="AD591"/>
  <c r="AP591"/>
  <c r="AD593"/>
  <c r="AP593"/>
  <c r="AD595"/>
  <c r="AP595"/>
  <c r="AD597"/>
  <c r="AP597"/>
  <c r="AD599"/>
  <c r="AP599"/>
  <c r="AD601"/>
  <c r="AP601"/>
  <c r="AD603"/>
  <c r="AP603"/>
  <c r="AD605"/>
  <c r="AP605"/>
  <c r="AD607"/>
  <c r="AP607"/>
  <c r="AD609"/>
  <c r="AP609"/>
  <c r="AD611"/>
  <c r="AP611"/>
  <c r="AD613"/>
  <c r="AP613"/>
  <c r="AD615"/>
  <c r="AP615"/>
  <c r="AD617"/>
  <c r="AP617"/>
  <c r="AD619"/>
  <c r="AP619"/>
  <c r="AD621"/>
  <c r="AP621"/>
  <c r="AD623"/>
  <c r="AP623"/>
  <c r="AD625"/>
  <c r="AP625"/>
  <c r="AD627"/>
  <c r="AP627"/>
  <c r="AD629"/>
  <c r="AP629"/>
  <c r="AD631"/>
  <c r="AP631"/>
  <c r="AD633"/>
  <c r="AP633"/>
  <c r="AD635"/>
  <c r="AP635"/>
  <c r="AD637"/>
  <c r="AP637"/>
  <c r="AD639"/>
  <c r="AP639"/>
  <c r="AD641"/>
  <c r="AP641"/>
  <c r="AD643"/>
  <c r="AP643"/>
  <c r="AD645"/>
  <c r="AP645"/>
  <c r="AD647"/>
  <c r="AP647"/>
  <c r="AD649"/>
  <c r="AP649"/>
  <c r="AD651"/>
  <c r="AP651"/>
  <c r="AD653"/>
  <c r="AP653"/>
  <c r="AD655"/>
  <c r="AP655"/>
  <c r="AD657"/>
  <c r="AP657"/>
  <c r="AD659"/>
  <c r="AP659"/>
  <c r="AD661"/>
  <c r="AP661"/>
  <c r="AD663"/>
  <c r="AP663"/>
  <c r="AD665"/>
  <c r="AP665"/>
  <c r="AD667"/>
  <c r="AP667"/>
  <c r="AD669"/>
  <c r="AP669"/>
  <c r="AD671"/>
  <c r="AP671"/>
  <c r="AD673"/>
  <c r="AP673"/>
  <c r="AD675"/>
  <c r="AP675"/>
  <c r="AD558"/>
  <c r="AP558"/>
  <c r="AD560"/>
  <c r="AP560"/>
  <c r="AD562"/>
  <c r="AP562"/>
  <c r="AD564"/>
  <c r="AP564"/>
  <c r="AD566"/>
  <c r="AP566"/>
  <c r="AD568"/>
  <c r="AP568"/>
  <c r="AD570"/>
  <c r="AP570"/>
  <c r="AD572"/>
  <c r="AP572"/>
  <c r="AD574"/>
  <c r="AP574"/>
  <c r="AD576"/>
  <c r="AP576"/>
  <c r="AD578"/>
  <c r="AP578"/>
  <c r="AD580"/>
  <c r="AP580"/>
  <c r="AD582"/>
  <c r="AP582"/>
  <c r="AD584"/>
  <c r="AP584"/>
  <c r="AD586"/>
  <c r="AP586"/>
  <c r="AD588"/>
  <c r="AP588"/>
  <c r="AD590"/>
  <c r="AP590"/>
  <c r="AD592"/>
  <c r="AP592"/>
  <c r="AD594"/>
  <c r="AP594"/>
  <c r="AD596"/>
  <c r="AP596"/>
  <c r="AD598"/>
  <c r="AP598"/>
  <c r="AD600"/>
  <c r="AP600"/>
  <c r="AD602"/>
  <c r="AP602"/>
  <c r="AD604"/>
  <c r="AP604"/>
  <c r="AD606"/>
  <c r="AP606"/>
  <c r="AD608"/>
  <c r="AP608"/>
  <c r="AD610"/>
  <c r="AP610"/>
  <c r="AD612"/>
  <c r="AP612"/>
  <c r="AD614"/>
  <c r="AP614"/>
  <c r="AD616"/>
  <c r="AP616"/>
  <c r="AD618"/>
  <c r="AP618"/>
  <c r="AD620"/>
  <c r="AP620"/>
  <c r="AD622"/>
  <c r="AP622"/>
  <c r="AD624"/>
  <c r="AP624"/>
  <c r="AD626"/>
  <c r="AP626"/>
  <c r="AD628"/>
  <c r="AP628"/>
  <c r="AD630"/>
  <c r="AP630"/>
  <c r="AD632"/>
  <c r="AP632"/>
  <c r="AD634"/>
  <c r="AP634"/>
  <c r="AD636"/>
  <c r="AP636"/>
  <c r="AD638"/>
  <c r="AP638"/>
  <c r="AD640"/>
  <c r="AP640"/>
  <c r="AD642"/>
  <c r="AP642"/>
  <c r="AD644"/>
  <c r="AP644"/>
  <c r="AD646"/>
  <c r="AP646"/>
  <c r="AD648"/>
  <c r="AP648"/>
  <c r="AD650"/>
  <c r="AP650"/>
  <c r="AD652"/>
  <c r="AP652"/>
  <c r="AD654"/>
  <c r="AP654"/>
  <c r="AD656"/>
  <c r="AP656"/>
  <c r="AD658"/>
  <c r="AP658"/>
  <c r="AD660"/>
  <c r="AP660"/>
  <c r="AD662"/>
  <c r="AP662"/>
  <c r="AD664"/>
  <c r="AP664"/>
  <c r="AD666"/>
  <c r="AP666"/>
  <c r="AD668"/>
  <c r="AP668"/>
  <c r="AD670"/>
  <c r="AP670"/>
  <c r="AD672"/>
  <c r="AP672"/>
  <c r="AD674"/>
  <c r="AP674"/>
  <c r="AD676"/>
  <c r="AP676"/>
  <c r="AD678"/>
  <c r="AP678"/>
  <c r="AD680"/>
  <c r="AP680"/>
  <c r="AD682"/>
  <c r="AP682"/>
  <c r="AD684"/>
  <c r="AP684"/>
  <c r="AD686"/>
  <c r="AP686"/>
  <c r="AD688"/>
  <c r="AP688"/>
  <c r="AD690"/>
  <c r="AP690"/>
  <c r="AD692"/>
  <c r="AP692"/>
  <c r="AD694"/>
  <c r="AP694"/>
  <c r="AD696"/>
  <c r="AP696"/>
  <c r="AD698"/>
  <c r="AP698"/>
  <c r="AD700"/>
  <c r="AP700"/>
  <c r="AD702"/>
  <c r="AP702"/>
  <c r="AD704"/>
  <c r="AP704"/>
  <c r="AD706"/>
  <c r="AP706"/>
  <c r="AD708"/>
  <c r="AP708"/>
  <c r="AD710"/>
  <c r="AP710"/>
  <c r="AD712"/>
  <c r="AP712"/>
  <c r="AD714"/>
  <c r="AP714"/>
  <c r="AD716"/>
  <c r="AP716"/>
  <c r="AD718"/>
  <c r="AP718"/>
  <c r="AD720"/>
  <c r="AP720"/>
  <c r="AD722"/>
  <c r="AP722"/>
  <c r="AD724"/>
  <c r="AP724"/>
  <c r="AD726"/>
  <c r="AP726"/>
  <c r="AD728"/>
  <c r="AP728"/>
  <c r="AD730"/>
  <c r="AP730"/>
  <c r="AD732"/>
  <c r="AP732"/>
  <c r="AD734"/>
  <c r="AP734"/>
  <c r="AD736"/>
  <c r="AP736"/>
  <c r="AD738"/>
  <c r="AP738"/>
  <c r="AD740"/>
  <c r="AP740"/>
  <c r="AD742"/>
  <c r="AP742"/>
  <c r="AD744"/>
  <c r="AP744"/>
  <c r="AD746"/>
  <c r="AP746"/>
  <c r="AD748"/>
  <c r="AP748"/>
  <c r="AD750"/>
  <c r="AP750"/>
  <c r="AD752"/>
  <c r="AP752"/>
  <c r="AD754"/>
  <c r="AP754"/>
  <c r="AD756"/>
  <c r="AP756"/>
  <c r="AD758"/>
  <c r="AP758"/>
  <c r="AD760"/>
  <c r="AP760"/>
  <c r="AD762"/>
  <c r="AP762"/>
  <c r="AD764"/>
  <c r="AP764"/>
  <c r="AD766"/>
  <c r="AP766"/>
  <c r="AD768"/>
  <c r="AP768"/>
  <c r="AD770"/>
  <c r="AP770"/>
  <c r="AD772"/>
  <c r="AP772"/>
  <c r="AD774"/>
  <c r="AP774"/>
  <c r="AD776"/>
  <c r="AP776"/>
  <c r="AD778"/>
  <c r="AP778"/>
  <c r="AD780"/>
  <c r="AP780"/>
  <c r="AD782"/>
  <c r="AP782"/>
  <c r="AD784"/>
  <c r="AP784"/>
  <c r="AD786"/>
  <c r="AP786"/>
  <c r="AD788"/>
  <c r="AP788"/>
  <c r="AD790"/>
  <c r="AP790"/>
  <c r="AD792"/>
  <c r="AP792"/>
  <c r="AD794"/>
  <c r="AP794"/>
  <c r="AD796"/>
  <c r="AP796"/>
  <c r="AD798"/>
  <c r="AP798"/>
  <c r="AD800"/>
  <c r="AP800"/>
  <c r="AD802"/>
  <c r="AP802"/>
  <c r="AD804"/>
  <c r="AP804"/>
  <c r="AD806"/>
  <c r="AP806"/>
  <c r="AD808"/>
  <c r="AP808"/>
  <c r="AD810"/>
  <c r="AP810"/>
  <c r="AD812"/>
  <c r="AP812"/>
  <c r="AD814"/>
  <c r="AP814"/>
  <c r="AD816"/>
  <c r="AP816"/>
  <c r="AD818"/>
  <c r="AP818"/>
  <c r="AD820"/>
  <c r="AP820"/>
  <c r="AD822"/>
  <c r="AP822"/>
  <c r="AD824"/>
  <c r="AP824"/>
  <c r="AD826"/>
  <c r="AP826"/>
  <c r="AD828"/>
  <c r="AP828"/>
  <c r="AD830"/>
  <c r="AP830"/>
  <c r="AD832"/>
  <c r="AP832"/>
  <c r="AD834"/>
  <c r="AP834"/>
  <c r="AD836"/>
  <c r="AP836"/>
  <c r="AD838"/>
  <c r="AP838"/>
  <c r="AD840"/>
  <c r="AP840"/>
  <c r="AD842"/>
  <c r="AP842"/>
  <c r="AD844"/>
  <c r="AP844"/>
  <c r="AD846"/>
  <c r="AP846"/>
  <c r="AD848"/>
  <c r="AP848"/>
  <c r="AD850"/>
  <c r="AP850"/>
  <c r="AD852"/>
  <c r="AP852"/>
  <c r="AD854"/>
  <c r="AP854"/>
  <c r="AD856"/>
  <c r="AP856"/>
  <c r="AD858"/>
  <c r="AP858"/>
  <c r="AD860"/>
  <c r="AP860"/>
  <c r="AD862"/>
  <c r="AP862"/>
  <c r="AD864"/>
  <c r="AP864"/>
  <c r="AD866"/>
  <c r="AP866"/>
  <c r="AD868"/>
  <c r="AP868"/>
  <c r="AD870"/>
  <c r="AP870"/>
  <c r="AD872"/>
  <c r="AP872"/>
  <c r="AD874"/>
  <c r="AP874"/>
  <c r="AD876"/>
  <c r="AP876"/>
  <c r="AD878"/>
  <c r="AP878"/>
  <c r="AD880"/>
  <c r="AP880"/>
  <c r="AD882"/>
  <c r="AP882"/>
  <c r="AD884"/>
  <c r="AP884"/>
  <c r="AD886"/>
  <c r="AP886"/>
  <c r="AD888"/>
  <c r="AP888"/>
  <c r="AD890"/>
  <c r="AP890"/>
  <c r="AD892"/>
  <c r="AP892"/>
  <c r="AD894"/>
  <c r="AP894"/>
  <c r="AD896"/>
  <c r="AP896"/>
  <c r="AD898"/>
  <c r="AP898"/>
  <c r="AD900"/>
  <c r="AP900"/>
  <c r="AD902"/>
  <c r="AP902"/>
  <c r="AD904"/>
  <c r="AP904"/>
  <c r="AD906"/>
  <c r="AP906"/>
  <c r="AD908"/>
  <c r="AP908"/>
  <c r="AD910"/>
  <c r="AP910"/>
  <c r="AD912"/>
  <c r="AP912"/>
  <c r="AD914"/>
  <c r="AP914"/>
  <c r="AD916"/>
  <c r="AP916"/>
  <c r="AD918"/>
  <c r="AP918"/>
  <c r="AD920"/>
  <c r="AP920"/>
  <c r="AD922"/>
  <c r="AP922"/>
  <c r="AD924"/>
  <c r="AP924"/>
  <c r="AD926"/>
  <c r="AP926"/>
  <c r="AD928"/>
  <c r="AP928"/>
  <c r="AD930"/>
  <c r="AP930"/>
  <c r="AD932"/>
  <c r="AP932"/>
  <c r="AD934"/>
  <c r="AP934"/>
  <c r="AD936"/>
  <c r="AP936"/>
  <c r="AD938"/>
  <c r="AP938"/>
  <c r="AD940"/>
  <c r="AP940"/>
  <c r="AD942"/>
  <c r="AP942"/>
  <c r="AD944"/>
  <c r="AP944"/>
  <c r="AD946"/>
  <c r="AP946"/>
  <c r="AD948"/>
  <c r="AP948"/>
  <c r="AD950"/>
  <c r="AP950"/>
  <c r="AD952"/>
  <c r="AP952"/>
  <c r="AD954"/>
  <c r="AP954"/>
  <c r="AD956"/>
  <c r="AP956"/>
  <c r="AD958"/>
  <c r="AP958"/>
  <c r="AD960"/>
  <c r="AP960"/>
  <c r="AD962"/>
  <c r="AP962"/>
  <c r="AD964"/>
  <c r="AP964"/>
  <c r="AD966"/>
  <c r="AP966"/>
  <c r="AD968"/>
  <c r="AP968"/>
  <c r="AD970"/>
  <c r="AP970"/>
  <c r="AD972"/>
  <c r="AP972"/>
  <c r="AD974"/>
  <c r="AP974"/>
  <c r="AD976"/>
  <c r="AP976"/>
  <c r="AD978"/>
  <c r="AP978"/>
  <c r="AD980"/>
  <c r="AP980"/>
  <c r="AD982"/>
  <c r="AP982"/>
  <c r="AD984"/>
  <c r="AP984"/>
  <c r="AD986"/>
  <c r="AP986"/>
  <c r="AD988"/>
  <c r="AP988"/>
  <c r="AD990"/>
  <c r="AP990"/>
  <c r="AD992"/>
  <c r="AP992"/>
  <c r="AD994"/>
  <c r="AP994"/>
  <c r="AD996"/>
  <c r="AP996"/>
  <c r="AD998"/>
  <c r="AP998"/>
  <c r="AD1000"/>
  <c r="AP1000"/>
  <c r="AD1002"/>
  <c r="AP1002"/>
  <c r="AD1004"/>
  <c r="AP1004"/>
  <c r="AD1006"/>
  <c r="AP1006"/>
  <c r="AD1008"/>
  <c r="AP1008"/>
  <c r="AD1010"/>
  <c r="AP1010"/>
  <c r="AD1012"/>
  <c r="AP1012"/>
  <c r="AD1014"/>
  <c r="AP1014"/>
  <c r="AD1016"/>
  <c r="AP1016"/>
  <c r="AD1018"/>
  <c r="AP1018"/>
  <c r="AD1020"/>
  <c r="AP1020"/>
  <c r="AD1022"/>
  <c r="AP1022"/>
  <c r="AD1024"/>
  <c r="AP1024"/>
  <c r="AD1026"/>
  <c r="AP1026"/>
  <c r="AD1028"/>
  <c r="AP1028"/>
  <c r="AD1030"/>
  <c r="AP1030"/>
  <c r="AD1032"/>
  <c r="AP1032"/>
  <c r="AD1034"/>
  <c r="AP1034"/>
  <c r="AD1036"/>
  <c r="AP1036"/>
  <c r="AD1038"/>
  <c r="AP1038"/>
  <c r="AD1040"/>
  <c r="AP1040"/>
  <c r="AD1042"/>
  <c r="AP1042"/>
  <c r="AD1044"/>
  <c r="AP1044"/>
  <c r="AD1046"/>
  <c r="AP1046"/>
  <c r="AD1048"/>
  <c r="AP1048"/>
  <c r="AD1050"/>
  <c r="AP1050"/>
  <c r="AD1052"/>
  <c r="AP1052"/>
  <c r="AD1054"/>
  <c r="AP1054"/>
  <c r="AD1056"/>
  <c r="AP1056"/>
  <c r="AD1058"/>
  <c r="AP1058"/>
  <c r="AD1060"/>
  <c r="AP1060"/>
  <c r="AD1062"/>
  <c r="AP1062"/>
  <c r="AD1064"/>
  <c r="AP1064"/>
  <c r="AD1066"/>
  <c r="AP1066"/>
  <c r="AD1068"/>
  <c r="AP1068"/>
  <c r="AD677"/>
  <c r="AP677"/>
  <c r="AD679"/>
  <c r="AP679"/>
  <c r="AD681"/>
  <c r="AP681"/>
  <c r="AD683"/>
  <c r="AP683"/>
  <c r="AD685"/>
  <c r="AP685"/>
  <c r="AD687"/>
  <c r="AP687"/>
  <c r="AD689"/>
  <c r="AP689"/>
  <c r="AD691"/>
  <c r="AP691"/>
  <c r="AD693"/>
  <c r="AP693"/>
  <c r="AD695"/>
  <c r="AP695"/>
  <c r="AD697"/>
  <c r="AP697"/>
  <c r="AD699"/>
  <c r="AP699"/>
  <c r="AD701"/>
  <c r="AP701"/>
  <c r="AD703"/>
  <c r="AP703"/>
  <c r="AD705"/>
  <c r="AP705"/>
  <c r="AD707"/>
  <c r="AP707"/>
  <c r="AD709"/>
  <c r="AP709"/>
  <c r="AD711"/>
  <c r="AP711"/>
  <c r="AD713"/>
  <c r="AP713"/>
  <c r="AD715"/>
  <c r="AP715"/>
  <c r="AD717"/>
  <c r="AP717"/>
  <c r="AD719"/>
  <c r="AP719"/>
  <c r="AD721"/>
  <c r="AP721"/>
  <c r="AD723"/>
  <c r="AP723"/>
  <c r="AD725"/>
  <c r="AP725"/>
  <c r="AD727"/>
  <c r="AP727"/>
  <c r="AD729"/>
  <c r="AP729"/>
  <c r="AD731"/>
  <c r="AP731"/>
  <c r="AD733"/>
  <c r="AP733"/>
  <c r="AD735"/>
  <c r="AP735"/>
  <c r="AD737"/>
  <c r="AP737"/>
  <c r="AD739"/>
  <c r="AP739"/>
  <c r="AD741"/>
  <c r="AP741"/>
  <c r="AD743"/>
  <c r="AP743"/>
  <c r="AD745"/>
  <c r="AP745"/>
  <c r="AD747"/>
  <c r="AP747"/>
  <c r="AD749"/>
  <c r="AP749"/>
  <c r="AD751"/>
  <c r="AP751"/>
  <c r="AD753"/>
  <c r="AP753"/>
  <c r="AD755"/>
  <c r="AP755"/>
  <c r="AD757"/>
  <c r="AP757"/>
  <c r="AD759"/>
  <c r="AP759"/>
  <c r="AD761"/>
  <c r="AP761"/>
  <c r="AD763"/>
  <c r="AP763"/>
  <c r="AD765"/>
  <c r="AP765"/>
  <c r="AD767"/>
  <c r="AP767"/>
  <c r="AD769"/>
  <c r="AP769"/>
  <c r="AD771"/>
  <c r="AP771"/>
  <c r="AD773"/>
  <c r="AP773"/>
  <c r="AD775"/>
  <c r="AP775"/>
  <c r="AD777"/>
  <c r="AP777"/>
  <c r="AD779"/>
  <c r="AP779"/>
  <c r="AD781"/>
  <c r="AP781"/>
  <c r="AD783"/>
  <c r="AP783"/>
  <c r="AD785"/>
  <c r="AP785"/>
  <c r="AD787"/>
  <c r="AP787"/>
  <c r="AD789"/>
  <c r="AP789"/>
  <c r="AD791"/>
  <c r="AP791"/>
  <c r="AD793"/>
  <c r="AP793"/>
  <c r="AD795"/>
  <c r="AP795"/>
  <c r="AD797"/>
  <c r="AP797"/>
  <c r="AD799"/>
  <c r="AP799"/>
  <c r="AD801"/>
  <c r="AP801"/>
  <c r="AD803"/>
  <c r="AP803"/>
  <c r="AD805"/>
  <c r="AP805"/>
  <c r="AD807"/>
  <c r="AP807"/>
  <c r="AD809"/>
  <c r="AP809"/>
  <c r="AD811"/>
  <c r="AP811"/>
  <c r="AD813"/>
  <c r="AP813"/>
  <c r="AD815"/>
  <c r="AP815"/>
  <c r="AD817"/>
  <c r="AP817"/>
  <c r="AD819"/>
  <c r="AP819"/>
  <c r="AD821"/>
  <c r="AP821"/>
  <c r="AD823"/>
  <c r="AP823"/>
  <c r="AD825"/>
  <c r="AP825"/>
  <c r="AD827"/>
  <c r="AP827"/>
  <c r="AD829"/>
  <c r="AP829"/>
  <c r="AD831"/>
  <c r="AP831"/>
  <c r="AD833"/>
  <c r="AP833"/>
  <c r="AD835"/>
  <c r="AP835"/>
  <c r="AD837"/>
  <c r="AP837"/>
  <c r="AD839"/>
  <c r="AP839"/>
  <c r="AD841"/>
  <c r="AP841"/>
  <c r="AD843"/>
  <c r="AP843"/>
  <c r="AD845"/>
  <c r="AP845"/>
  <c r="AD847"/>
  <c r="AP847"/>
  <c r="AD849"/>
  <c r="AP849"/>
  <c r="AD851"/>
  <c r="AP851"/>
  <c r="AD853"/>
  <c r="AP853"/>
  <c r="AD855"/>
  <c r="AP855"/>
  <c r="AD857"/>
  <c r="AP857"/>
  <c r="AD859"/>
  <c r="AP859"/>
  <c r="AD861"/>
  <c r="AP861"/>
  <c r="AD863"/>
  <c r="AP863"/>
  <c r="AD865"/>
  <c r="AP865"/>
  <c r="AD867"/>
  <c r="AP867"/>
  <c r="AD869"/>
  <c r="AP869"/>
  <c r="AD871"/>
  <c r="AP871"/>
  <c r="AD873"/>
  <c r="AP873"/>
  <c r="AD875"/>
  <c r="AP875"/>
  <c r="AD877"/>
  <c r="AP877"/>
  <c r="AD879"/>
  <c r="AP879"/>
  <c r="AD881"/>
  <c r="AP881"/>
  <c r="AD883"/>
  <c r="AP883"/>
  <c r="AD885"/>
  <c r="AP885"/>
  <c r="AD887"/>
  <c r="AP887"/>
  <c r="AD889"/>
  <c r="AP889"/>
  <c r="AD891"/>
  <c r="AP891"/>
  <c r="AD893"/>
  <c r="AP893"/>
  <c r="AD895"/>
  <c r="AP895"/>
  <c r="AD897"/>
  <c r="AP897"/>
  <c r="AD899"/>
  <c r="AP899"/>
  <c r="AD901"/>
  <c r="AP901"/>
  <c r="AD903"/>
  <c r="AP903"/>
  <c r="AD905"/>
  <c r="AP905"/>
  <c r="AD907"/>
  <c r="AP907"/>
  <c r="AD909"/>
  <c r="AP909"/>
  <c r="AD911"/>
  <c r="AP911"/>
  <c r="AD913"/>
  <c r="AP913"/>
  <c r="AD915"/>
  <c r="AP915"/>
  <c r="AD917"/>
  <c r="AP917"/>
  <c r="AD919"/>
  <c r="AP919"/>
  <c r="AD921"/>
  <c r="AP921"/>
  <c r="AD923"/>
  <c r="AP923"/>
  <c r="AD925"/>
  <c r="AP925"/>
  <c r="AD927"/>
  <c r="AP927"/>
  <c r="AD929"/>
  <c r="AP929"/>
  <c r="AD931"/>
  <c r="AP931"/>
  <c r="AD933"/>
  <c r="AP933"/>
  <c r="AD935"/>
  <c r="AP935"/>
  <c r="AD937"/>
  <c r="AP937"/>
  <c r="AD939"/>
  <c r="AP939"/>
  <c r="AD941"/>
  <c r="AP941"/>
  <c r="AD943"/>
  <c r="AP943"/>
  <c r="AD945"/>
  <c r="AP945"/>
  <c r="AD947"/>
  <c r="AP947"/>
  <c r="AD949"/>
  <c r="AP949"/>
  <c r="AD951"/>
  <c r="AP951"/>
  <c r="AD953"/>
  <c r="AP953"/>
  <c r="AD955"/>
  <c r="AP955"/>
  <c r="AD957"/>
  <c r="AP957"/>
  <c r="AD959"/>
  <c r="AP959"/>
  <c r="AD961"/>
  <c r="AP961"/>
  <c r="AD963"/>
  <c r="AP963"/>
  <c r="AD965"/>
  <c r="AP965"/>
  <c r="AD967"/>
  <c r="AP967"/>
  <c r="AD969"/>
  <c r="AP969"/>
  <c r="AD971"/>
  <c r="AP971"/>
  <c r="AD973"/>
  <c r="AP973"/>
  <c r="AD975"/>
  <c r="AP975"/>
  <c r="AD977"/>
  <c r="AP977"/>
  <c r="AD979"/>
  <c r="AP979"/>
  <c r="AD981"/>
  <c r="AP981"/>
  <c r="AD983"/>
  <c r="AP983"/>
  <c r="AD985"/>
  <c r="AP985"/>
  <c r="AD987"/>
  <c r="AP987"/>
  <c r="AD989"/>
  <c r="AP989"/>
  <c r="AD991"/>
  <c r="AP991"/>
  <c r="AD993"/>
  <c r="AP993"/>
  <c r="AD995"/>
  <c r="AP995"/>
  <c r="AD997"/>
  <c r="AP997"/>
  <c r="AD999"/>
  <c r="AP999"/>
  <c r="AD1001"/>
  <c r="AP1001"/>
  <c r="AD1003"/>
  <c r="AP1003"/>
  <c r="AD1005"/>
  <c r="AP1005"/>
  <c r="AD1007"/>
  <c r="AP1007"/>
  <c r="AD1009"/>
  <c r="AP1009"/>
  <c r="AD1011"/>
  <c r="AP1011"/>
  <c r="AD1013"/>
  <c r="AP1013"/>
  <c r="AD1015"/>
  <c r="AP1015"/>
  <c r="AD1017"/>
  <c r="AP1017"/>
  <c r="AD1019"/>
  <c r="AP1019"/>
  <c r="AD1021"/>
  <c r="AP1021"/>
  <c r="AD1023"/>
  <c r="AP1023"/>
  <c r="AD1025"/>
  <c r="AP1025"/>
  <c r="AD1027"/>
  <c r="AP1027"/>
  <c r="AD1029"/>
  <c r="AP1029"/>
  <c r="AD1031"/>
  <c r="AP1031"/>
  <c r="AD1033"/>
  <c r="AP1033"/>
  <c r="AD1035"/>
  <c r="AP1035"/>
  <c r="AD1037"/>
  <c r="AP1037"/>
  <c r="AD1039"/>
  <c r="AP1039"/>
  <c r="AD1041"/>
  <c r="AP1041"/>
  <c r="AD1043"/>
  <c r="AP1043"/>
  <c r="AD1045"/>
  <c r="AP1045"/>
  <c r="AD1047"/>
  <c r="AP1047"/>
  <c r="AD1049"/>
  <c r="AP1049"/>
  <c r="AD1051"/>
  <c r="AP1051"/>
  <c r="AD1053"/>
  <c r="AP1053"/>
  <c r="AD1055"/>
  <c r="AP1055"/>
  <c r="AD1057"/>
  <c r="AP1057"/>
  <c r="AD1059"/>
  <c r="AP1059"/>
  <c r="AD1061"/>
  <c r="AP1061"/>
  <c r="AD1063"/>
  <c r="AP1063"/>
  <c r="AD1065"/>
  <c r="AP1065"/>
  <c r="AD1067"/>
  <c r="AP1067"/>
  <c r="AW8" i="7"/>
  <c r="AV8" s="1"/>
  <c r="AT8"/>
  <c r="AS8" s="1"/>
  <c r="AQ8"/>
  <c r="AP8" s="1"/>
  <c r="AW12"/>
  <c r="AV12" s="1"/>
  <c r="AT12"/>
  <c r="AS12" s="1"/>
  <c r="AQ12"/>
  <c r="AP12" s="1"/>
  <c r="AW16"/>
  <c r="AV16" s="1"/>
  <c r="AT16"/>
  <c r="AS16" s="1"/>
  <c r="AQ16"/>
  <c r="AP16" s="1"/>
  <c r="AW20"/>
  <c r="AV20" s="1"/>
  <c r="AT20"/>
  <c r="AS20" s="1"/>
  <c r="AQ20"/>
  <c r="AP20" s="1"/>
  <c r="AW24"/>
  <c r="AV24" s="1"/>
  <c r="AT24"/>
  <c r="AS24" s="1"/>
  <c r="AQ24"/>
  <c r="AP24" s="1"/>
  <c r="AW28"/>
  <c r="AV28" s="1"/>
  <c r="AT28"/>
  <c r="AS28" s="1"/>
  <c r="AQ28"/>
  <c r="AP28" s="1"/>
  <c r="AW32"/>
  <c r="AV32" s="1"/>
  <c r="AT32"/>
  <c r="AS32" s="1"/>
  <c r="AQ32"/>
  <c r="AP32" s="1"/>
  <c r="AW36"/>
  <c r="AV36" s="1"/>
  <c r="AT36"/>
  <c r="AS36" s="1"/>
  <c r="AQ36"/>
  <c r="AP36" s="1"/>
  <c r="AW40"/>
  <c r="AV40" s="1"/>
  <c r="AT40"/>
  <c r="AS40" s="1"/>
  <c r="AQ40"/>
  <c r="AP40" s="1"/>
  <c r="AW44"/>
  <c r="AV44" s="1"/>
  <c r="AT44"/>
  <c r="AS44" s="1"/>
  <c r="AQ44"/>
  <c r="AP44" s="1"/>
  <c r="AW48"/>
  <c r="AV48" s="1"/>
  <c r="AT48"/>
  <c r="AS48" s="1"/>
  <c r="AQ48"/>
  <c r="AP48" s="1"/>
  <c r="AW52"/>
  <c r="AV52" s="1"/>
  <c r="AT52"/>
  <c r="AS52" s="1"/>
  <c r="AQ52"/>
  <c r="AP52" s="1"/>
  <c r="AW56"/>
  <c r="AV56" s="1"/>
  <c r="AT56"/>
  <c r="AS56" s="1"/>
  <c r="AQ56"/>
  <c r="AP56" s="1"/>
  <c r="AW60"/>
  <c r="AV60" s="1"/>
  <c r="AT60"/>
  <c r="AS60" s="1"/>
  <c r="AQ60"/>
  <c r="AP60" s="1"/>
  <c r="AW64"/>
  <c r="AV64" s="1"/>
  <c r="AT64"/>
  <c r="AS64" s="1"/>
  <c r="AQ64"/>
  <c r="AP64" s="1"/>
  <c r="AW68"/>
  <c r="AV68" s="1"/>
  <c r="AT68"/>
  <c r="AS68" s="1"/>
  <c r="AQ68"/>
  <c r="AP68" s="1"/>
  <c r="AW72"/>
  <c r="AV72" s="1"/>
  <c r="AT72"/>
  <c r="AS72" s="1"/>
  <c r="AQ72"/>
  <c r="AP72" s="1"/>
  <c r="AW76"/>
  <c r="AV76" s="1"/>
  <c r="AT76"/>
  <c r="AS76" s="1"/>
  <c r="AQ76"/>
  <c r="AP76" s="1"/>
  <c r="AW80"/>
  <c r="AV80" s="1"/>
  <c r="AT80"/>
  <c r="AS80" s="1"/>
  <c r="AQ80"/>
  <c r="AP80" s="1"/>
  <c r="AQ10"/>
  <c r="AP10" s="1"/>
  <c r="AW10"/>
  <c r="AV10" s="1"/>
  <c r="AT10"/>
  <c r="AS10" s="1"/>
  <c r="AQ14"/>
  <c r="AT14"/>
  <c r="AS14" s="1"/>
  <c r="AP14"/>
  <c r="AW14"/>
  <c r="AV14" s="1"/>
  <c r="AQ18"/>
  <c r="AP18" s="1"/>
  <c r="AT18"/>
  <c r="AW18"/>
  <c r="AV18" s="1"/>
  <c r="AS18"/>
  <c r="AQ22"/>
  <c r="AT22"/>
  <c r="AS22" s="1"/>
  <c r="AP22"/>
  <c r="AW22"/>
  <c r="AV22" s="1"/>
  <c r="AT26"/>
  <c r="AS26" s="1"/>
  <c r="AW26"/>
  <c r="AV26" s="1"/>
  <c r="AQ26"/>
  <c r="AP26" s="1"/>
  <c r="AT30"/>
  <c r="AS30" s="1"/>
  <c r="AQ30"/>
  <c r="AP30" s="1"/>
  <c r="AW30"/>
  <c r="AV30" s="1"/>
  <c r="AQ34"/>
  <c r="AP34" s="1"/>
  <c r="AW34"/>
  <c r="AV34" s="1"/>
  <c r="AT34"/>
  <c r="AS34" s="1"/>
  <c r="AQ38"/>
  <c r="AP38" s="1"/>
  <c r="AT38"/>
  <c r="AS38" s="1"/>
  <c r="AW38"/>
  <c r="AV38" s="1"/>
  <c r="AQ42"/>
  <c r="AP42" s="1"/>
  <c r="AW42"/>
  <c r="AV42" s="1"/>
  <c r="AT42"/>
  <c r="AS42" s="1"/>
  <c r="AQ46"/>
  <c r="AT46"/>
  <c r="AS46" s="1"/>
  <c r="AP46"/>
  <c r="AW46"/>
  <c r="AV46" s="1"/>
  <c r="AQ50"/>
  <c r="AP50" s="1"/>
  <c r="AT50"/>
  <c r="AW50"/>
  <c r="AV50" s="1"/>
  <c r="AS50"/>
  <c r="AQ54"/>
  <c r="AT54"/>
  <c r="AS54" s="1"/>
  <c r="AP54"/>
  <c r="AW54"/>
  <c r="AV54" s="1"/>
  <c r="AT58"/>
  <c r="AS58" s="1"/>
  <c r="AW58"/>
  <c r="AV58" s="1"/>
  <c r="AQ58"/>
  <c r="AP58" s="1"/>
  <c r="AQ62"/>
  <c r="AP62" s="1"/>
  <c r="AT62"/>
  <c r="AS62" s="1"/>
  <c r="AW62"/>
  <c r="AV62" s="1"/>
  <c r="AQ66"/>
  <c r="AP66" s="1"/>
  <c r="AW66"/>
  <c r="AV66" s="1"/>
  <c r="AT66"/>
  <c r="AS66" s="1"/>
  <c r="AT70"/>
  <c r="AS70" s="1"/>
  <c r="AQ70"/>
  <c r="AP70" s="1"/>
  <c r="AW70"/>
  <c r="AV70" s="1"/>
  <c r="AQ74"/>
  <c r="AP74" s="1"/>
  <c r="AW74"/>
  <c r="AV74" s="1"/>
  <c r="AT74"/>
  <c r="AS74" s="1"/>
  <c r="AQ78"/>
  <c r="AP78" s="1"/>
  <c r="AT78"/>
  <c r="AS78" s="1"/>
  <c r="AW78"/>
  <c r="AV78" s="1"/>
  <c r="AQ82"/>
  <c r="AP82" s="1"/>
  <c r="AT82"/>
  <c r="AW82"/>
  <c r="AV82" s="1"/>
  <c r="AS82"/>
  <c r="AW84"/>
  <c r="AV84" s="1"/>
  <c r="AT84"/>
  <c r="AS84" s="1"/>
  <c r="AQ84"/>
  <c r="AP84" s="1"/>
  <c r="AW88"/>
  <c r="AV88" s="1"/>
  <c r="AT88"/>
  <c r="AS88" s="1"/>
  <c r="AQ88"/>
  <c r="AP88" s="1"/>
  <c r="AW92"/>
  <c r="AV92" s="1"/>
  <c r="AT92"/>
  <c r="AS92" s="1"/>
  <c r="AQ92"/>
  <c r="AP92" s="1"/>
  <c r="AW96"/>
  <c r="AV96" s="1"/>
  <c r="AT96"/>
  <c r="AS96" s="1"/>
  <c r="AQ96"/>
  <c r="AP96" s="1"/>
  <c r="AW100"/>
  <c r="AV100" s="1"/>
  <c r="AT100"/>
  <c r="AS100" s="1"/>
  <c r="AQ100"/>
  <c r="AP100" s="1"/>
  <c r="AW104"/>
  <c r="AV104" s="1"/>
  <c r="AT104"/>
  <c r="AS104" s="1"/>
  <c r="AQ104"/>
  <c r="AP104" s="1"/>
  <c r="AW108"/>
  <c r="AV108" s="1"/>
  <c r="AT108"/>
  <c r="AS108" s="1"/>
  <c r="AQ108"/>
  <c r="AP108" s="1"/>
  <c r="AW112"/>
  <c r="AV112" s="1"/>
  <c r="AT112"/>
  <c r="AS112" s="1"/>
  <c r="AQ112"/>
  <c r="AP112" s="1"/>
  <c r="AW116"/>
  <c r="AV116" s="1"/>
  <c r="AT116"/>
  <c r="AS116" s="1"/>
  <c r="AQ116"/>
  <c r="AP116" s="1"/>
  <c r="AW120"/>
  <c r="AV120" s="1"/>
  <c r="AT120"/>
  <c r="AS120" s="1"/>
  <c r="AQ120"/>
  <c r="AP120" s="1"/>
  <c r="AW124"/>
  <c r="AV124" s="1"/>
  <c r="AT124"/>
  <c r="AS124" s="1"/>
  <c r="AQ124"/>
  <c r="AP124" s="1"/>
  <c r="AW128"/>
  <c r="AV128" s="1"/>
  <c r="AT128"/>
  <c r="AS128" s="1"/>
  <c r="AQ128"/>
  <c r="AP128" s="1"/>
  <c r="AW132"/>
  <c r="AV132" s="1"/>
  <c r="AT132"/>
  <c r="AS132" s="1"/>
  <c r="AQ132"/>
  <c r="AP132" s="1"/>
  <c r="AW136"/>
  <c r="AV136" s="1"/>
  <c r="AT136"/>
  <c r="AS136" s="1"/>
  <c r="AQ136"/>
  <c r="AP136" s="1"/>
  <c r="AW140"/>
  <c r="AV140" s="1"/>
  <c r="AT140"/>
  <c r="AS140" s="1"/>
  <c r="AQ140"/>
  <c r="AP140" s="1"/>
  <c r="AW144"/>
  <c r="AV144" s="1"/>
  <c r="AT144"/>
  <c r="AS144" s="1"/>
  <c r="AQ144"/>
  <c r="AP144" s="1"/>
  <c r="AW148"/>
  <c r="AV148" s="1"/>
  <c r="AT148"/>
  <c r="AS148" s="1"/>
  <c r="AQ148"/>
  <c r="AP148" s="1"/>
  <c r="AW152"/>
  <c r="AV152" s="1"/>
  <c r="AT152"/>
  <c r="AS152" s="1"/>
  <c r="AQ152"/>
  <c r="AP152" s="1"/>
  <c r="AW156"/>
  <c r="AV156" s="1"/>
  <c r="AT156"/>
  <c r="AS156" s="1"/>
  <c r="AQ156"/>
  <c r="AP156" s="1"/>
  <c r="AW160"/>
  <c r="AV160" s="1"/>
  <c r="AT160"/>
  <c r="AS160" s="1"/>
  <c r="AQ160"/>
  <c r="AP160" s="1"/>
  <c r="AW164"/>
  <c r="AV164" s="1"/>
  <c r="AT164"/>
  <c r="AS164" s="1"/>
  <c r="AQ164"/>
  <c r="AP164" s="1"/>
  <c r="AW168"/>
  <c r="AV168" s="1"/>
  <c r="AT168"/>
  <c r="AS168" s="1"/>
  <c r="AQ168"/>
  <c r="AP168" s="1"/>
  <c r="AW172"/>
  <c r="AV172" s="1"/>
  <c r="AT172"/>
  <c r="AS172" s="1"/>
  <c r="AQ172"/>
  <c r="AP172" s="1"/>
  <c r="AW176"/>
  <c r="AV176" s="1"/>
  <c r="AT176"/>
  <c r="AS176" s="1"/>
  <c r="AQ176"/>
  <c r="AP176" s="1"/>
  <c r="AW180"/>
  <c r="AV180" s="1"/>
  <c r="AT180"/>
  <c r="AS180" s="1"/>
  <c r="AQ180"/>
  <c r="AP180" s="1"/>
  <c r="AW184"/>
  <c r="AV184" s="1"/>
  <c r="AT184"/>
  <c r="AS184" s="1"/>
  <c r="AQ184"/>
  <c r="AP184" s="1"/>
  <c r="AW188"/>
  <c r="AV188" s="1"/>
  <c r="AT188"/>
  <c r="AS188" s="1"/>
  <c r="AQ188"/>
  <c r="AP188" s="1"/>
  <c r="AW192"/>
  <c r="AV192" s="1"/>
  <c r="AT192"/>
  <c r="AS192" s="1"/>
  <c r="AQ192"/>
  <c r="AP192" s="1"/>
  <c r="AW196"/>
  <c r="AV196" s="1"/>
  <c r="AT196"/>
  <c r="AS196" s="1"/>
  <c r="AQ196"/>
  <c r="AP196" s="1"/>
  <c r="AW200"/>
  <c r="AV200" s="1"/>
  <c r="AT200"/>
  <c r="AS200" s="1"/>
  <c r="AQ200"/>
  <c r="AP200" s="1"/>
  <c r="AW204"/>
  <c r="AV204" s="1"/>
  <c r="AT204"/>
  <c r="AS204" s="1"/>
  <c r="AQ204"/>
  <c r="AP204" s="1"/>
  <c r="AW208"/>
  <c r="AV208" s="1"/>
  <c r="AT208"/>
  <c r="AS208" s="1"/>
  <c r="AQ208"/>
  <c r="AP208" s="1"/>
  <c r="AW212"/>
  <c r="AV212" s="1"/>
  <c r="AT212"/>
  <c r="AS212" s="1"/>
  <c r="AQ212"/>
  <c r="AP212" s="1"/>
  <c r="AW216"/>
  <c r="AV216" s="1"/>
  <c r="AT216"/>
  <c r="AS216" s="1"/>
  <c r="AQ216"/>
  <c r="AP216" s="1"/>
  <c r="AW220"/>
  <c r="AV220" s="1"/>
  <c r="AT220"/>
  <c r="AS220" s="1"/>
  <c r="AQ220"/>
  <c r="AP220" s="1"/>
  <c r="AW224"/>
  <c r="AV224" s="1"/>
  <c r="AT224"/>
  <c r="AS224" s="1"/>
  <c r="AQ224"/>
  <c r="AP224" s="1"/>
  <c r="AW228"/>
  <c r="AV228" s="1"/>
  <c r="AT228"/>
  <c r="AS228" s="1"/>
  <c r="AQ228"/>
  <c r="AP228" s="1"/>
  <c r="AW232"/>
  <c r="AV232" s="1"/>
  <c r="AT232"/>
  <c r="AS232" s="1"/>
  <c r="AQ232"/>
  <c r="AP232" s="1"/>
  <c r="AW236"/>
  <c r="AV236" s="1"/>
  <c r="AT236"/>
  <c r="AS236" s="1"/>
  <c r="AQ236"/>
  <c r="AP236" s="1"/>
  <c r="AW240"/>
  <c r="AV240" s="1"/>
  <c r="AT240"/>
  <c r="AS240" s="1"/>
  <c r="AQ240"/>
  <c r="AP240" s="1"/>
  <c r="AW244"/>
  <c r="AV244" s="1"/>
  <c r="AT244"/>
  <c r="AS244" s="1"/>
  <c r="AQ244"/>
  <c r="AP244" s="1"/>
  <c r="AW248"/>
  <c r="AV248" s="1"/>
  <c r="AT248"/>
  <c r="AS248" s="1"/>
  <c r="AQ248"/>
  <c r="AP248" s="1"/>
  <c r="AW252"/>
  <c r="AV252" s="1"/>
  <c r="AT252"/>
  <c r="AS252" s="1"/>
  <c r="AQ252"/>
  <c r="AP252" s="1"/>
  <c r="AW256"/>
  <c r="AV256" s="1"/>
  <c r="AT256"/>
  <c r="AS256" s="1"/>
  <c r="AQ256"/>
  <c r="AP256" s="1"/>
  <c r="AW260"/>
  <c r="AV260" s="1"/>
  <c r="AT260"/>
  <c r="AS260" s="1"/>
  <c r="AQ260"/>
  <c r="AP260" s="1"/>
  <c r="AW264"/>
  <c r="AV264" s="1"/>
  <c r="AT264"/>
  <c r="AS264" s="1"/>
  <c r="AQ264"/>
  <c r="AP264" s="1"/>
  <c r="AW268"/>
  <c r="AV268" s="1"/>
  <c r="AT268"/>
  <c r="AS268" s="1"/>
  <c r="AQ268"/>
  <c r="AP268" s="1"/>
  <c r="AW272"/>
  <c r="AV272" s="1"/>
  <c r="AT272"/>
  <c r="AS272" s="1"/>
  <c r="AQ272"/>
  <c r="AP272" s="1"/>
  <c r="AW276"/>
  <c r="AV276" s="1"/>
  <c r="AT276"/>
  <c r="AS276" s="1"/>
  <c r="AQ276"/>
  <c r="AP276" s="1"/>
  <c r="AW280"/>
  <c r="AV280" s="1"/>
  <c r="AT280"/>
  <c r="AS280" s="1"/>
  <c r="AQ280"/>
  <c r="AP280" s="1"/>
  <c r="AW284"/>
  <c r="AV284" s="1"/>
  <c r="AT284"/>
  <c r="AS284" s="1"/>
  <c r="AQ284"/>
  <c r="AP284" s="1"/>
  <c r="AW288"/>
  <c r="AV288" s="1"/>
  <c r="AT288"/>
  <c r="AS288" s="1"/>
  <c r="AQ288"/>
  <c r="AP288" s="1"/>
  <c r="AW292"/>
  <c r="AV292" s="1"/>
  <c r="AT292"/>
  <c r="AS292" s="1"/>
  <c r="AQ292"/>
  <c r="AP292" s="1"/>
  <c r="AW296"/>
  <c r="AV296" s="1"/>
  <c r="AT296"/>
  <c r="AS296" s="1"/>
  <c r="AQ296"/>
  <c r="AP296" s="1"/>
  <c r="AW300"/>
  <c r="AV300" s="1"/>
  <c r="AT300"/>
  <c r="AS300" s="1"/>
  <c r="AQ300"/>
  <c r="AP300" s="1"/>
  <c r="AW304"/>
  <c r="AV304" s="1"/>
  <c r="AT304"/>
  <c r="AS304" s="1"/>
  <c r="AQ304"/>
  <c r="AP304" s="1"/>
  <c r="AW308"/>
  <c r="AV308" s="1"/>
  <c r="AT308"/>
  <c r="AS308" s="1"/>
  <c r="AQ308"/>
  <c r="AP308" s="1"/>
  <c r="AW312"/>
  <c r="AV312" s="1"/>
  <c r="AT312"/>
  <c r="AS312" s="1"/>
  <c r="AQ312"/>
  <c r="AP312" s="1"/>
  <c r="AW316"/>
  <c r="AV316" s="1"/>
  <c r="AT316"/>
  <c r="AS316" s="1"/>
  <c r="AQ316"/>
  <c r="AP316" s="1"/>
  <c r="AW320"/>
  <c r="AV320" s="1"/>
  <c r="AT320"/>
  <c r="AS320" s="1"/>
  <c r="AQ320"/>
  <c r="AP320" s="1"/>
  <c r="AW324"/>
  <c r="AV324" s="1"/>
  <c r="AT324"/>
  <c r="AS324" s="1"/>
  <c r="AQ324"/>
  <c r="AP324" s="1"/>
  <c r="AW328"/>
  <c r="AV328" s="1"/>
  <c r="AT328"/>
  <c r="AS328" s="1"/>
  <c r="AQ328"/>
  <c r="AP328" s="1"/>
  <c r="AW332"/>
  <c r="AV332" s="1"/>
  <c r="AT332"/>
  <c r="AS332" s="1"/>
  <c r="AQ332"/>
  <c r="AP332" s="1"/>
  <c r="AW336"/>
  <c r="AV336" s="1"/>
  <c r="AT336"/>
  <c r="AS336" s="1"/>
  <c r="AQ336"/>
  <c r="AP336" s="1"/>
  <c r="AW340"/>
  <c r="AV340" s="1"/>
  <c r="AT340"/>
  <c r="AS340" s="1"/>
  <c r="AQ340"/>
  <c r="AP340" s="1"/>
  <c r="AW344"/>
  <c r="AV344" s="1"/>
  <c r="AT344"/>
  <c r="AS344" s="1"/>
  <c r="AQ344"/>
  <c r="AP344" s="1"/>
  <c r="AW348"/>
  <c r="AV348" s="1"/>
  <c r="AT348"/>
  <c r="AS348" s="1"/>
  <c r="AQ348"/>
  <c r="AP348" s="1"/>
  <c r="AW352"/>
  <c r="AV352" s="1"/>
  <c r="AT352"/>
  <c r="AS352" s="1"/>
  <c r="AQ352"/>
  <c r="AP352" s="1"/>
  <c r="AW356"/>
  <c r="AV356" s="1"/>
  <c r="AT356"/>
  <c r="AS356" s="1"/>
  <c r="AQ356"/>
  <c r="AP356" s="1"/>
  <c r="AW360"/>
  <c r="AV360" s="1"/>
  <c r="AT360"/>
  <c r="AS360" s="1"/>
  <c r="AQ360"/>
  <c r="AP360" s="1"/>
  <c r="AW364"/>
  <c r="AV364" s="1"/>
  <c r="AT364"/>
  <c r="AS364" s="1"/>
  <c r="AQ364"/>
  <c r="AP364" s="1"/>
  <c r="AW368"/>
  <c r="AV368" s="1"/>
  <c r="AT368"/>
  <c r="AS368" s="1"/>
  <c r="AQ368"/>
  <c r="AP368" s="1"/>
  <c r="AW372"/>
  <c r="AV372" s="1"/>
  <c r="AT372"/>
  <c r="AS372" s="1"/>
  <c r="AQ372"/>
  <c r="AP372" s="1"/>
  <c r="AW376"/>
  <c r="AV376" s="1"/>
  <c r="AT376"/>
  <c r="AS376" s="1"/>
  <c r="AQ376"/>
  <c r="AP376" s="1"/>
  <c r="AW380"/>
  <c r="AV380" s="1"/>
  <c r="AT380"/>
  <c r="AS380" s="1"/>
  <c r="AQ380"/>
  <c r="AP380" s="1"/>
  <c r="AW384"/>
  <c r="AV384" s="1"/>
  <c r="AT384"/>
  <c r="AS384" s="1"/>
  <c r="AQ384"/>
  <c r="AP384" s="1"/>
  <c r="AW388"/>
  <c r="AV388" s="1"/>
  <c r="AT388"/>
  <c r="AS388" s="1"/>
  <c r="AQ388"/>
  <c r="AP388" s="1"/>
  <c r="AW392"/>
  <c r="AV392" s="1"/>
  <c r="AT392"/>
  <c r="AS392" s="1"/>
  <c r="AQ392"/>
  <c r="AP392" s="1"/>
  <c r="AW396"/>
  <c r="AV396" s="1"/>
  <c r="AT396"/>
  <c r="AS396" s="1"/>
  <c r="AQ396"/>
  <c r="AP396" s="1"/>
  <c r="AW400"/>
  <c r="AV400" s="1"/>
  <c r="AT400"/>
  <c r="AS400" s="1"/>
  <c r="AQ400"/>
  <c r="AP400" s="1"/>
  <c r="AW404"/>
  <c r="AV404" s="1"/>
  <c r="AT404"/>
  <c r="AS404" s="1"/>
  <c r="AQ404"/>
  <c r="AP404" s="1"/>
  <c r="AW408"/>
  <c r="AV408" s="1"/>
  <c r="AT408"/>
  <c r="AS408" s="1"/>
  <c r="AQ408"/>
  <c r="AP408" s="1"/>
  <c r="AW412"/>
  <c r="AV412" s="1"/>
  <c r="AT412"/>
  <c r="AS412" s="1"/>
  <c r="AQ412"/>
  <c r="AP412" s="1"/>
  <c r="AT11"/>
  <c r="AS11" s="1"/>
  <c r="AW11"/>
  <c r="AV11" s="1"/>
  <c r="AQ11"/>
  <c r="AP11" s="1"/>
  <c r="AT15"/>
  <c r="AS15" s="1"/>
  <c r="AW15"/>
  <c r="AV15" s="1"/>
  <c r="AQ15"/>
  <c r="AP15" s="1"/>
  <c r="AT19"/>
  <c r="AS19" s="1"/>
  <c r="AW19"/>
  <c r="AV19" s="1"/>
  <c r="AQ19"/>
  <c r="AP19" s="1"/>
  <c r="AT23"/>
  <c r="AS23" s="1"/>
  <c r="AW23"/>
  <c r="AV23" s="1"/>
  <c r="AQ23"/>
  <c r="AP23" s="1"/>
  <c r="AT27"/>
  <c r="AS27" s="1"/>
  <c r="AW27"/>
  <c r="AV27" s="1"/>
  <c r="AQ27"/>
  <c r="AP27" s="1"/>
  <c r="AT31"/>
  <c r="AS31" s="1"/>
  <c r="AW31"/>
  <c r="AV31" s="1"/>
  <c r="AQ31"/>
  <c r="AP31" s="1"/>
  <c r="AT35"/>
  <c r="AS35" s="1"/>
  <c r="AW35"/>
  <c r="AV35" s="1"/>
  <c r="AQ35"/>
  <c r="AP35" s="1"/>
  <c r="AT39"/>
  <c r="AS39" s="1"/>
  <c r="AW39"/>
  <c r="AV39" s="1"/>
  <c r="AQ39"/>
  <c r="AP39" s="1"/>
  <c r="AT43"/>
  <c r="AS43" s="1"/>
  <c r="AW43"/>
  <c r="AV43" s="1"/>
  <c r="AQ43"/>
  <c r="AP43" s="1"/>
  <c r="AT47"/>
  <c r="AS47" s="1"/>
  <c r="AW47"/>
  <c r="AV47" s="1"/>
  <c r="AQ47"/>
  <c r="AP47" s="1"/>
  <c r="AT51"/>
  <c r="AS51" s="1"/>
  <c r="AW51"/>
  <c r="AV51" s="1"/>
  <c r="AQ51"/>
  <c r="AP51" s="1"/>
  <c r="AT55"/>
  <c r="AS55" s="1"/>
  <c r="AW55"/>
  <c r="AV55" s="1"/>
  <c r="AQ55"/>
  <c r="AP55" s="1"/>
  <c r="AT59"/>
  <c r="AS59" s="1"/>
  <c r="AW59"/>
  <c r="AV59" s="1"/>
  <c r="AQ59"/>
  <c r="AP59" s="1"/>
  <c r="AT63"/>
  <c r="AS63" s="1"/>
  <c r="AW63"/>
  <c r="AV63" s="1"/>
  <c r="AQ63"/>
  <c r="AP63" s="1"/>
  <c r="AT67"/>
  <c r="AS67" s="1"/>
  <c r="AW67"/>
  <c r="AV67" s="1"/>
  <c r="AQ67"/>
  <c r="AP67" s="1"/>
  <c r="AT71"/>
  <c r="AS71" s="1"/>
  <c r="AW71"/>
  <c r="AV71" s="1"/>
  <c r="AQ71"/>
  <c r="AP71" s="1"/>
  <c r="AT75"/>
  <c r="AS75" s="1"/>
  <c r="AW75"/>
  <c r="AV75" s="1"/>
  <c r="AQ75"/>
  <c r="AP75" s="1"/>
  <c r="AT79"/>
  <c r="AS79" s="1"/>
  <c r="AW79"/>
  <c r="AV79" s="1"/>
  <c r="AQ79"/>
  <c r="AP79" s="1"/>
  <c r="AT83"/>
  <c r="AS83" s="1"/>
  <c r="AW83"/>
  <c r="AV83" s="1"/>
  <c r="AQ83"/>
  <c r="AP83" s="1"/>
  <c r="AT87"/>
  <c r="AS87" s="1"/>
  <c r="AW87"/>
  <c r="AV87" s="1"/>
  <c r="AQ87"/>
  <c r="AP87" s="1"/>
  <c r="AT91"/>
  <c r="AS91" s="1"/>
  <c r="AW91"/>
  <c r="AV91" s="1"/>
  <c r="AQ91"/>
  <c r="AP91" s="1"/>
  <c r="AT95"/>
  <c r="AS95" s="1"/>
  <c r="AW95"/>
  <c r="AV95" s="1"/>
  <c r="AQ95"/>
  <c r="AP95" s="1"/>
  <c r="AT99"/>
  <c r="AS99" s="1"/>
  <c r="AW99"/>
  <c r="AV99" s="1"/>
  <c r="AQ99"/>
  <c r="AP99" s="1"/>
  <c r="AT103"/>
  <c r="AS103" s="1"/>
  <c r="AW103"/>
  <c r="AV103" s="1"/>
  <c r="AQ103"/>
  <c r="AP103" s="1"/>
  <c r="AT107"/>
  <c r="AS107" s="1"/>
  <c r="AW107"/>
  <c r="AV107" s="1"/>
  <c r="AQ107"/>
  <c r="AP107" s="1"/>
  <c r="AT111"/>
  <c r="AS111" s="1"/>
  <c r="AW111"/>
  <c r="AV111" s="1"/>
  <c r="AQ111"/>
  <c r="AP111" s="1"/>
  <c r="AT115"/>
  <c r="AS115" s="1"/>
  <c r="AW115"/>
  <c r="AV115" s="1"/>
  <c r="AQ115"/>
  <c r="AP115" s="1"/>
  <c r="AT119"/>
  <c r="AS119" s="1"/>
  <c r="AW119"/>
  <c r="AV119" s="1"/>
  <c r="AQ119"/>
  <c r="AP119" s="1"/>
  <c r="AT123"/>
  <c r="AS123" s="1"/>
  <c r="AW123"/>
  <c r="AV123" s="1"/>
  <c r="AQ123"/>
  <c r="AP123" s="1"/>
  <c r="AT127"/>
  <c r="AS127" s="1"/>
  <c r="AW127"/>
  <c r="AV127" s="1"/>
  <c r="AQ127"/>
  <c r="AP127" s="1"/>
  <c r="AT131"/>
  <c r="AS131" s="1"/>
  <c r="AW131"/>
  <c r="AV131" s="1"/>
  <c r="AQ131"/>
  <c r="AP131" s="1"/>
  <c r="AT135"/>
  <c r="AS135" s="1"/>
  <c r="AW135"/>
  <c r="AV135" s="1"/>
  <c r="AQ135"/>
  <c r="AP135" s="1"/>
  <c r="AT139"/>
  <c r="AS139" s="1"/>
  <c r="AW139"/>
  <c r="AV139" s="1"/>
  <c r="AQ139"/>
  <c r="AP139" s="1"/>
  <c r="AT143"/>
  <c r="AS143" s="1"/>
  <c r="AW143"/>
  <c r="AV143" s="1"/>
  <c r="AQ143"/>
  <c r="AP143" s="1"/>
  <c r="AT147"/>
  <c r="AS147" s="1"/>
  <c r="AW147"/>
  <c r="AV147" s="1"/>
  <c r="AQ147"/>
  <c r="AP147" s="1"/>
  <c r="AT151"/>
  <c r="AS151" s="1"/>
  <c r="AW151"/>
  <c r="AV151" s="1"/>
  <c r="AQ151"/>
  <c r="AP151" s="1"/>
  <c r="AT155"/>
  <c r="AS155" s="1"/>
  <c r="AW155"/>
  <c r="AV155" s="1"/>
  <c r="AQ155"/>
  <c r="AP155" s="1"/>
  <c r="AT159"/>
  <c r="AS159" s="1"/>
  <c r="AW159"/>
  <c r="AV159" s="1"/>
  <c r="AQ159"/>
  <c r="AP159" s="1"/>
  <c r="AT163"/>
  <c r="AS163" s="1"/>
  <c r="AW163"/>
  <c r="AV163" s="1"/>
  <c r="AQ163"/>
  <c r="AP163" s="1"/>
  <c r="AT167"/>
  <c r="AS167" s="1"/>
  <c r="AW167"/>
  <c r="AV167" s="1"/>
  <c r="AQ167"/>
  <c r="AP167" s="1"/>
  <c r="AT171"/>
  <c r="AS171" s="1"/>
  <c r="AW171"/>
  <c r="AV171" s="1"/>
  <c r="AQ171"/>
  <c r="AP171" s="1"/>
  <c r="AT175"/>
  <c r="AS175" s="1"/>
  <c r="AW175"/>
  <c r="AV175" s="1"/>
  <c r="AQ175"/>
  <c r="AP175" s="1"/>
  <c r="AT179"/>
  <c r="AS179" s="1"/>
  <c r="AW179"/>
  <c r="AV179" s="1"/>
  <c r="AQ179"/>
  <c r="AP179" s="1"/>
  <c r="AT183"/>
  <c r="AS183" s="1"/>
  <c r="AW183"/>
  <c r="AV183" s="1"/>
  <c r="AQ183"/>
  <c r="AP183" s="1"/>
  <c r="AT187"/>
  <c r="AS187" s="1"/>
  <c r="AW187"/>
  <c r="AV187" s="1"/>
  <c r="AQ187"/>
  <c r="AP187" s="1"/>
  <c r="AT191"/>
  <c r="AS191" s="1"/>
  <c r="AW191"/>
  <c r="AV191" s="1"/>
  <c r="AQ191"/>
  <c r="AP191" s="1"/>
  <c r="AT195"/>
  <c r="AS195" s="1"/>
  <c r="AW195"/>
  <c r="AV195" s="1"/>
  <c r="AQ195"/>
  <c r="AP195" s="1"/>
  <c r="AT199"/>
  <c r="AS199" s="1"/>
  <c r="AW199"/>
  <c r="AV199" s="1"/>
  <c r="AQ199"/>
  <c r="AP199" s="1"/>
  <c r="AT203"/>
  <c r="AS203" s="1"/>
  <c r="AW203"/>
  <c r="AV203" s="1"/>
  <c r="AQ203"/>
  <c r="AP203" s="1"/>
  <c r="AT207"/>
  <c r="AS207" s="1"/>
  <c r="AW207"/>
  <c r="AV207" s="1"/>
  <c r="AQ207"/>
  <c r="AP207" s="1"/>
  <c r="AT211"/>
  <c r="AS211" s="1"/>
  <c r="AW211"/>
  <c r="AV211" s="1"/>
  <c r="AQ211"/>
  <c r="AP211" s="1"/>
  <c r="AT215"/>
  <c r="AS215" s="1"/>
  <c r="AW215"/>
  <c r="AV215" s="1"/>
  <c r="AQ215"/>
  <c r="AP215" s="1"/>
  <c r="AT219"/>
  <c r="AS219" s="1"/>
  <c r="AW219"/>
  <c r="AV219" s="1"/>
  <c r="AQ219"/>
  <c r="AP219" s="1"/>
  <c r="AT223"/>
  <c r="AS223" s="1"/>
  <c r="AW223"/>
  <c r="AV223" s="1"/>
  <c r="AQ223"/>
  <c r="AP223" s="1"/>
  <c r="AT227"/>
  <c r="AS227" s="1"/>
  <c r="AW227"/>
  <c r="AV227" s="1"/>
  <c r="AQ227"/>
  <c r="AP227" s="1"/>
  <c r="AT231"/>
  <c r="AS231" s="1"/>
  <c r="AW231"/>
  <c r="AV231" s="1"/>
  <c r="AQ231"/>
  <c r="AP231" s="1"/>
  <c r="AT235"/>
  <c r="AS235" s="1"/>
  <c r="AW235"/>
  <c r="AV235" s="1"/>
  <c r="AQ235"/>
  <c r="AP235" s="1"/>
  <c r="AT239"/>
  <c r="AS239" s="1"/>
  <c r="AW239"/>
  <c r="AV239" s="1"/>
  <c r="AQ239"/>
  <c r="AP239" s="1"/>
  <c r="AT243"/>
  <c r="AS243" s="1"/>
  <c r="AW243"/>
  <c r="AV243" s="1"/>
  <c r="AQ243"/>
  <c r="AP243" s="1"/>
  <c r="AT247"/>
  <c r="AS247" s="1"/>
  <c r="AW247"/>
  <c r="AV247" s="1"/>
  <c r="AQ247"/>
  <c r="AP247" s="1"/>
  <c r="AT251"/>
  <c r="AS251" s="1"/>
  <c r="AW251"/>
  <c r="AV251" s="1"/>
  <c r="AQ251"/>
  <c r="AP251" s="1"/>
  <c r="AT255"/>
  <c r="AS255" s="1"/>
  <c r="AW255"/>
  <c r="AV255" s="1"/>
  <c r="AQ255"/>
  <c r="AP255" s="1"/>
  <c r="AT259"/>
  <c r="AS259" s="1"/>
  <c r="AW259"/>
  <c r="AV259" s="1"/>
  <c r="AQ259"/>
  <c r="AP259" s="1"/>
  <c r="AT263"/>
  <c r="AS263" s="1"/>
  <c r="AW263"/>
  <c r="AV263" s="1"/>
  <c r="AQ263"/>
  <c r="AP263" s="1"/>
  <c r="AT267"/>
  <c r="AS267" s="1"/>
  <c r="AW267"/>
  <c r="AV267" s="1"/>
  <c r="AQ267"/>
  <c r="AP267" s="1"/>
  <c r="AT271"/>
  <c r="AS271" s="1"/>
  <c r="AW271"/>
  <c r="AV271" s="1"/>
  <c r="AQ271"/>
  <c r="AP271" s="1"/>
  <c r="AT275"/>
  <c r="AS275" s="1"/>
  <c r="AW275"/>
  <c r="AV275" s="1"/>
  <c r="AQ275"/>
  <c r="AP275" s="1"/>
  <c r="AT279"/>
  <c r="AS279" s="1"/>
  <c r="AW279"/>
  <c r="AV279" s="1"/>
  <c r="AQ279"/>
  <c r="AP279" s="1"/>
  <c r="AT283"/>
  <c r="AS283" s="1"/>
  <c r="AW283"/>
  <c r="AV283" s="1"/>
  <c r="AQ283"/>
  <c r="AP283" s="1"/>
  <c r="AT287"/>
  <c r="AS287" s="1"/>
  <c r="AW287"/>
  <c r="AV287" s="1"/>
  <c r="AQ287"/>
  <c r="AP287" s="1"/>
  <c r="AT291"/>
  <c r="AS291" s="1"/>
  <c r="AW291"/>
  <c r="AV291" s="1"/>
  <c r="AQ291"/>
  <c r="AP291" s="1"/>
  <c r="AT295"/>
  <c r="AS295" s="1"/>
  <c r="AW295"/>
  <c r="AV295" s="1"/>
  <c r="AQ295"/>
  <c r="AP295" s="1"/>
  <c r="AT299"/>
  <c r="AS299" s="1"/>
  <c r="AW299"/>
  <c r="AV299" s="1"/>
  <c r="AQ299"/>
  <c r="AP299" s="1"/>
  <c r="AT303"/>
  <c r="AS303" s="1"/>
  <c r="AW303"/>
  <c r="AV303" s="1"/>
  <c r="AQ303"/>
  <c r="AP303" s="1"/>
  <c r="AT307"/>
  <c r="AS307" s="1"/>
  <c r="AW307"/>
  <c r="AV307" s="1"/>
  <c r="AQ307"/>
  <c r="AP307" s="1"/>
  <c r="AT311"/>
  <c r="AS311" s="1"/>
  <c r="AW311"/>
  <c r="AV311" s="1"/>
  <c r="AQ311"/>
  <c r="AP311" s="1"/>
  <c r="AT315"/>
  <c r="AS315" s="1"/>
  <c r="AW315"/>
  <c r="AV315" s="1"/>
  <c r="AQ315"/>
  <c r="AP315" s="1"/>
  <c r="AT319"/>
  <c r="AS319" s="1"/>
  <c r="AW319"/>
  <c r="AV319" s="1"/>
  <c r="AQ319"/>
  <c r="AP319" s="1"/>
  <c r="AT323"/>
  <c r="AS323" s="1"/>
  <c r="AW323"/>
  <c r="AV323" s="1"/>
  <c r="AQ323"/>
  <c r="AP323" s="1"/>
  <c r="AT327"/>
  <c r="AS327" s="1"/>
  <c r="AW327"/>
  <c r="AV327" s="1"/>
  <c r="AQ327"/>
  <c r="AP327" s="1"/>
  <c r="AT331"/>
  <c r="AS331" s="1"/>
  <c r="AW331"/>
  <c r="AV331" s="1"/>
  <c r="AQ331"/>
  <c r="AP331" s="1"/>
  <c r="AT335"/>
  <c r="AS335" s="1"/>
  <c r="AW335"/>
  <c r="AV335" s="1"/>
  <c r="AQ335"/>
  <c r="AP335" s="1"/>
  <c r="AT339"/>
  <c r="AS339" s="1"/>
  <c r="AW339"/>
  <c r="AV339" s="1"/>
  <c r="AQ339"/>
  <c r="AP339" s="1"/>
  <c r="AT343"/>
  <c r="AS343" s="1"/>
  <c r="AW343"/>
  <c r="AV343" s="1"/>
  <c r="AQ343"/>
  <c r="AP343" s="1"/>
  <c r="AT347"/>
  <c r="AS347" s="1"/>
  <c r="AW347"/>
  <c r="AV347" s="1"/>
  <c r="AQ347"/>
  <c r="AP347" s="1"/>
  <c r="AT351"/>
  <c r="AS351" s="1"/>
  <c r="AW351"/>
  <c r="AV351" s="1"/>
  <c r="AQ351"/>
  <c r="AP351" s="1"/>
  <c r="AT355"/>
  <c r="AS355" s="1"/>
  <c r="AW355"/>
  <c r="AV355" s="1"/>
  <c r="AQ355"/>
  <c r="AP355" s="1"/>
  <c r="AT359"/>
  <c r="AS359" s="1"/>
  <c r="AW359"/>
  <c r="AV359" s="1"/>
  <c r="AQ359"/>
  <c r="AP359" s="1"/>
  <c r="AT363"/>
  <c r="AS363" s="1"/>
  <c r="AW363"/>
  <c r="AV363" s="1"/>
  <c r="AQ363"/>
  <c r="AP363" s="1"/>
  <c r="AT367"/>
  <c r="AS367" s="1"/>
  <c r="AW367"/>
  <c r="AV367" s="1"/>
  <c r="AQ367"/>
  <c r="AP367" s="1"/>
  <c r="AT371"/>
  <c r="AS371" s="1"/>
  <c r="AW371"/>
  <c r="AV371" s="1"/>
  <c r="AQ371"/>
  <c r="AP371" s="1"/>
  <c r="AT375"/>
  <c r="AS375" s="1"/>
  <c r="AW375"/>
  <c r="AV375" s="1"/>
  <c r="AQ375"/>
  <c r="AP375" s="1"/>
  <c r="AT379"/>
  <c r="AS379" s="1"/>
  <c r="AW379"/>
  <c r="AV379" s="1"/>
  <c r="AQ379"/>
  <c r="AP379" s="1"/>
  <c r="AT383"/>
  <c r="AS383" s="1"/>
  <c r="AW383"/>
  <c r="AV383" s="1"/>
  <c r="AQ383"/>
  <c r="AP383" s="1"/>
  <c r="AT387"/>
  <c r="AS387" s="1"/>
  <c r="AW387"/>
  <c r="AV387" s="1"/>
  <c r="AQ387"/>
  <c r="AP387" s="1"/>
  <c r="AT391"/>
  <c r="AS391" s="1"/>
  <c r="AW391"/>
  <c r="AV391" s="1"/>
  <c r="AQ391"/>
  <c r="AP391" s="1"/>
  <c r="AT395"/>
  <c r="AS395" s="1"/>
  <c r="AW395"/>
  <c r="AV395" s="1"/>
  <c r="AQ395"/>
  <c r="AP395" s="1"/>
  <c r="AT399"/>
  <c r="AS399" s="1"/>
  <c r="AW399"/>
  <c r="AV399" s="1"/>
  <c r="AQ399"/>
  <c r="AP399" s="1"/>
  <c r="AT403"/>
  <c r="AS403" s="1"/>
  <c r="AW403"/>
  <c r="AV403" s="1"/>
  <c r="AQ403"/>
  <c r="AP403" s="1"/>
  <c r="AT407"/>
  <c r="AS407" s="1"/>
  <c r="AW407"/>
  <c r="AV407" s="1"/>
  <c r="AQ407"/>
  <c r="AP407" s="1"/>
  <c r="AT411"/>
  <c r="AS411" s="1"/>
  <c r="AW411"/>
  <c r="AV411" s="1"/>
  <c r="AQ411"/>
  <c r="AP411" s="1"/>
  <c r="AT415"/>
  <c r="AS415" s="1"/>
  <c r="AW415"/>
  <c r="AV415" s="1"/>
  <c r="AQ415"/>
  <c r="AP415" s="1"/>
  <c r="AT419"/>
  <c r="AS419" s="1"/>
  <c r="AW419"/>
  <c r="AV419" s="1"/>
  <c r="AQ419"/>
  <c r="AP419" s="1"/>
  <c r="AT423"/>
  <c r="AS423" s="1"/>
  <c r="AW423"/>
  <c r="AV423" s="1"/>
  <c r="AQ423"/>
  <c r="AP423" s="1"/>
  <c r="AT427"/>
  <c r="AS427" s="1"/>
  <c r="AW427"/>
  <c r="AV427" s="1"/>
  <c r="AQ427"/>
  <c r="AP427" s="1"/>
  <c r="AT431"/>
  <c r="AS431" s="1"/>
  <c r="AW431"/>
  <c r="AV431" s="1"/>
  <c r="AQ431"/>
  <c r="AP431" s="1"/>
  <c r="AT435"/>
  <c r="AS435" s="1"/>
  <c r="AW435"/>
  <c r="AV435" s="1"/>
  <c r="AQ435"/>
  <c r="AP435" s="1"/>
  <c r="AT439"/>
  <c r="AS439" s="1"/>
  <c r="AW439"/>
  <c r="AV439" s="1"/>
  <c r="AQ439"/>
  <c r="AP439" s="1"/>
  <c r="AT443"/>
  <c r="AS443" s="1"/>
  <c r="AW443"/>
  <c r="AV443" s="1"/>
  <c r="AQ443"/>
  <c r="AP443" s="1"/>
  <c r="AT447"/>
  <c r="AS447" s="1"/>
  <c r="AW447"/>
  <c r="AV447" s="1"/>
  <c r="AQ447"/>
  <c r="AP447" s="1"/>
  <c r="AT451"/>
  <c r="AS451" s="1"/>
  <c r="AW451"/>
  <c r="AV451" s="1"/>
  <c r="AQ451"/>
  <c r="AP451" s="1"/>
  <c r="AT455"/>
  <c r="AS455" s="1"/>
  <c r="AW455"/>
  <c r="AV455" s="1"/>
  <c r="AQ455"/>
  <c r="AP455" s="1"/>
  <c r="AT459"/>
  <c r="AS459" s="1"/>
  <c r="AW459"/>
  <c r="AV459" s="1"/>
  <c r="AQ459"/>
  <c r="AP459" s="1"/>
  <c r="AT463"/>
  <c r="AS463" s="1"/>
  <c r="AW463"/>
  <c r="AV463" s="1"/>
  <c r="AQ463"/>
  <c r="AP463" s="1"/>
  <c r="AT467"/>
  <c r="AS467" s="1"/>
  <c r="AW467"/>
  <c r="AV467" s="1"/>
  <c r="AQ467"/>
  <c r="AP467" s="1"/>
  <c r="AT471"/>
  <c r="AS471" s="1"/>
  <c r="AW471"/>
  <c r="AV471" s="1"/>
  <c r="AQ471"/>
  <c r="AP471" s="1"/>
  <c r="AT475"/>
  <c r="AS475" s="1"/>
  <c r="AW475"/>
  <c r="AV475" s="1"/>
  <c r="AQ475"/>
  <c r="AP475" s="1"/>
  <c r="AT479"/>
  <c r="AS479" s="1"/>
  <c r="AW479"/>
  <c r="AV479" s="1"/>
  <c r="AQ479"/>
  <c r="AP479" s="1"/>
  <c r="AT483"/>
  <c r="AS483" s="1"/>
  <c r="AW483"/>
  <c r="AV483" s="1"/>
  <c r="AQ483"/>
  <c r="AP483" s="1"/>
  <c r="AT487"/>
  <c r="AS487" s="1"/>
  <c r="AW487"/>
  <c r="AV487" s="1"/>
  <c r="AQ487"/>
  <c r="AP487" s="1"/>
  <c r="AT491"/>
  <c r="AS491" s="1"/>
  <c r="AW491"/>
  <c r="AV491" s="1"/>
  <c r="AQ491"/>
  <c r="AP491" s="1"/>
  <c r="AT495"/>
  <c r="AS495" s="1"/>
  <c r="AW495"/>
  <c r="AV495" s="1"/>
  <c r="AQ495"/>
  <c r="AP495" s="1"/>
  <c r="AT499"/>
  <c r="AS499" s="1"/>
  <c r="AW499"/>
  <c r="AV499" s="1"/>
  <c r="AQ499"/>
  <c r="AP499" s="1"/>
  <c r="AT503"/>
  <c r="AS503" s="1"/>
  <c r="AW503"/>
  <c r="AV503" s="1"/>
  <c r="AQ503"/>
  <c r="AP503" s="1"/>
  <c r="AT507"/>
  <c r="AS507" s="1"/>
  <c r="AW507"/>
  <c r="AV507" s="1"/>
  <c r="AQ507"/>
  <c r="AP507" s="1"/>
  <c r="AT511"/>
  <c r="AS511" s="1"/>
  <c r="AW511"/>
  <c r="AV511" s="1"/>
  <c r="AQ511"/>
  <c r="AP511" s="1"/>
  <c r="AT515"/>
  <c r="AS515" s="1"/>
  <c r="AW515"/>
  <c r="AV515" s="1"/>
  <c r="AQ515"/>
  <c r="AP515" s="1"/>
  <c r="AT519"/>
  <c r="AS519" s="1"/>
  <c r="AW519"/>
  <c r="AV519" s="1"/>
  <c r="AQ519"/>
  <c r="AP519" s="1"/>
  <c r="AT523"/>
  <c r="AS523" s="1"/>
  <c r="AW523"/>
  <c r="AV523" s="1"/>
  <c r="AQ523"/>
  <c r="AP523" s="1"/>
  <c r="AT527"/>
  <c r="AS527" s="1"/>
  <c r="AW527"/>
  <c r="AV527" s="1"/>
  <c r="AQ527"/>
  <c r="AP527" s="1"/>
  <c r="AT531"/>
  <c r="AS531" s="1"/>
  <c r="AW531"/>
  <c r="AV531" s="1"/>
  <c r="AQ531"/>
  <c r="AP531" s="1"/>
  <c r="AT535"/>
  <c r="AS535" s="1"/>
  <c r="AW535"/>
  <c r="AV535" s="1"/>
  <c r="AQ535"/>
  <c r="AP535" s="1"/>
  <c r="AT539"/>
  <c r="AS539" s="1"/>
  <c r="AW539"/>
  <c r="AV539" s="1"/>
  <c r="AQ539"/>
  <c r="AP539" s="1"/>
  <c r="AT543"/>
  <c r="AS543" s="1"/>
  <c r="AW543"/>
  <c r="AV543" s="1"/>
  <c r="AQ543"/>
  <c r="AP543" s="1"/>
  <c r="AT547"/>
  <c r="AS547" s="1"/>
  <c r="AW547"/>
  <c r="AV547" s="1"/>
  <c r="AQ547"/>
  <c r="AP547" s="1"/>
  <c r="AT551"/>
  <c r="AS551" s="1"/>
  <c r="AW551"/>
  <c r="AV551" s="1"/>
  <c r="AQ551"/>
  <c r="AP551" s="1"/>
  <c r="AT555"/>
  <c r="AS555" s="1"/>
  <c r="AW555"/>
  <c r="AV555" s="1"/>
  <c r="AQ555"/>
  <c r="AP555" s="1"/>
  <c r="AT559"/>
  <c r="AS559" s="1"/>
  <c r="AW559"/>
  <c r="AV559" s="1"/>
  <c r="AQ559"/>
  <c r="AP559" s="1"/>
  <c r="AT563"/>
  <c r="AS563" s="1"/>
  <c r="AW563"/>
  <c r="AV563" s="1"/>
  <c r="AQ563"/>
  <c r="AP563" s="1"/>
  <c r="AT567"/>
  <c r="AS567" s="1"/>
  <c r="AW567"/>
  <c r="AV567" s="1"/>
  <c r="AQ567"/>
  <c r="AP567" s="1"/>
  <c r="AT571"/>
  <c r="AS571" s="1"/>
  <c r="AW571"/>
  <c r="AV571" s="1"/>
  <c r="AQ571"/>
  <c r="AP571" s="1"/>
  <c r="AT575"/>
  <c r="AS575" s="1"/>
  <c r="AW575"/>
  <c r="AV575" s="1"/>
  <c r="AQ575"/>
  <c r="AP575" s="1"/>
  <c r="AT579"/>
  <c r="AS579" s="1"/>
  <c r="AW579"/>
  <c r="AV579" s="1"/>
  <c r="AQ579"/>
  <c r="AP579" s="1"/>
  <c r="AT583"/>
  <c r="AS583" s="1"/>
  <c r="AW583"/>
  <c r="AV583" s="1"/>
  <c r="AQ583"/>
  <c r="AP583" s="1"/>
  <c r="AT587"/>
  <c r="AS587" s="1"/>
  <c r="AW587"/>
  <c r="AV587" s="1"/>
  <c r="AQ587"/>
  <c r="AP587" s="1"/>
  <c r="AT591"/>
  <c r="AS591" s="1"/>
  <c r="AW591"/>
  <c r="AV591" s="1"/>
  <c r="AQ591"/>
  <c r="AP591" s="1"/>
  <c r="AT595"/>
  <c r="AS595" s="1"/>
  <c r="AW595"/>
  <c r="AV595" s="1"/>
  <c r="AQ595"/>
  <c r="AP595" s="1"/>
  <c r="AT599"/>
  <c r="AS599" s="1"/>
  <c r="AW599"/>
  <c r="AV599" s="1"/>
  <c r="AQ599"/>
  <c r="AP599" s="1"/>
  <c r="AT603"/>
  <c r="AS603" s="1"/>
  <c r="AW603"/>
  <c r="AV603" s="1"/>
  <c r="AQ603"/>
  <c r="AP603" s="1"/>
  <c r="AT607"/>
  <c r="AS607" s="1"/>
  <c r="AW607"/>
  <c r="AV607" s="1"/>
  <c r="AQ607"/>
  <c r="AP607" s="1"/>
  <c r="AT611"/>
  <c r="AS611" s="1"/>
  <c r="AW611"/>
  <c r="AV611" s="1"/>
  <c r="AQ611"/>
  <c r="AP611" s="1"/>
  <c r="AT615"/>
  <c r="AS615" s="1"/>
  <c r="AW615"/>
  <c r="AV615" s="1"/>
  <c r="AQ615"/>
  <c r="AP615" s="1"/>
  <c r="AT619"/>
  <c r="AS619" s="1"/>
  <c r="AW619"/>
  <c r="AV619" s="1"/>
  <c r="AQ619"/>
  <c r="AP619" s="1"/>
  <c r="AT623"/>
  <c r="AS623" s="1"/>
  <c r="AW623"/>
  <c r="AV623" s="1"/>
  <c r="AQ623"/>
  <c r="AP623" s="1"/>
  <c r="AT629"/>
  <c r="AW629"/>
  <c r="AQ629"/>
  <c r="AP629" s="1"/>
  <c r="AV629"/>
  <c r="AS629"/>
  <c r="AW416"/>
  <c r="AV416" s="1"/>
  <c r="AT416"/>
  <c r="AS416" s="1"/>
  <c r="AQ416"/>
  <c r="AP416" s="1"/>
  <c r="AW420"/>
  <c r="AV420" s="1"/>
  <c r="AT420"/>
  <c r="AS420" s="1"/>
  <c r="AQ420"/>
  <c r="AP420" s="1"/>
  <c r="AW424"/>
  <c r="AV424" s="1"/>
  <c r="AT424"/>
  <c r="AS424" s="1"/>
  <c r="AQ424"/>
  <c r="AP424" s="1"/>
  <c r="AW428"/>
  <c r="AV428" s="1"/>
  <c r="AT428"/>
  <c r="AS428" s="1"/>
  <c r="AQ428"/>
  <c r="AP428" s="1"/>
  <c r="AW432"/>
  <c r="AV432" s="1"/>
  <c r="AT432"/>
  <c r="AS432" s="1"/>
  <c r="AQ432"/>
  <c r="AP432" s="1"/>
  <c r="AW436"/>
  <c r="AV436" s="1"/>
  <c r="AT436"/>
  <c r="AS436" s="1"/>
  <c r="AQ436"/>
  <c r="AP436" s="1"/>
  <c r="AW440"/>
  <c r="AV440" s="1"/>
  <c r="AT440"/>
  <c r="AS440" s="1"/>
  <c r="AQ440"/>
  <c r="AP440" s="1"/>
  <c r="AW444"/>
  <c r="AV444" s="1"/>
  <c r="AT444"/>
  <c r="AS444" s="1"/>
  <c r="AQ444"/>
  <c r="AP444" s="1"/>
  <c r="AW448"/>
  <c r="AV448" s="1"/>
  <c r="AT448"/>
  <c r="AS448" s="1"/>
  <c r="AQ448"/>
  <c r="AP448" s="1"/>
  <c r="AW452"/>
  <c r="AV452" s="1"/>
  <c r="AT452"/>
  <c r="AS452" s="1"/>
  <c r="AQ452"/>
  <c r="AP452" s="1"/>
  <c r="AW456"/>
  <c r="AV456" s="1"/>
  <c r="AT456"/>
  <c r="AS456" s="1"/>
  <c r="AQ456"/>
  <c r="AP456" s="1"/>
  <c r="AW460"/>
  <c r="AV460" s="1"/>
  <c r="AT460"/>
  <c r="AS460" s="1"/>
  <c r="AQ460"/>
  <c r="AP460" s="1"/>
  <c r="AW464"/>
  <c r="AV464" s="1"/>
  <c r="AT464"/>
  <c r="AS464" s="1"/>
  <c r="AQ464"/>
  <c r="AP464" s="1"/>
  <c r="AW468"/>
  <c r="AV468" s="1"/>
  <c r="AT468"/>
  <c r="AS468" s="1"/>
  <c r="AQ468"/>
  <c r="AP468" s="1"/>
  <c r="AW472"/>
  <c r="AV472" s="1"/>
  <c r="AT472"/>
  <c r="AS472" s="1"/>
  <c r="AQ472"/>
  <c r="AP472" s="1"/>
  <c r="AW476"/>
  <c r="AV476" s="1"/>
  <c r="AT476"/>
  <c r="AS476" s="1"/>
  <c r="AQ476"/>
  <c r="AP476" s="1"/>
  <c r="AW480"/>
  <c r="AV480" s="1"/>
  <c r="AT480"/>
  <c r="AS480" s="1"/>
  <c r="AQ480"/>
  <c r="AP480" s="1"/>
  <c r="AW484"/>
  <c r="AV484" s="1"/>
  <c r="AT484"/>
  <c r="AS484" s="1"/>
  <c r="AQ484"/>
  <c r="AP484" s="1"/>
  <c r="AQ86"/>
  <c r="AT86"/>
  <c r="AS86" s="1"/>
  <c r="AP86"/>
  <c r="AW86"/>
  <c r="AV86" s="1"/>
  <c r="AT90"/>
  <c r="AS90" s="1"/>
  <c r="AW90"/>
  <c r="AV90" s="1"/>
  <c r="AQ90"/>
  <c r="AP90" s="1"/>
  <c r="AT94"/>
  <c r="AS94" s="1"/>
  <c r="AQ94"/>
  <c r="AP94" s="1"/>
  <c r="AW94"/>
  <c r="AV94" s="1"/>
  <c r="AQ98"/>
  <c r="AP98" s="1"/>
  <c r="AW98"/>
  <c r="AV98" s="1"/>
  <c r="AT98"/>
  <c r="AS98" s="1"/>
  <c r="AQ102"/>
  <c r="AT102"/>
  <c r="AS102" s="1"/>
  <c r="AP102"/>
  <c r="AW102"/>
  <c r="AV102" s="1"/>
  <c r="AQ106"/>
  <c r="AP106" s="1"/>
  <c r="AW106"/>
  <c r="AV106" s="1"/>
  <c r="AT106"/>
  <c r="AS106" s="1"/>
  <c r="AQ110"/>
  <c r="AT110"/>
  <c r="AS110" s="1"/>
  <c r="AP110"/>
  <c r="AW110"/>
  <c r="AV110" s="1"/>
  <c r="AQ114"/>
  <c r="AP114" s="1"/>
  <c r="AT114"/>
  <c r="AW114"/>
  <c r="AV114" s="1"/>
  <c r="AS114"/>
  <c r="AT118"/>
  <c r="AS118" s="1"/>
  <c r="AQ118"/>
  <c r="AP118" s="1"/>
  <c r="AW118"/>
  <c r="AV118" s="1"/>
  <c r="AT122"/>
  <c r="AS122" s="1"/>
  <c r="AW122"/>
  <c r="AV122" s="1"/>
  <c r="AQ122"/>
  <c r="AP122" s="1"/>
  <c r="AT126"/>
  <c r="AS126" s="1"/>
  <c r="AQ126"/>
  <c r="AP126" s="1"/>
  <c r="AW126"/>
  <c r="AV126" s="1"/>
  <c r="AQ130"/>
  <c r="AP130" s="1"/>
  <c r="AW130"/>
  <c r="AV130" s="1"/>
  <c r="AT130"/>
  <c r="AS130" s="1"/>
  <c r="AQ134"/>
  <c r="AT134"/>
  <c r="AS134" s="1"/>
  <c r="AP134"/>
  <c r="AW134"/>
  <c r="AV134" s="1"/>
  <c r="AQ138"/>
  <c r="AP138" s="1"/>
  <c r="AW138"/>
  <c r="AV138" s="1"/>
  <c r="AT138"/>
  <c r="AS138" s="1"/>
  <c r="AQ142"/>
  <c r="AT142"/>
  <c r="AS142" s="1"/>
  <c r="AP142"/>
  <c r="AW142"/>
  <c r="AV142" s="1"/>
  <c r="AQ146"/>
  <c r="AP146" s="1"/>
  <c r="AT146"/>
  <c r="AW146"/>
  <c r="AV146" s="1"/>
  <c r="AS146"/>
  <c r="AQ150"/>
  <c r="AT150"/>
  <c r="AS150" s="1"/>
  <c r="AP150"/>
  <c r="AW150"/>
  <c r="AV150" s="1"/>
  <c r="AQ154"/>
  <c r="AP154" s="1"/>
  <c r="AT154"/>
  <c r="AS154" s="1"/>
  <c r="AW154"/>
  <c r="AV154" s="1"/>
  <c r="AT158"/>
  <c r="AS158" s="1"/>
  <c r="AQ158"/>
  <c r="AP158" s="1"/>
  <c r="AW158"/>
  <c r="AV158" s="1"/>
  <c r="AQ162"/>
  <c r="AP162" s="1"/>
  <c r="AT162"/>
  <c r="AS162" s="1"/>
  <c r="AW162"/>
  <c r="AV162" s="1"/>
  <c r="AQ166"/>
  <c r="AP166" s="1"/>
  <c r="AT166"/>
  <c r="AS166" s="1"/>
  <c r="AW166"/>
  <c r="AV166" s="1"/>
  <c r="AQ170"/>
  <c r="AP170" s="1"/>
  <c r="AT170"/>
  <c r="AS170" s="1"/>
  <c r="AW170"/>
  <c r="AV170" s="1"/>
  <c r="AQ174"/>
  <c r="AP174" s="1"/>
  <c r="AT174"/>
  <c r="AS174" s="1"/>
  <c r="AW174"/>
  <c r="AV174" s="1"/>
  <c r="AQ178"/>
  <c r="AP178" s="1"/>
  <c r="AT178"/>
  <c r="AS178" s="1"/>
  <c r="AW178"/>
  <c r="AV178" s="1"/>
  <c r="AQ182"/>
  <c r="AP182" s="1"/>
  <c r="AT182"/>
  <c r="AS182" s="1"/>
  <c r="AW182"/>
  <c r="AV182" s="1"/>
  <c r="AQ186"/>
  <c r="AP186" s="1"/>
  <c r="AT186"/>
  <c r="AS186" s="1"/>
  <c r="AW186"/>
  <c r="AV186" s="1"/>
  <c r="AQ190"/>
  <c r="AP190" s="1"/>
  <c r="AT190"/>
  <c r="AS190" s="1"/>
  <c r="AW190"/>
  <c r="AV190" s="1"/>
  <c r="AQ194"/>
  <c r="AP194" s="1"/>
  <c r="AT194"/>
  <c r="AS194" s="1"/>
  <c r="AW194"/>
  <c r="AV194" s="1"/>
  <c r="AQ198"/>
  <c r="AP198" s="1"/>
  <c r="AT198"/>
  <c r="AS198" s="1"/>
  <c r="AW198"/>
  <c r="AV198" s="1"/>
  <c r="AQ202"/>
  <c r="AP202" s="1"/>
  <c r="AT202"/>
  <c r="AS202" s="1"/>
  <c r="AW202"/>
  <c r="AV202" s="1"/>
  <c r="AQ206"/>
  <c r="AP206" s="1"/>
  <c r="AT206"/>
  <c r="AS206" s="1"/>
  <c r="AW206"/>
  <c r="AV206" s="1"/>
  <c r="AQ210"/>
  <c r="AP210" s="1"/>
  <c r="AT210"/>
  <c r="AS210" s="1"/>
  <c r="AW210"/>
  <c r="AV210" s="1"/>
  <c r="AQ214"/>
  <c r="AP214" s="1"/>
  <c r="AT214"/>
  <c r="AS214" s="1"/>
  <c r="AW214"/>
  <c r="AV214" s="1"/>
  <c r="AQ218"/>
  <c r="AP218" s="1"/>
  <c r="AT218"/>
  <c r="AS218" s="1"/>
  <c r="AW218"/>
  <c r="AV218" s="1"/>
  <c r="AQ222"/>
  <c r="AP222" s="1"/>
  <c r="AT222"/>
  <c r="AS222" s="1"/>
  <c r="AW222"/>
  <c r="AV222" s="1"/>
  <c r="AQ226"/>
  <c r="AP226" s="1"/>
  <c r="AW226"/>
  <c r="AV226" s="1"/>
  <c r="AT226"/>
  <c r="AS226" s="1"/>
  <c r="AQ230"/>
  <c r="AP230" s="1"/>
  <c r="AT230"/>
  <c r="AS230" s="1"/>
  <c r="AW230"/>
  <c r="AV230" s="1"/>
  <c r="AQ234"/>
  <c r="AP234" s="1"/>
  <c r="AT234"/>
  <c r="AS234" s="1"/>
  <c r="AW234"/>
  <c r="AV234" s="1"/>
  <c r="AQ238"/>
  <c r="AP238" s="1"/>
  <c r="AT238"/>
  <c r="AS238" s="1"/>
  <c r="AW238"/>
  <c r="AV238" s="1"/>
  <c r="AQ242"/>
  <c r="AP242" s="1"/>
  <c r="AT242"/>
  <c r="AS242" s="1"/>
  <c r="AW242"/>
  <c r="AV242" s="1"/>
  <c r="AT246"/>
  <c r="AS246" s="1"/>
  <c r="AQ246"/>
  <c r="AP246" s="1"/>
  <c r="AW246"/>
  <c r="AV246" s="1"/>
  <c r="AQ250"/>
  <c r="AP250" s="1"/>
  <c r="AW250"/>
  <c r="AV250" s="1"/>
  <c r="AT250"/>
  <c r="AS250" s="1"/>
  <c r="AQ254"/>
  <c r="AT254"/>
  <c r="AS254" s="1"/>
  <c r="AP254"/>
  <c r="AW254"/>
  <c r="AV254" s="1"/>
  <c r="AQ258"/>
  <c r="AP258" s="1"/>
  <c r="AT258"/>
  <c r="AW258"/>
  <c r="AV258" s="1"/>
  <c r="AS258"/>
  <c r="AQ262"/>
  <c r="AP262" s="1"/>
  <c r="AT262"/>
  <c r="AS262" s="1"/>
  <c r="AW262"/>
  <c r="AV262" s="1"/>
  <c r="AT266"/>
  <c r="AS266" s="1"/>
  <c r="AW266"/>
  <c r="AV266" s="1"/>
  <c r="AQ266"/>
  <c r="AP266" s="1"/>
  <c r="AT270"/>
  <c r="AS270" s="1"/>
  <c r="AQ270"/>
  <c r="AP270" s="1"/>
  <c r="AW270"/>
  <c r="AV270" s="1"/>
  <c r="AQ274"/>
  <c r="AP274" s="1"/>
  <c r="AW274"/>
  <c r="AV274" s="1"/>
  <c r="AT274"/>
  <c r="AS274" s="1"/>
  <c r="AQ278"/>
  <c r="AT278"/>
  <c r="AS278" s="1"/>
  <c r="AP278"/>
  <c r="AW278"/>
  <c r="AV278" s="1"/>
  <c r="AQ282"/>
  <c r="AP282" s="1"/>
  <c r="AW282"/>
  <c r="AV282" s="1"/>
  <c r="AT282"/>
  <c r="AS282" s="1"/>
  <c r="AQ286"/>
  <c r="AT286"/>
  <c r="AS286" s="1"/>
  <c r="AP286"/>
  <c r="AW286"/>
  <c r="AV286" s="1"/>
  <c r="AQ290"/>
  <c r="AP290" s="1"/>
  <c r="AT290"/>
  <c r="AW290"/>
  <c r="AV290" s="1"/>
  <c r="AS290"/>
  <c r="AQ294"/>
  <c r="AT294"/>
  <c r="AS294" s="1"/>
  <c r="AP294"/>
  <c r="AW294"/>
  <c r="AV294" s="1"/>
  <c r="AT298"/>
  <c r="AS298" s="1"/>
  <c r="AW298"/>
  <c r="AV298" s="1"/>
  <c r="AQ298"/>
  <c r="AP298" s="1"/>
  <c r="AT302"/>
  <c r="AS302" s="1"/>
  <c r="AQ302"/>
  <c r="AP302" s="1"/>
  <c r="AW302"/>
  <c r="AV302" s="1"/>
  <c r="AQ306"/>
  <c r="AP306" s="1"/>
  <c r="AW306"/>
  <c r="AV306" s="1"/>
  <c r="AT306"/>
  <c r="AS306" s="1"/>
  <c r="AT310"/>
  <c r="AS310" s="1"/>
  <c r="AQ310"/>
  <c r="AP310" s="1"/>
  <c r="AW310"/>
  <c r="AV310" s="1"/>
  <c r="AQ314"/>
  <c r="AP314" s="1"/>
  <c r="AW314"/>
  <c r="AV314" s="1"/>
  <c r="AT314"/>
  <c r="AS314" s="1"/>
  <c r="AQ318"/>
  <c r="AT318"/>
  <c r="AS318" s="1"/>
  <c r="AP318"/>
  <c r="AW318"/>
  <c r="AV318" s="1"/>
  <c r="AQ322"/>
  <c r="AP322" s="1"/>
  <c r="AT322"/>
  <c r="AW322"/>
  <c r="AV322" s="1"/>
  <c r="AS322"/>
  <c r="AQ326"/>
  <c r="AT326"/>
  <c r="AS326" s="1"/>
  <c r="AP326"/>
  <c r="AW326"/>
  <c r="AV326" s="1"/>
  <c r="AT330"/>
  <c r="AS330" s="1"/>
  <c r="AW330"/>
  <c r="AV330" s="1"/>
  <c r="AQ330"/>
  <c r="AP330" s="1"/>
  <c r="AT334"/>
  <c r="AS334" s="1"/>
  <c r="AQ334"/>
  <c r="AP334" s="1"/>
  <c r="AW334"/>
  <c r="AV334" s="1"/>
  <c r="AQ338"/>
  <c r="AP338" s="1"/>
  <c r="AW338"/>
  <c r="AV338" s="1"/>
  <c r="AT338"/>
  <c r="AS338" s="1"/>
  <c r="AQ342"/>
  <c r="AT342"/>
  <c r="AS342" s="1"/>
  <c r="AP342"/>
  <c r="AW342"/>
  <c r="AV342" s="1"/>
  <c r="AQ346"/>
  <c r="AP346" s="1"/>
  <c r="AW346"/>
  <c r="AV346" s="1"/>
  <c r="AT346"/>
  <c r="AS346" s="1"/>
  <c r="AQ350"/>
  <c r="AT350"/>
  <c r="AS350" s="1"/>
  <c r="AP350"/>
  <c r="AW350"/>
  <c r="AV350" s="1"/>
  <c r="AQ354"/>
  <c r="AP354" s="1"/>
  <c r="AT354"/>
  <c r="AW354"/>
  <c r="AV354" s="1"/>
  <c r="AS354"/>
  <c r="AT358"/>
  <c r="AS358" s="1"/>
  <c r="AQ358"/>
  <c r="AP358" s="1"/>
  <c r="AW358"/>
  <c r="AV358" s="1"/>
  <c r="AT362"/>
  <c r="AS362" s="1"/>
  <c r="AW362"/>
  <c r="AV362" s="1"/>
  <c r="AQ362"/>
  <c r="AP362" s="1"/>
  <c r="AT366"/>
  <c r="AS366" s="1"/>
  <c r="AQ366"/>
  <c r="AP366" s="1"/>
  <c r="AW366"/>
  <c r="AV366" s="1"/>
  <c r="AQ370"/>
  <c r="AP370" s="1"/>
  <c r="AW370"/>
  <c r="AV370" s="1"/>
  <c r="AT370"/>
  <c r="AS370" s="1"/>
  <c r="AQ374"/>
  <c r="AT374"/>
  <c r="AS374" s="1"/>
  <c r="AP374"/>
  <c r="AW374"/>
  <c r="AV374" s="1"/>
  <c r="AQ378"/>
  <c r="AP378" s="1"/>
  <c r="AW378"/>
  <c r="AV378" s="1"/>
  <c r="AT378"/>
  <c r="AS378" s="1"/>
  <c r="AQ382"/>
  <c r="AT382"/>
  <c r="AS382" s="1"/>
  <c r="AP382"/>
  <c r="AW382"/>
  <c r="AV382" s="1"/>
  <c r="AQ386"/>
  <c r="AP386" s="1"/>
  <c r="AT386"/>
  <c r="AW386"/>
  <c r="AV386" s="1"/>
  <c r="AS386"/>
  <c r="AQ390"/>
  <c r="AT390"/>
  <c r="AS390" s="1"/>
  <c r="AP390"/>
  <c r="AW390"/>
  <c r="AV390" s="1"/>
  <c r="AT394"/>
  <c r="AS394" s="1"/>
  <c r="AW394"/>
  <c r="AV394" s="1"/>
  <c r="AQ394"/>
  <c r="AP394" s="1"/>
  <c r="AT398"/>
  <c r="AS398" s="1"/>
  <c r="AQ398"/>
  <c r="AP398" s="1"/>
  <c r="AW398"/>
  <c r="AV398" s="1"/>
  <c r="AQ402"/>
  <c r="AP402" s="1"/>
  <c r="AW402"/>
  <c r="AV402" s="1"/>
  <c r="AT402"/>
  <c r="AS402" s="1"/>
  <c r="AQ406"/>
  <c r="AP406" s="1"/>
  <c r="AT406"/>
  <c r="AS406" s="1"/>
  <c r="AW406"/>
  <c r="AV406" s="1"/>
  <c r="AQ410"/>
  <c r="AP410" s="1"/>
  <c r="AW410"/>
  <c r="AV410" s="1"/>
  <c r="AT410"/>
  <c r="AS410" s="1"/>
  <c r="AT9"/>
  <c r="AS9" s="1"/>
  <c r="AQ9"/>
  <c r="AP9" s="1"/>
  <c r="AW9"/>
  <c r="AV9" s="1"/>
  <c r="AT13"/>
  <c r="AW13"/>
  <c r="AQ13"/>
  <c r="AP13" s="1"/>
  <c r="AV13"/>
  <c r="AS13"/>
  <c r="AT17"/>
  <c r="AS17" s="1"/>
  <c r="AQ17"/>
  <c r="AP17" s="1"/>
  <c r="AW17"/>
  <c r="AV17" s="1"/>
  <c r="AT21"/>
  <c r="AW21"/>
  <c r="AQ21"/>
  <c r="AP21" s="1"/>
  <c r="AV21"/>
  <c r="AS21"/>
  <c r="AT25"/>
  <c r="AS25" s="1"/>
  <c r="AQ25"/>
  <c r="AP25" s="1"/>
  <c r="AW25"/>
  <c r="AV25" s="1"/>
  <c r="AT29"/>
  <c r="AW29"/>
  <c r="AQ29"/>
  <c r="AP29" s="1"/>
  <c r="AV29"/>
  <c r="AS29"/>
  <c r="AT33"/>
  <c r="AS33" s="1"/>
  <c r="AQ33"/>
  <c r="AP33" s="1"/>
  <c r="AW33"/>
  <c r="AV33" s="1"/>
  <c r="AT37"/>
  <c r="AW37"/>
  <c r="AQ37"/>
  <c r="AP37" s="1"/>
  <c r="AV37"/>
  <c r="AS37"/>
  <c r="AT41"/>
  <c r="AS41" s="1"/>
  <c r="AQ41"/>
  <c r="AP41" s="1"/>
  <c r="AW41"/>
  <c r="AV41" s="1"/>
  <c r="AT45"/>
  <c r="AW45"/>
  <c r="AQ45"/>
  <c r="AP45" s="1"/>
  <c r="AV45"/>
  <c r="AS45"/>
  <c r="AT49"/>
  <c r="AS49" s="1"/>
  <c r="AQ49"/>
  <c r="AP49" s="1"/>
  <c r="AW49"/>
  <c r="AV49" s="1"/>
  <c r="AT53"/>
  <c r="AW53"/>
  <c r="AQ53"/>
  <c r="AP53" s="1"/>
  <c r="AV53"/>
  <c r="AS53"/>
  <c r="AT57"/>
  <c r="AS57" s="1"/>
  <c r="AQ57"/>
  <c r="AP57" s="1"/>
  <c r="AW57"/>
  <c r="AV57" s="1"/>
  <c r="AT61"/>
  <c r="AW61"/>
  <c r="AQ61"/>
  <c r="AP61" s="1"/>
  <c r="AV61"/>
  <c r="AS61"/>
  <c r="AT65"/>
  <c r="AS65" s="1"/>
  <c r="AQ65"/>
  <c r="AP65" s="1"/>
  <c r="AW65"/>
  <c r="AV65" s="1"/>
  <c r="AT69"/>
  <c r="AW69"/>
  <c r="AQ69"/>
  <c r="AP69" s="1"/>
  <c r="AV69"/>
  <c r="AS69"/>
  <c r="AT73"/>
  <c r="AS73" s="1"/>
  <c r="AQ73"/>
  <c r="AP73" s="1"/>
  <c r="AW73"/>
  <c r="AV73" s="1"/>
  <c r="AT77"/>
  <c r="AW77"/>
  <c r="AQ77"/>
  <c r="AP77" s="1"/>
  <c r="AV77"/>
  <c r="AS77"/>
  <c r="AT81"/>
  <c r="AS81" s="1"/>
  <c r="AQ81"/>
  <c r="AP81" s="1"/>
  <c r="AW81"/>
  <c r="AV81" s="1"/>
  <c r="AT85"/>
  <c r="AW85"/>
  <c r="AQ85"/>
  <c r="AP85" s="1"/>
  <c r="AV85"/>
  <c r="AS85"/>
  <c r="AT89"/>
  <c r="AS89" s="1"/>
  <c r="AQ89"/>
  <c r="AP89" s="1"/>
  <c r="AW89"/>
  <c r="AV89" s="1"/>
  <c r="AT93"/>
  <c r="AW93"/>
  <c r="AQ93"/>
  <c r="AP93" s="1"/>
  <c r="AV93"/>
  <c r="AS93"/>
  <c r="AT97"/>
  <c r="AS97" s="1"/>
  <c r="AQ97"/>
  <c r="AP97" s="1"/>
  <c r="AW97"/>
  <c r="AV97" s="1"/>
  <c r="AT101"/>
  <c r="AW101"/>
  <c r="AQ101"/>
  <c r="AP101" s="1"/>
  <c r="AV101"/>
  <c r="AS101"/>
  <c r="AT105"/>
  <c r="AS105" s="1"/>
  <c r="AQ105"/>
  <c r="AP105" s="1"/>
  <c r="AW105"/>
  <c r="AV105" s="1"/>
  <c r="AT109"/>
  <c r="AW109"/>
  <c r="AQ109"/>
  <c r="AP109" s="1"/>
  <c r="AV109"/>
  <c r="AS109"/>
  <c r="AT113"/>
  <c r="AS113" s="1"/>
  <c r="AQ113"/>
  <c r="AP113" s="1"/>
  <c r="AW113"/>
  <c r="AV113" s="1"/>
  <c r="AT117"/>
  <c r="AW117"/>
  <c r="AQ117"/>
  <c r="AP117" s="1"/>
  <c r="AV117"/>
  <c r="AS117"/>
  <c r="AT121"/>
  <c r="AS121" s="1"/>
  <c r="AQ121"/>
  <c r="AP121" s="1"/>
  <c r="AW121"/>
  <c r="AV121" s="1"/>
  <c r="AT125"/>
  <c r="AW125"/>
  <c r="AQ125"/>
  <c r="AP125" s="1"/>
  <c r="AV125"/>
  <c r="AS125"/>
  <c r="AT129"/>
  <c r="AS129" s="1"/>
  <c r="AQ129"/>
  <c r="AP129" s="1"/>
  <c r="AW129"/>
  <c r="AV129" s="1"/>
  <c r="AT133"/>
  <c r="AW133"/>
  <c r="AQ133"/>
  <c r="AP133" s="1"/>
  <c r="AV133"/>
  <c r="AS133"/>
  <c r="AT137"/>
  <c r="AS137" s="1"/>
  <c r="AQ137"/>
  <c r="AP137" s="1"/>
  <c r="AW137"/>
  <c r="AV137" s="1"/>
  <c r="AT141"/>
  <c r="AW141"/>
  <c r="AQ141"/>
  <c r="AP141" s="1"/>
  <c r="AV141"/>
  <c r="AS141"/>
  <c r="AT145"/>
  <c r="AS145" s="1"/>
  <c r="AQ145"/>
  <c r="AP145" s="1"/>
  <c r="AW145"/>
  <c r="AV145" s="1"/>
  <c r="AT149"/>
  <c r="AW149"/>
  <c r="AQ149"/>
  <c r="AP149" s="1"/>
  <c r="AV149"/>
  <c r="AS149"/>
  <c r="AT153"/>
  <c r="AS153" s="1"/>
  <c r="AQ153"/>
  <c r="AP153" s="1"/>
  <c r="AW153"/>
  <c r="AV153" s="1"/>
  <c r="AT157"/>
  <c r="AW157"/>
  <c r="AQ157"/>
  <c r="AP157" s="1"/>
  <c r="AV157"/>
  <c r="AS157"/>
  <c r="AT161"/>
  <c r="AS161" s="1"/>
  <c r="AQ161"/>
  <c r="AP161" s="1"/>
  <c r="AW161"/>
  <c r="AV161" s="1"/>
  <c r="AT165"/>
  <c r="AW165"/>
  <c r="AQ165"/>
  <c r="AP165" s="1"/>
  <c r="AV165"/>
  <c r="AS165"/>
  <c r="AT169"/>
  <c r="AS169" s="1"/>
  <c r="AQ169"/>
  <c r="AP169" s="1"/>
  <c r="AW169"/>
  <c r="AV169" s="1"/>
  <c r="AT173"/>
  <c r="AW173"/>
  <c r="AQ173"/>
  <c r="AP173" s="1"/>
  <c r="AV173"/>
  <c r="AS173"/>
  <c r="AT177"/>
  <c r="AS177" s="1"/>
  <c r="AQ177"/>
  <c r="AP177" s="1"/>
  <c r="AW177"/>
  <c r="AV177" s="1"/>
  <c r="AT181"/>
  <c r="AW181"/>
  <c r="AQ181"/>
  <c r="AP181" s="1"/>
  <c r="AV181"/>
  <c r="AS181"/>
  <c r="AT185"/>
  <c r="AS185" s="1"/>
  <c r="AQ185"/>
  <c r="AP185" s="1"/>
  <c r="AW185"/>
  <c r="AV185" s="1"/>
  <c r="AT189"/>
  <c r="AW189"/>
  <c r="AQ189"/>
  <c r="AP189" s="1"/>
  <c r="AV189"/>
  <c r="AS189"/>
  <c r="AT193"/>
  <c r="AS193" s="1"/>
  <c r="AQ193"/>
  <c r="AP193" s="1"/>
  <c r="AW193"/>
  <c r="AV193" s="1"/>
  <c r="AT197"/>
  <c r="AW197"/>
  <c r="AQ197"/>
  <c r="AP197" s="1"/>
  <c r="AV197"/>
  <c r="AS197"/>
  <c r="AT201"/>
  <c r="AS201" s="1"/>
  <c r="AQ201"/>
  <c r="AP201" s="1"/>
  <c r="AW201"/>
  <c r="AV201" s="1"/>
  <c r="AT205"/>
  <c r="AW205"/>
  <c r="AQ205"/>
  <c r="AP205" s="1"/>
  <c r="AV205"/>
  <c r="AS205"/>
  <c r="AT209"/>
  <c r="AS209" s="1"/>
  <c r="AQ209"/>
  <c r="AP209" s="1"/>
  <c r="AW209"/>
  <c r="AV209" s="1"/>
  <c r="AT213"/>
  <c r="AW213"/>
  <c r="AQ213"/>
  <c r="AP213" s="1"/>
  <c r="AV213"/>
  <c r="AS213"/>
  <c r="AT217"/>
  <c r="AS217" s="1"/>
  <c r="AQ217"/>
  <c r="AP217" s="1"/>
  <c r="AW217"/>
  <c r="AV217" s="1"/>
  <c r="AT221"/>
  <c r="AW221"/>
  <c r="AQ221"/>
  <c r="AP221" s="1"/>
  <c r="AV221"/>
  <c r="AS221"/>
  <c r="AT225"/>
  <c r="AS225" s="1"/>
  <c r="AQ225"/>
  <c r="AP225" s="1"/>
  <c r="AW225"/>
  <c r="AV225" s="1"/>
  <c r="AT229"/>
  <c r="AW229"/>
  <c r="AQ229"/>
  <c r="AP229" s="1"/>
  <c r="AV229"/>
  <c r="AS229"/>
  <c r="AT233"/>
  <c r="AS233" s="1"/>
  <c r="AQ233"/>
  <c r="AP233" s="1"/>
  <c r="AW233"/>
  <c r="AV233" s="1"/>
  <c r="AT237"/>
  <c r="AW237"/>
  <c r="AQ237"/>
  <c r="AP237" s="1"/>
  <c r="AV237"/>
  <c r="AS237"/>
  <c r="AT241"/>
  <c r="AS241" s="1"/>
  <c r="AQ241"/>
  <c r="AP241" s="1"/>
  <c r="AW241"/>
  <c r="AV241" s="1"/>
  <c r="AT245"/>
  <c r="AW245"/>
  <c r="AQ245"/>
  <c r="AP245" s="1"/>
  <c r="AV245"/>
  <c r="AS245"/>
  <c r="AT249"/>
  <c r="AS249" s="1"/>
  <c r="AQ249"/>
  <c r="AP249" s="1"/>
  <c r="AW249"/>
  <c r="AV249" s="1"/>
  <c r="AT253"/>
  <c r="AW253"/>
  <c r="AQ253"/>
  <c r="AP253" s="1"/>
  <c r="AV253"/>
  <c r="AS253"/>
  <c r="AT257"/>
  <c r="AS257" s="1"/>
  <c r="AQ257"/>
  <c r="AP257" s="1"/>
  <c r="AW257"/>
  <c r="AV257" s="1"/>
  <c r="AT261"/>
  <c r="AW261"/>
  <c r="AQ261"/>
  <c r="AP261" s="1"/>
  <c r="AV261"/>
  <c r="AS261"/>
  <c r="AT265"/>
  <c r="AS265" s="1"/>
  <c r="AQ265"/>
  <c r="AP265" s="1"/>
  <c r="AW265"/>
  <c r="AV265" s="1"/>
  <c r="AT269"/>
  <c r="AW269"/>
  <c r="AQ269"/>
  <c r="AP269" s="1"/>
  <c r="AV269"/>
  <c r="AS269"/>
  <c r="AT273"/>
  <c r="AS273" s="1"/>
  <c r="AQ273"/>
  <c r="AP273" s="1"/>
  <c r="AW273"/>
  <c r="AV273" s="1"/>
  <c r="AT277"/>
  <c r="AW277"/>
  <c r="AQ277"/>
  <c r="AP277" s="1"/>
  <c r="AV277"/>
  <c r="AS277"/>
  <c r="AT281"/>
  <c r="AS281" s="1"/>
  <c r="AQ281"/>
  <c r="AP281" s="1"/>
  <c r="AW281"/>
  <c r="AV281" s="1"/>
  <c r="AT285"/>
  <c r="AW285"/>
  <c r="AQ285"/>
  <c r="AP285" s="1"/>
  <c r="AV285"/>
  <c r="AS285"/>
  <c r="AT289"/>
  <c r="AS289" s="1"/>
  <c r="AQ289"/>
  <c r="AP289" s="1"/>
  <c r="AW289"/>
  <c r="AV289" s="1"/>
  <c r="AT293"/>
  <c r="AW293"/>
  <c r="AQ293"/>
  <c r="AP293" s="1"/>
  <c r="AV293"/>
  <c r="AS293"/>
  <c r="AT297"/>
  <c r="AS297" s="1"/>
  <c r="AQ297"/>
  <c r="AP297" s="1"/>
  <c r="AW297"/>
  <c r="AV297" s="1"/>
  <c r="AT301"/>
  <c r="AW301"/>
  <c r="AQ301"/>
  <c r="AP301" s="1"/>
  <c r="AV301"/>
  <c r="AS301"/>
  <c r="AT305"/>
  <c r="AS305" s="1"/>
  <c r="AQ305"/>
  <c r="AP305" s="1"/>
  <c r="AW305"/>
  <c r="AV305" s="1"/>
  <c r="AT309"/>
  <c r="AW309"/>
  <c r="AQ309"/>
  <c r="AP309" s="1"/>
  <c r="AV309"/>
  <c r="AS309"/>
  <c r="AT313"/>
  <c r="AS313" s="1"/>
  <c r="AQ313"/>
  <c r="AP313" s="1"/>
  <c r="AW313"/>
  <c r="AV313" s="1"/>
  <c r="AT317"/>
  <c r="AW317"/>
  <c r="AQ317"/>
  <c r="AP317" s="1"/>
  <c r="AV317"/>
  <c r="AS317"/>
  <c r="AT321"/>
  <c r="AS321" s="1"/>
  <c r="AQ321"/>
  <c r="AP321" s="1"/>
  <c r="AW321"/>
  <c r="AV321" s="1"/>
  <c r="AT325"/>
  <c r="AW325"/>
  <c r="AQ325"/>
  <c r="AP325" s="1"/>
  <c r="AV325"/>
  <c r="AS325"/>
  <c r="AT329"/>
  <c r="AS329" s="1"/>
  <c r="AQ329"/>
  <c r="AP329" s="1"/>
  <c r="AW329"/>
  <c r="AV329" s="1"/>
  <c r="AT333"/>
  <c r="AW333"/>
  <c r="AQ333"/>
  <c r="AP333" s="1"/>
  <c r="AV333"/>
  <c r="AS333"/>
  <c r="AT337"/>
  <c r="AS337" s="1"/>
  <c r="AQ337"/>
  <c r="AP337" s="1"/>
  <c r="AW337"/>
  <c r="AV337" s="1"/>
  <c r="AT341"/>
  <c r="AW341"/>
  <c r="AQ341"/>
  <c r="AP341" s="1"/>
  <c r="AV341"/>
  <c r="AS341"/>
  <c r="AT345"/>
  <c r="AS345" s="1"/>
  <c r="AQ345"/>
  <c r="AP345" s="1"/>
  <c r="AW345"/>
  <c r="AV345" s="1"/>
  <c r="AT349"/>
  <c r="AW349"/>
  <c r="AQ349"/>
  <c r="AP349" s="1"/>
  <c r="AV349"/>
  <c r="AS349"/>
  <c r="AT353"/>
  <c r="AS353" s="1"/>
  <c r="AQ353"/>
  <c r="AP353" s="1"/>
  <c r="AW353"/>
  <c r="AV353" s="1"/>
  <c r="AT357"/>
  <c r="AW357"/>
  <c r="AQ357"/>
  <c r="AP357" s="1"/>
  <c r="AV357"/>
  <c r="AS357"/>
  <c r="AT361"/>
  <c r="AS361" s="1"/>
  <c r="AQ361"/>
  <c r="AP361" s="1"/>
  <c r="AW361"/>
  <c r="AV361" s="1"/>
  <c r="AT365"/>
  <c r="AW365"/>
  <c r="AQ365"/>
  <c r="AP365" s="1"/>
  <c r="AV365"/>
  <c r="AS365"/>
  <c r="AT369"/>
  <c r="AS369" s="1"/>
  <c r="AQ369"/>
  <c r="AP369" s="1"/>
  <c r="AW369"/>
  <c r="AV369" s="1"/>
  <c r="AT373"/>
  <c r="AW373"/>
  <c r="AQ373"/>
  <c r="AP373" s="1"/>
  <c r="AV373"/>
  <c r="AS373"/>
  <c r="AT377"/>
  <c r="AS377" s="1"/>
  <c r="AQ377"/>
  <c r="AP377" s="1"/>
  <c r="AW377"/>
  <c r="AV377" s="1"/>
  <c r="AT381"/>
  <c r="AW381"/>
  <c r="AQ381"/>
  <c r="AP381" s="1"/>
  <c r="AV381"/>
  <c r="AS381"/>
  <c r="AT385"/>
  <c r="AS385" s="1"/>
  <c r="AQ385"/>
  <c r="AP385" s="1"/>
  <c r="AW385"/>
  <c r="AV385" s="1"/>
  <c r="AT389"/>
  <c r="AW389"/>
  <c r="AQ389"/>
  <c r="AP389" s="1"/>
  <c r="AV389"/>
  <c r="AS389"/>
  <c r="AT393"/>
  <c r="AS393" s="1"/>
  <c r="AQ393"/>
  <c r="AP393" s="1"/>
  <c r="AW393"/>
  <c r="AV393" s="1"/>
  <c r="AT397"/>
  <c r="AW397"/>
  <c r="AQ397"/>
  <c r="AP397" s="1"/>
  <c r="AV397"/>
  <c r="AS397"/>
  <c r="AT401"/>
  <c r="AS401" s="1"/>
  <c r="AQ401"/>
  <c r="AP401" s="1"/>
  <c r="AW401"/>
  <c r="AV401" s="1"/>
  <c r="AT405"/>
  <c r="AW405"/>
  <c r="AQ405"/>
  <c r="AP405" s="1"/>
  <c r="AV405"/>
  <c r="AS405"/>
  <c r="AT409"/>
  <c r="AS409" s="1"/>
  <c r="AQ409"/>
  <c r="AP409" s="1"/>
  <c r="AW409"/>
  <c r="AV409" s="1"/>
  <c r="AT413"/>
  <c r="AW413"/>
  <c r="AQ413"/>
  <c r="AP413" s="1"/>
  <c r="AV413"/>
  <c r="AS413"/>
  <c r="AT417"/>
  <c r="AS417" s="1"/>
  <c r="AQ417"/>
  <c r="AP417" s="1"/>
  <c r="AW417"/>
  <c r="AV417" s="1"/>
  <c r="AT421"/>
  <c r="AW421"/>
  <c r="AQ421"/>
  <c r="AP421" s="1"/>
  <c r="AV421"/>
  <c r="AS421"/>
  <c r="AT425"/>
  <c r="AS425" s="1"/>
  <c r="AQ425"/>
  <c r="AP425" s="1"/>
  <c r="AW425"/>
  <c r="AV425" s="1"/>
  <c r="AT429"/>
  <c r="AW429"/>
  <c r="AQ429"/>
  <c r="AP429" s="1"/>
  <c r="AV429"/>
  <c r="AS429"/>
  <c r="AT433"/>
  <c r="AS433" s="1"/>
  <c r="AQ433"/>
  <c r="AP433" s="1"/>
  <c r="AW433"/>
  <c r="AV433" s="1"/>
  <c r="AT437"/>
  <c r="AW437"/>
  <c r="AQ437"/>
  <c r="AP437" s="1"/>
  <c r="AV437"/>
  <c r="AS437"/>
  <c r="AT441"/>
  <c r="AS441" s="1"/>
  <c r="AQ441"/>
  <c r="AP441" s="1"/>
  <c r="AW441"/>
  <c r="AV441" s="1"/>
  <c r="AT445"/>
  <c r="AW445"/>
  <c r="AQ445"/>
  <c r="AP445" s="1"/>
  <c r="AV445"/>
  <c r="AS445"/>
  <c r="AT449"/>
  <c r="AS449" s="1"/>
  <c r="AQ449"/>
  <c r="AP449" s="1"/>
  <c r="AW449"/>
  <c r="AV449" s="1"/>
  <c r="AT453"/>
  <c r="AW453"/>
  <c r="AQ453"/>
  <c r="AP453" s="1"/>
  <c r="AV453"/>
  <c r="AS453"/>
  <c r="AT457"/>
  <c r="AS457" s="1"/>
  <c r="AQ457"/>
  <c r="AP457" s="1"/>
  <c r="AW457"/>
  <c r="AV457" s="1"/>
  <c r="AT461"/>
  <c r="AW461"/>
  <c r="AQ461"/>
  <c r="AP461" s="1"/>
  <c r="AV461"/>
  <c r="AS461"/>
  <c r="AT465"/>
  <c r="AS465" s="1"/>
  <c r="AQ465"/>
  <c r="AP465" s="1"/>
  <c r="AW465"/>
  <c r="AV465" s="1"/>
  <c r="AT469"/>
  <c r="AW469"/>
  <c r="AQ469"/>
  <c r="AP469" s="1"/>
  <c r="AV469"/>
  <c r="AS469"/>
  <c r="AT473"/>
  <c r="AS473" s="1"/>
  <c r="AQ473"/>
  <c r="AP473" s="1"/>
  <c r="AW473"/>
  <c r="AV473" s="1"/>
  <c r="AT477"/>
  <c r="AW477"/>
  <c r="AQ477"/>
  <c r="AP477" s="1"/>
  <c r="AV477"/>
  <c r="AS477"/>
  <c r="AT481"/>
  <c r="AS481" s="1"/>
  <c r="AQ481"/>
  <c r="AP481" s="1"/>
  <c r="AW481"/>
  <c r="AV481" s="1"/>
  <c r="AT485"/>
  <c r="AW485"/>
  <c r="AQ485"/>
  <c r="AP485" s="1"/>
  <c r="AV485"/>
  <c r="AS485"/>
  <c r="AT489"/>
  <c r="AS489" s="1"/>
  <c r="AQ489"/>
  <c r="AP489" s="1"/>
  <c r="AW489"/>
  <c r="AV489" s="1"/>
  <c r="AT493"/>
  <c r="AW493"/>
  <c r="AQ493"/>
  <c r="AP493" s="1"/>
  <c r="AV493"/>
  <c r="AS493"/>
  <c r="AT497"/>
  <c r="AS497" s="1"/>
  <c r="AQ497"/>
  <c r="AP497" s="1"/>
  <c r="AW497"/>
  <c r="AV497" s="1"/>
  <c r="AT501"/>
  <c r="AW501"/>
  <c r="AQ501"/>
  <c r="AP501" s="1"/>
  <c r="AV501"/>
  <c r="AS501"/>
  <c r="AT505"/>
  <c r="AS505" s="1"/>
  <c r="AQ505"/>
  <c r="AP505" s="1"/>
  <c r="AW505"/>
  <c r="AV505" s="1"/>
  <c r="AT509"/>
  <c r="AW509"/>
  <c r="AQ509"/>
  <c r="AP509" s="1"/>
  <c r="AV509"/>
  <c r="AS509"/>
  <c r="AT513"/>
  <c r="AS513" s="1"/>
  <c r="AQ513"/>
  <c r="AP513" s="1"/>
  <c r="AW513"/>
  <c r="AV513" s="1"/>
  <c r="AT517"/>
  <c r="AW517"/>
  <c r="AQ517"/>
  <c r="AP517" s="1"/>
  <c r="AV517"/>
  <c r="AS517"/>
  <c r="AT521"/>
  <c r="AS521" s="1"/>
  <c r="AQ521"/>
  <c r="AP521" s="1"/>
  <c r="AW521"/>
  <c r="AV521" s="1"/>
  <c r="AT525"/>
  <c r="AW525"/>
  <c r="AQ525"/>
  <c r="AP525" s="1"/>
  <c r="AV525"/>
  <c r="AS525"/>
  <c r="AT529"/>
  <c r="AS529" s="1"/>
  <c r="AQ529"/>
  <c r="AP529" s="1"/>
  <c r="AW529"/>
  <c r="AV529" s="1"/>
  <c r="AT533"/>
  <c r="AW533"/>
  <c r="AQ533"/>
  <c r="AP533" s="1"/>
  <c r="AV533"/>
  <c r="AS533"/>
  <c r="AT537"/>
  <c r="AS537" s="1"/>
  <c r="AQ537"/>
  <c r="AP537" s="1"/>
  <c r="AW537"/>
  <c r="AV537" s="1"/>
  <c r="AT541"/>
  <c r="AW541"/>
  <c r="AQ541"/>
  <c r="AP541" s="1"/>
  <c r="AV541"/>
  <c r="AS541"/>
  <c r="AT545"/>
  <c r="AS545" s="1"/>
  <c r="AQ545"/>
  <c r="AP545" s="1"/>
  <c r="AW545"/>
  <c r="AV545" s="1"/>
  <c r="AT549"/>
  <c r="AW549"/>
  <c r="AQ549"/>
  <c r="AP549" s="1"/>
  <c r="AV549"/>
  <c r="AS549"/>
  <c r="AT553"/>
  <c r="AS553" s="1"/>
  <c r="AQ553"/>
  <c r="AP553" s="1"/>
  <c r="AW553"/>
  <c r="AV553" s="1"/>
  <c r="AT557"/>
  <c r="AW557"/>
  <c r="AQ557"/>
  <c r="AP557" s="1"/>
  <c r="AV557"/>
  <c r="AS557"/>
  <c r="AT561"/>
  <c r="AS561" s="1"/>
  <c r="AQ561"/>
  <c r="AP561" s="1"/>
  <c r="AW561"/>
  <c r="AV561" s="1"/>
  <c r="AT565"/>
  <c r="AW565"/>
  <c r="AQ565"/>
  <c r="AP565" s="1"/>
  <c r="AV565"/>
  <c r="AS565"/>
  <c r="AT569"/>
  <c r="AS569" s="1"/>
  <c r="AQ569"/>
  <c r="AP569" s="1"/>
  <c r="AW569"/>
  <c r="AV569" s="1"/>
  <c r="AT573"/>
  <c r="AW573"/>
  <c r="AQ573"/>
  <c r="AP573" s="1"/>
  <c r="AV573"/>
  <c r="AS573"/>
  <c r="AT577"/>
  <c r="AS577" s="1"/>
  <c r="AQ577"/>
  <c r="AP577" s="1"/>
  <c r="AW577"/>
  <c r="AV577" s="1"/>
  <c r="AT581"/>
  <c r="AW581"/>
  <c r="AQ581"/>
  <c r="AP581" s="1"/>
  <c r="AV581"/>
  <c r="AS581"/>
  <c r="AT585"/>
  <c r="AS585" s="1"/>
  <c r="AQ585"/>
  <c r="AP585" s="1"/>
  <c r="AW585"/>
  <c r="AV585" s="1"/>
  <c r="AT589"/>
  <c r="AW589"/>
  <c r="AQ589"/>
  <c r="AP589" s="1"/>
  <c r="AV589"/>
  <c r="AS589"/>
  <c r="AT593"/>
  <c r="AS593" s="1"/>
  <c r="AQ593"/>
  <c r="AP593" s="1"/>
  <c r="AW593"/>
  <c r="AV593" s="1"/>
  <c r="AT597"/>
  <c r="AW597"/>
  <c r="AQ597"/>
  <c r="AP597" s="1"/>
  <c r="AV597"/>
  <c r="AS597"/>
  <c r="AT601"/>
  <c r="AS601" s="1"/>
  <c r="AQ601"/>
  <c r="AP601" s="1"/>
  <c r="AW601"/>
  <c r="AV601" s="1"/>
  <c r="AT605"/>
  <c r="AQ605"/>
  <c r="AP605" s="1"/>
  <c r="AW605"/>
  <c r="AV605" s="1"/>
  <c r="AS605"/>
  <c r="AT609"/>
  <c r="AS609" s="1"/>
  <c r="AQ609"/>
  <c r="AP609" s="1"/>
  <c r="AW609"/>
  <c r="AV609" s="1"/>
  <c r="AT613"/>
  <c r="AW613"/>
  <c r="AQ613"/>
  <c r="AP613" s="1"/>
  <c r="AV613"/>
  <c r="AS613"/>
  <c r="AT617"/>
  <c r="AS617" s="1"/>
  <c r="AQ617"/>
  <c r="AW617"/>
  <c r="AV617" s="1"/>
  <c r="AP617"/>
  <c r="AT621"/>
  <c r="AW621"/>
  <c r="AQ621"/>
  <c r="AP621" s="1"/>
  <c r="AV621"/>
  <c r="AS621"/>
  <c r="AT625"/>
  <c r="AS625" s="1"/>
  <c r="AQ625"/>
  <c r="AW625"/>
  <c r="AV625" s="1"/>
  <c r="AP625"/>
  <c r="AQ414"/>
  <c r="AT414"/>
  <c r="AS414" s="1"/>
  <c r="AP414"/>
  <c r="AW414"/>
  <c r="AV414" s="1"/>
  <c r="AQ418"/>
  <c r="AP418" s="1"/>
  <c r="AT418"/>
  <c r="AW418"/>
  <c r="AV418" s="1"/>
  <c r="AS418"/>
  <c r="AT422"/>
  <c r="AS422" s="1"/>
  <c r="AQ422"/>
  <c r="AP422" s="1"/>
  <c r="AW422"/>
  <c r="AV422" s="1"/>
  <c r="AT426"/>
  <c r="AS426" s="1"/>
  <c r="AW426"/>
  <c r="AV426" s="1"/>
  <c r="AQ426"/>
  <c r="AP426" s="1"/>
  <c r="AT430"/>
  <c r="AS430" s="1"/>
  <c r="AQ430"/>
  <c r="AP430" s="1"/>
  <c r="AW430"/>
  <c r="AV430" s="1"/>
  <c r="AQ434"/>
  <c r="AP434" s="1"/>
  <c r="AW434"/>
  <c r="AV434" s="1"/>
  <c r="AT434"/>
  <c r="AS434" s="1"/>
  <c r="AT438"/>
  <c r="AS438" s="1"/>
  <c r="AQ438"/>
  <c r="AP438" s="1"/>
  <c r="AW438"/>
  <c r="AV438" s="1"/>
  <c r="AQ442"/>
  <c r="AP442" s="1"/>
  <c r="AW442"/>
  <c r="AV442" s="1"/>
  <c r="AT442"/>
  <c r="AS442" s="1"/>
  <c r="AQ446"/>
  <c r="AT446"/>
  <c r="AS446" s="1"/>
  <c r="AP446"/>
  <c r="AW446"/>
  <c r="AV446" s="1"/>
  <c r="AQ450"/>
  <c r="AP450" s="1"/>
  <c r="AT450"/>
  <c r="AW450"/>
  <c r="AV450" s="1"/>
  <c r="AS450"/>
  <c r="AQ454"/>
  <c r="AT454"/>
  <c r="AS454" s="1"/>
  <c r="AP454"/>
  <c r="AW454"/>
  <c r="AV454" s="1"/>
  <c r="AT458"/>
  <c r="AS458" s="1"/>
  <c r="AW458"/>
  <c r="AV458" s="1"/>
  <c r="AQ458"/>
  <c r="AP458" s="1"/>
  <c r="AQ462"/>
  <c r="AP462" s="1"/>
  <c r="AT462"/>
  <c r="AS462" s="1"/>
  <c r="AW462"/>
  <c r="AV462" s="1"/>
  <c r="AQ466"/>
  <c r="AP466" s="1"/>
  <c r="AW466"/>
  <c r="AV466" s="1"/>
  <c r="AT466"/>
  <c r="AS466" s="1"/>
  <c r="AQ470"/>
  <c r="AT470"/>
  <c r="AS470" s="1"/>
  <c r="AP470"/>
  <c r="AW470"/>
  <c r="AV470" s="1"/>
  <c r="AQ474"/>
  <c r="AP474" s="1"/>
  <c r="AW474"/>
  <c r="AV474" s="1"/>
  <c r="AT474"/>
  <c r="AS474" s="1"/>
  <c r="AQ478"/>
  <c r="AT478"/>
  <c r="AS478" s="1"/>
  <c r="AP478"/>
  <c r="AW478"/>
  <c r="AV478" s="1"/>
  <c r="AQ482"/>
  <c r="AP482" s="1"/>
  <c r="AT482"/>
  <c r="AW482"/>
  <c r="AV482" s="1"/>
  <c r="AS482"/>
  <c r="AQ486"/>
  <c r="AT486"/>
  <c r="AS486" s="1"/>
  <c r="AP486"/>
  <c r="AW486"/>
  <c r="AV486" s="1"/>
  <c r="AW488"/>
  <c r="AV488" s="1"/>
  <c r="AT488"/>
  <c r="AS488" s="1"/>
  <c r="AQ488"/>
  <c r="AP488" s="1"/>
  <c r="AW492"/>
  <c r="AV492" s="1"/>
  <c r="AT492"/>
  <c r="AS492" s="1"/>
  <c r="AQ492"/>
  <c r="AP492" s="1"/>
  <c r="AW496"/>
  <c r="AV496" s="1"/>
  <c r="AT496"/>
  <c r="AS496" s="1"/>
  <c r="AQ496"/>
  <c r="AP496" s="1"/>
  <c r="AW500"/>
  <c r="AV500" s="1"/>
  <c r="AT500"/>
  <c r="AS500" s="1"/>
  <c r="AQ500"/>
  <c r="AP500" s="1"/>
  <c r="AW504"/>
  <c r="AV504" s="1"/>
  <c r="AT504"/>
  <c r="AS504" s="1"/>
  <c r="AQ504"/>
  <c r="AP504" s="1"/>
  <c r="AW508"/>
  <c r="AV508" s="1"/>
  <c r="AT508"/>
  <c r="AS508" s="1"/>
  <c r="AQ508"/>
  <c r="AP508" s="1"/>
  <c r="AW512"/>
  <c r="AV512" s="1"/>
  <c r="AT512"/>
  <c r="AS512" s="1"/>
  <c r="AQ512"/>
  <c r="AP512" s="1"/>
  <c r="AW516"/>
  <c r="AV516" s="1"/>
  <c r="AT516"/>
  <c r="AS516" s="1"/>
  <c r="AQ516"/>
  <c r="AP516" s="1"/>
  <c r="AW520"/>
  <c r="AV520" s="1"/>
  <c r="AT520"/>
  <c r="AS520" s="1"/>
  <c r="AQ520"/>
  <c r="AP520" s="1"/>
  <c r="AW524"/>
  <c r="AV524" s="1"/>
  <c r="AT524"/>
  <c r="AS524" s="1"/>
  <c r="AQ524"/>
  <c r="AP524" s="1"/>
  <c r="AW528"/>
  <c r="AV528" s="1"/>
  <c r="AT528"/>
  <c r="AS528" s="1"/>
  <c r="AQ528"/>
  <c r="AP528" s="1"/>
  <c r="AW532"/>
  <c r="AV532" s="1"/>
  <c r="AT532"/>
  <c r="AS532" s="1"/>
  <c r="AQ532"/>
  <c r="AP532" s="1"/>
  <c r="AW536"/>
  <c r="AV536" s="1"/>
  <c r="AT536"/>
  <c r="AS536" s="1"/>
  <c r="AQ536"/>
  <c r="AP536" s="1"/>
  <c r="AW540"/>
  <c r="AV540" s="1"/>
  <c r="AT540"/>
  <c r="AS540" s="1"/>
  <c r="AQ540"/>
  <c r="AP540" s="1"/>
  <c r="AW544"/>
  <c r="AV544" s="1"/>
  <c r="AT544"/>
  <c r="AS544" s="1"/>
  <c r="AQ544"/>
  <c r="AP544" s="1"/>
  <c r="AW548"/>
  <c r="AV548" s="1"/>
  <c r="AT548"/>
  <c r="AS548" s="1"/>
  <c r="AQ548"/>
  <c r="AP548" s="1"/>
  <c r="AW552"/>
  <c r="AV552" s="1"/>
  <c r="AT552"/>
  <c r="AS552" s="1"/>
  <c r="AQ552"/>
  <c r="AP552" s="1"/>
  <c r="AW556"/>
  <c r="AV556" s="1"/>
  <c r="AT556"/>
  <c r="AS556" s="1"/>
  <c r="AQ556"/>
  <c r="AP556" s="1"/>
  <c r="AW560"/>
  <c r="AV560" s="1"/>
  <c r="AT560"/>
  <c r="AS560" s="1"/>
  <c r="AQ560"/>
  <c r="AP560" s="1"/>
  <c r="AW564"/>
  <c r="AV564" s="1"/>
  <c r="AT564"/>
  <c r="AS564" s="1"/>
  <c r="AQ564"/>
  <c r="AP564" s="1"/>
  <c r="AW568"/>
  <c r="AV568" s="1"/>
  <c r="AT568"/>
  <c r="AS568" s="1"/>
  <c r="AQ568"/>
  <c r="AP568" s="1"/>
  <c r="AW572"/>
  <c r="AV572" s="1"/>
  <c r="AT572"/>
  <c r="AS572" s="1"/>
  <c r="AQ572"/>
  <c r="AP572" s="1"/>
  <c r="AW576"/>
  <c r="AV576" s="1"/>
  <c r="AT576"/>
  <c r="AS576" s="1"/>
  <c r="AQ576"/>
  <c r="AP576" s="1"/>
  <c r="AW580"/>
  <c r="AV580" s="1"/>
  <c r="AT580"/>
  <c r="AS580" s="1"/>
  <c r="AQ580"/>
  <c r="AP580" s="1"/>
  <c r="AW584"/>
  <c r="AV584" s="1"/>
  <c r="AT584"/>
  <c r="AS584" s="1"/>
  <c r="AQ584"/>
  <c r="AP584" s="1"/>
  <c r="AW588"/>
  <c r="AV588" s="1"/>
  <c r="AT588"/>
  <c r="AS588" s="1"/>
  <c r="AQ588"/>
  <c r="AP588" s="1"/>
  <c r="AW592"/>
  <c r="AV592" s="1"/>
  <c r="AT592"/>
  <c r="AS592" s="1"/>
  <c r="AQ592"/>
  <c r="AP592" s="1"/>
  <c r="AW596"/>
  <c r="AV596" s="1"/>
  <c r="AT596"/>
  <c r="AS596" s="1"/>
  <c r="AQ596"/>
  <c r="AP596" s="1"/>
  <c r="AW600"/>
  <c r="AV600" s="1"/>
  <c r="AT600"/>
  <c r="AS600" s="1"/>
  <c r="AQ600"/>
  <c r="AP600" s="1"/>
  <c r="AW604"/>
  <c r="AV604" s="1"/>
  <c r="AT604"/>
  <c r="AS604" s="1"/>
  <c r="AQ604"/>
  <c r="AP604" s="1"/>
  <c r="AW608"/>
  <c r="AV608" s="1"/>
  <c r="AT608"/>
  <c r="AS608" s="1"/>
  <c r="AQ608"/>
  <c r="AP608" s="1"/>
  <c r="AW612"/>
  <c r="AV612" s="1"/>
  <c r="AT612"/>
  <c r="AS612" s="1"/>
  <c r="AQ612"/>
  <c r="AP612" s="1"/>
  <c r="AW616"/>
  <c r="AV616" s="1"/>
  <c r="AQ616"/>
  <c r="AP616" s="1"/>
  <c r="AT616"/>
  <c r="AS616" s="1"/>
  <c r="AT620"/>
  <c r="AQ620"/>
  <c r="AP620" s="1"/>
  <c r="AS620"/>
  <c r="AW620"/>
  <c r="AV620" s="1"/>
  <c r="AT627"/>
  <c r="AS627" s="1"/>
  <c r="AW627"/>
  <c r="AV627" s="1"/>
  <c r="AQ627"/>
  <c r="AP627" s="1"/>
  <c r="AW624"/>
  <c r="AV624" s="1"/>
  <c r="AQ624"/>
  <c r="AP624" s="1"/>
  <c r="AT624"/>
  <c r="AS624" s="1"/>
  <c r="AW628"/>
  <c r="AV628" s="1"/>
  <c r="AT628"/>
  <c r="AQ628"/>
  <c r="AS628"/>
  <c r="AP628"/>
  <c r="AQ632"/>
  <c r="AP632" s="1"/>
  <c r="AW632"/>
  <c r="AV632" s="1"/>
  <c r="AT632"/>
  <c r="AS632" s="1"/>
  <c r="AT636"/>
  <c r="AQ636"/>
  <c r="AP636" s="1"/>
  <c r="AS636"/>
  <c r="AW636"/>
  <c r="AV636" s="1"/>
  <c r="AQ640"/>
  <c r="AP640" s="1"/>
  <c r="AW640"/>
  <c r="AV640" s="1"/>
  <c r="AT640"/>
  <c r="AS640" s="1"/>
  <c r="AW644"/>
  <c r="AT644"/>
  <c r="AQ644"/>
  <c r="AP644" s="1"/>
  <c r="AS644"/>
  <c r="AV644"/>
  <c r="AQ648"/>
  <c r="AP648" s="1"/>
  <c r="AW648"/>
  <c r="AV648" s="1"/>
  <c r="AT648"/>
  <c r="AS648" s="1"/>
  <c r="AW652"/>
  <c r="AT652"/>
  <c r="AQ652"/>
  <c r="AP652" s="1"/>
  <c r="AS652"/>
  <c r="AV652"/>
  <c r="AP656"/>
  <c r="AQ656"/>
  <c r="AW656"/>
  <c r="AV656" s="1"/>
  <c r="AT656"/>
  <c r="AS656" s="1"/>
  <c r="AW660"/>
  <c r="AV660" s="1"/>
  <c r="AT660"/>
  <c r="AQ660"/>
  <c r="AS660"/>
  <c r="AP660"/>
  <c r="AQ664"/>
  <c r="AT664"/>
  <c r="AS664" s="1"/>
  <c r="AW664"/>
  <c r="AV664" s="1"/>
  <c r="AP664"/>
  <c r="AQ668"/>
  <c r="AP668" s="1"/>
  <c r="AT668"/>
  <c r="AS668" s="1"/>
  <c r="AW668"/>
  <c r="AV668" s="1"/>
  <c r="AQ672"/>
  <c r="AP672" s="1"/>
  <c r="AT672"/>
  <c r="AS672" s="1"/>
  <c r="AW672"/>
  <c r="AV672" s="1"/>
  <c r="AQ676"/>
  <c r="AP676" s="1"/>
  <c r="AT676"/>
  <c r="AS676" s="1"/>
  <c r="AW676"/>
  <c r="AV676"/>
  <c r="AQ680"/>
  <c r="AP680" s="1"/>
  <c r="AT680"/>
  <c r="AW680"/>
  <c r="AV680" s="1"/>
  <c r="AS680"/>
  <c r="AQ684"/>
  <c r="AP684"/>
  <c r="AT684"/>
  <c r="AS684" s="1"/>
  <c r="AW684"/>
  <c r="AV684" s="1"/>
  <c r="AQ688"/>
  <c r="AP688" s="1"/>
  <c r="AT688"/>
  <c r="AS688" s="1"/>
  <c r="AW688"/>
  <c r="AV688" s="1"/>
  <c r="AQ692"/>
  <c r="AP692" s="1"/>
  <c r="AT692"/>
  <c r="AS692" s="1"/>
  <c r="AW692"/>
  <c r="AV692" s="1"/>
  <c r="AT696"/>
  <c r="AW696"/>
  <c r="AV696" s="1"/>
  <c r="AQ696"/>
  <c r="AP696" s="1"/>
  <c r="AS696"/>
  <c r="AT700"/>
  <c r="AS700" s="1"/>
  <c r="AW700"/>
  <c r="AV700" s="1"/>
  <c r="AQ700"/>
  <c r="AP700" s="1"/>
  <c r="AT704"/>
  <c r="AS704" s="1"/>
  <c r="AW704"/>
  <c r="AV704" s="1"/>
  <c r="AQ704"/>
  <c r="AP704" s="1"/>
  <c r="AT708"/>
  <c r="AS708" s="1"/>
  <c r="AW708"/>
  <c r="AV708" s="1"/>
  <c r="AQ708"/>
  <c r="AP708" s="1"/>
  <c r="AQ713"/>
  <c r="AP713" s="1"/>
  <c r="AW713"/>
  <c r="AT713"/>
  <c r="AS713" s="1"/>
  <c r="AV713"/>
  <c r="AQ717"/>
  <c r="AP717" s="1"/>
  <c r="AT717"/>
  <c r="AS717" s="1"/>
  <c r="AW717"/>
  <c r="AV717" s="1"/>
  <c r="AQ721"/>
  <c r="AP721" s="1"/>
  <c r="AW721"/>
  <c r="AV721" s="1"/>
  <c r="AT721"/>
  <c r="AS721" s="1"/>
  <c r="AQ725"/>
  <c r="AP725" s="1"/>
  <c r="AT725"/>
  <c r="AS725" s="1"/>
  <c r="AW725"/>
  <c r="AV725" s="1"/>
  <c r="AQ729"/>
  <c r="AP729" s="1"/>
  <c r="AW729"/>
  <c r="AV729" s="1"/>
  <c r="AT729"/>
  <c r="AS729" s="1"/>
  <c r="AQ733"/>
  <c r="AP733" s="1"/>
  <c r="AT733"/>
  <c r="AS733" s="1"/>
  <c r="AW733"/>
  <c r="AV733" s="1"/>
  <c r="AQ737"/>
  <c r="AP737" s="1"/>
  <c r="AW737"/>
  <c r="AV737" s="1"/>
  <c r="AT737"/>
  <c r="AS737" s="1"/>
  <c r="AQ741"/>
  <c r="AP741" s="1"/>
  <c r="AT741"/>
  <c r="AS741" s="1"/>
  <c r="AW741"/>
  <c r="AV741" s="1"/>
  <c r="AQ745"/>
  <c r="AP745" s="1"/>
  <c r="AW745"/>
  <c r="AV745" s="1"/>
  <c r="AT745"/>
  <c r="AS745" s="1"/>
  <c r="AQ749"/>
  <c r="AP749" s="1"/>
  <c r="AT749"/>
  <c r="AS749" s="1"/>
  <c r="AW749"/>
  <c r="AV749" s="1"/>
  <c r="AQ753"/>
  <c r="AP753" s="1"/>
  <c r="AW753"/>
  <c r="AV753" s="1"/>
  <c r="AT753"/>
  <c r="AS753" s="1"/>
  <c r="AQ757"/>
  <c r="AP757" s="1"/>
  <c r="AT757"/>
  <c r="AS757" s="1"/>
  <c r="AW757"/>
  <c r="AV757" s="1"/>
  <c r="AQ761"/>
  <c r="AP761" s="1"/>
  <c r="AW761"/>
  <c r="AV761" s="1"/>
  <c r="AT761"/>
  <c r="AS761" s="1"/>
  <c r="AQ765"/>
  <c r="AP765" s="1"/>
  <c r="AT765"/>
  <c r="AS765" s="1"/>
  <c r="AW765"/>
  <c r="AV765" s="1"/>
  <c r="AQ769"/>
  <c r="AP769" s="1"/>
  <c r="AW769"/>
  <c r="AV769" s="1"/>
  <c r="AT769"/>
  <c r="AS769" s="1"/>
  <c r="AQ773"/>
  <c r="AP773" s="1"/>
  <c r="AT773"/>
  <c r="AS773" s="1"/>
  <c r="AW773"/>
  <c r="AV773" s="1"/>
  <c r="AQ777"/>
  <c r="AP777" s="1"/>
  <c r="AW777"/>
  <c r="AV777" s="1"/>
  <c r="AT777"/>
  <c r="AS777" s="1"/>
  <c r="AQ781"/>
  <c r="AP781" s="1"/>
  <c r="AT781"/>
  <c r="AS781" s="1"/>
  <c r="AW781"/>
  <c r="AV781" s="1"/>
  <c r="AQ785"/>
  <c r="AP785" s="1"/>
  <c r="AW785"/>
  <c r="AV785" s="1"/>
  <c r="AT785"/>
  <c r="AS785" s="1"/>
  <c r="AW791"/>
  <c r="AV791" s="1"/>
  <c r="AT791"/>
  <c r="AS791" s="1"/>
  <c r="AQ791"/>
  <c r="AP791" s="1"/>
  <c r="AW799"/>
  <c r="AV799" s="1"/>
  <c r="AT799"/>
  <c r="AS799" s="1"/>
  <c r="AQ799"/>
  <c r="AP799" s="1"/>
  <c r="AW807"/>
  <c r="AV807" s="1"/>
  <c r="AT807"/>
  <c r="AS807" s="1"/>
  <c r="AQ807"/>
  <c r="AP807" s="1"/>
  <c r="AW815"/>
  <c r="AV815" s="1"/>
  <c r="AT815"/>
  <c r="AS815" s="1"/>
  <c r="AQ815"/>
  <c r="AP815" s="1"/>
  <c r="AW823"/>
  <c r="AV823" s="1"/>
  <c r="AT823"/>
  <c r="AS823" s="1"/>
  <c r="AQ823"/>
  <c r="AP823" s="1"/>
  <c r="AW831"/>
  <c r="AV831" s="1"/>
  <c r="AT831"/>
  <c r="AS831" s="1"/>
  <c r="AQ831"/>
  <c r="AP831" s="1"/>
  <c r="AW839"/>
  <c r="AV839" s="1"/>
  <c r="AT839"/>
  <c r="AS839" s="1"/>
  <c r="AQ839"/>
  <c r="AP839" s="1"/>
  <c r="AW847"/>
  <c r="AV847" s="1"/>
  <c r="AT847"/>
  <c r="AS847" s="1"/>
  <c r="AQ847"/>
  <c r="AP847" s="1"/>
  <c r="AW855"/>
  <c r="AV855" s="1"/>
  <c r="AT855"/>
  <c r="AS855" s="1"/>
  <c r="AQ855"/>
  <c r="AP855" s="1"/>
  <c r="AW863"/>
  <c r="AV863" s="1"/>
  <c r="AT863"/>
  <c r="AS863" s="1"/>
  <c r="AQ863"/>
  <c r="AP863" s="1"/>
  <c r="AW871"/>
  <c r="AV871" s="1"/>
  <c r="AT871"/>
  <c r="AS871" s="1"/>
  <c r="AQ871"/>
  <c r="AP871" s="1"/>
  <c r="AW879"/>
  <c r="AV879" s="1"/>
  <c r="AT879"/>
  <c r="AS879" s="1"/>
  <c r="AQ879"/>
  <c r="AP879" s="1"/>
  <c r="AW887"/>
  <c r="AV887" s="1"/>
  <c r="AT887"/>
  <c r="AS887" s="1"/>
  <c r="AQ887"/>
  <c r="AP887" s="1"/>
  <c r="AT633"/>
  <c r="AS633" s="1"/>
  <c r="AQ633"/>
  <c r="AW633"/>
  <c r="AV633" s="1"/>
  <c r="AP633"/>
  <c r="AT637"/>
  <c r="AW637"/>
  <c r="AQ637"/>
  <c r="AP637" s="1"/>
  <c r="AV637"/>
  <c r="AS637"/>
  <c r="AT641"/>
  <c r="AS641" s="1"/>
  <c r="AQ641"/>
  <c r="AW641"/>
  <c r="AV641" s="1"/>
  <c r="AP641"/>
  <c r="AT645"/>
  <c r="AW645"/>
  <c r="AQ645"/>
  <c r="AP645" s="1"/>
  <c r="AV645"/>
  <c r="AS645"/>
  <c r="AT649"/>
  <c r="AS649" s="1"/>
  <c r="AQ649"/>
  <c r="AW649"/>
  <c r="AV649" s="1"/>
  <c r="AP649"/>
  <c r="AT653"/>
  <c r="AW653"/>
  <c r="AQ653"/>
  <c r="AP653" s="1"/>
  <c r="AV653"/>
  <c r="AS653"/>
  <c r="AT657"/>
  <c r="AS657" s="1"/>
  <c r="AQ657"/>
  <c r="AW657"/>
  <c r="AV657" s="1"/>
  <c r="AP657"/>
  <c r="AT661"/>
  <c r="AW661"/>
  <c r="AQ661"/>
  <c r="AP661" s="1"/>
  <c r="AV661"/>
  <c r="AS661"/>
  <c r="AT665"/>
  <c r="AS665" s="1"/>
  <c r="AW665"/>
  <c r="AV665" s="1"/>
  <c r="AQ665"/>
  <c r="AP665" s="1"/>
  <c r="AW669"/>
  <c r="AT669"/>
  <c r="AS669" s="1"/>
  <c r="AV669"/>
  <c r="AQ669"/>
  <c r="AP669" s="1"/>
  <c r="AQ673"/>
  <c r="AP673" s="1"/>
  <c r="AW673"/>
  <c r="AT673"/>
  <c r="AS673" s="1"/>
  <c r="AV673"/>
  <c r="AW677"/>
  <c r="AV677" s="1"/>
  <c r="AQ677"/>
  <c r="AP677" s="1"/>
  <c r="AT677"/>
  <c r="AS677" s="1"/>
  <c r="AT681"/>
  <c r="AS681" s="1"/>
  <c r="AW681"/>
  <c r="AV681" s="1"/>
  <c r="AQ681"/>
  <c r="AP681" s="1"/>
  <c r="AT685"/>
  <c r="AS685" s="1"/>
  <c r="AW685"/>
  <c r="AV685" s="1"/>
  <c r="AQ685"/>
  <c r="AP685" s="1"/>
  <c r="AQ689"/>
  <c r="AP689" s="1"/>
  <c r="AW689"/>
  <c r="AT689"/>
  <c r="AS689" s="1"/>
  <c r="AV689"/>
  <c r="AW693"/>
  <c r="AV693" s="1"/>
  <c r="AQ693"/>
  <c r="AP693" s="1"/>
  <c r="AT693"/>
  <c r="AS693" s="1"/>
  <c r="AQ697"/>
  <c r="AP697" s="1"/>
  <c r="AW697"/>
  <c r="AT697"/>
  <c r="AS697" s="1"/>
  <c r="AV697"/>
  <c r="AT701"/>
  <c r="AS701" s="1"/>
  <c r="AQ701"/>
  <c r="AP701" s="1"/>
  <c r="AW701"/>
  <c r="AV701" s="1"/>
  <c r="AQ705"/>
  <c r="AP705" s="1"/>
  <c r="AW705"/>
  <c r="AT705"/>
  <c r="AS705" s="1"/>
  <c r="AV705"/>
  <c r="AT709"/>
  <c r="AS709" s="1"/>
  <c r="AQ709"/>
  <c r="AP709" s="1"/>
  <c r="AW709"/>
  <c r="AV709" s="1"/>
  <c r="AT712"/>
  <c r="AS712" s="1"/>
  <c r="AW712"/>
  <c r="AQ712"/>
  <c r="AP712" s="1"/>
  <c r="AV712"/>
  <c r="AT716"/>
  <c r="AW716"/>
  <c r="AV716" s="1"/>
  <c r="AS716"/>
  <c r="AQ716"/>
  <c r="AP716" s="1"/>
  <c r="AT720"/>
  <c r="AW720"/>
  <c r="AV720" s="1"/>
  <c r="AS720"/>
  <c r="AQ720"/>
  <c r="AP720" s="1"/>
  <c r="AT724"/>
  <c r="AW724"/>
  <c r="AV724" s="1"/>
  <c r="AS724"/>
  <c r="AQ724"/>
  <c r="AP724" s="1"/>
  <c r="AT728"/>
  <c r="AW728"/>
  <c r="AV728" s="1"/>
  <c r="AS728"/>
  <c r="AQ728"/>
  <c r="AP728" s="1"/>
  <c r="AT732"/>
  <c r="AW732"/>
  <c r="AV732" s="1"/>
  <c r="AS732"/>
  <c r="AQ732"/>
  <c r="AP732" s="1"/>
  <c r="AT736"/>
  <c r="AW736"/>
  <c r="AV736" s="1"/>
  <c r="AS736"/>
  <c r="AQ736"/>
  <c r="AP736" s="1"/>
  <c r="AT740"/>
  <c r="AW740"/>
  <c r="AV740" s="1"/>
  <c r="AS740"/>
  <c r="AQ740"/>
  <c r="AP740" s="1"/>
  <c r="AT744"/>
  <c r="AW744"/>
  <c r="AV744" s="1"/>
  <c r="AS744"/>
  <c r="AQ744"/>
  <c r="AP744" s="1"/>
  <c r="AT748"/>
  <c r="AW748"/>
  <c r="AV748" s="1"/>
  <c r="AS748"/>
  <c r="AQ748"/>
  <c r="AP748" s="1"/>
  <c r="AT752"/>
  <c r="AW752"/>
  <c r="AV752" s="1"/>
  <c r="AS752"/>
  <c r="AQ752"/>
  <c r="AP752" s="1"/>
  <c r="AT756"/>
  <c r="AW756"/>
  <c r="AV756" s="1"/>
  <c r="AS756"/>
  <c r="AQ756"/>
  <c r="AP756" s="1"/>
  <c r="AT760"/>
  <c r="AW760"/>
  <c r="AV760" s="1"/>
  <c r="AS760"/>
  <c r="AQ760"/>
  <c r="AP760" s="1"/>
  <c r="AT764"/>
  <c r="AW764"/>
  <c r="AV764" s="1"/>
  <c r="AS764"/>
  <c r="AQ764"/>
  <c r="AP764" s="1"/>
  <c r="AT768"/>
  <c r="AW768"/>
  <c r="AV768" s="1"/>
  <c r="AS768"/>
  <c r="AQ768"/>
  <c r="AP768" s="1"/>
  <c r="AT772"/>
  <c r="AW772"/>
  <c r="AV772" s="1"/>
  <c r="AS772"/>
  <c r="AQ772"/>
  <c r="AP772" s="1"/>
  <c r="AT776"/>
  <c r="AW776"/>
  <c r="AV776" s="1"/>
  <c r="AS776"/>
  <c r="AQ776"/>
  <c r="AP776" s="1"/>
  <c r="AT780"/>
  <c r="AW780"/>
  <c r="AV780" s="1"/>
  <c r="AS780"/>
  <c r="AQ780"/>
  <c r="AP780" s="1"/>
  <c r="AT784"/>
  <c r="AW784"/>
  <c r="AV784" s="1"/>
  <c r="AS784"/>
  <c r="AQ784"/>
  <c r="AP784" s="1"/>
  <c r="AQ793"/>
  <c r="AP793" s="1"/>
  <c r="AV793"/>
  <c r="AW793"/>
  <c r="AT793"/>
  <c r="AS793" s="1"/>
  <c r="AQ801"/>
  <c r="AP801"/>
  <c r="AW801"/>
  <c r="AV801" s="1"/>
  <c r="AT801"/>
  <c r="AS801" s="1"/>
  <c r="AQ809"/>
  <c r="AP809" s="1"/>
  <c r="AV809"/>
  <c r="AW809"/>
  <c r="AT809"/>
  <c r="AS809" s="1"/>
  <c r="AQ817"/>
  <c r="AP817"/>
  <c r="AW817"/>
  <c r="AV817" s="1"/>
  <c r="AT817"/>
  <c r="AS817" s="1"/>
  <c r="AQ825"/>
  <c r="AP825" s="1"/>
  <c r="AV825"/>
  <c r="AW825"/>
  <c r="AT825"/>
  <c r="AS825" s="1"/>
  <c r="AQ833"/>
  <c r="AS833"/>
  <c r="AT833"/>
  <c r="AV833"/>
  <c r="AW833"/>
  <c r="AP833"/>
  <c r="AQ841"/>
  <c r="AS841"/>
  <c r="AT841"/>
  <c r="AV841"/>
  <c r="AW841"/>
  <c r="AP841"/>
  <c r="AQ849"/>
  <c r="AS849"/>
  <c r="AT849"/>
  <c r="AV849"/>
  <c r="AW849"/>
  <c r="AP849"/>
  <c r="AQ857"/>
  <c r="AS857"/>
  <c r="AT857"/>
  <c r="AV857"/>
  <c r="AW857"/>
  <c r="AP857"/>
  <c r="AQ865"/>
  <c r="AS865"/>
  <c r="AT865"/>
  <c r="AV865"/>
  <c r="AW865"/>
  <c r="AP865"/>
  <c r="AQ873"/>
  <c r="AS873"/>
  <c r="AT873"/>
  <c r="AV873"/>
  <c r="AW873"/>
  <c r="AP873"/>
  <c r="AQ881"/>
  <c r="AS881"/>
  <c r="AT881"/>
  <c r="AV881"/>
  <c r="AW881"/>
  <c r="AP881"/>
  <c r="AQ889"/>
  <c r="AS889"/>
  <c r="AT889"/>
  <c r="AV889"/>
  <c r="AW889"/>
  <c r="AP889"/>
  <c r="AT786"/>
  <c r="AS786" s="1"/>
  <c r="AQ786"/>
  <c r="AP786" s="1"/>
  <c r="AW786"/>
  <c r="AV786" s="1"/>
  <c r="AW790"/>
  <c r="AV790" s="1"/>
  <c r="AT790"/>
  <c r="AS790" s="1"/>
  <c r="AQ790"/>
  <c r="AP790" s="1"/>
  <c r="AT794"/>
  <c r="AS794" s="1"/>
  <c r="AQ794"/>
  <c r="AP794" s="1"/>
  <c r="AW794"/>
  <c r="AV794" s="1"/>
  <c r="AW798"/>
  <c r="AV798" s="1"/>
  <c r="AT798"/>
  <c r="AS798" s="1"/>
  <c r="AQ798"/>
  <c r="AP798" s="1"/>
  <c r="AT802"/>
  <c r="AS802" s="1"/>
  <c r="AQ802"/>
  <c r="AP802" s="1"/>
  <c r="AW802"/>
  <c r="AV802" s="1"/>
  <c r="AW806"/>
  <c r="AV806" s="1"/>
  <c r="AT806"/>
  <c r="AS806" s="1"/>
  <c r="AQ806"/>
  <c r="AP806" s="1"/>
  <c r="AT810"/>
  <c r="AS810" s="1"/>
  <c r="AQ810"/>
  <c r="AP810" s="1"/>
  <c r="AW810"/>
  <c r="AV810" s="1"/>
  <c r="AW814"/>
  <c r="AV814" s="1"/>
  <c r="AT814"/>
  <c r="AS814" s="1"/>
  <c r="AQ814"/>
  <c r="AP814" s="1"/>
  <c r="AQ818"/>
  <c r="AT818"/>
  <c r="AS818" s="1"/>
  <c r="AP818"/>
  <c r="AW818"/>
  <c r="AV818" s="1"/>
  <c r="AQ822"/>
  <c r="AP822" s="1"/>
  <c r="AW822"/>
  <c r="AT822"/>
  <c r="AV822"/>
  <c r="AS822"/>
  <c r="AQ826"/>
  <c r="AP826" s="1"/>
  <c r="AT826"/>
  <c r="AS826" s="1"/>
  <c r="AW826"/>
  <c r="AV826" s="1"/>
  <c r="AT830"/>
  <c r="AS830" s="1"/>
  <c r="AW830"/>
  <c r="AV830" s="1"/>
  <c r="AQ830"/>
  <c r="AP830" s="1"/>
  <c r="AT834"/>
  <c r="AS834" s="1"/>
  <c r="AW834"/>
  <c r="AV834" s="1"/>
  <c r="AQ834"/>
  <c r="AP834" s="1"/>
  <c r="AW838"/>
  <c r="AV838" s="1"/>
  <c r="AQ838"/>
  <c r="AP838" s="1"/>
  <c r="AT838"/>
  <c r="AS838" s="1"/>
  <c r="AT842"/>
  <c r="AS842" s="1"/>
  <c r="AW842"/>
  <c r="AV842" s="1"/>
  <c r="AQ842"/>
  <c r="AP842" s="1"/>
  <c r="AW846"/>
  <c r="AV846" s="1"/>
  <c r="AQ846"/>
  <c r="AP846" s="1"/>
  <c r="AT846"/>
  <c r="AS846" s="1"/>
  <c r="AT850"/>
  <c r="AS850" s="1"/>
  <c r="AW850"/>
  <c r="AV850" s="1"/>
  <c r="AQ850"/>
  <c r="AP850" s="1"/>
  <c r="AT854"/>
  <c r="AW854"/>
  <c r="AV854" s="1"/>
  <c r="AQ854"/>
  <c r="AP854" s="1"/>
  <c r="AS854"/>
  <c r="AT858"/>
  <c r="AS858"/>
  <c r="AW858"/>
  <c r="AV858" s="1"/>
  <c r="AQ858"/>
  <c r="AP858" s="1"/>
  <c r="AW862"/>
  <c r="AV862" s="1"/>
  <c r="AQ862"/>
  <c r="AP862" s="1"/>
  <c r="AT862"/>
  <c r="AS862"/>
  <c r="AT866"/>
  <c r="AS866"/>
  <c r="AW866"/>
  <c r="AV866" s="1"/>
  <c r="AQ866"/>
  <c r="AP866" s="1"/>
  <c r="AW870"/>
  <c r="AV870" s="1"/>
  <c r="AQ870"/>
  <c r="AP870" s="1"/>
  <c r="AT870"/>
  <c r="AS870"/>
  <c r="AT874"/>
  <c r="AS874"/>
  <c r="AW874"/>
  <c r="AV874" s="1"/>
  <c r="AQ874"/>
  <c r="AP874" s="1"/>
  <c r="AT878"/>
  <c r="AW878"/>
  <c r="AV878" s="1"/>
  <c r="AQ878"/>
  <c r="AP878" s="1"/>
  <c r="AS878"/>
  <c r="AT882"/>
  <c r="AS882"/>
  <c r="AW882"/>
  <c r="AV882" s="1"/>
  <c r="AQ882"/>
  <c r="AP882" s="1"/>
  <c r="AW886"/>
  <c r="AV886" s="1"/>
  <c r="AQ886"/>
  <c r="AP886" s="1"/>
  <c r="AT886"/>
  <c r="AS886"/>
  <c r="AT890"/>
  <c r="AS890" s="1"/>
  <c r="AW890"/>
  <c r="AV890" s="1"/>
  <c r="AQ890"/>
  <c r="AP890" s="1"/>
  <c r="AW895"/>
  <c r="AV895" s="1"/>
  <c r="AT895"/>
  <c r="AS895" s="1"/>
  <c r="AQ895"/>
  <c r="AP895" s="1"/>
  <c r="AW903"/>
  <c r="AV903" s="1"/>
  <c r="AT903"/>
  <c r="AS903" s="1"/>
  <c r="AQ903"/>
  <c r="AP903" s="1"/>
  <c r="AW911"/>
  <c r="AV911" s="1"/>
  <c r="AT911"/>
  <c r="AS911" s="1"/>
  <c r="AQ911"/>
  <c r="AP911" s="1"/>
  <c r="AW919"/>
  <c r="AV919" s="1"/>
  <c r="AT919"/>
  <c r="AS919" s="1"/>
  <c r="AQ919"/>
  <c r="AP919" s="1"/>
  <c r="AW927"/>
  <c r="AV927" s="1"/>
  <c r="AT927"/>
  <c r="AS927" s="1"/>
  <c r="AQ927"/>
  <c r="AP927" s="1"/>
  <c r="AW935"/>
  <c r="AV935" s="1"/>
  <c r="AT935"/>
  <c r="AS935" s="1"/>
  <c r="AQ935"/>
  <c r="AP935" s="1"/>
  <c r="AW943"/>
  <c r="AV943" s="1"/>
  <c r="AT943"/>
  <c r="AS943" s="1"/>
  <c r="AQ943"/>
  <c r="AP943" s="1"/>
  <c r="AW951"/>
  <c r="AV951" s="1"/>
  <c r="AT951"/>
  <c r="AS951" s="1"/>
  <c r="AQ951"/>
  <c r="AP951" s="1"/>
  <c r="AW959"/>
  <c r="AV959" s="1"/>
  <c r="AT959"/>
  <c r="AS959" s="1"/>
  <c r="AQ959"/>
  <c r="AP959" s="1"/>
  <c r="AW967"/>
  <c r="AV967" s="1"/>
  <c r="AT967"/>
  <c r="AS967" s="1"/>
  <c r="AQ967"/>
  <c r="AP967" s="1"/>
  <c r="AW975"/>
  <c r="AV975" s="1"/>
  <c r="AT975"/>
  <c r="AS975" s="1"/>
  <c r="AQ975"/>
  <c r="AP975" s="1"/>
  <c r="AW983"/>
  <c r="AV983" s="1"/>
  <c r="AT983"/>
  <c r="AS983" s="1"/>
  <c r="AQ983"/>
  <c r="AP983" s="1"/>
  <c r="AW991"/>
  <c r="AV991" s="1"/>
  <c r="AT991"/>
  <c r="AS991" s="1"/>
  <c r="AQ991"/>
  <c r="AP991" s="1"/>
  <c r="AW999"/>
  <c r="AV999" s="1"/>
  <c r="AT999"/>
  <c r="AS999" s="1"/>
  <c r="AQ999"/>
  <c r="AP999" s="1"/>
  <c r="AQ901"/>
  <c r="AP901" s="1"/>
  <c r="AW901"/>
  <c r="AV901" s="1"/>
  <c r="AT901"/>
  <c r="AS901" s="1"/>
  <c r="AQ909"/>
  <c r="AP909" s="1"/>
  <c r="AW909"/>
  <c r="AV909" s="1"/>
  <c r="AT909"/>
  <c r="AS909" s="1"/>
  <c r="AQ917"/>
  <c r="AP917" s="1"/>
  <c r="AW917"/>
  <c r="AV917" s="1"/>
  <c r="AT917"/>
  <c r="AS917" s="1"/>
  <c r="AQ925"/>
  <c r="AP925" s="1"/>
  <c r="AW925"/>
  <c r="AV925" s="1"/>
  <c r="AT925"/>
  <c r="AS925" s="1"/>
  <c r="AQ933"/>
  <c r="AP933" s="1"/>
  <c r="AW933"/>
  <c r="AV933" s="1"/>
  <c r="AT933"/>
  <c r="AS933" s="1"/>
  <c r="AQ941"/>
  <c r="AP941" s="1"/>
  <c r="AW941"/>
  <c r="AV941" s="1"/>
  <c r="AT941"/>
  <c r="AS941" s="1"/>
  <c r="AQ949"/>
  <c r="AP949" s="1"/>
  <c r="AW949"/>
  <c r="AV949" s="1"/>
  <c r="AT949"/>
  <c r="AS949" s="1"/>
  <c r="AQ957"/>
  <c r="AP957" s="1"/>
  <c r="AW957"/>
  <c r="AV957" s="1"/>
  <c r="AT957"/>
  <c r="AS957" s="1"/>
  <c r="AQ965"/>
  <c r="AP965" s="1"/>
  <c r="AW965"/>
  <c r="AV965" s="1"/>
  <c r="AT965"/>
  <c r="AS965" s="1"/>
  <c r="AQ973"/>
  <c r="AP973" s="1"/>
  <c r="AW973"/>
  <c r="AV973" s="1"/>
  <c r="AT973"/>
  <c r="AS973" s="1"/>
  <c r="AQ981"/>
  <c r="AP981" s="1"/>
  <c r="AW981"/>
  <c r="AV981" s="1"/>
  <c r="AT981"/>
  <c r="AS981" s="1"/>
  <c r="AQ989"/>
  <c r="AP989" s="1"/>
  <c r="AW989"/>
  <c r="AV989" s="1"/>
  <c r="AT989"/>
  <c r="AS989" s="1"/>
  <c r="AQ997"/>
  <c r="AP997" s="1"/>
  <c r="AW997"/>
  <c r="AV997" s="1"/>
  <c r="AT997"/>
  <c r="AS997" s="1"/>
  <c r="AT896"/>
  <c r="AW896"/>
  <c r="AV896" s="1"/>
  <c r="AS896"/>
  <c r="AQ896"/>
  <c r="AP896" s="1"/>
  <c r="AT900"/>
  <c r="AW900"/>
  <c r="AV900" s="1"/>
  <c r="AS900"/>
  <c r="AQ900"/>
  <c r="AP900" s="1"/>
  <c r="AT904"/>
  <c r="AW904"/>
  <c r="AV904" s="1"/>
  <c r="AS904"/>
  <c r="AQ904"/>
  <c r="AP904" s="1"/>
  <c r="AT908"/>
  <c r="AW908"/>
  <c r="AV908" s="1"/>
  <c r="AS908"/>
  <c r="AQ908"/>
  <c r="AP908" s="1"/>
  <c r="AT912"/>
  <c r="AW912"/>
  <c r="AV912" s="1"/>
  <c r="AS912"/>
  <c r="AQ912"/>
  <c r="AP912" s="1"/>
  <c r="AT916"/>
  <c r="AW916"/>
  <c r="AV916" s="1"/>
  <c r="AS916"/>
  <c r="AQ916"/>
  <c r="AP916" s="1"/>
  <c r="AT920"/>
  <c r="AW920"/>
  <c r="AV920" s="1"/>
  <c r="AS920"/>
  <c r="AQ920"/>
  <c r="AP920" s="1"/>
  <c r="AT924"/>
  <c r="AW924"/>
  <c r="AV924" s="1"/>
  <c r="AS924"/>
  <c r="AQ924"/>
  <c r="AP924" s="1"/>
  <c r="AT928"/>
  <c r="AW928"/>
  <c r="AV928" s="1"/>
  <c r="AS928"/>
  <c r="AQ928"/>
  <c r="AP928" s="1"/>
  <c r="AT932"/>
  <c r="AW932"/>
  <c r="AV932" s="1"/>
  <c r="AS932"/>
  <c r="AQ932"/>
  <c r="AP932" s="1"/>
  <c r="AT936"/>
  <c r="AW936"/>
  <c r="AV936" s="1"/>
  <c r="AS936"/>
  <c r="AQ936"/>
  <c r="AP936" s="1"/>
  <c r="AT940"/>
  <c r="AW940"/>
  <c r="AV940" s="1"/>
  <c r="AS940"/>
  <c r="AQ940"/>
  <c r="AP940" s="1"/>
  <c r="AT944"/>
  <c r="AW944"/>
  <c r="AV944" s="1"/>
  <c r="AS944"/>
  <c r="AQ944"/>
  <c r="AP944" s="1"/>
  <c r="AT948"/>
  <c r="AW948"/>
  <c r="AV948" s="1"/>
  <c r="AS948"/>
  <c r="AQ948"/>
  <c r="AP948" s="1"/>
  <c r="AT952"/>
  <c r="AW952"/>
  <c r="AV952" s="1"/>
  <c r="AS952"/>
  <c r="AQ952"/>
  <c r="AP952" s="1"/>
  <c r="AT956"/>
  <c r="AW956"/>
  <c r="AV956" s="1"/>
  <c r="AS956"/>
  <c r="AQ956"/>
  <c r="AP956" s="1"/>
  <c r="AT960"/>
  <c r="AW960"/>
  <c r="AV960" s="1"/>
  <c r="AS960"/>
  <c r="AQ960"/>
  <c r="AP960" s="1"/>
  <c r="AT964"/>
  <c r="AW964"/>
  <c r="AV964" s="1"/>
  <c r="AS964"/>
  <c r="AQ964"/>
  <c r="AP964" s="1"/>
  <c r="AT968"/>
  <c r="AW968"/>
  <c r="AV968" s="1"/>
  <c r="AS968"/>
  <c r="AQ968"/>
  <c r="AP968" s="1"/>
  <c r="AT972"/>
  <c r="AW972"/>
  <c r="AV972" s="1"/>
  <c r="AS972"/>
  <c r="AQ972"/>
  <c r="AP972" s="1"/>
  <c r="AT976"/>
  <c r="AW976"/>
  <c r="AV976" s="1"/>
  <c r="AS976"/>
  <c r="AQ976"/>
  <c r="AP976" s="1"/>
  <c r="AT980"/>
  <c r="AW980"/>
  <c r="AV980" s="1"/>
  <c r="AS980"/>
  <c r="AQ980"/>
  <c r="AP980" s="1"/>
  <c r="AT984"/>
  <c r="AW984"/>
  <c r="AV984" s="1"/>
  <c r="AS984"/>
  <c r="AQ984"/>
  <c r="AP984" s="1"/>
  <c r="AT988"/>
  <c r="AW988"/>
  <c r="AV988" s="1"/>
  <c r="AS988"/>
  <c r="AQ988"/>
  <c r="AP988" s="1"/>
  <c r="AT992"/>
  <c r="AW992"/>
  <c r="AV992" s="1"/>
  <c r="AS992"/>
  <c r="AQ992"/>
  <c r="AP992" s="1"/>
  <c r="AT996"/>
  <c r="AW996"/>
  <c r="AV996" s="1"/>
  <c r="AS996"/>
  <c r="AQ996"/>
  <c r="AP996" s="1"/>
  <c r="AT1000"/>
  <c r="AW1000"/>
  <c r="AV1000" s="1"/>
  <c r="AS1000"/>
  <c r="AQ1000"/>
  <c r="AP1000" s="1"/>
  <c r="AW1007"/>
  <c r="AV1007"/>
  <c r="AT1007"/>
  <c r="AS1007"/>
  <c r="AQ1007"/>
  <c r="AP1007"/>
  <c r="AW1015"/>
  <c r="AV1015"/>
  <c r="AT1015"/>
  <c r="AS1015"/>
  <c r="AQ1015"/>
  <c r="AP1015"/>
  <c r="AW1023"/>
  <c r="AV1023"/>
  <c r="AT1023"/>
  <c r="AS1023"/>
  <c r="AQ1023"/>
  <c r="AP1023"/>
  <c r="AW1031"/>
  <c r="AV1031"/>
  <c r="AT1031"/>
  <c r="AS1031"/>
  <c r="AQ1031"/>
  <c r="AP1031"/>
  <c r="AW1039"/>
  <c r="AV1039"/>
  <c r="AT1039"/>
  <c r="AS1039"/>
  <c r="AQ1039"/>
  <c r="AP1039"/>
  <c r="AQ1053"/>
  <c r="AP1053"/>
  <c r="AW1053"/>
  <c r="AV1053" s="1"/>
  <c r="AT1053"/>
  <c r="AS1053" s="1"/>
  <c r="AQ1001"/>
  <c r="AP1001" s="1"/>
  <c r="AT1001"/>
  <c r="AS1001" s="1"/>
  <c r="AW1001"/>
  <c r="AV1001" s="1"/>
  <c r="AQ1009"/>
  <c r="AP1009" s="1"/>
  <c r="AT1009"/>
  <c r="AS1009" s="1"/>
  <c r="AW1009"/>
  <c r="AV1009" s="1"/>
  <c r="AQ1017"/>
  <c r="AP1017" s="1"/>
  <c r="AT1017"/>
  <c r="AS1017" s="1"/>
  <c r="AW1017"/>
  <c r="AV1017" s="1"/>
  <c r="AQ1025"/>
  <c r="AP1025" s="1"/>
  <c r="AT1025"/>
  <c r="AS1025" s="1"/>
  <c r="AW1025"/>
  <c r="AV1025" s="1"/>
  <c r="AQ1033"/>
  <c r="AP1033" s="1"/>
  <c r="AT1033"/>
  <c r="AS1033" s="1"/>
  <c r="AW1033"/>
  <c r="AV1033" s="1"/>
  <c r="AQ1041"/>
  <c r="AP1041" s="1"/>
  <c r="AT1041"/>
  <c r="AS1041" s="1"/>
  <c r="AW1041"/>
  <c r="AV1041" s="1"/>
  <c r="AQ1057"/>
  <c r="AP1057" s="1"/>
  <c r="AT1057"/>
  <c r="AS1057" s="1"/>
  <c r="AW1057"/>
  <c r="AV1057" s="1"/>
  <c r="AT1002"/>
  <c r="AS1002" s="1"/>
  <c r="AW1002"/>
  <c r="AV1002" s="1"/>
  <c r="AQ1002"/>
  <c r="AP1002" s="1"/>
  <c r="AW1006"/>
  <c r="AV1006" s="1"/>
  <c r="AQ1006"/>
  <c r="AP1006" s="1"/>
  <c r="AT1006"/>
  <c r="AS1006" s="1"/>
  <c r="AT1010"/>
  <c r="AS1010" s="1"/>
  <c r="AW1010"/>
  <c r="AV1010" s="1"/>
  <c r="AQ1010"/>
  <c r="AP1010" s="1"/>
  <c r="AW1014"/>
  <c r="AV1014" s="1"/>
  <c r="AQ1014"/>
  <c r="AP1014" s="1"/>
  <c r="AT1014"/>
  <c r="AS1014" s="1"/>
  <c r="AT1018"/>
  <c r="AS1018" s="1"/>
  <c r="AW1018"/>
  <c r="AV1018" s="1"/>
  <c r="AQ1018"/>
  <c r="AP1018" s="1"/>
  <c r="AW1022"/>
  <c r="AV1022" s="1"/>
  <c r="AQ1022"/>
  <c r="AP1022" s="1"/>
  <c r="AT1022"/>
  <c r="AS1022" s="1"/>
  <c r="AT1026"/>
  <c r="AS1026" s="1"/>
  <c r="AW1026"/>
  <c r="AV1026" s="1"/>
  <c r="AQ1026"/>
  <c r="AP1026" s="1"/>
  <c r="AW1030"/>
  <c r="AV1030" s="1"/>
  <c r="AQ1030"/>
  <c r="AP1030" s="1"/>
  <c r="AT1030"/>
  <c r="AS1030" s="1"/>
  <c r="AT1034"/>
  <c r="AS1034" s="1"/>
  <c r="AW1034"/>
  <c r="AV1034" s="1"/>
  <c r="AQ1034"/>
  <c r="AP1034" s="1"/>
  <c r="AW1038"/>
  <c r="AV1038" s="1"/>
  <c r="AQ1038"/>
  <c r="AP1038" s="1"/>
  <c r="AT1038"/>
  <c r="AS1038" s="1"/>
  <c r="AW1043"/>
  <c r="AV1043" s="1"/>
  <c r="AT1043"/>
  <c r="AS1043" s="1"/>
  <c r="AQ1043"/>
  <c r="AP1043" s="1"/>
  <c r="AW1051"/>
  <c r="AV1051" s="1"/>
  <c r="AT1051"/>
  <c r="AS1051" s="1"/>
  <c r="AQ1051"/>
  <c r="AP1051" s="1"/>
  <c r="AW1059"/>
  <c r="AV1059" s="1"/>
  <c r="AT1059"/>
  <c r="AS1059" s="1"/>
  <c r="AQ1059"/>
  <c r="AP1059" s="1"/>
  <c r="AW1067"/>
  <c r="AV1067" s="1"/>
  <c r="AT1067"/>
  <c r="AS1067" s="1"/>
  <c r="AQ1067"/>
  <c r="AP1067" s="1"/>
  <c r="AT1044"/>
  <c r="AW1044"/>
  <c r="AV1044" s="1"/>
  <c r="AS1044"/>
  <c r="AQ1044"/>
  <c r="AP1044" s="1"/>
  <c r="AT1048"/>
  <c r="AW1048"/>
  <c r="AV1048" s="1"/>
  <c r="AS1048"/>
  <c r="AQ1048"/>
  <c r="AP1048" s="1"/>
  <c r="AT1052"/>
  <c r="AW1052"/>
  <c r="AV1052" s="1"/>
  <c r="AS1052"/>
  <c r="AQ1052"/>
  <c r="AP1052" s="1"/>
  <c r="AT1056"/>
  <c r="AW1056"/>
  <c r="AV1056" s="1"/>
  <c r="AS1056"/>
  <c r="AQ1056"/>
  <c r="AP1056" s="1"/>
  <c r="AT1060"/>
  <c r="AW1060"/>
  <c r="AV1060" s="1"/>
  <c r="AS1060"/>
  <c r="AQ1060"/>
  <c r="AP1060" s="1"/>
  <c r="AT1064"/>
  <c r="AW1064"/>
  <c r="AV1064" s="1"/>
  <c r="AS1064"/>
  <c r="AQ1064"/>
  <c r="AP1064" s="1"/>
  <c r="AT1068"/>
  <c r="AW1068"/>
  <c r="AV1068" s="1"/>
  <c r="AS1068"/>
  <c r="AQ1068"/>
  <c r="AP1068" s="1"/>
  <c r="AT490"/>
  <c r="AS490" s="1"/>
  <c r="AW490"/>
  <c r="AV490" s="1"/>
  <c r="AQ490"/>
  <c r="AP490" s="1"/>
  <c r="AT494"/>
  <c r="AS494" s="1"/>
  <c r="AQ494"/>
  <c r="AP494" s="1"/>
  <c r="AW494"/>
  <c r="AV494" s="1"/>
  <c r="AQ498"/>
  <c r="AP498" s="1"/>
  <c r="AW498"/>
  <c r="AV498" s="1"/>
  <c r="AT498"/>
  <c r="AS498" s="1"/>
  <c r="AT502"/>
  <c r="AS502" s="1"/>
  <c r="AQ502"/>
  <c r="AP502" s="1"/>
  <c r="AW502"/>
  <c r="AV502" s="1"/>
  <c r="AQ506"/>
  <c r="AP506" s="1"/>
  <c r="AW506"/>
  <c r="AV506" s="1"/>
  <c r="AT506"/>
  <c r="AS506" s="1"/>
  <c r="AQ510"/>
  <c r="AT510"/>
  <c r="AS510" s="1"/>
  <c r="AP510"/>
  <c r="AW510"/>
  <c r="AV510" s="1"/>
  <c r="AQ514"/>
  <c r="AP514" s="1"/>
  <c r="AT514"/>
  <c r="AW514"/>
  <c r="AV514" s="1"/>
  <c r="AS514"/>
  <c r="AQ518"/>
  <c r="AT518"/>
  <c r="AS518" s="1"/>
  <c r="AP518"/>
  <c r="AW518"/>
  <c r="AV518" s="1"/>
  <c r="AT522"/>
  <c r="AS522" s="1"/>
  <c r="AW522"/>
  <c r="AV522" s="1"/>
  <c r="AQ522"/>
  <c r="AP522" s="1"/>
  <c r="AT526"/>
  <c r="AS526" s="1"/>
  <c r="AQ526"/>
  <c r="AP526" s="1"/>
  <c r="AW526"/>
  <c r="AV526" s="1"/>
  <c r="AQ530"/>
  <c r="AP530" s="1"/>
  <c r="AW530"/>
  <c r="AV530" s="1"/>
  <c r="AT530"/>
  <c r="AS530" s="1"/>
  <c r="AQ534"/>
  <c r="AP534" s="1"/>
  <c r="AT534"/>
  <c r="AS534"/>
  <c r="AW534"/>
  <c r="AV534" s="1"/>
  <c r="AQ538"/>
  <c r="AP538" s="1"/>
  <c r="AW538"/>
  <c r="AV538" s="1"/>
  <c r="AT538"/>
  <c r="AS538" s="1"/>
  <c r="AQ542"/>
  <c r="AP542" s="1"/>
  <c r="AT542"/>
  <c r="AS542" s="1"/>
  <c r="AW542"/>
  <c r="AV542" s="1"/>
  <c r="AQ546"/>
  <c r="AP546" s="1"/>
  <c r="AT546"/>
  <c r="AW546"/>
  <c r="AV546" s="1"/>
  <c r="AS546"/>
  <c r="AT550"/>
  <c r="AS550" s="1"/>
  <c r="AQ550"/>
  <c r="AP550" s="1"/>
  <c r="AW550"/>
  <c r="AV550" s="1"/>
  <c r="AT554"/>
  <c r="AS554" s="1"/>
  <c r="AW554"/>
  <c r="AV554" s="1"/>
  <c r="AQ554"/>
  <c r="AP554" s="1"/>
  <c r="AQ558"/>
  <c r="AP558" s="1"/>
  <c r="AT558"/>
  <c r="AS558" s="1"/>
  <c r="AW558"/>
  <c r="AV558" s="1"/>
  <c r="AQ562"/>
  <c r="AP562" s="1"/>
  <c r="AW562"/>
  <c r="AV562" s="1"/>
  <c r="AT562"/>
  <c r="AS562" s="1"/>
  <c r="AQ566"/>
  <c r="AT566"/>
  <c r="AS566" s="1"/>
  <c r="AP566"/>
  <c r="AW566"/>
  <c r="AV566" s="1"/>
  <c r="AQ570"/>
  <c r="AP570" s="1"/>
  <c r="AW570"/>
  <c r="AV570" s="1"/>
  <c r="AT570"/>
  <c r="AS570" s="1"/>
  <c r="AQ574"/>
  <c r="AT574"/>
  <c r="AS574" s="1"/>
  <c r="AP574"/>
  <c r="AW574"/>
  <c r="AV574" s="1"/>
  <c r="AQ578"/>
  <c r="AP578" s="1"/>
  <c r="AT578"/>
  <c r="AW578"/>
  <c r="AV578" s="1"/>
  <c r="AS578"/>
  <c r="AQ582"/>
  <c r="AT582"/>
  <c r="AS582" s="1"/>
  <c r="AP582"/>
  <c r="AW582"/>
  <c r="AV582" s="1"/>
  <c r="AT586"/>
  <c r="AS586" s="1"/>
  <c r="AW586"/>
  <c r="AV586" s="1"/>
  <c r="AQ586"/>
  <c r="AP586" s="1"/>
  <c r="AT590"/>
  <c r="AS590" s="1"/>
  <c r="AQ590"/>
  <c r="AP590" s="1"/>
  <c r="AW590"/>
  <c r="AV590" s="1"/>
  <c r="AQ594"/>
  <c r="AP594" s="1"/>
  <c r="AW594"/>
  <c r="AV594" s="1"/>
  <c r="AT594"/>
  <c r="AS594" s="1"/>
  <c r="AQ598"/>
  <c r="AT598"/>
  <c r="AS598" s="1"/>
  <c r="AP598"/>
  <c r="AW598"/>
  <c r="AV598" s="1"/>
  <c r="AQ602"/>
  <c r="AP602" s="1"/>
  <c r="AT602"/>
  <c r="AS602" s="1"/>
  <c r="AW602"/>
  <c r="AV602" s="1"/>
  <c r="AQ606"/>
  <c r="AP606" s="1"/>
  <c r="AT606"/>
  <c r="AS606" s="1"/>
  <c r="AW606"/>
  <c r="AV606" s="1"/>
  <c r="AQ610"/>
  <c r="AP610" s="1"/>
  <c r="AT610"/>
  <c r="AS610" s="1"/>
  <c r="AW610"/>
  <c r="AV610" s="1"/>
  <c r="AQ614"/>
  <c r="AP614" s="1"/>
  <c r="AT614"/>
  <c r="AS614" s="1"/>
  <c r="AW614"/>
  <c r="AV614" s="1"/>
  <c r="AQ618"/>
  <c r="AP618" s="1"/>
  <c r="AT618"/>
  <c r="AS618" s="1"/>
  <c r="AW618"/>
  <c r="AV618" s="1"/>
  <c r="AQ622"/>
  <c r="AP622" s="1"/>
  <c r="AT622"/>
  <c r="AS622" s="1"/>
  <c r="AW622"/>
  <c r="AV622" s="1"/>
  <c r="AT631"/>
  <c r="AS631" s="1"/>
  <c r="AW631"/>
  <c r="AV631" s="1"/>
  <c r="AQ631"/>
  <c r="AP631" s="1"/>
  <c r="AQ626"/>
  <c r="AP626" s="1"/>
  <c r="AT626"/>
  <c r="AS626" s="1"/>
  <c r="AW626"/>
  <c r="AV626" s="1"/>
  <c r="AQ630"/>
  <c r="AP630" s="1"/>
  <c r="AT630"/>
  <c r="AS630" s="1"/>
  <c r="AW630"/>
  <c r="AV630" s="1"/>
  <c r="AQ634"/>
  <c r="AP634" s="1"/>
  <c r="AT634"/>
  <c r="AS634" s="1"/>
  <c r="AW634"/>
  <c r="AV634" s="1"/>
  <c r="AQ638"/>
  <c r="AP638" s="1"/>
  <c r="AT638"/>
  <c r="AS638" s="1"/>
  <c r="AW638"/>
  <c r="AV638" s="1"/>
  <c r="AQ642"/>
  <c r="AP642" s="1"/>
  <c r="AT642"/>
  <c r="AS642" s="1"/>
  <c r="AW642"/>
  <c r="AV642" s="1"/>
  <c r="AQ646"/>
  <c r="AP646" s="1"/>
  <c r="AT646"/>
  <c r="AS646" s="1"/>
  <c r="AW646"/>
  <c r="AV646" s="1"/>
  <c r="AQ650"/>
  <c r="AP650" s="1"/>
  <c r="AT650"/>
  <c r="AS650" s="1"/>
  <c r="AW650"/>
  <c r="AV650" s="1"/>
  <c r="AQ654"/>
  <c r="AP654" s="1"/>
  <c r="AT654"/>
  <c r="AS654" s="1"/>
  <c r="AW654"/>
  <c r="AV654" s="1"/>
  <c r="AQ658"/>
  <c r="AP658" s="1"/>
  <c r="AT658"/>
  <c r="AS658" s="1"/>
  <c r="AW658"/>
  <c r="AV658" s="1"/>
  <c r="AQ662"/>
  <c r="AP662" s="1"/>
  <c r="AT662"/>
  <c r="AS662" s="1"/>
  <c r="AW662"/>
  <c r="AV662" s="1"/>
  <c r="AW666"/>
  <c r="AV666" s="1"/>
  <c r="AT666"/>
  <c r="AS666" s="1"/>
  <c r="AQ666"/>
  <c r="AP666" s="1"/>
  <c r="AQ670"/>
  <c r="AP670" s="1"/>
  <c r="AW670"/>
  <c r="AV670" s="1"/>
  <c r="AT670"/>
  <c r="AS670" s="1"/>
  <c r="AW674"/>
  <c r="AV674" s="1"/>
  <c r="AQ674"/>
  <c r="AP674" s="1"/>
  <c r="AT674"/>
  <c r="AS674" s="1"/>
  <c r="AW678"/>
  <c r="AV678" s="1"/>
  <c r="AT678"/>
  <c r="AS678" s="1"/>
  <c r="AQ678"/>
  <c r="AP678" s="1"/>
  <c r="AT682"/>
  <c r="AS682" s="1"/>
  <c r="AW682"/>
  <c r="AV682" s="1"/>
  <c r="AQ682"/>
  <c r="AP682" s="1"/>
  <c r="AQ686"/>
  <c r="AP686" s="1"/>
  <c r="AW686"/>
  <c r="AV686" s="1"/>
  <c r="AT686"/>
  <c r="AS686" s="1"/>
  <c r="AQ690"/>
  <c r="AP690" s="1"/>
  <c r="AW690"/>
  <c r="AV690" s="1"/>
  <c r="AT690"/>
  <c r="AS690" s="1"/>
  <c r="AT694"/>
  <c r="AS694" s="1"/>
  <c r="AW694"/>
  <c r="AV694" s="1"/>
  <c r="AQ694"/>
  <c r="AP694" s="1"/>
  <c r="AT698"/>
  <c r="AS698" s="1"/>
  <c r="AQ698"/>
  <c r="AP698" s="1"/>
  <c r="AW698"/>
  <c r="AV698" s="1"/>
  <c r="AT702"/>
  <c r="AS702" s="1"/>
  <c r="AW702"/>
  <c r="AV702" s="1"/>
  <c r="AQ702"/>
  <c r="AP702" s="1"/>
  <c r="AQ706"/>
  <c r="AP706" s="1"/>
  <c r="AT706"/>
  <c r="AS706" s="1"/>
  <c r="AW706"/>
  <c r="AV706" s="1"/>
  <c r="AQ711"/>
  <c r="AW711"/>
  <c r="AV711" s="1"/>
  <c r="AP711"/>
  <c r="AT711"/>
  <c r="AS711" s="1"/>
  <c r="AQ715"/>
  <c r="AP715" s="1"/>
  <c r="AT715"/>
  <c r="AS715" s="1"/>
  <c r="AW715"/>
  <c r="AV715" s="1"/>
  <c r="AW719"/>
  <c r="AV719" s="1"/>
  <c r="AT719"/>
  <c r="AS719" s="1"/>
  <c r="AQ719"/>
  <c r="AP719" s="1"/>
  <c r="AW723"/>
  <c r="AV723" s="1"/>
  <c r="AT723"/>
  <c r="AS723" s="1"/>
  <c r="AQ723"/>
  <c r="AP723" s="1"/>
  <c r="AW727"/>
  <c r="AV727" s="1"/>
  <c r="AT727"/>
  <c r="AS727" s="1"/>
  <c r="AQ727"/>
  <c r="AP727" s="1"/>
  <c r="AW731"/>
  <c r="AV731" s="1"/>
  <c r="AT731"/>
  <c r="AS731" s="1"/>
  <c r="AQ731"/>
  <c r="AP731" s="1"/>
  <c r="AW735"/>
  <c r="AV735" s="1"/>
  <c r="AT735"/>
  <c r="AS735" s="1"/>
  <c r="AQ735"/>
  <c r="AP735" s="1"/>
  <c r="AW739"/>
  <c r="AV739" s="1"/>
  <c r="AT739"/>
  <c r="AS739" s="1"/>
  <c r="AQ739"/>
  <c r="AP739" s="1"/>
  <c r="AW743"/>
  <c r="AV743" s="1"/>
  <c r="AT743"/>
  <c r="AS743" s="1"/>
  <c r="AQ743"/>
  <c r="AP743" s="1"/>
  <c r="AW747"/>
  <c r="AV747" s="1"/>
  <c r="AT747"/>
  <c r="AS747" s="1"/>
  <c r="AQ747"/>
  <c r="AP747" s="1"/>
  <c r="AW751"/>
  <c r="AV751" s="1"/>
  <c r="AT751"/>
  <c r="AS751" s="1"/>
  <c r="AQ751"/>
  <c r="AP751" s="1"/>
  <c r="AW755"/>
  <c r="AV755" s="1"/>
  <c r="AT755"/>
  <c r="AS755" s="1"/>
  <c r="AQ755"/>
  <c r="AP755" s="1"/>
  <c r="AW759"/>
  <c r="AV759" s="1"/>
  <c r="AT759"/>
  <c r="AS759" s="1"/>
  <c r="AQ759"/>
  <c r="AP759" s="1"/>
  <c r="AW763"/>
  <c r="AV763" s="1"/>
  <c r="AT763"/>
  <c r="AS763" s="1"/>
  <c r="AQ763"/>
  <c r="AP763" s="1"/>
  <c r="AW767"/>
  <c r="AV767" s="1"/>
  <c r="AT767"/>
  <c r="AS767" s="1"/>
  <c r="AQ767"/>
  <c r="AP767" s="1"/>
  <c r="AW771"/>
  <c r="AV771" s="1"/>
  <c r="AT771"/>
  <c r="AS771" s="1"/>
  <c r="AQ771"/>
  <c r="AP771" s="1"/>
  <c r="AW775"/>
  <c r="AV775" s="1"/>
  <c r="AT775"/>
  <c r="AS775" s="1"/>
  <c r="AQ775"/>
  <c r="AP775" s="1"/>
  <c r="AW779"/>
  <c r="AV779" s="1"/>
  <c r="AT779"/>
  <c r="AS779" s="1"/>
  <c r="AQ779"/>
  <c r="AP779" s="1"/>
  <c r="AW783"/>
  <c r="AV783" s="1"/>
  <c r="AT783"/>
  <c r="AS783" s="1"/>
  <c r="AQ783"/>
  <c r="AP783" s="1"/>
  <c r="AW787"/>
  <c r="AV787" s="1"/>
  <c r="AT787"/>
  <c r="AS787" s="1"/>
  <c r="AQ787"/>
  <c r="AP787" s="1"/>
  <c r="AW795"/>
  <c r="AV795" s="1"/>
  <c r="AT795"/>
  <c r="AS795" s="1"/>
  <c r="AQ795"/>
  <c r="AP795" s="1"/>
  <c r="AW803"/>
  <c r="AV803" s="1"/>
  <c r="AT803"/>
  <c r="AS803" s="1"/>
  <c r="AQ803"/>
  <c r="AP803" s="1"/>
  <c r="AW811"/>
  <c r="AV811" s="1"/>
  <c r="AT811"/>
  <c r="AS811" s="1"/>
  <c r="AQ811"/>
  <c r="AP811" s="1"/>
  <c r="AQ819"/>
  <c r="AP819" s="1"/>
  <c r="AW819"/>
  <c r="AV819" s="1"/>
  <c r="AT819"/>
  <c r="AS819" s="1"/>
  <c r="AW827"/>
  <c r="AV827" s="1"/>
  <c r="AT827"/>
  <c r="AS827" s="1"/>
  <c r="AQ827"/>
  <c r="AP827" s="1"/>
  <c r="AW835"/>
  <c r="AV835" s="1"/>
  <c r="AT835"/>
  <c r="AS835" s="1"/>
  <c r="AQ835"/>
  <c r="AP835" s="1"/>
  <c r="AW843"/>
  <c r="AV843" s="1"/>
  <c r="AT843"/>
  <c r="AS843" s="1"/>
  <c r="AQ843"/>
  <c r="AP843" s="1"/>
  <c r="AW851"/>
  <c r="AV851" s="1"/>
  <c r="AT851"/>
  <c r="AS851" s="1"/>
  <c r="AQ851"/>
  <c r="AP851" s="1"/>
  <c r="AW859"/>
  <c r="AV859" s="1"/>
  <c r="AT859"/>
  <c r="AS859" s="1"/>
  <c r="AQ859"/>
  <c r="AP859" s="1"/>
  <c r="AW867"/>
  <c r="AV867" s="1"/>
  <c r="AT867"/>
  <c r="AS867" s="1"/>
  <c r="AQ867"/>
  <c r="AP867" s="1"/>
  <c r="AW875"/>
  <c r="AV875" s="1"/>
  <c r="AT875"/>
  <c r="AS875" s="1"/>
  <c r="AQ875"/>
  <c r="AP875" s="1"/>
  <c r="AW883"/>
  <c r="AV883" s="1"/>
  <c r="AT883"/>
  <c r="AS883" s="1"/>
  <c r="AQ883"/>
  <c r="AP883" s="1"/>
  <c r="AW891"/>
  <c r="AV891" s="1"/>
  <c r="AT891"/>
  <c r="AS891" s="1"/>
  <c r="AQ891"/>
  <c r="AP891" s="1"/>
  <c r="AT635"/>
  <c r="AS635" s="1"/>
  <c r="AW635"/>
  <c r="AV635" s="1"/>
  <c r="AQ635"/>
  <c r="AP635" s="1"/>
  <c r="AT639"/>
  <c r="AS639" s="1"/>
  <c r="AW639"/>
  <c r="AV639" s="1"/>
  <c r="AQ639"/>
  <c r="AP639" s="1"/>
  <c r="AT643"/>
  <c r="AS643" s="1"/>
  <c r="AW643"/>
  <c r="AV643" s="1"/>
  <c r="AQ643"/>
  <c r="AP643" s="1"/>
  <c r="AT647"/>
  <c r="AS647" s="1"/>
  <c r="AW647"/>
  <c r="AV647" s="1"/>
  <c r="AQ647"/>
  <c r="AP647" s="1"/>
  <c r="AT651"/>
  <c r="AS651" s="1"/>
  <c r="AW651"/>
  <c r="AV651" s="1"/>
  <c r="AQ651"/>
  <c r="AP651" s="1"/>
  <c r="AT655"/>
  <c r="AS655" s="1"/>
  <c r="AW655"/>
  <c r="AV655" s="1"/>
  <c r="AQ655"/>
  <c r="AP655" s="1"/>
  <c r="AT659"/>
  <c r="AS659" s="1"/>
  <c r="AW659"/>
  <c r="AV659" s="1"/>
  <c r="AQ659"/>
  <c r="AP659" s="1"/>
  <c r="AT663"/>
  <c r="AS663" s="1"/>
  <c r="AW663"/>
  <c r="AV663" s="1"/>
  <c r="AQ663"/>
  <c r="AP663" s="1"/>
  <c r="AQ667"/>
  <c r="AP667" s="1"/>
  <c r="AT667"/>
  <c r="AS667" s="1"/>
  <c r="AW667"/>
  <c r="AV667" s="1"/>
  <c r="AQ671"/>
  <c r="AP671" s="1"/>
  <c r="AT671"/>
  <c r="AS671" s="1"/>
  <c r="AW671"/>
  <c r="AV671" s="1"/>
  <c r="AQ675"/>
  <c r="AP675" s="1"/>
  <c r="AT675"/>
  <c r="AS675" s="1"/>
  <c r="AW675"/>
  <c r="AV675" s="1"/>
  <c r="AQ679"/>
  <c r="AP679" s="1"/>
  <c r="AT679"/>
  <c r="AS679" s="1"/>
  <c r="AW679"/>
  <c r="AV679" s="1"/>
  <c r="AQ683"/>
  <c r="AP683" s="1"/>
  <c r="AT683"/>
  <c r="AW683"/>
  <c r="AV683" s="1"/>
  <c r="AS683"/>
  <c r="AT687"/>
  <c r="AS687" s="1"/>
  <c r="AQ687"/>
  <c r="AP687" s="1"/>
  <c r="AW687"/>
  <c r="AV687" s="1"/>
  <c r="AQ691"/>
  <c r="AT691"/>
  <c r="AS691" s="1"/>
  <c r="AP691"/>
  <c r="AW691"/>
  <c r="AV691" s="1"/>
  <c r="AQ695"/>
  <c r="AW695"/>
  <c r="AV695" s="1"/>
  <c r="AP695"/>
  <c r="AT695"/>
  <c r="AS695" s="1"/>
  <c r="AQ699"/>
  <c r="AP699" s="1"/>
  <c r="AT699"/>
  <c r="AS699" s="1"/>
  <c r="AW699"/>
  <c r="AV699" s="1"/>
  <c r="AQ703"/>
  <c r="AW703"/>
  <c r="AV703" s="1"/>
  <c r="AP703"/>
  <c r="AT703"/>
  <c r="AS703" s="1"/>
  <c r="AQ707"/>
  <c r="AT707"/>
  <c r="AS707" s="1"/>
  <c r="AW707"/>
  <c r="AV707" s="1"/>
  <c r="AP707"/>
  <c r="AT710"/>
  <c r="AS710" s="1"/>
  <c r="AW710"/>
  <c r="AV710" s="1"/>
  <c r="AQ710"/>
  <c r="AP710" s="1"/>
  <c r="AT714"/>
  <c r="AS714" s="1"/>
  <c r="AQ714"/>
  <c r="AP714" s="1"/>
  <c r="AW714"/>
  <c r="AV714" s="1"/>
  <c r="AW718"/>
  <c r="AV718" s="1"/>
  <c r="AT718"/>
  <c r="AS718" s="1"/>
  <c r="AQ718"/>
  <c r="AP718" s="1"/>
  <c r="AT722"/>
  <c r="AS722" s="1"/>
  <c r="AQ722"/>
  <c r="AP722" s="1"/>
  <c r="AW722"/>
  <c r="AV722" s="1"/>
  <c r="AW726"/>
  <c r="AV726" s="1"/>
  <c r="AT726"/>
  <c r="AS726" s="1"/>
  <c r="AQ726"/>
  <c r="AP726" s="1"/>
  <c r="AT730"/>
  <c r="AS730" s="1"/>
  <c r="AQ730"/>
  <c r="AP730" s="1"/>
  <c r="AW730"/>
  <c r="AV730" s="1"/>
  <c r="AW734"/>
  <c r="AV734" s="1"/>
  <c r="AT734"/>
  <c r="AS734" s="1"/>
  <c r="AQ734"/>
  <c r="AP734" s="1"/>
  <c r="AT738"/>
  <c r="AS738" s="1"/>
  <c r="AQ738"/>
  <c r="AP738" s="1"/>
  <c r="AW738"/>
  <c r="AV738" s="1"/>
  <c r="AW742"/>
  <c r="AV742" s="1"/>
  <c r="AT742"/>
  <c r="AS742" s="1"/>
  <c r="AQ742"/>
  <c r="AP742" s="1"/>
  <c r="AT746"/>
  <c r="AS746" s="1"/>
  <c r="AQ746"/>
  <c r="AP746" s="1"/>
  <c r="AW746"/>
  <c r="AV746" s="1"/>
  <c r="AW750"/>
  <c r="AV750" s="1"/>
  <c r="AT750"/>
  <c r="AS750" s="1"/>
  <c r="AQ750"/>
  <c r="AP750" s="1"/>
  <c r="AT754"/>
  <c r="AS754" s="1"/>
  <c r="AQ754"/>
  <c r="AP754" s="1"/>
  <c r="AW754"/>
  <c r="AV754" s="1"/>
  <c r="AW758"/>
  <c r="AV758" s="1"/>
  <c r="AT758"/>
  <c r="AS758" s="1"/>
  <c r="AQ758"/>
  <c r="AP758" s="1"/>
  <c r="AT762"/>
  <c r="AS762" s="1"/>
  <c r="AQ762"/>
  <c r="AP762" s="1"/>
  <c r="AW762"/>
  <c r="AV762" s="1"/>
  <c r="AW766"/>
  <c r="AV766" s="1"/>
  <c r="AT766"/>
  <c r="AS766" s="1"/>
  <c r="AQ766"/>
  <c r="AP766" s="1"/>
  <c r="AT770"/>
  <c r="AS770" s="1"/>
  <c r="AQ770"/>
  <c r="AP770" s="1"/>
  <c r="AW770"/>
  <c r="AV770" s="1"/>
  <c r="AW774"/>
  <c r="AV774" s="1"/>
  <c r="AT774"/>
  <c r="AS774" s="1"/>
  <c r="AQ774"/>
  <c r="AP774" s="1"/>
  <c r="AT778"/>
  <c r="AS778" s="1"/>
  <c r="AQ778"/>
  <c r="AP778" s="1"/>
  <c r="AW778"/>
  <c r="AV778" s="1"/>
  <c r="AW782"/>
  <c r="AV782" s="1"/>
  <c r="AT782"/>
  <c r="AS782" s="1"/>
  <c r="AQ782"/>
  <c r="AP782" s="1"/>
  <c r="AQ789"/>
  <c r="AP789" s="1"/>
  <c r="AT789"/>
  <c r="AS789" s="1"/>
  <c r="AW789"/>
  <c r="AV789" s="1"/>
  <c r="AQ797"/>
  <c r="AP797" s="1"/>
  <c r="AT797"/>
  <c r="AS797" s="1"/>
  <c r="AW797"/>
  <c r="AV797" s="1"/>
  <c r="AQ805"/>
  <c r="AP805" s="1"/>
  <c r="AT805"/>
  <c r="AS805" s="1"/>
  <c r="AW805"/>
  <c r="AV805" s="1"/>
  <c r="AQ813"/>
  <c r="AP813" s="1"/>
  <c r="AT813"/>
  <c r="AS813" s="1"/>
  <c r="AW813"/>
  <c r="AV813" s="1"/>
  <c r="AQ821"/>
  <c r="AP821" s="1"/>
  <c r="AW821"/>
  <c r="AV821" s="1"/>
  <c r="AT821"/>
  <c r="AS821" s="1"/>
  <c r="AQ829"/>
  <c r="AP829" s="1"/>
  <c r="AW829"/>
  <c r="AV829" s="1"/>
  <c r="AT829"/>
  <c r="AS829" s="1"/>
  <c r="AQ837"/>
  <c r="AP837" s="1"/>
  <c r="AW837"/>
  <c r="AV837" s="1"/>
  <c r="AT837"/>
  <c r="AS837" s="1"/>
  <c r="AQ845"/>
  <c r="AP845" s="1"/>
  <c r="AW845"/>
  <c r="AV845" s="1"/>
  <c r="AT845"/>
  <c r="AS845" s="1"/>
  <c r="AQ853"/>
  <c r="AP853" s="1"/>
  <c r="AW853"/>
  <c r="AV853" s="1"/>
  <c r="AT853"/>
  <c r="AS853" s="1"/>
  <c r="AQ861"/>
  <c r="AP861" s="1"/>
  <c r="AW861"/>
  <c r="AV861" s="1"/>
  <c r="AT861"/>
  <c r="AS861" s="1"/>
  <c r="AQ869"/>
  <c r="AP869" s="1"/>
  <c r="AW869"/>
  <c r="AV869" s="1"/>
  <c r="AT869"/>
  <c r="AS869" s="1"/>
  <c r="AQ877"/>
  <c r="AP877" s="1"/>
  <c r="AW877"/>
  <c r="AV877" s="1"/>
  <c r="AT877"/>
  <c r="AS877" s="1"/>
  <c r="AQ885"/>
  <c r="AP885" s="1"/>
  <c r="AW885"/>
  <c r="AV885" s="1"/>
  <c r="AT885"/>
  <c r="AS885" s="1"/>
  <c r="AQ893"/>
  <c r="AP893" s="1"/>
  <c r="AW893"/>
  <c r="AV893" s="1"/>
  <c r="AT893"/>
  <c r="AS893" s="1"/>
  <c r="AT788"/>
  <c r="AW788"/>
  <c r="AV788" s="1"/>
  <c r="AS788"/>
  <c r="AQ788"/>
  <c r="AP788" s="1"/>
  <c r="AT792"/>
  <c r="AW792"/>
  <c r="AV792" s="1"/>
  <c r="AS792"/>
  <c r="AQ792"/>
  <c r="AP792" s="1"/>
  <c r="AT796"/>
  <c r="AW796"/>
  <c r="AV796" s="1"/>
  <c r="AS796"/>
  <c r="AQ796"/>
  <c r="AP796" s="1"/>
  <c r="AT800"/>
  <c r="AW800"/>
  <c r="AV800" s="1"/>
  <c r="AS800"/>
  <c r="AQ800"/>
  <c r="AP800" s="1"/>
  <c r="AT804"/>
  <c r="AW804"/>
  <c r="AV804" s="1"/>
  <c r="AS804"/>
  <c r="AQ804"/>
  <c r="AP804" s="1"/>
  <c r="AT808"/>
  <c r="AW808"/>
  <c r="AV808" s="1"/>
  <c r="AS808"/>
  <c r="AQ808"/>
  <c r="AP808" s="1"/>
  <c r="AT812"/>
  <c r="AW812"/>
  <c r="AV812" s="1"/>
  <c r="AS812"/>
  <c r="AQ812"/>
  <c r="AP812" s="1"/>
  <c r="AT816"/>
  <c r="AW816"/>
  <c r="AV816" s="1"/>
  <c r="AS816"/>
  <c r="AQ816"/>
  <c r="AP816" s="1"/>
  <c r="AQ820"/>
  <c r="AP820" s="1"/>
  <c r="AT820"/>
  <c r="AS820" s="1"/>
  <c r="AW820"/>
  <c r="AV820" s="1"/>
  <c r="AT824"/>
  <c r="AW824"/>
  <c r="AV824" s="1"/>
  <c r="AS824"/>
  <c r="AQ824"/>
  <c r="AP824" s="1"/>
  <c r="AT828"/>
  <c r="AW828"/>
  <c r="AV828" s="1"/>
  <c r="AS828"/>
  <c r="AQ828"/>
  <c r="AP828" s="1"/>
  <c r="AT832"/>
  <c r="AW832"/>
  <c r="AV832" s="1"/>
  <c r="AS832"/>
  <c r="AQ832"/>
  <c r="AP832" s="1"/>
  <c r="AT836"/>
  <c r="AW836"/>
  <c r="AV836" s="1"/>
  <c r="AS836"/>
  <c r="AQ836"/>
  <c r="AP836" s="1"/>
  <c r="AT840"/>
  <c r="AW840"/>
  <c r="AV840" s="1"/>
  <c r="AS840"/>
  <c r="AQ840"/>
  <c r="AP840" s="1"/>
  <c r="AT844"/>
  <c r="AW844"/>
  <c r="AV844" s="1"/>
  <c r="AS844"/>
  <c r="AQ844"/>
  <c r="AP844" s="1"/>
  <c r="AT848"/>
  <c r="AW848"/>
  <c r="AV848" s="1"/>
  <c r="AS848"/>
  <c r="AQ848"/>
  <c r="AP848" s="1"/>
  <c r="AT852"/>
  <c r="AW852"/>
  <c r="AV852" s="1"/>
  <c r="AS852"/>
  <c r="AQ852"/>
  <c r="AP852" s="1"/>
  <c r="AT856"/>
  <c r="AW856"/>
  <c r="AV856" s="1"/>
  <c r="AS856"/>
  <c r="AQ856"/>
  <c r="AP856" s="1"/>
  <c r="AT860"/>
  <c r="AW860"/>
  <c r="AV860" s="1"/>
  <c r="AS860"/>
  <c r="AQ860"/>
  <c r="AP860" s="1"/>
  <c r="AT864"/>
  <c r="AW864"/>
  <c r="AV864" s="1"/>
  <c r="AS864"/>
  <c r="AQ864"/>
  <c r="AP864" s="1"/>
  <c r="AT868"/>
  <c r="AW868"/>
  <c r="AV868" s="1"/>
  <c r="AS868"/>
  <c r="AQ868"/>
  <c r="AP868" s="1"/>
  <c r="AT872"/>
  <c r="AW872"/>
  <c r="AV872" s="1"/>
  <c r="AS872"/>
  <c r="AQ872"/>
  <c r="AP872" s="1"/>
  <c r="AT876"/>
  <c r="AW876"/>
  <c r="AV876" s="1"/>
  <c r="AS876"/>
  <c r="AQ876"/>
  <c r="AP876" s="1"/>
  <c r="AT880"/>
  <c r="AW880"/>
  <c r="AV880" s="1"/>
  <c r="AS880"/>
  <c r="AQ880"/>
  <c r="AP880" s="1"/>
  <c r="AT884"/>
  <c r="AW884"/>
  <c r="AV884" s="1"/>
  <c r="AS884"/>
  <c r="AQ884"/>
  <c r="AP884" s="1"/>
  <c r="AT888"/>
  <c r="AW888"/>
  <c r="AV888" s="1"/>
  <c r="AS888"/>
  <c r="AQ888"/>
  <c r="AP888" s="1"/>
  <c r="AT892"/>
  <c r="AW892"/>
  <c r="AV892" s="1"/>
  <c r="AS892"/>
  <c r="AQ892"/>
  <c r="AP892" s="1"/>
  <c r="AW899"/>
  <c r="AV899" s="1"/>
  <c r="AT899"/>
  <c r="AS899" s="1"/>
  <c r="AQ899"/>
  <c r="AP899" s="1"/>
  <c r="AW907"/>
  <c r="AV907" s="1"/>
  <c r="AT907"/>
  <c r="AS907" s="1"/>
  <c r="AQ907"/>
  <c r="AP907" s="1"/>
  <c r="AW915"/>
  <c r="AV915" s="1"/>
  <c r="AT915"/>
  <c r="AS915" s="1"/>
  <c r="AQ915"/>
  <c r="AP915" s="1"/>
  <c r="AW923"/>
  <c r="AV923" s="1"/>
  <c r="AT923"/>
  <c r="AS923" s="1"/>
  <c r="AQ923"/>
  <c r="AP923" s="1"/>
  <c r="AW931"/>
  <c r="AV931" s="1"/>
  <c r="AT931"/>
  <c r="AS931" s="1"/>
  <c r="AQ931"/>
  <c r="AP931" s="1"/>
  <c r="AW939"/>
  <c r="AV939" s="1"/>
  <c r="AT939"/>
  <c r="AS939" s="1"/>
  <c r="AQ939"/>
  <c r="AP939" s="1"/>
  <c r="AW947"/>
  <c r="AV947" s="1"/>
  <c r="AT947"/>
  <c r="AS947" s="1"/>
  <c r="AQ947"/>
  <c r="AP947" s="1"/>
  <c r="AW955"/>
  <c r="AV955" s="1"/>
  <c r="AT955"/>
  <c r="AS955" s="1"/>
  <c r="AQ955"/>
  <c r="AP955" s="1"/>
  <c r="AW963"/>
  <c r="AV963" s="1"/>
  <c r="AT963"/>
  <c r="AS963" s="1"/>
  <c r="AQ963"/>
  <c r="AP963" s="1"/>
  <c r="AW971"/>
  <c r="AV971" s="1"/>
  <c r="AT971"/>
  <c r="AS971" s="1"/>
  <c r="AQ971"/>
  <c r="AP971" s="1"/>
  <c r="AW979"/>
  <c r="AV979" s="1"/>
  <c r="AT979"/>
  <c r="AS979" s="1"/>
  <c r="AQ979"/>
  <c r="AP979" s="1"/>
  <c r="AW987"/>
  <c r="AV987" s="1"/>
  <c r="AT987"/>
  <c r="AS987" s="1"/>
  <c r="AQ987"/>
  <c r="AP987" s="1"/>
  <c r="AW995"/>
  <c r="AV995" s="1"/>
  <c r="AT995"/>
  <c r="AS995" s="1"/>
  <c r="AQ995"/>
  <c r="AP995" s="1"/>
  <c r="AQ897"/>
  <c r="AP897" s="1"/>
  <c r="AT897"/>
  <c r="AS897" s="1"/>
  <c r="AW897"/>
  <c r="AV897" s="1"/>
  <c r="AQ905"/>
  <c r="AP905" s="1"/>
  <c r="AT905"/>
  <c r="AS905" s="1"/>
  <c r="AW905"/>
  <c r="AV905" s="1"/>
  <c r="AQ913"/>
  <c r="AP913" s="1"/>
  <c r="AT913"/>
  <c r="AS913" s="1"/>
  <c r="AW913"/>
  <c r="AV913" s="1"/>
  <c r="AQ921"/>
  <c r="AP921" s="1"/>
  <c r="AT921"/>
  <c r="AS921" s="1"/>
  <c r="AW921"/>
  <c r="AV921" s="1"/>
  <c r="AQ929"/>
  <c r="AP929" s="1"/>
  <c r="AT929"/>
  <c r="AS929" s="1"/>
  <c r="AW929"/>
  <c r="AV929" s="1"/>
  <c r="AQ937"/>
  <c r="AP937" s="1"/>
  <c r="AT937"/>
  <c r="AS937" s="1"/>
  <c r="AW937"/>
  <c r="AV937" s="1"/>
  <c r="AQ945"/>
  <c r="AP945" s="1"/>
  <c r="AT945"/>
  <c r="AS945" s="1"/>
  <c r="AW945"/>
  <c r="AV945" s="1"/>
  <c r="AQ953"/>
  <c r="AP953" s="1"/>
  <c r="AT953"/>
  <c r="AS953" s="1"/>
  <c r="AW953"/>
  <c r="AV953" s="1"/>
  <c r="AQ961"/>
  <c r="AP961" s="1"/>
  <c r="AT961"/>
  <c r="AS961" s="1"/>
  <c r="AW961"/>
  <c r="AV961" s="1"/>
  <c r="AQ969"/>
  <c r="AP969" s="1"/>
  <c r="AT969"/>
  <c r="AS969" s="1"/>
  <c r="AW969"/>
  <c r="AV969" s="1"/>
  <c r="AQ977"/>
  <c r="AP977" s="1"/>
  <c r="AT977"/>
  <c r="AS977" s="1"/>
  <c r="AW977"/>
  <c r="AV977" s="1"/>
  <c r="AQ985"/>
  <c r="AP985" s="1"/>
  <c r="AT985"/>
  <c r="AS985" s="1"/>
  <c r="AW985"/>
  <c r="AV985" s="1"/>
  <c r="AQ993"/>
  <c r="AP993" s="1"/>
  <c r="AT993"/>
  <c r="AS993" s="1"/>
  <c r="AW993"/>
  <c r="AV993" s="1"/>
  <c r="AW894"/>
  <c r="AV894" s="1"/>
  <c r="AQ894"/>
  <c r="AP894" s="1"/>
  <c r="AT894"/>
  <c r="AS894" s="1"/>
  <c r="AT898"/>
  <c r="AS898" s="1"/>
  <c r="AW898"/>
  <c r="AV898" s="1"/>
  <c r="AQ898"/>
  <c r="AP898" s="1"/>
  <c r="AW902"/>
  <c r="AV902" s="1"/>
  <c r="AQ902"/>
  <c r="AP902" s="1"/>
  <c r="AT902"/>
  <c r="AS902" s="1"/>
  <c r="AT906"/>
  <c r="AS906" s="1"/>
  <c r="AW906"/>
  <c r="AV906" s="1"/>
  <c r="AQ906"/>
  <c r="AP906" s="1"/>
  <c r="AW910"/>
  <c r="AV910" s="1"/>
  <c r="AQ910"/>
  <c r="AP910" s="1"/>
  <c r="AT910"/>
  <c r="AS910" s="1"/>
  <c r="AT914"/>
  <c r="AS914" s="1"/>
  <c r="AW914"/>
  <c r="AV914" s="1"/>
  <c r="AQ914"/>
  <c r="AP914" s="1"/>
  <c r="AT918"/>
  <c r="AS918" s="1"/>
  <c r="AW918"/>
  <c r="AV918" s="1"/>
  <c r="AQ918"/>
  <c r="AP918" s="1"/>
  <c r="AT922"/>
  <c r="AS922" s="1"/>
  <c r="AW922"/>
  <c r="AV922" s="1"/>
  <c r="AQ922"/>
  <c r="AP922" s="1"/>
  <c r="AT926"/>
  <c r="AS926" s="1"/>
  <c r="AW926"/>
  <c r="AV926" s="1"/>
  <c r="AQ926"/>
  <c r="AP926" s="1"/>
  <c r="AT930"/>
  <c r="AS930" s="1"/>
  <c r="AW930"/>
  <c r="AV930" s="1"/>
  <c r="AQ930"/>
  <c r="AP930" s="1"/>
  <c r="AW934"/>
  <c r="AV934" s="1"/>
  <c r="AQ934"/>
  <c r="AP934" s="1"/>
  <c r="AT934"/>
  <c r="AS934" s="1"/>
  <c r="AT938"/>
  <c r="AS938" s="1"/>
  <c r="AW938"/>
  <c r="AV938" s="1"/>
  <c r="AQ938"/>
  <c r="AP938" s="1"/>
  <c r="AW942"/>
  <c r="AV942" s="1"/>
  <c r="AQ942"/>
  <c r="AP942" s="1"/>
  <c r="AT942"/>
  <c r="AS942" s="1"/>
  <c r="AT946"/>
  <c r="AS946" s="1"/>
  <c r="AW946"/>
  <c r="AV946" s="1"/>
  <c r="AQ946"/>
  <c r="AP946" s="1"/>
  <c r="AW950"/>
  <c r="AV950" s="1"/>
  <c r="AQ950"/>
  <c r="AP950" s="1"/>
  <c r="AT950"/>
  <c r="AS950" s="1"/>
  <c r="AT954"/>
  <c r="AS954" s="1"/>
  <c r="AW954"/>
  <c r="AV954" s="1"/>
  <c r="AQ954"/>
  <c r="AP954" s="1"/>
  <c r="AW958"/>
  <c r="AV958" s="1"/>
  <c r="AQ958"/>
  <c r="AP958" s="1"/>
  <c r="AT958"/>
  <c r="AS958" s="1"/>
  <c r="AT962"/>
  <c r="AS962" s="1"/>
  <c r="AW962"/>
  <c r="AV962" s="1"/>
  <c r="AQ962"/>
  <c r="AP962" s="1"/>
  <c r="AW966"/>
  <c r="AV966" s="1"/>
  <c r="AQ966"/>
  <c r="AP966" s="1"/>
  <c r="AT966"/>
  <c r="AS966" s="1"/>
  <c r="AT970"/>
  <c r="AS970" s="1"/>
  <c r="AW970"/>
  <c r="AV970" s="1"/>
  <c r="AQ970"/>
  <c r="AP970" s="1"/>
  <c r="AT974"/>
  <c r="AS974" s="1"/>
  <c r="AW974"/>
  <c r="AV974" s="1"/>
  <c r="AQ974"/>
  <c r="AP974" s="1"/>
  <c r="AT978"/>
  <c r="AS978" s="1"/>
  <c r="AW978"/>
  <c r="AV978" s="1"/>
  <c r="AQ978"/>
  <c r="AP978" s="1"/>
  <c r="AW982"/>
  <c r="AV982" s="1"/>
  <c r="AQ982"/>
  <c r="AP982" s="1"/>
  <c r="AT982"/>
  <c r="AS982" s="1"/>
  <c r="AT986"/>
  <c r="AS986" s="1"/>
  <c r="AW986"/>
  <c r="AV986" s="1"/>
  <c r="AQ986"/>
  <c r="AP986" s="1"/>
  <c r="AT990"/>
  <c r="AS990" s="1"/>
  <c r="AW990"/>
  <c r="AV990" s="1"/>
  <c r="AQ990"/>
  <c r="AP990" s="1"/>
  <c r="AT994"/>
  <c r="AS994" s="1"/>
  <c r="AW994"/>
  <c r="AV994" s="1"/>
  <c r="AQ994"/>
  <c r="AP994" s="1"/>
  <c r="AW998"/>
  <c r="AV998" s="1"/>
  <c r="AQ998"/>
  <c r="AP998" s="1"/>
  <c r="AT998"/>
  <c r="AS998" s="1"/>
  <c r="AW1003"/>
  <c r="AV1003" s="1"/>
  <c r="AT1003"/>
  <c r="AS1003" s="1"/>
  <c r="AQ1003"/>
  <c r="AP1003" s="1"/>
  <c r="AW1011"/>
  <c r="AV1011" s="1"/>
  <c r="AT1011"/>
  <c r="AS1011" s="1"/>
  <c r="AQ1011"/>
  <c r="AP1011" s="1"/>
  <c r="AW1019"/>
  <c r="AV1019" s="1"/>
  <c r="AT1019"/>
  <c r="AS1019" s="1"/>
  <c r="AQ1019"/>
  <c r="AP1019" s="1"/>
  <c r="AW1027"/>
  <c r="AV1027" s="1"/>
  <c r="AT1027"/>
  <c r="AS1027" s="1"/>
  <c r="AQ1027"/>
  <c r="AP1027" s="1"/>
  <c r="AW1035"/>
  <c r="AV1035" s="1"/>
  <c r="AT1035"/>
  <c r="AS1035" s="1"/>
  <c r="AQ1035"/>
  <c r="AP1035" s="1"/>
  <c r="AQ1045"/>
  <c r="AP1045" s="1"/>
  <c r="AW1045"/>
  <c r="AV1045" s="1"/>
  <c r="AT1045"/>
  <c r="AS1045" s="1"/>
  <c r="AQ1061"/>
  <c r="AP1061" s="1"/>
  <c r="AW1061"/>
  <c r="AV1061" s="1"/>
  <c r="AT1061"/>
  <c r="AS1061" s="1"/>
  <c r="AQ1005"/>
  <c r="AP1005" s="1"/>
  <c r="AW1005"/>
  <c r="AV1005" s="1"/>
  <c r="AT1005"/>
  <c r="AS1005" s="1"/>
  <c r="AQ1013"/>
  <c r="AP1013" s="1"/>
  <c r="AW1013"/>
  <c r="AV1013" s="1"/>
  <c r="AT1013"/>
  <c r="AS1013" s="1"/>
  <c r="AQ1021"/>
  <c r="AP1021" s="1"/>
  <c r="AW1021"/>
  <c r="AV1021" s="1"/>
  <c r="AT1021"/>
  <c r="AS1021" s="1"/>
  <c r="AQ1029"/>
  <c r="AP1029" s="1"/>
  <c r="AW1029"/>
  <c r="AV1029" s="1"/>
  <c r="AT1029"/>
  <c r="AS1029" s="1"/>
  <c r="AQ1037"/>
  <c r="AP1037" s="1"/>
  <c r="AW1037"/>
  <c r="AV1037" s="1"/>
  <c r="AT1037"/>
  <c r="AS1037" s="1"/>
  <c r="AQ1049"/>
  <c r="AP1049" s="1"/>
  <c r="AT1049"/>
  <c r="AS1049" s="1"/>
  <c r="AW1049"/>
  <c r="AV1049" s="1"/>
  <c r="AQ1065"/>
  <c r="AP1065" s="1"/>
  <c r="AT1065"/>
  <c r="AS1065" s="1"/>
  <c r="AW1065"/>
  <c r="AV1065" s="1"/>
  <c r="AT1004"/>
  <c r="AW1004"/>
  <c r="AV1004" s="1"/>
  <c r="AS1004"/>
  <c r="AQ1004"/>
  <c r="AP1004" s="1"/>
  <c r="AT1008"/>
  <c r="AW1008"/>
  <c r="AV1008" s="1"/>
  <c r="AS1008"/>
  <c r="AQ1008"/>
  <c r="AP1008" s="1"/>
  <c r="AT1012"/>
  <c r="AW1012"/>
  <c r="AV1012" s="1"/>
  <c r="AS1012"/>
  <c r="AQ1012"/>
  <c r="AP1012" s="1"/>
  <c r="AT1016"/>
  <c r="AW1016"/>
  <c r="AV1016" s="1"/>
  <c r="AS1016"/>
  <c r="AQ1016"/>
  <c r="AP1016" s="1"/>
  <c r="AT1020"/>
  <c r="AW1020"/>
  <c r="AV1020" s="1"/>
  <c r="AS1020"/>
  <c r="AQ1020"/>
  <c r="AP1020" s="1"/>
  <c r="AT1024"/>
  <c r="AW1024"/>
  <c r="AV1024" s="1"/>
  <c r="AS1024"/>
  <c r="AQ1024"/>
  <c r="AP1024" s="1"/>
  <c r="AT1028"/>
  <c r="AW1028"/>
  <c r="AV1028" s="1"/>
  <c r="AS1028"/>
  <c r="AQ1028"/>
  <c r="AP1028" s="1"/>
  <c r="AT1032"/>
  <c r="AW1032"/>
  <c r="AV1032" s="1"/>
  <c r="AS1032"/>
  <c r="AQ1032"/>
  <c r="AP1032" s="1"/>
  <c r="AT1036"/>
  <c r="AW1036"/>
  <c r="AV1036" s="1"/>
  <c r="AS1036"/>
  <c r="AQ1036"/>
  <c r="AP1036" s="1"/>
  <c r="AT1040"/>
  <c r="AW1040"/>
  <c r="AV1040" s="1"/>
  <c r="AS1040"/>
  <c r="AQ1040"/>
  <c r="AP1040" s="1"/>
  <c r="AW1047"/>
  <c r="AV1047" s="1"/>
  <c r="AT1047"/>
  <c r="AS1047" s="1"/>
  <c r="AQ1047"/>
  <c r="AP1047" s="1"/>
  <c r="AW1055"/>
  <c r="AV1055" s="1"/>
  <c r="AT1055"/>
  <c r="AS1055" s="1"/>
  <c r="AQ1055"/>
  <c r="AP1055" s="1"/>
  <c r="AW1063"/>
  <c r="AV1063" s="1"/>
  <c r="AT1063"/>
  <c r="AS1063" s="1"/>
  <c r="AQ1063"/>
  <c r="AP1063" s="1"/>
  <c r="AT1042"/>
  <c r="AS1042" s="1"/>
  <c r="AW1042"/>
  <c r="AV1042" s="1"/>
  <c r="AQ1042"/>
  <c r="AP1042" s="1"/>
  <c r="AT1046"/>
  <c r="AS1046" s="1"/>
  <c r="AW1046"/>
  <c r="AV1046" s="1"/>
  <c r="AQ1046"/>
  <c r="AP1046" s="1"/>
  <c r="AT1050"/>
  <c r="AS1050" s="1"/>
  <c r="AW1050"/>
  <c r="AV1050" s="1"/>
  <c r="AQ1050"/>
  <c r="AP1050" s="1"/>
  <c r="AW1054"/>
  <c r="AV1054" s="1"/>
  <c r="AQ1054"/>
  <c r="AP1054" s="1"/>
  <c r="AT1054"/>
  <c r="AS1054" s="1"/>
  <c r="AT1058"/>
  <c r="AS1058" s="1"/>
  <c r="AW1058"/>
  <c r="AV1058" s="1"/>
  <c r="AQ1058"/>
  <c r="AP1058" s="1"/>
  <c r="AT1062"/>
  <c r="AS1062" s="1"/>
  <c r="AW1062"/>
  <c r="AV1062" s="1"/>
  <c r="AQ1062"/>
  <c r="AP1062" s="1"/>
  <c r="AT1066"/>
  <c r="AS1066" s="1"/>
  <c r="AW1066"/>
  <c r="AV1066" s="1"/>
  <c r="AQ1066"/>
  <c r="AP1066" s="1"/>
  <c r="AE7" i="6"/>
  <c r="AF1069"/>
  <c r="AH1069" i="7"/>
  <c r="AD7" i="6"/>
  <c r="T1069"/>
  <c r="AR1069" i="7"/>
  <c r="AP7" i="6"/>
  <c r="AX1069" i="7"/>
  <c r="U1069" i="6"/>
  <c r="S1069"/>
  <c r="AU1069" i="7"/>
  <c r="BN1069"/>
  <c r="AI1069"/>
  <c r="AN7"/>
  <c r="AE1069" i="6" l="1"/>
  <c r="AP1069"/>
  <c r="AD1069"/>
  <c r="AT7" i="7"/>
  <c r="AT1069" s="1"/>
  <c r="AN1069"/>
  <c r="AW7"/>
  <c r="AW1069" s="1"/>
  <c r="AQ7"/>
  <c r="AQ1069" s="1"/>
  <c r="AS7" l="1"/>
  <c r="AP7"/>
  <c r="AV7"/>
  <c r="E2" i="6" l="1"/>
  <c r="B2" i="7"/>
  <c r="F2" s="1"/>
  <c r="F2" i="6" l="1"/>
  <c r="E2" i="7" s="1"/>
  <c r="A2" i="6"/>
  <c r="A2" i="7" s="1"/>
  <c r="D2"/>
</calcChain>
</file>

<file path=xl/sharedStrings.xml><?xml version="1.0" encoding="utf-8"?>
<sst xmlns="http://schemas.openxmlformats.org/spreadsheetml/2006/main" count="24595" uniqueCount="2294">
  <si>
    <t>Report ID#</t>
  </si>
  <si>
    <t>Report date or date and time</t>
  </si>
  <si>
    <t>Message function</t>
  </si>
  <si>
    <t>Sales report type</t>
  </si>
  <si>
    <t>Reporting currency</t>
  </si>
  <si>
    <t>Report period from</t>
  </si>
  <si>
    <t>Report period to</t>
  </si>
  <si>
    <t>Report date</t>
  </si>
  <si>
    <t>Class of trade / sale</t>
  </si>
  <si>
    <t>Sales territory</t>
  </si>
  <si>
    <t>Original</t>
  </si>
  <si>
    <t>02</t>
  </si>
  <si>
    <t>USD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</si>
  <si>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</si>
  <si>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</si>
  <si>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</si>
  <si>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</si>
  <si>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</si>
  <si>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</si>
  <si>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</si>
  <si>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</si>
  <si>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</si>
  <si>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</si>
  <si>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</si>
  <si>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</si>
  <si>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</si>
  <si>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</si>
  <si>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</si>
  <si>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</si>
  <si>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</si>
  <si>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</si>
  <si>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</si>
  <si>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</si>
  <si>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</si>
  <si>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</si>
  <si>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</si>
  <si>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</si>
  <si>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</si>
  <si>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</si>
  <si>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</si>
  <si>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</si>
  <si>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</si>
  <si>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</si>
  <si>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</si>
  <si>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</si>
  <si>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</si>
  <si>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</si>
  <si>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</si>
  <si>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</si>
  <si>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</si>
  <si>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</si>
  <si>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</si>
  <si>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Ship-to country</t>
  </si>
  <si>
    <t>Ship-to state 
or province (CA)</t>
  </si>
  <si>
    <t>Ship-to county</t>
  </si>
  <si>
    <t>Ship-to city</t>
  </si>
  <si>
    <t>Ship-to district</t>
  </si>
  <si>
    <t>Ship-to ZIP 
or postal code</t>
  </si>
  <si>
    <t>Ship-to location 
ID# type</t>
  </si>
  <si>
    <t>Ship-to location 
ID#</t>
  </si>
  <si>
    <t>Bill-to state 
or province (CA)</t>
  </si>
  <si>
    <t>Bill-to county</t>
  </si>
  <si>
    <t>Bill-to city</t>
  </si>
  <si>
    <t>Bill-to district</t>
  </si>
  <si>
    <t>Bill-to ZIP 
or postal code</t>
  </si>
  <si>
    <t>Bill-to location 
ID# type</t>
  </si>
  <si>
    <t>Bill-to location 
ID#</t>
  </si>
  <si>
    <t>Bill-to tax registration number</t>
  </si>
  <si>
    <t>Additional reference type</t>
  </si>
  <si>
    <t>Additional reference ID#</t>
  </si>
  <si>
    <t>Product author</t>
  </si>
  <si>
    <t>Product 
description</t>
  </si>
  <si>
    <t>Publisher or Imprint ID#</t>
  </si>
  <si>
    <t>Publisher or Imprint Name</t>
  </si>
  <si>
    <t>Quantity sold</t>
  </si>
  <si>
    <t>Unit selling price</t>
  </si>
  <si>
    <t>Agent's commission</t>
  </si>
  <si>
    <t>Fee type(s)</t>
  </si>
  <si>
    <t>Total fee amount</t>
  </si>
  <si>
    <t>Currency</t>
  </si>
  <si>
    <t>Sales value</t>
  </si>
  <si>
    <t>Good / service classification</t>
  </si>
  <si>
    <t>US State Sales Tax 
tax rate</t>
  </si>
  <si>
    <t>US State Sales Tax 
taxable amount</t>
  </si>
  <si>
    <t>US State Sales Tax 
tax amount</t>
  </si>
  <si>
    <t>US County Sales Tax 
tax rate</t>
  </si>
  <si>
    <t>US County Sales Tax 
taxable amount</t>
  </si>
  <si>
    <t>US County Sales Tax
tax amount</t>
  </si>
  <si>
    <t>US City Sales Tax 
tax rate</t>
  </si>
  <si>
    <t>US City Sales Tax 
taxable amount</t>
  </si>
  <si>
    <t>US City Sales Tax
tax amount</t>
  </si>
  <si>
    <t>US District 
Sales Tax 
tax rate</t>
  </si>
  <si>
    <t>US District 
Sales Tax 
taxable amount</t>
  </si>
  <si>
    <t>US District 
Sales Tax
tax amount</t>
  </si>
  <si>
    <t>Non-US 
Sales Tax 
tax type 1</t>
  </si>
  <si>
    <t>Non-US 
Sales Tax 
tax rate 1</t>
  </si>
  <si>
    <t>Non-US 
Sales Tax 
taxable amount 1</t>
  </si>
  <si>
    <t>Non-US 
Sales Tax 
tax amount 1</t>
  </si>
  <si>
    <t>Non-US 
Sales Tax 
tax type 2</t>
  </si>
  <si>
    <t>Non-US 
Sales Tax 
tax rate 2</t>
  </si>
  <si>
    <t>Non-US 
Sales Tax 
taxable amount 2</t>
  </si>
  <si>
    <t>Non-US 
Sales Tax 
tax amount 2</t>
  </si>
  <si>
    <t>Non-US 
Sales Tax 
tax type 3</t>
  </si>
  <si>
    <t>Non-US 
Sales Tax 
tax rate 3</t>
  </si>
  <si>
    <t>Non-US 
Sales Tax 
taxable amount 3</t>
  </si>
  <si>
    <t>Non-US 
Sales Tax 
tax amount 3</t>
  </si>
  <si>
    <t>Total tax collected</t>
  </si>
  <si>
    <t>M</t>
  </si>
  <si>
    <t>A</t>
  </si>
  <si>
    <t>L</t>
  </si>
  <si>
    <t>N</t>
  </si>
  <si>
    <t>S</t>
  </si>
  <si>
    <t>T</t>
  </si>
  <si>
    <t>U</t>
  </si>
  <si>
    <t>X</t>
  </si>
  <si>
    <t>Y</t>
  </si>
  <si>
    <t>Z</t>
  </si>
  <si>
    <t>AF</t>
  </si>
  <si>
    <t>J</t>
  </si>
  <si>
    <t>Publisher</t>
  </si>
  <si>
    <t>K</t>
  </si>
  <si>
    <t>R</t>
  </si>
  <si>
    <t>W</t>
  </si>
  <si>
    <t>O</t>
  </si>
  <si>
    <t>P</t>
  </si>
  <si>
    <t>Q</t>
  </si>
  <si>
    <t>AJ</t>
  </si>
  <si>
    <t>AK</t>
  </si>
  <si>
    <t>D</t>
  </si>
  <si>
    <t>B</t>
  </si>
  <si>
    <t>AQ</t>
  </si>
  <si>
    <t>I</t>
  </si>
  <si>
    <t>AC</t>
  </si>
  <si>
    <t>AR</t>
  </si>
  <si>
    <t>AL</t>
  </si>
  <si>
    <t>AM</t>
  </si>
  <si>
    <t>Currency conversion rate</t>
  </si>
  <si>
    <t>CB</t>
  </si>
  <si>
    <t>List price</t>
  </si>
  <si>
    <t>CC</t>
  </si>
  <si>
    <t>HACHETTE BOOK GROUP USA (E)</t>
  </si>
  <si>
    <t>0012848</t>
  </si>
  <si>
    <t>0012309</t>
  </si>
  <si>
    <t>0012890</t>
  </si>
  <si>
    <t>0012873</t>
  </si>
  <si>
    <t>0012663</t>
  </si>
  <si>
    <t>0012871</t>
  </si>
  <si>
    <t>0012661</t>
  </si>
  <si>
    <t>0012868</t>
  </si>
  <si>
    <t>0013027</t>
  </si>
  <si>
    <t>0012841</t>
  </si>
  <si>
    <t>0012872</t>
  </si>
  <si>
    <t>0013020</t>
  </si>
  <si>
    <t>0012518</t>
  </si>
  <si>
    <t>0010923</t>
  </si>
  <si>
    <t>0012458</t>
  </si>
  <si>
    <t>0013037</t>
  </si>
  <si>
    <t>0012467</t>
  </si>
  <si>
    <t>Blio.com</t>
  </si>
  <si>
    <t>Toshiba</t>
  </si>
  <si>
    <t>Azpen</t>
  </si>
  <si>
    <t>Blio for Android</t>
  </si>
  <si>
    <t>HP</t>
  </si>
  <si>
    <t>Tmobile</t>
  </si>
  <si>
    <t>Toshiba e-CDF</t>
  </si>
  <si>
    <t>Blio 3.0</t>
  </si>
  <si>
    <t>Dell</t>
  </si>
  <si>
    <t>The Reading Room</t>
  </si>
  <si>
    <t>MBM</t>
  </si>
  <si>
    <t xml:space="preserve">Axis360 </t>
  </si>
  <si>
    <t>FI4040618</t>
  </si>
  <si>
    <t>FI4041823</t>
  </si>
  <si>
    <t>FI4042549</t>
  </si>
  <si>
    <t>FI4045135</t>
  </si>
  <si>
    <t>FI4045178</t>
  </si>
  <si>
    <t>FI4046020</t>
  </si>
  <si>
    <t>FI4050523</t>
  </si>
  <si>
    <t>FI4050748</t>
  </si>
  <si>
    <t>FI4044423</t>
  </si>
  <si>
    <t>FI4044806</t>
  </si>
  <si>
    <t>FI4045403</t>
  </si>
  <si>
    <t>FI4045410</t>
  </si>
  <si>
    <t>FI4042867</t>
  </si>
  <si>
    <t>FI4047329</t>
  </si>
  <si>
    <t>FI4043328</t>
  </si>
  <si>
    <t>FI4043540</t>
  </si>
  <si>
    <t>FI4045356</t>
  </si>
  <si>
    <t>FI4045874</t>
  </si>
  <si>
    <t>FI4046152</t>
  </si>
  <si>
    <t>FI4046164</t>
  </si>
  <si>
    <t>FI4039125</t>
  </si>
  <si>
    <t>FI4040615</t>
  </si>
  <si>
    <t>FI4051008</t>
  </si>
  <si>
    <t>FI4039541</t>
  </si>
  <si>
    <t>FI4039819</t>
  </si>
  <si>
    <t>FI4041152</t>
  </si>
  <si>
    <t>FI4045352</t>
  </si>
  <si>
    <t>FI4048005</t>
  </si>
  <si>
    <t>FI4050013</t>
  </si>
  <si>
    <t>FI4039811</t>
  </si>
  <si>
    <t>FI4041231</t>
  </si>
  <si>
    <t>FI4043041</t>
  </si>
  <si>
    <t>FI4045097</t>
  </si>
  <si>
    <t>FI4046006</t>
  </si>
  <si>
    <t>FI4050943</t>
  </si>
  <si>
    <t>FI4040134</t>
  </si>
  <si>
    <t>FI4041059</t>
  </si>
  <si>
    <t>FI4041629</t>
  </si>
  <si>
    <t>FI4042697</t>
  </si>
  <si>
    <t>FI4045807</t>
  </si>
  <si>
    <t>FI4048897</t>
  </si>
  <si>
    <t>FI4048963</t>
  </si>
  <si>
    <t>FI4045116</t>
  </si>
  <si>
    <t>FI4046015</t>
  </si>
  <si>
    <t>FI4038366</t>
  </si>
  <si>
    <t>FI4038856</t>
  </si>
  <si>
    <t>FI4039135</t>
  </si>
  <si>
    <t>FI4042476</t>
  </si>
  <si>
    <t>FI4043200</t>
  </si>
  <si>
    <t>FI4043445</t>
  </si>
  <si>
    <t>FI4044422</t>
  </si>
  <si>
    <t>FI4049528</t>
  </si>
  <si>
    <t>FI4046656</t>
  </si>
  <si>
    <t>FI4048002</t>
  </si>
  <si>
    <t>FI4048412</t>
  </si>
  <si>
    <t>FI4039050</t>
  </si>
  <si>
    <t>FI4050828</t>
  </si>
  <si>
    <t>FI4040715</t>
  </si>
  <si>
    <t>FI4040747</t>
  </si>
  <si>
    <t>FI4042693</t>
  </si>
  <si>
    <t>FI4045083</t>
  </si>
  <si>
    <t>FI4045896</t>
  </si>
  <si>
    <t>FI4040397</t>
  </si>
  <si>
    <t>FI4042558</t>
  </si>
  <si>
    <t>FI4042672</t>
  </si>
  <si>
    <t>FI4044818</t>
  </si>
  <si>
    <t>FI4046720</t>
  </si>
  <si>
    <t>FI4046824</t>
  </si>
  <si>
    <t>FI4049206</t>
  </si>
  <si>
    <t>FI4039243</t>
  </si>
  <si>
    <t>FI4046318</t>
  </si>
  <si>
    <t>FI4038681</t>
  </si>
  <si>
    <t>FI4039080</t>
  </si>
  <si>
    <t>FI4040276</t>
  </si>
  <si>
    <t>FI4040504</t>
  </si>
  <si>
    <t>FI4043613</t>
  </si>
  <si>
    <t>FI4044148</t>
  </si>
  <si>
    <t>FI4048977</t>
  </si>
  <si>
    <t>FI4050957</t>
  </si>
  <si>
    <t>FI4041038</t>
  </si>
  <si>
    <t>FI4045865</t>
  </si>
  <si>
    <t>FI4049762</t>
  </si>
  <si>
    <t>FI4051009</t>
  </si>
  <si>
    <t>FI4038671</t>
  </si>
  <si>
    <t>FI4039177</t>
  </si>
  <si>
    <t>FI4039543</t>
  </si>
  <si>
    <t>FI4041930</t>
  </si>
  <si>
    <t>FI4044715</t>
  </si>
  <si>
    <t>FI4044943</t>
  </si>
  <si>
    <t>FI4045071</t>
  </si>
  <si>
    <t>FI4045491</t>
  </si>
  <si>
    <t>FI4047528</t>
  </si>
  <si>
    <t>FI4047894</t>
  </si>
  <si>
    <t>FI4039834</t>
  </si>
  <si>
    <t>FI4045084</t>
  </si>
  <si>
    <t>FI4050121</t>
  </si>
  <si>
    <t>FI4040716</t>
  </si>
  <si>
    <t>FI4042109</t>
  </si>
  <si>
    <t>FI4045174</t>
  </si>
  <si>
    <t>FI4045518</t>
  </si>
  <si>
    <t>FI4046596</t>
  </si>
  <si>
    <t>FI4038556</t>
  </si>
  <si>
    <t>FI4039444</t>
  </si>
  <si>
    <t>FI4040160</t>
  </si>
  <si>
    <t>FI4042836</t>
  </si>
  <si>
    <t>FI4043930</t>
  </si>
  <si>
    <t>FI4046521</t>
  </si>
  <si>
    <t>FI4046974</t>
  </si>
  <si>
    <t>FI4048419</t>
  </si>
  <si>
    <t>FI4038363</t>
  </si>
  <si>
    <t>FI4039128</t>
  </si>
  <si>
    <t>FI4040767</t>
  </si>
  <si>
    <t>FI4042581</t>
  </si>
  <si>
    <t>FI4043229</t>
  </si>
  <si>
    <t>FI4044461</t>
  </si>
  <si>
    <t>FI4045089</t>
  </si>
  <si>
    <t>FI4047684</t>
  </si>
  <si>
    <t>FI4045438</t>
  </si>
  <si>
    <t>FI4046727</t>
  </si>
  <si>
    <t>FI4047786</t>
  </si>
  <si>
    <t>FI4050107</t>
  </si>
  <si>
    <t>FI4039417</t>
  </si>
  <si>
    <t>FI4042124</t>
  </si>
  <si>
    <t>FI4049803</t>
  </si>
  <si>
    <t>FI4049840</t>
  </si>
  <si>
    <t>FI4046861</t>
  </si>
  <si>
    <t>FI4047055</t>
  </si>
  <si>
    <t>FI4047341</t>
  </si>
  <si>
    <t>FI4040652</t>
  </si>
  <si>
    <t>FI4041864</t>
  </si>
  <si>
    <t>FI4043304</t>
  </si>
  <si>
    <t>FI4043310</t>
  </si>
  <si>
    <t>FI4043593</t>
  </si>
  <si>
    <t>FI4045840</t>
  </si>
  <si>
    <t>FI4046271</t>
  </si>
  <si>
    <t>FI4048331</t>
  </si>
  <si>
    <t>FI4048589</t>
  </si>
  <si>
    <t>FI4039127</t>
  </si>
  <si>
    <t>FI4039276</t>
  </si>
  <si>
    <t>FI4051001</t>
  </si>
  <si>
    <t>FI4040171</t>
  </si>
  <si>
    <t>FI4050882</t>
  </si>
  <si>
    <t>FI4041658</t>
  </si>
  <si>
    <t>FI4045085</t>
  </si>
  <si>
    <t>FI4045780</t>
  </si>
  <si>
    <t>FI4048296</t>
  </si>
  <si>
    <t>FI4039292</t>
  </si>
  <si>
    <t>FI4041226</t>
  </si>
  <si>
    <t>FI4041642</t>
  </si>
  <si>
    <t>FI4041768</t>
  </si>
  <si>
    <t>FI4043949</t>
  </si>
  <si>
    <t>FI4044695</t>
  </si>
  <si>
    <t>FI4044789</t>
  </si>
  <si>
    <t>FI4046594</t>
  </si>
  <si>
    <t>FI4046640</t>
  </si>
  <si>
    <t>FI4049188</t>
  </si>
  <si>
    <t>FI4049249</t>
  </si>
  <si>
    <t>FI4050346</t>
  </si>
  <si>
    <t>FI4038872</t>
  </si>
  <si>
    <t>FI4039241</t>
  </si>
  <si>
    <t>FI4039817</t>
  </si>
  <si>
    <t>FI4040779</t>
  </si>
  <si>
    <t>FI4041035</t>
  </si>
  <si>
    <t>FI4041660</t>
  </si>
  <si>
    <t>FI4042339</t>
  </si>
  <si>
    <t>FI4043223</t>
  </si>
  <si>
    <t>FI4044327</t>
  </si>
  <si>
    <t>FI4044603</t>
  </si>
  <si>
    <t>FI4046251</t>
  </si>
  <si>
    <t>FI4046488</t>
  </si>
  <si>
    <t>FI4048850</t>
  </si>
  <si>
    <t>FI4038693</t>
  </si>
  <si>
    <t>FI4039280</t>
  </si>
  <si>
    <t>FI4039358</t>
  </si>
  <si>
    <t>FI4042183</t>
  </si>
  <si>
    <t>FI4043096</t>
  </si>
  <si>
    <t>FI4044261</t>
  </si>
  <si>
    <t>FI4049018</t>
  </si>
  <si>
    <t>FI4050002</t>
  </si>
  <si>
    <t>FI4047866</t>
  </si>
  <si>
    <t>FI4048514</t>
  </si>
  <si>
    <t>FI4038365</t>
  </si>
  <si>
    <t>FI4050705</t>
  </si>
  <si>
    <t>FI4050970</t>
  </si>
  <si>
    <t>FI4040153</t>
  </si>
  <si>
    <t>FI4042698</t>
  </si>
  <si>
    <t>FI4043099</t>
  </si>
  <si>
    <t>FI4043988</t>
  </si>
  <si>
    <t>FI4046615</t>
  </si>
  <si>
    <t>FI4047664</t>
  </si>
  <si>
    <t>FI4042515</t>
  </si>
  <si>
    <t>FI4042602</t>
  </si>
  <si>
    <t>FI4043398</t>
  </si>
  <si>
    <t>FI4044189</t>
  </si>
  <si>
    <t>FI4046275</t>
  </si>
  <si>
    <t>FI4049211</t>
  </si>
  <si>
    <t>FI4045029</t>
  </si>
  <si>
    <t>FI4045120</t>
  </si>
  <si>
    <t>FI4046153</t>
  </si>
  <si>
    <t>FI4039274</t>
  </si>
  <si>
    <t>FI4039818</t>
  </si>
  <si>
    <t>FI4040106</t>
  </si>
  <si>
    <t>FI4040617</t>
  </si>
  <si>
    <t>FI4041062</t>
  </si>
  <si>
    <t>FI4041659</t>
  </si>
  <si>
    <t>FI4042982</t>
  </si>
  <si>
    <t>FI4043592</t>
  </si>
  <si>
    <t>FI4046652</t>
  </si>
  <si>
    <t>FI4045088</t>
  </si>
  <si>
    <t>FI4045961</t>
  </si>
  <si>
    <t>FI4048375</t>
  </si>
  <si>
    <t>FI4049180</t>
  </si>
  <si>
    <t>FI4039797</t>
  </si>
  <si>
    <t>FI4039175</t>
  </si>
  <si>
    <t>FI4039198</t>
  </si>
  <si>
    <t>FI4039268</t>
  </si>
  <si>
    <t>FI4039766</t>
  </si>
  <si>
    <t>FI4040230</t>
  </si>
  <si>
    <t>FI4044289</t>
  </si>
  <si>
    <t>AM4000480</t>
  </si>
  <si>
    <t>FI4045390</t>
  </si>
  <si>
    <t>FI4048895</t>
  </si>
  <si>
    <t>FI4039764</t>
  </si>
  <si>
    <t>FI4041625</t>
  </si>
  <si>
    <t>FI4043399</t>
  </si>
  <si>
    <t>FI4043457</t>
  </si>
  <si>
    <t>FI4043787</t>
  </si>
  <si>
    <t>FI4045092</t>
  </si>
  <si>
    <t>FI4045115</t>
  </si>
  <si>
    <t>FI4046344</t>
  </si>
  <si>
    <t>FI4050395</t>
  </si>
  <si>
    <t>FI4050667</t>
  </si>
  <si>
    <t>FI4041443</t>
  </si>
  <si>
    <t>FI4045542</t>
  </si>
  <si>
    <t>FI4047359</t>
  </si>
  <si>
    <t>FI4045038</t>
  </si>
  <si>
    <t>FI4045087</t>
  </si>
  <si>
    <t>FI4045497</t>
  </si>
  <si>
    <t>FI4045842</t>
  </si>
  <si>
    <t>FI4041233</t>
  </si>
  <si>
    <t>FI4042053</t>
  </si>
  <si>
    <t>FI4043054</t>
  </si>
  <si>
    <t>FI4043476</t>
  </si>
  <si>
    <t>FI4049217</t>
  </si>
  <si>
    <t>FI4047630</t>
  </si>
  <si>
    <t>FI4047827</t>
  </si>
  <si>
    <t>FI4048413</t>
  </si>
  <si>
    <t>FI4050354</t>
  </si>
  <si>
    <t>FI4039272</t>
  </si>
  <si>
    <t>FI4041093</t>
  </si>
  <si>
    <t>FI4041095</t>
  </si>
  <si>
    <t>FI4042601</t>
  </si>
  <si>
    <t>FI4043974</t>
  </si>
  <si>
    <t>FI4045444</t>
  </si>
  <si>
    <t>FI4045791</t>
  </si>
  <si>
    <t>FI4046122</t>
  </si>
  <si>
    <t>FI4047742</t>
  </si>
  <si>
    <t>FI4048426</t>
  </si>
  <si>
    <t>FI4040701</t>
  </si>
  <si>
    <t>FI4040985</t>
  </si>
  <si>
    <t>FI4043320</t>
  </si>
  <si>
    <t>FI4043348</t>
  </si>
  <si>
    <t>FI4043365</t>
  </si>
  <si>
    <t>FI4043408</t>
  </si>
  <si>
    <t>FI4045361</t>
  </si>
  <si>
    <t>FI4046310</t>
  </si>
  <si>
    <t>FI4046694</t>
  </si>
  <si>
    <t>FI4048424</t>
  </si>
  <si>
    <t>FI4049317</t>
  </si>
  <si>
    <t>FI4044349</t>
  </si>
  <si>
    <t>FI4045815</t>
  </si>
  <si>
    <t>FI4045851</t>
  </si>
  <si>
    <t>FI4038414</t>
  </si>
  <si>
    <t>FI4041924</t>
  </si>
  <si>
    <t>FI4042052</t>
  </si>
  <si>
    <t>FI4050783</t>
  </si>
  <si>
    <t>FI4048506</t>
  </si>
  <si>
    <t>FI4048508</t>
  </si>
  <si>
    <t>FI4048960</t>
  </si>
  <si>
    <t>FI4041942</t>
  </si>
  <si>
    <t>FI4042332</t>
  </si>
  <si>
    <t>FI4045145</t>
  </si>
  <si>
    <t>FI4045857</t>
  </si>
  <si>
    <t>FI4046356</t>
  </si>
  <si>
    <t>FI4038784</t>
  </si>
  <si>
    <t>FI4050802</t>
  </si>
  <si>
    <t>FI4040164</t>
  </si>
  <si>
    <t>FI4040237</t>
  </si>
  <si>
    <t>FI4040548</t>
  </si>
  <si>
    <t>FI4050672</t>
  </si>
  <si>
    <t>FI4043594</t>
  </si>
  <si>
    <t>FI4044164</t>
  </si>
  <si>
    <t>FI4045263</t>
  </si>
  <si>
    <t>FI4046328</t>
  </si>
  <si>
    <t>FI4048707</t>
  </si>
  <si>
    <t>FI4049782</t>
  </si>
  <si>
    <t>FI4047056</t>
  </si>
  <si>
    <t>FI4047737</t>
  </si>
  <si>
    <t>FI4048211</t>
  </si>
  <si>
    <t>FI4041650</t>
  </si>
  <si>
    <t>FI4043952</t>
  </si>
  <si>
    <t>FI4044704</t>
  </si>
  <si>
    <t>FI4046016</t>
  </si>
  <si>
    <t>FI4049465</t>
  </si>
  <si>
    <t>FI4050130</t>
  </si>
  <si>
    <t>FI4050771</t>
  </si>
  <si>
    <t>FI4040772</t>
  </si>
  <si>
    <t>FI4040814</t>
  </si>
  <si>
    <t>FI4042403</t>
  </si>
  <si>
    <t>FI4043973</t>
  </si>
  <si>
    <t>FI4045521</t>
  </si>
  <si>
    <t>FI4045522</t>
  </si>
  <si>
    <t>FI4045860</t>
  </si>
  <si>
    <t>FI4045867</t>
  </si>
  <si>
    <t>FI4046469</t>
  </si>
  <si>
    <t>FI4046958</t>
  </si>
  <si>
    <t>AM4000542</t>
  </si>
  <si>
    <t>FI4047869</t>
  </si>
  <si>
    <t>FI4048325</t>
  </si>
  <si>
    <t>FI4044791</t>
  </si>
  <si>
    <t>FI4045490</t>
  </si>
  <si>
    <t>FI4046358</t>
  </si>
  <si>
    <t>AM4000400</t>
  </si>
  <si>
    <t>FI4039746</t>
  </si>
  <si>
    <t>FI4040904</t>
  </si>
  <si>
    <t>FI4042556</t>
  </si>
  <si>
    <t>FI4042839</t>
  </si>
  <si>
    <t>FI4050684</t>
  </si>
  <si>
    <t>FI4048009</t>
  </si>
  <si>
    <t>FI4038962</t>
  </si>
  <si>
    <t>FI4039373</t>
  </si>
  <si>
    <t>FI4050901</t>
  </si>
  <si>
    <t>FI4041071</t>
  </si>
  <si>
    <t>FI4041196</t>
  </si>
  <si>
    <t>FI4041389</t>
  </si>
  <si>
    <t>FI4041411</t>
  </si>
  <si>
    <t>FI4043072</t>
  </si>
  <si>
    <t>FI4044441</t>
  </si>
  <si>
    <t>FI4045176</t>
  </si>
  <si>
    <t>FI4045177</t>
  </si>
  <si>
    <t>FI4047870</t>
  </si>
  <si>
    <t>FI4047888</t>
  </si>
  <si>
    <t>FI4043588</t>
  </si>
  <si>
    <t>FI4043931</t>
  </si>
  <si>
    <t>FI4043932</t>
  </si>
  <si>
    <t>FI4044321</t>
  </si>
  <si>
    <t>FI4047719</t>
  </si>
  <si>
    <t>FI4048284</t>
  </si>
  <si>
    <t>FI4049282</t>
  </si>
  <si>
    <t>FI4049705</t>
  </si>
  <si>
    <t>FI4050680</t>
  </si>
  <si>
    <t>FI4039361</t>
  </si>
  <si>
    <t>FI4039725</t>
  </si>
  <si>
    <t>FI4039809</t>
  </si>
  <si>
    <t>FI4045110</t>
  </si>
  <si>
    <t>FI4045297</t>
  </si>
  <si>
    <t>FI4045859</t>
  </si>
  <si>
    <t>FI4046244</t>
  </si>
  <si>
    <t>FI4046496</t>
  </si>
  <si>
    <t>FI4039789</t>
  </si>
  <si>
    <t>FI4040745</t>
  </si>
  <si>
    <t>FI4048894</t>
  </si>
  <si>
    <t>FI4040667</t>
  </si>
  <si>
    <t>FI4043081</t>
  </si>
  <si>
    <t>FI4044279</t>
  </si>
  <si>
    <t>FI4045848</t>
  </si>
  <si>
    <t>FI4038349</t>
  </si>
  <si>
    <t>FI4038655</t>
  </si>
  <si>
    <t>FI4050230</t>
  </si>
  <si>
    <t>FI4050238</t>
  </si>
  <si>
    <t>FI4039445</t>
  </si>
  <si>
    <t>FI4039060</t>
  </si>
  <si>
    <t>FI4042355</t>
  </si>
  <si>
    <t>FI4043933</t>
  </si>
  <si>
    <t>FI4045489</t>
  </si>
  <si>
    <t>FI4049159</t>
  </si>
  <si>
    <t>FI4049529</t>
  </si>
  <si>
    <t>FI4039426</t>
  </si>
  <si>
    <t>FI4044190</t>
  </si>
  <si>
    <t>FI4045827</t>
  </si>
  <si>
    <t>FI4050504</t>
  </si>
  <si>
    <t>FI4049216</t>
  </si>
  <si>
    <t>FI4050043</t>
  </si>
  <si>
    <t>FI4038525</t>
  </si>
  <si>
    <t>FI4041102</t>
  </si>
  <si>
    <t>FI4042194</t>
  </si>
  <si>
    <t>FI4046723</t>
  </si>
  <si>
    <t>FI4045079</t>
  </si>
  <si>
    <t>FI4045241</t>
  </si>
  <si>
    <t>FI4039143</t>
  </si>
  <si>
    <t>FI4043069</t>
  </si>
  <si>
    <t>FI4046595</t>
  </si>
  <si>
    <t>FI4046693</t>
  </si>
  <si>
    <t>AM4000544</t>
  </si>
  <si>
    <t>FI4047562</t>
  </si>
  <si>
    <t>FI4049696</t>
  </si>
  <si>
    <t>FI4038908</t>
  </si>
  <si>
    <t>FI4043438</t>
  </si>
  <si>
    <t>FI4044160</t>
  </si>
  <si>
    <t>FI4045736</t>
  </si>
  <si>
    <t>FI4045965</t>
  </si>
  <si>
    <t>FI4047465</t>
  </si>
  <si>
    <t>FI4041119</t>
  </si>
  <si>
    <t>FI4044658</t>
  </si>
  <si>
    <t>FI4045909</t>
  </si>
  <si>
    <t>FI4046657</t>
  </si>
  <si>
    <t>FI4047342</t>
  </si>
  <si>
    <t>FI4050849</t>
  </si>
  <si>
    <t>FI4038898</t>
  </si>
  <si>
    <t>FI4045020</t>
  </si>
  <si>
    <t>FI4045090</t>
  </si>
  <si>
    <t>FI4045480</t>
  </si>
  <si>
    <t>FI4038855</t>
  </si>
  <si>
    <t>FI4039359</t>
  </si>
  <si>
    <t>FI4039800</t>
  </si>
  <si>
    <t>FI4040275</t>
  </si>
  <si>
    <t>FI4040614</t>
  </si>
  <si>
    <t>FI4041517</t>
  </si>
  <si>
    <t>FI4043364</t>
  </si>
  <si>
    <t>FI4048962</t>
  </si>
  <si>
    <t>FI4041086</t>
  </si>
  <si>
    <t>FI4041529</t>
  </si>
  <si>
    <t>FI4042054</t>
  </si>
  <si>
    <t>FI4043095</t>
  </si>
  <si>
    <t>FI4044299</t>
  </si>
  <si>
    <t>FI4047583</t>
  </si>
  <si>
    <t>FI4047691</t>
  </si>
  <si>
    <t>FI4047893</t>
  </si>
  <si>
    <t>FI4038479</t>
  </si>
  <si>
    <t>FI4040135</t>
  </si>
  <si>
    <t>FI4050472</t>
  </si>
  <si>
    <t>FI4043366</t>
  </si>
  <si>
    <t>FI4045103</t>
  </si>
  <si>
    <t>FI4045147</t>
  </si>
  <si>
    <t>FI4045911</t>
  </si>
  <si>
    <t>FI4046007</t>
  </si>
  <si>
    <t>FI4047250</t>
  </si>
  <si>
    <t>FI4048324</t>
  </si>
  <si>
    <t>FI4047068</t>
  </si>
  <si>
    <t>FI4047749</t>
  </si>
  <si>
    <t>FI4042511</t>
  </si>
  <si>
    <t>FI4043542</t>
  </si>
  <si>
    <t>FI4045150</t>
  </si>
  <si>
    <t>FI4046355</t>
  </si>
  <si>
    <t>FI4046481</t>
  </si>
  <si>
    <t>FI4046696</t>
  </si>
  <si>
    <t>FI4046729</t>
  </si>
  <si>
    <t>FI4049777</t>
  </si>
  <si>
    <t>FI4050670</t>
  </si>
  <si>
    <t>FI4050696</t>
  </si>
  <si>
    <t>FI4051021</t>
  </si>
  <si>
    <t>FI4039367</t>
  </si>
  <si>
    <t>FI4039987</t>
  </si>
  <si>
    <t>FI4040748</t>
  </si>
  <si>
    <t>FI4045866</t>
  </si>
  <si>
    <t>FI4047602</t>
  </si>
  <si>
    <t>FI4044915</t>
  </si>
  <si>
    <t>FI4045436</t>
  </si>
  <si>
    <t>FI4039731</t>
  </si>
  <si>
    <t>FI4041834</t>
  </si>
  <si>
    <t>FI4042200</t>
  </si>
  <si>
    <t>FI4044619</t>
  </si>
  <si>
    <t>FI4048981</t>
  </si>
  <si>
    <t>FI4049033</t>
  </si>
  <si>
    <t>FI4050641</t>
  </si>
  <si>
    <t>FI4041046</t>
  </si>
  <si>
    <t>FI4041380</t>
  </si>
  <si>
    <t>FI4042677</t>
  </si>
  <si>
    <t>FI4042804</t>
  </si>
  <si>
    <t>FI4045472</t>
  </si>
  <si>
    <t>FI4046317</t>
  </si>
  <si>
    <t>FI4046593</t>
  </si>
  <si>
    <t>FI4043436</t>
  </si>
  <si>
    <t>FI4043845</t>
  </si>
  <si>
    <t>FI4044614</t>
  </si>
  <si>
    <t>FI4044916</t>
  </si>
  <si>
    <t>FI4046245</t>
  </si>
  <si>
    <t>FI4048295</t>
  </si>
  <si>
    <t>FI4048941</t>
  </si>
  <si>
    <t>FI4049492</t>
  </si>
  <si>
    <t>FI4039220</t>
  </si>
  <si>
    <t>FI4045443</t>
  </si>
  <si>
    <t>FI4045501</t>
  </si>
  <si>
    <t>FI4040616</t>
  </si>
  <si>
    <t>FI4041058</t>
  </si>
  <si>
    <t>FI4041577</t>
  </si>
  <si>
    <t>FI4044244</t>
  </si>
  <si>
    <t>FI4048509</t>
  </si>
  <si>
    <t>FI4041932</t>
  </si>
  <si>
    <t>FI4042590</t>
  </si>
  <si>
    <t>FI4043803</t>
  </si>
  <si>
    <t>FI4045195</t>
  </si>
  <si>
    <t>FI4045841</t>
  </si>
  <si>
    <t>FI4045864</t>
  </si>
  <si>
    <t>FI4045904</t>
  </si>
  <si>
    <t>FI4046156</t>
  </si>
  <si>
    <t>FI4047948</t>
  </si>
  <si>
    <t>FI4048038</t>
  </si>
  <si>
    <t>FI4050394</t>
  </si>
  <si>
    <t>FI4050699</t>
  </si>
  <si>
    <t>FI4038881</t>
  </si>
  <si>
    <t>FI4043987</t>
  </si>
  <si>
    <t>FI4045114</t>
  </si>
  <si>
    <t>FI4046969</t>
  </si>
  <si>
    <t>FI4049701</t>
  </si>
  <si>
    <t>FI4038848</t>
  </si>
  <si>
    <t>FI4039378</t>
  </si>
  <si>
    <t>FI4039580</t>
  </si>
  <si>
    <t>FI4039724</t>
  </si>
  <si>
    <t>FI4039988</t>
  </si>
  <si>
    <t>FI4040389</t>
  </si>
  <si>
    <t>FI4040708</t>
  </si>
  <si>
    <t>FI4045545</t>
  </si>
  <si>
    <t>FI4045839</t>
  </si>
  <si>
    <t>FI4046976</t>
  </si>
  <si>
    <t>FI4049684</t>
  </si>
  <si>
    <t>FI4041764</t>
  </si>
  <si>
    <t>FI4042582</t>
  </si>
  <si>
    <t>FI4042675</t>
  </si>
  <si>
    <t>FI4045820</t>
  </si>
  <si>
    <t>FI4045858</t>
  </si>
  <si>
    <t>FI4039145</t>
  </si>
  <si>
    <t>FI4039324</t>
  </si>
  <si>
    <t>FI4040794</t>
  </si>
  <si>
    <t>FI4040955</t>
  </si>
  <si>
    <t>FI4041211</t>
  </si>
  <si>
    <t>FI4048511</t>
  </si>
  <si>
    <t>FI4038981</t>
  </si>
  <si>
    <t>FI4039583</t>
  </si>
  <si>
    <t>FI4039594</t>
  </si>
  <si>
    <t>FI4041624</t>
  </si>
  <si>
    <t>FI4041957</t>
  </si>
  <si>
    <t>FI4044227</t>
  </si>
  <si>
    <t>FI4045156</t>
  </si>
  <si>
    <t>FI4045863</t>
  </si>
  <si>
    <t>FI4045903</t>
  </si>
  <si>
    <t>FI4046316</t>
  </si>
  <si>
    <t>FI4042870</t>
  </si>
  <si>
    <t>FI4046159</t>
  </si>
  <si>
    <t>FI4046721</t>
  </si>
  <si>
    <t>FI4047062</t>
  </si>
  <si>
    <t>AM4000543</t>
  </si>
  <si>
    <t>FI4048315</t>
  </si>
  <si>
    <t>FI4049146</t>
  </si>
  <si>
    <t>FI4038480</t>
  </si>
  <si>
    <t>FI4045509</t>
  </si>
  <si>
    <t>FI4045795</t>
  </si>
  <si>
    <t>FI4046274</t>
  </si>
  <si>
    <t>FI4039551</t>
  </si>
  <si>
    <t>FI4040094</t>
  </si>
  <si>
    <t>FI4040704</t>
  </si>
  <si>
    <t>FI4041043</t>
  </si>
  <si>
    <t>FI4042196</t>
  </si>
  <si>
    <t>FI4049281</t>
  </si>
  <si>
    <t>FI4048771</t>
  </si>
  <si>
    <t>FI4041763</t>
  </si>
  <si>
    <t>FI4045442</t>
  </si>
  <si>
    <t>FI4046021</t>
  </si>
  <si>
    <t>FI4047498</t>
  </si>
  <si>
    <t>FI4047575</t>
  </si>
  <si>
    <t>FI4049841</t>
  </si>
  <si>
    <t>FI4039014</t>
  </si>
  <si>
    <t>FI4040396</t>
  </si>
  <si>
    <t>FI4041122</t>
  </si>
  <si>
    <t>FI4041469</t>
  </si>
  <si>
    <t>FI4042400</t>
  </si>
  <si>
    <t>FI4044656</t>
  </si>
  <si>
    <t>FI4045437</t>
  </si>
  <si>
    <t>FI4045487</t>
  </si>
  <si>
    <t>FI4045814</t>
  </si>
  <si>
    <t>AM4000590</t>
  </si>
  <si>
    <t>AM4000600</t>
  </si>
  <si>
    <t>FI4048940</t>
  </si>
  <si>
    <t>FI4049250</t>
  </si>
  <si>
    <t>FI4049773</t>
  </si>
  <si>
    <t>FI4039325</t>
  </si>
  <si>
    <t>FI4041335</t>
  </si>
  <si>
    <t>FI4042809</t>
  </si>
  <si>
    <t>FI4045098</t>
  </si>
  <si>
    <t>FI4045856</t>
  </si>
  <si>
    <t>FI4046249</t>
  </si>
  <si>
    <t>FI4049032</t>
  </si>
  <si>
    <t>FI4049530</t>
  </si>
  <si>
    <t>FI4049876</t>
  </si>
  <si>
    <t>FI4039295</t>
  </si>
  <si>
    <t>FI4039739</t>
  </si>
  <si>
    <t>FI4040165</t>
  </si>
  <si>
    <t>FI4043306</t>
  </si>
  <si>
    <t>FI4043975</t>
  </si>
  <si>
    <t>FI4045408</t>
  </si>
  <si>
    <t>FI4045537</t>
  </si>
  <si>
    <t>FI4045861</t>
  </si>
  <si>
    <t>FI4046502</t>
  </si>
  <si>
    <t>FI4046609</t>
  </si>
  <si>
    <t>FI4046956</t>
  </si>
  <si>
    <t>FI4047865</t>
  </si>
  <si>
    <t>FI4049024</t>
  </si>
  <si>
    <t>FI4045069</t>
  </si>
  <si>
    <t>FI4046297</t>
  </si>
  <si>
    <t>FI4038897</t>
  </si>
  <si>
    <t>FI4041090</t>
  </si>
  <si>
    <t>FI4043090</t>
  </si>
  <si>
    <t>FI4047891</t>
  </si>
  <si>
    <t>FI4050770</t>
  </si>
  <si>
    <t>FI4050786</t>
  </si>
  <si>
    <t>FI4040234</t>
  </si>
  <si>
    <t>FI4040707</t>
  </si>
  <si>
    <t>FI4044944</t>
  </si>
  <si>
    <t>FI4045129</t>
  </si>
  <si>
    <t>FI4045547</t>
  </si>
  <si>
    <t>FI4046591</t>
  </si>
  <si>
    <t>FI4040816</t>
  </si>
  <si>
    <t>FI4042198</t>
  </si>
  <si>
    <t>FI4045354</t>
  </si>
  <si>
    <t>FI4045871</t>
  </si>
  <si>
    <t>FI4045906</t>
  </si>
  <si>
    <t>FI4047745</t>
  </si>
  <si>
    <t>FI4048297</t>
  </si>
  <si>
    <t>FI4048488</t>
  </si>
  <si>
    <t>FI4050995</t>
  </si>
  <si>
    <t>FI4038992</t>
  </si>
  <si>
    <t>FI4044587</t>
  </si>
  <si>
    <t>FI4046294</t>
  </si>
  <si>
    <t>FI4040494</t>
  </si>
  <si>
    <t>FI4040999</t>
  </si>
  <si>
    <t>FI4042707</t>
  </si>
  <si>
    <t>FI4048984</t>
  </si>
  <si>
    <t>FI4049330</t>
  </si>
  <si>
    <t>FI4050905</t>
  </si>
  <si>
    <t>FI4046860</t>
  </si>
  <si>
    <t>FI4047895</t>
  </si>
  <si>
    <t>FI4040744</t>
  </si>
  <si>
    <t>FI4041471</t>
  </si>
  <si>
    <t>FI4045435</t>
  </si>
  <si>
    <t>FI4046614</t>
  </si>
  <si>
    <t>FI4046683</t>
  </si>
  <si>
    <t>FI4047872</t>
  </si>
  <si>
    <t>FI4038455</t>
  </si>
  <si>
    <t>FI4049781</t>
  </si>
  <si>
    <t>FI4039418</t>
  </si>
  <si>
    <t>FI4050776</t>
  </si>
  <si>
    <t>FI4041891</t>
  </si>
  <si>
    <t>FI4041940</t>
  </si>
  <si>
    <t>FI4042589</t>
  </si>
  <si>
    <t>FI4043467</t>
  </si>
  <si>
    <t>FI4044421</t>
  </si>
  <si>
    <t>FI4045075</t>
  </si>
  <si>
    <t>FI4045803</t>
  </si>
  <si>
    <t>FI4046343</t>
  </si>
  <si>
    <t>FI4046573</t>
  </si>
  <si>
    <t>FI4046722</t>
  </si>
  <si>
    <t>FI4047525</t>
  </si>
  <si>
    <t>FI4047871</t>
  </si>
  <si>
    <t>FI4049025</t>
  </si>
  <si>
    <t>FI4049406</t>
  </si>
  <si>
    <t>FI4039207</t>
  </si>
  <si>
    <t>FI4041641</t>
  </si>
  <si>
    <t>FI4042077</t>
  </si>
  <si>
    <t>FI4044440</t>
  </si>
  <si>
    <t>FI4046321</t>
  </si>
  <si>
    <t>FI4048964</t>
  </si>
  <si>
    <t>FI4049690</t>
  </si>
  <si>
    <t>FI4050666</t>
  </si>
  <si>
    <t>FI4049674</t>
  </si>
  <si>
    <t>FI4050735</t>
  </si>
  <si>
    <t>FI4039041</t>
  </si>
  <si>
    <t>FI4039206</t>
  </si>
  <si>
    <t>FI4041661</t>
  </si>
  <si>
    <t>FI4042599</t>
  </si>
  <si>
    <t>FI4043076</t>
  </si>
  <si>
    <t>FI4043416</t>
  </si>
  <si>
    <t>FI4045101</t>
  </si>
  <si>
    <t>FI4045415</t>
  </si>
  <si>
    <t>FI4046008</t>
  </si>
  <si>
    <t>FI4048966</t>
  </si>
  <si>
    <t>FI4046247</t>
  </si>
  <si>
    <t>FI4039130</t>
  </si>
  <si>
    <t>FI4039381</t>
  </si>
  <si>
    <t>FI4044023</t>
  </si>
  <si>
    <t>FI4050241</t>
  </si>
  <si>
    <t>FI4048260</t>
  </si>
  <si>
    <t>FI4050673</t>
  </si>
  <si>
    <t>FI4051023</t>
  </si>
  <si>
    <t>FI4040619</t>
  </si>
  <si>
    <t>FI4041103</t>
  </si>
  <si>
    <t>FI4041790</t>
  </si>
  <si>
    <t>FI4043060</t>
  </si>
  <si>
    <t>FI4044301</t>
  </si>
  <si>
    <t>FI4046638</t>
  </si>
  <si>
    <t>FI4048137</t>
  </si>
  <si>
    <t>FI4041098</t>
  </si>
  <si>
    <t>FI4042137</t>
  </si>
  <si>
    <t>FI4044418</t>
  </si>
  <si>
    <t>FI4045419</t>
  </si>
  <si>
    <t>FI4048171</t>
  </si>
  <si>
    <t>FI4049770</t>
  </si>
  <si>
    <t>FI4050739</t>
  </si>
  <si>
    <t>FI4042495</t>
  </si>
  <si>
    <t>FI4043355</t>
  </si>
  <si>
    <t>FI4043557</t>
  </si>
  <si>
    <t>FI4050658</t>
  </si>
  <si>
    <t>FI4046813</t>
  </si>
  <si>
    <t>FI4047479</t>
  </si>
  <si>
    <t>FI4043947</t>
  </si>
  <si>
    <t>FI4046157</t>
  </si>
  <si>
    <t>FI4046816</t>
  </si>
  <si>
    <t>FI4047227</t>
  </si>
  <si>
    <t>FI4039341</t>
  </si>
  <si>
    <t>FI4039146</t>
  </si>
  <si>
    <t>FI4041518</t>
  </si>
  <si>
    <t>FI4045481</t>
  </si>
  <si>
    <t>FI4047260</t>
  </si>
  <si>
    <t>FI4047840</t>
  </si>
  <si>
    <t>FI4049415</t>
  </si>
  <si>
    <t>FI4038540</t>
  </si>
  <si>
    <t>FI4047841</t>
  </si>
  <si>
    <t>FI4042522</t>
  </si>
  <si>
    <t>FI4044235</t>
  </si>
  <si>
    <t>FI4044571</t>
  </si>
  <si>
    <t>FI4045852</t>
  </si>
  <si>
    <t>FI4049054</t>
  </si>
  <si>
    <t>FI4049806</t>
  </si>
  <si>
    <t>FI4050396</t>
  </si>
  <si>
    <t>FI4050988</t>
  </si>
  <si>
    <t>FI4041230</t>
  </si>
  <si>
    <t>FI4044787</t>
  </si>
  <si>
    <t>FI4045405</t>
  </si>
  <si>
    <t>FI4047047</t>
  </si>
  <si>
    <t>FI4046014</t>
  </si>
  <si>
    <t>FI4038379</t>
  </si>
  <si>
    <t>FI4039176</t>
  </si>
  <si>
    <t>FI4039765</t>
  </si>
  <si>
    <t>FI4047148</t>
  </si>
  <si>
    <t>FI4048004</t>
  </si>
  <si>
    <t>FI4050347</t>
  </si>
  <si>
    <t>FI4039275</t>
  </si>
  <si>
    <t>FI4040660</t>
  </si>
  <si>
    <t>FI4041042</t>
  </si>
  <si>
    <t>FI4041089</t>
  </si>
  <si>
    <t>FI4041212</t>
  </si>
  <si>
    <t>FI4042199</t>
  </si>
  <si>
    <t>FI4042598</t>
  </si>
  <si>
    <t>FI4042841</t>
  </si>
  <si>
    <t>FI4045000</t>
  </si>
  <si>
    <t>FI4045513</t>
  </si>
  <si>
    <t>FI4046980</t>
  </si>
  <si>
    <t>FI4047023</t>
  </si>
  <si>
    <t>FI4047944</t>
  </si>
  <si>
    <t>FI4048430</t>
  </si>
  <si>
    <t>FI4042469</t>
  </si>
  <si>
    <t>FI4044020</t>
  </si>
  <si>
    <t>FI4045465</t>
  </si>
  <si>
    <t>FI4045853</t>
  </si>
  <si>
    <t>FI4046497</t>
  </si>
  <si>
    <t>FI4047677</t>
  </si>
  <si>
    <t>FI4047757</t>
  </si>
  <si>
    <t>FI4049303</t>
  </si>
  <si>
    <t>FI4049463</t>
  </si>
  <si>
    <t>FI4039279</t>
  </si>
  <si>
    <t>FI4045447</t>
  </si>
  <si>
    <t>FI4045895</t>
  </si>
  <si>
    <t>FI4038879</t>
  </si>
  <si>
    <t>FI4039222</t>
  </si>
  <si>
    <t>FI4044705</t>
  </si>
  <si>
    <t>FI4046011</t>
  </si>
  <si>
    <t>FI4046814</t>
  </si>
  <si>
    <t>FI4049496</t>
  </si>
  <si>
    <t>FI4039278</t>
  </si>
  <si>
    <t>FI4040362</t>
  </si>
  <si>
    <t>FI4038978</t>
  </si>
  <si>
    <t>FI4039118</t>
  </si>
  <si>
    <t>FI4041649</t>
  </si>
  <si>
    <t>FI4043004</t>
  </si>
  <si>
    <t>FI4043358</t>
  </si>
  <si>
    <t>FI4046507</t>
  </si>
  <si>
    <t>FI4046639</t>
  </si>
  <si>
    <t>FI4047494</t>
  </si>
  <si>
    <t>FI4047764</t>
  </si>
  <si>
    <t>FI4047673</t>
  </si>
  <si>
    <t>FI4047753</t>
  </si>
  <si>
    <t>FI4047809</t>
  </si>
  <si>
    <t>FI4041643</t>
  </si>
  <si>
    <t>FI4041953</t>
  </si>
  <si>
    <t>FI4046151</t>
  </si>
  <si>
    <t>FI4044336</t>
  </si>
  <si>
    <t>FI4044876</t>
  </si>
  <si>
    <t>FI4045235</t>
  </si>
  <si>
    <t>FI4047352</t>
  </si>
  <si>
    <t>FI4045406</t>
  </si>
  <si>
    <t>FI4046296</t>
  </si>
  <si>
    <t>FI4041365</t>
  </si>
  <si>
    <t>FI4041662</t>
  </si>
  <si>
    <t>FI4042580</t>
  </si>
  <si>
    <t>FI4043450</t>
  </si>
  <si>
    <t>FI4043948</t>
  </si>
  <si>
    <t>AM4000475</t>
  </si>
  <si>
    <t>FI4049995</t>
  </si>
  <si>
    <t>FI4039425</t>
  </si>
  <si>
    <t>FI4042850</t>
  </si>
  <si>
    <t>FI4044942</t>
  </si>
  <si>
    <t>FI4045457</t>
  </si>
  <si>
    <t>FI4046822</t>
  </si>
  <si>
    <t>FI4047912</t>
  </si>
  <si>
    <t>FI4041933</t>
  </si>
  <si>
    <t>FI4042712</t>
  </si>
  <si>
    <t>FI4045440</t>
  </si>
  <si>
    <t>FI4045445</t>
  </si>
  <si>
    <t>FI4046270</t>
  </si>
  <si>
    <t>FI4046834</t>
  </si>
  <si>
    <t>FI4046985</t>
  </si>
  <si>
    <t>FI4047007</t>
  </si>
  <si>
    <t>FI4047037</t>
  </si>
  <si>
    <t>FI4047216</t>
  </si>
  <si>
    <t>FI4038680</t>
  </si>
  <si>
    <t>FI4050749</t>
  </si>
  <si>
    <t>FI4045478</t>
  </si>
  <si>
    <t>FI4045830</t>
  </si>
  <si>
    <t>FI4045847</t>
  </si>
  <si>
    <t>FI4046121</t>
  </si>
  <si>
    <t>FI4041826</t>
  </si>
  <si>
    <t>FI4042806</t>
  </si>
  <si>
    <t>FI4043023</t>
  </si>
  <si>
    <t>FI4050186</t>
  </si>
  <si>
    <t>FI4042865</t>
  </si>
  <si>
    <t>FI4043034</t>
  </si>
  <si>
    <t>FI4044256</t>
  </si>
  <si>
    <t>FI4045102</t>
  </si>
  <si>
    <t>FI4045262</t>
  </si>
  <si>
    <t>FI4046610</t>
  </si>
  <si>
    <t>FI4046719</t>
  </si>
  <si>
    <t>FI4046725</t>
  </si>
  <si>
    <t>FI4047734</t>
  </si>
  <si>
    <t>FI4038776</t>
  </si>
  <si>
    <t>FI4039806</t>
  </si>
  <si>
    <t>FI4038502</t>
  </si>
  <si>
    <t>FI4050751</t>
  </si>
  <si>
    <t>FI4050835</t>
  </si>
  <si>
    <t>FI4043093</t>
  </si>
  <si>
    <t>FI4045846</t>
  </si>
  <si>
    <t>FI4046273</t>
  </si>
  <si>
    <t>FI4050092</t>
  </si>
  <si>
    <t>FI4039829</t>
  </si>
  <si>
    <t>FI4043875</t>
  </si>
  <si>
    <t>FI4045061</t>
  </si>
  <si>
    <t>FI4046269</t>
  </si>
  <si>
    <t>FI4048801</t>
  </si>
  <si>
    <t>FI4050315</t>
  </si>
  <si>
    <t>FI4050900</t>
  </si>
  <si>
    <t>FI4050768</t>
  </si>
  <si>
    <t>FI4039749</t>
  </si>
  <si>
    <t>FI4041022</t>
  </si>
  <si>
    <t>FI4045707</t>
  </si>
  <si>
    <t>FI4045746</t>
  </si>
  <si>
    <t>FI4046555</t>
  </si>
  <si>
    <t>FI4047881</t>
  </si>
  <si>
    <t>FI4045149</t>
  </si>
  <si>
    <t>FI4040677</t>
  </si>
  <si>
    <t>FI4040726</t>
  </si>
  <si>
    <t>FI4040753</t>
  </si>
  <si>
    <t>FI4048851</t>
  </si>
  <si>
    <t>FI4049023</t>
  </si>
  <si>
    <t>FI4050240</t>
  </si>
  <si>
    <t>FI4038997</t>
  </si>
  <si>
    <t>FI4039242</t>
  </si>
  <si>
    <t>FI4043039</t>
  </si>
  <si>
    <t>FI4043785</t>
  </si>
  <si>
    <t>FI4044233</t>
  </si>
  <si>
    <t>FI4045086</t>
  </si>
  <si>
    <t>FI4045850</t>
  </si>
  <si>
    <t>FI4045855</t>
  </si>
  <si>
    <t>FI4045894</t>
  </si>
  <si>
    <t>FI4047842</t>
  </si>
  <si>
    <t>FI4048293</t>
  </si>
  <si>
    <t>FI4040705</t>
  </si>
  <si>
    <t>FI4041092</t>
  </si>
  <si>
    <t>FI4041094</t>
  </si>
  <si>
    <t>FI4044157</t>
  </si>
  <si>
    <t>FI4044559</t>
  </si>
  <si>
    <t>FI4046000</t>
  </si>
  <si>
    <t>FI4046019</t>
  </si>
  <si>
    <t>FI4049026</t>
  </si>
  <si>
    <t>FI4038400</t>
  </si>
  <si>
    <t>FI4039218</t>
  </si>
  <si>
    <t>FI4044909</t>
  </si>
  <si>
    <t>FI4045070</t>
  </si>
  <si>
    <t>FI4045524</t>
  </si>
  <si>
    <t>FI4038463</t>
  </si>
  <si>
    <t>FI4038535</t>
  </si>
  <si>
    <t>FI4039081</t>
  </si>
  <si>
    <t>FI4043107</t>
  </si>
  <si>
    <t>FI4049203</t>
  </si>
  <si>
    <t>FI4047752</t>
  </si>
  <si>
    <t>FI4041333</t>
  </si>
  <si>
    <t>FI4042189</t>
  </si>
  <si>
    <t>FI4042410</t>
  </si>
  <si>
    <t>FI4042930</t>
  </si>
  <si>
    <t>FI4043211</t>
  </si>
  <si>
    <t>FI4045908</t>
  </si>
  <si>
    <t>FI4046124</t>
  </si>
  <si>
    <t>FI4047343</t>
  </si>
  <si>
    <t>FI4039284</t>
  </si>
  <si>
    <t>FI4050887</t>
  </si>
  <si>
    <t>FI4051024</t>
  </si>
  <si>
    <t>FI4045555</t>
  </si>
  <si>
    <t>FI4047754</t>
  </si>
  <si>
    <t>FI4039239</t>
  </si>
  <si>
    <t>FI4047466</t>
  </si>
  <si>
    <t>FI4040770</t>
  </si>
  <si>
    <t>FI4041091</t>
  </si>
  <si>
    <t>FI4042900</t>
  </si>
  <si>
    <t>FI4043591</t>
  </si>
  <si>
    <t>FI4044910</t>
  </si>
  <si>
    <t>FI4045582</t>
  </si>
  <si>
    <t>FI4045692</t>
  </si>
  <si>
    <t>FI4046823</t>
  </si>
  <si>
    <t>FI4048512</t>
  </si>
  <si>
    <t>FI4039427</t>
  </si>
  <si>
    <t>FI4039723</t>
  </si>
  <si>
    <t>FI4042347</t>
  </si>
  <si>
    <t>FI4043071</t>
  </si>
  <si>
    <t>FI4043285</t>
  </si>
  <si>
    <t>FI4045152</t>
  </si>
  <si>
    <t>FI4045441</t>
  </si>
  <si>
    <t>FI4038697</t>
  </si>
  <si>
    <t>FI4038780</t>
  </si>
  <si>
    <t>FI4039277</t>
  </si>
  <si>
    <t>FI4039751</t>
  </si>
  <si>
    <t>FI4042219</t>
  </si>
  <si>
    <t>FI4044711</t>
  </si>
  <si>
    <t>FI4050858</t>
  </si>
  <si>
    <t>FI4048896</t>
  </si>
  <si>
    <t>FI4039431</t>
  </si>
  <si>
    <t>FI4043367</t>
  </si>
  <si>
    <t>FI4043982</t>
  </si>
  <si>
    <t>FI4045388</t>
  </si>
  <si>
    <t>FI4046920</t>
  </si>
  <si>
    <t>FI4043600</t>
  </si>
  <si>
    <t>FI4043782</t>
  </si>
  <si>
    <t>FI4044911</t>
  </si>
  <si>
    <t>FI4045091</t>
  </si>
  <si>
    <t>FI4045485</t>
  </si>
  <si>
    <t>FI4046592</t>
  </si>
  <si>
    <t>FI4049518</t>
  </si>
  <si>
    <t>FI4039174</t>
  </si>
  <si>
    <t>FI4045496</t>
  </si>
  <si>
    <t>FI4045849</t>
  </si>
  <si>
    <t>FI4045854</t>
  </si>
  <si>
    <t>FI4042673</t>
  </si>
  <si>
    <t>FI4051020</t>
  </si>
  <si>
    <t>FI4047994</t>
  </si>
  <si>
    <t>FI4045212</t>
  </si>
  <si>
    <t>FI4045482</t>
  </si>
  <si>
    <t>FI4046158</t>
  </si>
  <si>
    <t>FI4047339</t>
  </si>
  <si>
    <t>FI4049527</t>
  </si>
  <si>
    <t>FI4038896</t>
  </si>
  <si>
    <t>FI4039075</t>
  </si>
  <si>
    <t>FI4039310</t>
  </si>
  <si>
    <t>FI4050848</t>
  </si>
  <si>
    <t>FI4050926</t>
  </si>
  <si>
    <t>FI4039273</t>
  </si>
  <si>
    <t>FI4040249</t>
  </si>
  <si>
    <t>FI4041450</t>
  </si>
  <si>
    <t>FI4042107</t>
  </si>
  <si>
    <t>FI4042206</t>
  </si>
  <si>
    <t>FI4044259</t>
  </si>
  <si>
    <t>FI4045104</t>
  </si>
  <si>
    <t>FI4045964</t>
  </si>
  <si>
    <t>FI4047447</t>
  </si>
  <si>
    <t>FI4047886</t>
  </si>
  <si>
    <t>FI4039282</t>
  </si>
  <si>
    <t>FI4041025</t>
  </si>
  <si>
    <t>FI4043055</t>
  </si>
  <si>
    <t>FI4043104</t>
  </si>
  <si>
    <t>FI4045962</t>
  </si>
  <si>
    <t>FI4046444</t>
  </si>
  <si>
    <t>FI4050834</t>
  </si>
  <si>
    <t>FI4051011</t>
  </si>
  <si>
    <t>FI4049310</t>
  </si>
  <si>
    <t>FI4038561</t>
  </si>
  <si>
    <t>FI4050837</t>
  </si>
  <si>
    <t>FI4050876</t>
  </si>
  <si>
    <t>FI4044557</t>
  </si>
  <si>
    <t>FI4045004</t>
  </si>
  <si>
    <t>FI4045862</t>
  </si>
  <si>
    <t>FI4047490</t>
  </si>
  <si>
    <t>FI4047892</t>
  </si>
  <si>
    <t>FI4049031</t>
  </si>
  <si>
    <t>FI4045845</t>
  </si>
  <si>
    <t>FI4038473</t>
  </si>
  <si>
    <t>FI4038570</t>
  </si>
  <si>
    <t>FI4040267</t>
  </si>
  <si>
    <t>FI4042110</t>
  </si>
  <si>
    <t>FI4044024</t>
  </si>
  <si>
    <t>FI4049837</t>
  </si>
  <si>
    <t>FI4046968</t>
  </si>
  <si>
    <t>FI4048507</t>
  </si>
  <si>
    <t>FI4048568</t>
  </si>
  <si>
    <t>FI4049825</t>
  </si>
  <si>
    <t>FI4050873</t>
  </si>
  <si>
    <t>FI4040818</t>
  </si>
  <si>
    <t>FI4041544</t>
  </si>
  <si>
    <t>FI4043448</t>
  </si>
  <si>
    <t>FI4044696</t>
  </si>
  <si>
    <t>FI4045905</t>
  </si>
  <si>
    <t>FI4046123</t>
  </si>
  <si>
    <t>FI4043270</t>
  </si>
  <si>
    <t>FI4044589</t>
  </si>
  <si>
    <t>FI4047868</t>
  </si>
  <si>
    <t>FI4039223</t>
  </si>
  <si>
    <t>FI4039773</t>
  </si>
  <si>
    <t>FI4040181</t>
  </si>
  <si>
    <t>FI4044366</t>
  </si>
  <si>
    <t>FI4042288</t>
  </si>
  <si>
    <t>FI4044010</t>
  </si>
  <si>
    <t>FI4044226</t>
  </si>
  <si>
    <t>FI4050253</t>
  </si>
  <si>
    <t>FI4046628</t>
  </si>
  <si>
    <t>FI4042716</t>
  </si>
  <si>
    <t>FI4043439</t>
  </si>
  <si>
    <t>FI4044307</t>
  </si>
  <si>
    <t>FI4044912</t>
  </si>
  <si>
    <t>FI4044913</t>
  </si>
  <si>
    <t>FI4047678</t>
  </si>
  <si>
    <t>FI4047867</t>
  </si>
  <si>
    <t>FI4039989</t>
  </si>
  <si>
    <t>FI4039542</t>
  </si>
  <si>
    <t>FI4039867</t>
  </si>
  <si>
    <t>FI4041833</t>
  </si>
  <si>
    <t>FI4045426</t>
  </si>
  <si>
    <t>FI4045907</t>
  </si>
  <si>
    <t>FI4046362</t>
  </si>
  <si>
    <t>FI4048231</t>
  </si>
  <si>
    <t>FI4048986</t>
  </si>
  <si>
    <t>FI4038572</t>
  </si>
  <si>
    <t>FI4039283</t>
  </si>
  <si>
    <t>FI4047492</t>
  </si>
  <si>
    <t>FI4047882</t>
  </si>
  <si>
    <t>FI4041820</t>
  </si>
  <si>
    <t>FI4042965</t>
  </si>
  <si>
    <t>FI4043402</t>
  </si>
  <si>
    <t>FI4049318</t>
  </si>
  <si>
    <t>FI4050651</t>
  </si>
  <si>
    <t>FI4050669</t>
  </si>
  <si>
    <t>FI4039178</t>
  </si>
  <si>
    <t>FI4039807</t>
  </si>
  <si>
    <t>FI4045193</t>
  </si>
  <si>
    <t>FI4046975</t>
  </si>
  <si>
    <t>FI4046303</t>
  </si>
  <si>
    <t>FI4038472</t>
  </si>
  <si>
    <t>FI4040679</t>
  </si>
  <si>
    <t>FI4041107</t>
  </si>
  <si>
    <t>FI4041355</t>
  </si>
  <si>
    <t>FI4043392</t>
  </si>
  <si>
    <t>FI4049464</t>
  </si>
  <si>
    <t>FI4049668</t>
  </si>
  <si>
    <t>FI4047848</t>
  </si>
  <si>
    <t>FI4048298</t>
  </si>
  <si>
    <t>FI4042588</t>
  </si>
  <si>
    <t>FI4043466</t>
  </si>
  <si>
    <t>FI4044703</t>
  </si>
  <si>
    <t>FI4045357</t>
  </si>
  <si>
    <t>Blio-Retail</t>
  </si>
  <si>
    <t>Epub-Retail</t>
  </si>
  <si>
    <t>ISBN 13</t>
  </si>
  <si>
    <t>9780446575225</t>
  </si>
  <si>
    <t>9780316295284</t>
  </si>
  <si>
    <t>9780316226516</t>
  </si>
  <si>
    <t>9780316180191</t>
  </si>
  <si>
    <t>9780316222761</t>
  </si>
  <si>
    <t>9780446574211</t>
  </si>
  <si>
    <t>9781455585489</t>
  </si>
  <si>
    <t>9780316185240</t>
  </si>
  <si>
    <t>9780759568990</t>
  </si>
  <si>
    <t>9781455520664</t>
  </si>
  <si>
    <t>9780316247788</t>
  </si>
  <si>
    <t>9780316404181</t>
  </si>
  <si>
    <t>9781455546404</t>
  </si>
  <si>
    <t>9780316069397</t>
  </si>
  <si>
    <t>9780316185264</t>
  </si>
  <si>
    <t>9780316186698</t>
  </si>
  <si>
    <t>9780316405812</t>
  </si>
  <si>
    <t>9781455500628</t>
  </si>
  <si>
    <t>9781455575947</t>
  </si>
  <si>
    <t>9780316235716</t>
  </si>
  <si>
    <t>9780316183895</t>
  </si>
  <si>
    <t>9780316194990</t>
  </si>
  <si>
    <t>9780316231640</t>
  </si>
  <si>
    <t>9780316285209</t>
  </si>
  <si>
    <t>9780316248471</t>
  </si>
  <si>
    <t>9780316324618</t>
  </si>
  <si>
    <t>9780316211390</t>
  </si>
  <si>
    <t>9780316185134</t>
  </si>
  <si>
    <t>9781599952659</t>
  </si>
  <si>
    <t>9781455521227</t>
  </si>
  <si>
    <t>9781455546268</t>
  </si>
  <si>
    <t>9780316221771</t>
  </si>
  <si>
    <t>9780316364652</t>
  </si>
  <si>
    <t>9780316213288</t>
  </si>
  <si>
    <t>9781455523115</t>
  </si>
  <si>
    <t>9780316278577</t>
  </si>
  <si>
    <t>9780316182591</t>
  </si>
  <si>
    <t>9780316185196</t>
  </si>
  <si>
    <t>9780316185257</t>
  </si>
  <si>
    <t>9780316219921</t>
  </si>
  <si>
    <t>9780316185271</t>
  </si>
  <si>
    <t>9780316334785</t>
  </si>
  <si>
    <t>9780316175869</t>
  </si>
  <si>
    <t>9780316252485</t>
  </si>
  <si>
    <t>9780316211116</t>
  </si>
  <si>
    <t>9780759516038</t>
  </si>
  <si>
    <t>9780316210669</t>
  </si>
  <si>
    <t>9780316324649</t>
  </si>
  <si>
    <t>9780316324601</t>
  </si>
  <si>
    <t>9781455516568</t>
  </si>
  <si>
    <t>9780316229982</t>
  </si>
  <si>
    <t>9780316280280</t>
  </si>
  <si>
    <t>9780316221375</t>
  </si>
  <si>
    <t>9780759512825</t>
  </si>
  <si>
    <t>9781455506385</t>
  </si>
  <si>
    <t>9780316071239</t>
  </si>
  <si>
    <t>9781455512775</t>
  </si>
  <si>
    <t>9781455583201</t>
  </si>
  <si>
    <t>9780316324632</t>
  </si>
  <si>
    <t>9780316026109</t>
  </si>
  <si>
    <t>9780759514812</t>
  </si>
  <si>
    <t>9780316199896</t>
  </si>
  <si>
    <t>9781455555376</t>
  </si>
  <si>
    <t>9780316230438</t>
  </si>
  <si>
    <t>9780316280273</t>
  </si>
  <si>
    <t>9780316207669</t>
  </si>
  <si>
    <t>9780316250597</t>
  </si>
  <si>
    <t>9780316126946</t>
  </si>
  <si>
    <t>9780759507913</t>
  </si>
  <si>
    <t>9780446573047</t>
  </si>
  <si>
    <t>9780316324656</t>
  </si>
  <si>
    <t>9780316200837</t>
  </si>
  <si>
    <t>9780446563307</t>
  </si>
  <si>
    <t>9781455523726</t>
  </si>
  <si>
    <t>9780316235051</t>
  </si>
  <si>
    <t>9780446584258</t>
  </si>
  <si>
    <t>9781401305932</t>
  </si>
  <si>
    <t>9781455517220</t>
  </si>
  <si>
    <t>9781401304072</t>
  </si>
  <si>
    <t>9780316177856</t>
  </si>
  <si>
    <t>9780446576000</t>
  </si>
  <si>
    <t>9780446575195</t>
  </si>
  <si>
    <t>9781455575817</t>
  </si>
  <si>
    <t>9781455554201</t>
  </si>
  <si>
    <t>9780316244800</t>
  </si>
  <si>
    <t>9780316182485</t>
  </si>
  <si>
    <t>9780316185288</t>
  </si>
  <si>
    <t>9780316216142</t>
  </si>
  <si>
    <t>9780316280303</t>
  </si>
  <si>
    <t>9780316243575</t>
  </si>
  <si>
    <t>9780759521896</t>
  </si>
  <si>
    <t>9780759520301</t>
  </si>
  <si>
    <t>9780316252492</t>
  </si>
  <si>
    <t>9780316233644</t>
  </si>
  <si>
    <t>9780446583176</t>
  </si>
  <si>
    <t>9781455554263</t>
  </si>
  <si>
    <t>9780316236522</t>
  </si>
  <si>
    <t>9780759524262</t>
  </si>
  <si>
    <t>9780759569744</t>
  </si>
  <si>
    <t>9780316193061</t>
  </si>
  <si>
    <t>9780316211246</t>
  </si>
  <si>
    <t>9780316088466</t>
  </si>
  <si>
    <t>9780446576758</t>
  </si>
  <si>
    <t>9781455584666</t>
  </si>
  <si>
    <t>9780316368933</t>
  </si>
  <si>
    <t>9781455554164</t>
  </si>
  <si>
    <t>9780316228558</t>
  </si>
  <si>
    <t>9780316252508</t>
  </si>
  <si>
    <t>9780316284905</t>
  </si>
  <si>
    <t>9780759569492</t>
  </si>
  <si>
    <t>9780316278560</t>
  </si>
  <si>
    <t>9781455575961</t>
  </si>
  <si>
    <t>9781455513147</t>
  </si>
  <si>
    <t>9780316248679</t>
  </si>
  <si>
    <t>9780446194341</t>
  </si>
  <si>
    <t>9780316193023</t>
  </si>
  <si>
    <t>9780316069502</t>
  </si>
  <si>
    <t>9780316231633</t>
  </si>
  <si>
    <t>9780316215213</t>
  </si>
  <si>
    <t>9780316291804</t>
  </si>
  <si>
    <t>9780316097482</t>
  </si>
  <si>
    <t>9780316211192</t>
  </si>
  <si>
    <t>9780316234153</t>
  </si>
  <si>
    <t>9781455576432</t>
  </si>
  <si>
    <t>9780446409346</t>
  </si>
  <si>
    <t>9780759508309</t>
  </si>
  <si>
    <t>9780316322539</t>
  </si>
  <si>
    <t>9780316097529</t>
  </si>
  <si>
    <t>9780316088176</t>
  </si>
  <si>
    <t>9780316185233</t>
  </si>
  <si>
    <t>9780316072625</t>
  </si>
  <si>
    <t>9780446582636</t>
  </si>
  <si>
    <t>9780316211062</t>
  </si>
  <si>
    <t>9781444717273</t>
  </si>
  <si>
    <t>9780446199087</t>
  </si>
  <si>
    <t>9781455554225</t>
  </si>
  <si>
    <t>9780316207010</t>
  </si>
  <si>
    <t>9781455547999</t>
  </si>
  <si>
    <t>9781455575930</t>
  </si>
  <si>
    <t>9780316183208</t>
  </si>
  <si>
    <t>9781455513437</t>
  </si>
  <si>
    <t>9781444757071</t>
  </si>
  <si>
    <t>9780446563536</t>
  </si>
  <si>
    <t>9780446573009</t>
  </si>
  <si>
    <t>9780316211185</t>
  </si>
  <si>
    <t>9780768938425</t>
  </si>
  <si>
    <t>9780316210799</t>
  </si>
  <si>
    <t>9781455584659</t>
  </si>
  <si>
    <t>9780446573030</t>
  </si>
  <si>
    <t>9781455573509</t>
  </si>
  <si>
    <t>9781455557288</t>
  </si>
  <si>
    <t>9781401304065</t>
  </si>
  <si>
    <t>9780446506731</t>
  </si>
  <si>
    <t>9780446931397</t>
  </si>
  <si>
    <t>9780446511308</t>
  </si>
  <si>
    <t>9780759528307</t>
  </si>
  <si>
    <t>9780316207331</t>
  </si>
  <si>
    <t>9780316192217</t>
  </si>
  <si>
    <t>9780316175807</t>
  </si>
  <si>
    <t>9781455526819</t>
  </si>
  <si>
    <t>9781455510535</t>
  </si>
  <si>
    <t>9780316129176</t>
  </si>
  <si>
    <t>9781455549603</t>
  </si>
  <si>
    <t>9780316235440</t>
  </si>
  <si>
    <t>9780316280327</t>
  </si>
  <si>
    <t>9781455525294</t>
  </si>
  <si>
    <t>9780316204286</t>
  </si>
  <si>
    <t>9781455583232</t>
  </si>
  <si>
    <t>9780316200868</t>
  </si>
  <si>
    <t>9781455599721</t>
  </si>
  <si>
    <t>9780446537841</t>
  </si>
  <si>
    <t>9780316213615</t>
  </si>
  <si>
    <t>9780446585033</t>
  </si>
  <si>
    <t>9780316213974</t>
  </si>
  <si>
    <t>9780316052900</t>
  </si>
  <si>
    <t>9781455553174</t>
  </si>
  <si>
    <t>9781455527557</t>
  </si>
  <si>
    <t>9780446573078</t>
  </si>
  <si>
    <t>9780446549042</t>
  </si>
  <si>
    <t>9780316007542</t>
  </si>
  <si>
    <t>9781455576302</t>
  </si>
  <si>
    <t>9780446194594</t>
  </si>
  <si>
    <t>9780316209229</t>
  </si>
  <si>
    <t>9780759525825</t>
  </si>
  <si>
    <t>9780759567009</t>
  </si>
  <si>
    <t>9780446582612</t>
  </si>
  <si>
    <t>9780316201940</t>
  </si>
  <si>
    <t>9780759526945</t>
  </si>
  <si>
    <t>9780759513938</t>
  </si>
  <si>
    <t>9780759520172</t>
  </si>
  <si>
    <t>9780759513228</t>
  </si>
  <si>
    <t>9780316122252</t>
  </si>
  <si>
    <t>9780316040341</t>
  </si>
  <si>
    <t>9780316212793</t>
  </si>
  <si>
    <t>9780446554008</t>
  </si>
  <si>
    <t>9780759527409</t>
  </si>
  <si>
    <t>9780316032834</t>
  </si>
  <si>
    <t>9781455507511</t>
  </si>
  <si>
    <t>9781455517718</t>
  </si>
  <si>
    <t>9780316210928</t>
  </si>
  <si>
    <t>9780446582643</t>
  </si>
  <si>
    <t>9780446584432</t>
  </si>
  <si>
    <t>9780316215398</t>
  </si>
  <si>
    <t>9781455555338</t>
  </si>
  <si>
    <t>9781455505722</t>
  </si>
  <si>
    <t>9780316224062</t>
  </si>
  <si>
    <t>9780316212779</t>
  </si>
  <si>
    <t>9780316219334</t>
  </si>
  <si>
    <t>9781455513390</t>
  </si>
  <si>
    <t>9780316211017</t>
  </si>
  <si>
    <t>9781455545186</t>
  </si>
  <si>
    <t>9780316253048</t>
  </si>
  <si>
    <t>The Last Minute</t>
  </si>
  <si>
    <t>Unlucky 13</t>
  </si>
  <si>
    <t>Paranorman</t>
  </si>
  <si>
    <t>Reckless</t>
  </si>
  <si>
    <t>Get Me Out of Here!</t>
  </si>
  <si>
    <t>How to Marry a Duke</t>
  </si>
  <si>
    <t>The Target - Free Preview (First 8 Chapters)</t>
  </si>
  <si>
    <t>Toys</t>
  </si>
  <si>
    <t>Dear John</t>
  </si>
  <si>
    <t>The Longest Ride</t>
  </si>
  <si>
    <t>My Brother Is a Big, Fat Liar</t>
  </si>
  <si>
    <t>Aftermath</t>
  </si>
  <si>
    <t>The Crush</t>
  </si>
  <si>
    <t>The Drop</t>
  </si>
  <si>
    <t>Middle School, the Worst Years of My Life</t>
  </si>
  <si>
    <t>Heroes, Zombies, and Sausages</t>
  </si>
  <si>
    <t>The Gods of Guilt</t>
  </si>
  <si>
    <t>Welcome to Last Chance</t>
  </si>
  <si>
    <t>Panic</t>
  </si>
  <si>
    <t>Pi in the Sky</t>
  </si>
  <si>
    <t>Cross Fire</t>
  </si>
  <si>
    <t>Dragons, Spaceships, and Evil Corporations</t>
  </si>
  <si>
    <t>I Funny</t>
  </si>
  <si>
    <t>First Love</t>
  </si>
  <si>
    <t>Middle School</t>
  </si>
  <si>
    <t>Gone</t>
  </si>
  <si>
    <t>Kill Alex Cross - Free Preview: the First 27 Chapters</t>
  </si>
  <si>
    <t>The Gift</t>
  </si>
  <si>
    <t>The Monuments Men</t>
  </si>
  <si>
    <t>King and Maxwell</t>
  </si>
  <si>
    <t>Breath of Scandal</t>
  </si>
  <si>
    <t>11th Hour</t>
  </si>
  <si>
    <t>Ever After High</t>
  </si>
  <si>
    <t>Mortal</t>
  </si>
  <si>
    <t>I Even Funnier - Free Preview Edition (The First 13 Chapters)</t>
  </si>
  <si>
    <t>Don't Blink</t>
  </si>
  <si>
    <t>Tick Tock</t>
  </si>
  <si>
    <t>10th Anniversary</t>
  </si>
  <si>
    <t>Private Games</t>
  </si>
  <si>
    <t>Now You See Her</t>
  </si>
  <si>
    <t>Bossypants</t>
  </si>
  <si>
    <t>Alex Cross, Run</t>
  </si>
  <si>
    <t>Private L.a.</t>
  </si>
  <si>
    <t>The Book of the Dead</t>
  </si>
  <si>
    <t>Game over</t>
  </si>
  <si>
    <t>Private L. A.</t>
  </si>
  <si>
    <t>Mistress</t>
  </si>
  <si>
    <t>Clever John</t>
  </si>
  <si>
    <t>The Blood Sugar Solution 10-day Detox Diet</t>
  </si>
  <si>
    <t>Guilty Wives</t>
  </si>
  <si>
    <t>London Bridges</t>
  </si>
  <si>
    <t>Sanctuary Cove</t>
  </si>
  <si>
    <t>Hollywood Moon</t>
  </si>
  <si>
    <t>The Dash Diet Weight Loss Solution</t>
  </si>
  <si>
    <t>Cross My Heart</t>
  </si>
  <si>
    <t>Double Cross</t>
  </si>
  <si>
    <t>Mary, Mary</t>
  </si>
  <si>
    <t>Nypd Red</t>
  </si>
  <si>
    <t>Identical</t>
  </si>
  <si>
    <t>"Who Could That Be at This Hour?" Free Preview Edition (The First 4 Chapters)</t>
  </si>
  <si>
    <t>Confessions</t>
  </si>
  <si>
    <t>Private Berlin</t>
  </si>
  <si>
    <t>The Wedding</t>
  </si>
  <si>
    <t>The Forgotten</t>
  </si>
  <si>
    <t>Nypd Red 2</t>
  </si>
  <si>
    <t>Mages, Grave-robbers, and Super-soldiers (A Sampler of Epic Proportions)</t>
  </si>
  <si>
    <t>Fever Dream</t>
  </si>
  <si>
    <t>Cape Cod</t>
  </si>
  <si>
    <t>The Dallas Cowboys</t>
  </si>
  <si>
    <t>Hell's Corner</t>
  </si>
  <si>
    <t>The Shift</t>
  </si>
  <si>
    <t>Change Your Words, Change Your Life</t>
  </si>
  <si>
    <t>A Little Bit of Sin</t>
  </si>
  <si>
    <t>The Postcard Killers</t>
  </si>
  <si>
    <t>Cold Vengeance</t>
  </si>
  <si>
    <t>Adrenaline</t>
  </si>
  <si>
    <t>A Match Made in Texas</t>
  </si>
  <si>
    <t>The Wager</t>
  </si>
  <si>
    <t>Merry Christmas, Alex Cross</t>
  </si>
  <si>
    <t>Scoundrels, Monsters, and Special Circumstances</t>
  </si>
  <si>
    <t>Kill Me If You Can</t>
  </si>
  <si>
    <t>Private: #1 Suspect</t>
  </si>
  <si>
    <t>Nevermore</t>
  </si>
  <si>
    <t>The Mindbody Prescription</t>
  </si>
  <si>
    <t>Along Came a Spider</t>
  </si>
  <si>
    <t>12th of Never</t>
  </si>
  <si>
    <t>Alex Cross</t>
  </si>
  <si>
    <t>One Summer</t>
  </si>
  <si>
    <t>The Bet</t>
  </si>
  <si>
    <t>The Red Road</t>
  </si>
  <si>
    <t>Nurture by Nature</t>
  </si>
  <si>
    <t>Cross</t>
  </si>
  <si>
    <t>Beautiful Chaos</t>
  </si>
  <si>
    <t>The Reluctant Mage</t>
  </si>
  <si>
    <t>Robert Ludlum's the Janson Command</t>
  </si>
  <si>
    <t>Delilah</t>
  </si>
  <si>
    <t>The Crown Tower</t>
  </si>
  <si>
    <t>Elite</t>
  </si>
  <si>
    <t>The Casual Vacancy</t>
  </si>
  <si>
    <t>Second Honeymoon</t>
  </si>
  <si>
    <t>The Geography of You and Me</t>
  </si>
  <si>
    <t>The Raven Prince</t>
  </si>
  <si>
    <t>The Private School Murders- the First 15 Chapters</t>
  </si>
  <si>
    <t>The Hit</t>
  </si>
  <si>
    <t>Childless</t>
  </si>
  <si>
    <t>The Goldfinch</t>
  </si>
  <si>
    <t>Simple Genius</t>
  </si>
  <si>
    <t>Bad Blood</t>
  </si>
  <si>
    <t>Confessions of a Murder Suspect</t>
  </si>
  <si>
    <t>Etiquette &amp; Espionage</t>
  </si>
  <si>
    <t>The Girl With All the Gifts</t>
  </si>
  <si>
    <t>Despicable Me 2</t>
  </si>
  <si>
    <t>Collision</t>
  </si>
  <si>
    <t>Four Blind Mice</t>
  </si>
  <si>
    <t>The Big Bad Wolf</t>
  </si>
  <si>
    <t>The 9th Judgment</t>
  </si>
  <si>
    <t>Angel</t>
  </si>
  <si>
    <t>Alex Cross's Trial</t>
  </si>
  <si>
    <t>The Inner Circle</t>
  </si>
  <si>
    <t>John</t>
  </si>
  <si>
    <t>The Wheel of Darkness</t>
  </si>
  <si>
    <t>Elect</t>
  </si>
  <si>
    <t>Forever Yours Valentine's Day</t>
  </si>
  <si>
    <t>Fear</t>
  </si>
  <si>
    <t>Eat to Live</t>
  </si>
  <si>
    <t>The Keeper</t>
  </si>
  <si>
    <t>The Ark Before Noah</t>
  </si>
  <si>
    <t>Chelsea Chelsea Bang Bang</t>
  </si>
  <si>
    <t>The Innocent</t>
  </si>
  <si>
    <t>Master the Gmat 2014</t>
  </si>
  <si>
    <t>The Christmas Wedding</t>
  </si>
  <si>
    <t>Lila and Ethan</t>
  </si>
  <si>
    <t>Zero Day</t>
  </si>
  <si>
    <t>Two Graves</t>
  </si>
  <si>
    <t>Bullseye</t>
  </si>
  <si>
    <t>Witches 101</t>
  </si>
  <si>
    <t>What Your Doctor May Not Tell You About(tm) Glaucoma</t>
  </si>
  <si>
    <t>The Rescue</t>
  </si>
  <si>
    <t>He Is Risen</t>
  </si>
  <si>
    <t>The Last Victim</t>
  </si>
  <si>
    <t>Vampires, Thieves, and Griffins (An Orbit Sampler)</t>
  </si>
  <si>
    <t>The Blood Sugar Solution</t>
  </si>
  <si>
    <t>Wizard Undercover</t>
  </si>
  <si>
    <t>Trouble in Mind</t>
  </si>
  <si>
    <t>Beautiful Darkness</t>
  </si>
  <si>
    <t>The Quest</t>
  </si>
  <si>
    <t>Last Blood</t>
  </si>
  <si>
    <t>The Tale of Two Sisters</t>
  </si>
  <si>
    <t>Sam Capra's Last Chance</t>
  </si>
  <si>
    <t>Where'd You Go, Bernadette</t>
  </si>
  <si>
    <t>The October List</t>
  </si>
  <si>
    <t>L.a. Noire</t>
  </si>
  <si>
    <t>Uganda Be Kidding Me</t>
  </si>
  <si>
    <t>Cemetery Dance</t>
  </si>
  <si>
    <t>Orbit Sampler I: Jan. - March 2012</t>
  </si>
  <si>
    <t>Seriously...i'm Kidding</t>
  </si>
  <si>
    <t>A Holiday Sampler</t>
  </si>
  <si>
    <t>The Prodigal Mage</t>
  </si>
  <si>
    <t>The Power of Right Believing</t>
  </si>
  <si>
    <t>Power</t>
  </si>
  <si>
    <t>The Sixth Man</t>
  </si>
  <si>
    <t>Daily Sex</t>
  </si>
  <si>
    <t>Lone Survivor</t>
  </si>
  <si>
    <t>Facade</t>
  </si>
  <si>
    <t>The Leopard Prince</t>
  </si>
  <si>
    <t>The Godspeaker Trilogy</t>
  </si>
  <si>
    <t>A Bend in the Road</t>
  </si>
  <si>
    <t>Judge &amp; Jury</t>
  </si>
  <si>
    <t>The Golden Hustla</t>
  </si>
  <si>
    <t>Out for Blood</t>
  </si>
  <si>
    <t>Love Secrets of the Signs</t>
  </si>
  <si>
    <t>Dance of Death</t>
  </si>
  <si>
    <t>A Darkness More Than Night</t>
  </si>
  <si>
    <t>Honeymoon</t>
  </si>
  <si>
    <t>Outliers</t>
  </si>
  <si>
    <t>The Innocent Mage</t>
  </si>
  <si>
    <t>The Fifth Assassin</t>
  </si>
  <si>
    <t>Chasing the Dime</t>
  </si>
  <si>
    <t>Breaking Dawn</t>
  </si>
  <si>
    <t>The 5 Levels of Leadership</t>
  </si>
  <si>
    <t>I Declare</t>
  </si>
  <si>
    <t>Love, Honor, and Betray</t>
  </si>
  <si>
    <t>After Camelot</t>
  </si>
  <si>
    <t>Ice Forged</t>
  </si>
  <si>
    <t>Sometimes You Win--sometimes You Learn</t>
  </si>
  <si>
    <t>Head over Heels</t>
  </si>
  <si>
    <t>I, Michael Bennett</t>
  </si>
  <si>
    <t>The Awakened Mage</t>
  </si>
  <si>
    <t>Fire</t>
  </si>
  <si>
    <t>Be Fearless</t>
  </si>
  <si>
    <t>An Astronaut's Guide to Life on Earth</t>
  </si>
  <si>
    <t>Abbott, Jeff</t>
  </si>
  <si>
    <t>Patterson, James</t>
  </si>
  <si>
    <t>Laika</t>
  </si>
  <si>
    <t>Funke, Cornelia Caroline</t>
  </si>
  <si>
    <t>Dreiling, Vicky</t>
  </si>
  <si>
    <t>Baldacci, David</t>
  </si>
  <si>
    <t>Sparks, Nicholas</t>
  </si>
  <si>
    <t>Molles, D. J.</t>
  </si>
  <si>
    <t>Brown, Sandra</t>
  </si>
  <si>
    <t>Connelly, Michael</t>
  </si>
  <si>
    <t>Not Available</t>
  </si>
  <si>
    <t>Ramsay, Hope</t>
  </si>
  <si>
    <t>Mass, Wendy</t>
  </si>
  <si>
    <t>Edsel, Robert M.</t>
  </si>
  <si>
    <t>Hale, Shannon</t>
  </si>
  <si>
    <t>Dekker, Ted</t>
  </si>
  <si>
    <t>Fey, Tina</t>
  </si>
  <si>
    <t>Preston, Douglas</t>
  </si>
  <si>
    <t>Hoyt, Elizabeth</t>
  </si>
  <si>
    <t>Hyman, Mark</t>
  </si>
  <si>
    <t>Alers, Rochelle</t>
  </si>
  <si>
    <t>Wambaugh, Joseph</t>
  </si>
  <si>
    <t>Heller, Marla</t>
  </si>
  <si>
    <t>Turow, Scott</t>
  </si>
  <si>
    <t>Snicket, Lemony</t>
  </si>
  <si>
    <t>Child, Lincoln</t>
  </si>
  <si>
    <t>Martin, William</t>
  </si>
  <si>
    <t>Patoski, Joe Nick</t>
  </si>
  <si>
    <t>Johnson, Tory</t>
  </si>
  <si>
    <t>Meyer, Joyce</t>
  </si>
  <si>
    <t>Mcmullen, Beth</t>
  </si>
  <si>
    <t>Lane, Katie</t>
  </si>
  <si>
    <t>Van Dyken, Rachel</t>
  </si>
  <si>
    <t>Hachette Assorted Authors</t>
  </si>
  <si>
    <t>Sarno, John E.</t>
  </si>
  <si>
    <t>Mina, Denise</t>
  </si>
  <si>
    <t>Tieger, Paul D.</t>
  </si>
  <si>
    <t>Garcia, Kami</t>
  </si>
  <si>
    <t>Miller, Karen</t>
  </si>
  <si>
    <t>Garrison, Paul</t>
  </si>
  <si>
    <t>Sorensen, Jessica</t>
  </si>
  <si>
    <t>J. Sullivan, Michael</t>
  </si>
  <si>
    <t>Rowling, J. K.</t>
  </si>
  <si>
    <t>Smith, Jennifer E.</t>
  </si>
  <si>
    <t>Dobson, James</t>
  </si>
  <si>
    <t>Tartt, Donna</t>
  </si>
  <si>
    <t>Painter, Kristen</t>
  </si>
  <si>
    <t>Carriger, Gail</t>
  </si>
  <si>
    <t>Carey, M.r.</t>
  </si>
  <si>
    <t>Auerbach, Annie</t>
  </si>
  <si>
    <t>Meltzer, Brad</t>
  </si>
  <si>
    <t>Lennon, Cynthia</t>
  </si>
  <si>
    <t>Forever Yours</t>
  </si>
  <si>
    <t>Fuhrman, Joel</t>
  </si>
  <si>
    <t>Finkel, Irving</t>
  </si>
  <si>
    <t>Handler, Chelsea</t>
  </si>
  <si>
    <t>Peterson's</t>
  </si>
  <si>
    <t>De la Cruz, Melissa</t>
  </si>
  <si>
    <t>Harmon, Gregory K., M.D.</t>
  </si>
  <si>
    <t>Abanes, Richard</t>
  </si>
  <si>
    <t>Moss, Jason</t>
  </si>
  <si>
    <t>Various Authors, Orbit</t>
  </si>
  <si>
    <t>Mills, K. E.</t>
  </si>
  <si>
    <t>Deaver, Jeffery</t>
  </si>
  <si>
    <t>DeMille, Nelson</t>
  </si>
  <si>
    <t>Semple, Maria</t>
  </si>
  <si>
    <t>Rockstar Games</t>
  </si>
  <si>
    <t>Orbit</t>
  </si>
  <si>
    <t>DeGeneres, Ellen</t>
  </si>
  <si>
    <t>Assorted Authors, Hachette</t>
  </si>
  <si>
    <t>Prince, Joseph</t>
  </si>
  <si>
    <t>Webb, Debra</t>
  </si>
  <si>
    <t>Seddon, Jane</t>
  </si>
  <si>
    <t>Luttrell, Marcus</t>
  </si>
  <si>
    <t>Dawn, Nyrae</t>
  </si>
  <si>
    <t>Clark, Wahida</t>
  </si>
  <si>
    <t>Wolf, Stacey</t>
  </si>
  <si>
    <t>Gladwell, Malcolm</t>
  </si>
  <si>
    <t>Meyer, Stephenie</t>
  </si>
  <si>
    <t>Maxwell, John C.</t>
  </si>
  <si>
    <t>Osteen, Joel</t>
  </si>
  <si>
    <t>Roby, Kimberla Lawson</t>
  </si>
  <si>
    <t>Taraborrelli, J. Randy</t>
  </si>
  <si>
    <t>Martin, Gail Z.</t>
  </si>
  <si>
    <t>Shalvis, Jill</t>
  </si>
  <si>
    <t>Alpert, Jonathan</t>
  </si>
  <si>
    <t>Hadfield, Chris</t>
  </si>
  <si>
    <t>US</t>
  </si>
  <si>
    <t>TN</t>
  </si>
  <si>
    <t>0</t>
  </si>
  <si>
    <t>FL</t>
  </si>
  <si>
    <t>NC</t>
  </si>
  <si>
    <t>OH</t>
  </si>
  <si>
    <t>NY</t>
  </si>
  <si>
    <t>MI</t>
  </si>
  <si>
    <t>CA</t>
  </si>
  <si>
    <t>IL</t>
  </si>
  <si>
    <t>MD</t>
  </si>
  <si>
    <t>WA</t>
  </si>
  <si>
    <t>KY</t>
  </si>
  <si>
    <t>CO</t>
  </si>
  <si>
    <t>VA</t>
  </si>
  <si>
    <t>LA</t>
  </si>
  <si>
    <t>NJ</t>
  </si>
  <si>
    <t>TX</t>
  </si>
  <si>
    <t>MO</t>
  </si>
  <si>
    <t>MT</t>
  </si>
  <si>
    <t>CT</t>
  </si>
  <si>
    <t>PA</t>
  </si>
  <si>
    <t>NH</t>
  </si>
  <si>
    <t>OR</t>
  </si>
  <si>
    <t>AZ</t>
  </si>
  <si>
    <t>KS</t>
  </si>
  <si>
    <t>IA</t>
  </si>
  <si>
    <t>ID</t>
  </si>
  <si>
    <t>WY</t>
  </si>
  <si>
    <t>MS</t>
  </si>
  <si>
    <t>GA</t>
  </si>
  <si>
    <t>IN</t>
  </si>
  <si>
    <t>NE</t>
  </si>
  <si>
    <t>MA</t>
  </si>
  <si>
    <t>AE</t>
  </si>
  <si>
    <t>ME</t>
  </si>
  <si>
    <t>NM</t>
  </si>
  <si>
    <t>SC</t>
  </si>
  <si>
    <t>MN</t>
  </si>
  <si>
    <t>ND</t>
  </si>
  <si>
    <t>KNOX</t>
  </si>
  <si>
    <t>MECKLENBURG</t>
  </si>
  <si>
    <t>DENTON</t>
  </si>
  <si>
    <t>PINELLAS</t>
  </si>
  <si>
    <t>CALDWELL</t>
  </si>
  <si>
    <t>PUTNAM</t>
  </si>
  <si>
    <t>MONROE</t>
  </si>
  <si>
    <t>OAKLAND</t>
  </si>
  <si>
    <t>LEELANAU</t>
  </si>
  <si>
    <t>MANISTEE</t>
  </si>
  <si>
    <t>SAN DIEGO</t>
  </si>
  <si>
    <t>VERMILION</t>
  </si>
  <si>
    <t>ANNE ARUNDEL</t>
  </si>
  <si>
    <t>CLARK</t>
  </si>
  <si>
    <t>JEFFERSON</t>
  </si>
  <si>
    <t>ONSLOW</t>
  </si>
  <si>
    <t>LANCASTER</t>
  </si>
  <si>
    <t>DENVER</t>
  </si>
  <si>
    <t>WASHTENAW</t>
  </si>
  <si>
    <t>GRAND TRAVERSE</t>
  </si>
  <si>
    <t>WISE</t>
  </si>
  <si>
    <t>PALM BEACH</t>
  </si>
  <si>
    <t>LIVINGSTON</t>
  </si>
  <si>
    <t>SONOMA</t>
  </si>
  <si>
    <t>BERGEN</t>
  </si>
  <si>
    <t>WHATCOM</t>
  </si>
  <si>
    <t>FREDERICK</t>
  </si>
  <si>
    <t>JOHNSON</t>
  </si>
  <si>
    <t>WELD</t>
  </si>
  <si>
    <t>RANDALL</t>
  </si>
  <si>
    <t>MACOMB</t>
  </si>
  <si>
    <t>FALLON</t>
  </si>
  <si>
    <t>WAYNE</t>
  </si>
  <si>
    <t>FAIRFIELD</t>
  </si>
  <si>
    <t>SAINT CLAIR</t>
  </si>
  <si>
    <t>BUCKS</t>
  </si>
  <si>
    <t>YORK</t>
  </si>
  <si>
    <t>HURON</t>
  </si>
  <si>
    <t>ROCKINGHAM</t>
  </si>
  <si>
    <t>SUFFOLK</t>
  </si>
  <si>
    <t>CUYAHOGA</t>
  </si>
  <si>
    <t>WINNEBAGO</t>
  </si>
  <si>
    <t>PIMA</t>
  </si>
  <si>
    <t>GREENWOOD</t>
  </si>
  <si>
    <t>FAYETTE</t>
  </si>
  <si>
    <t>BROWARD</t>
  </si>
  <si>
    <t>ELMORE</t>
  </si>
  <si>
    <t>RIVERSIDE</t>
  </si>
  <si>
    <t>DESOTO</t>
  </si>
  <si>
    <t>NORTHAMPTON</t>
  </si>
  <si>
    <t>COBB</t>
  </si>
  <si>
    <t>BRONX</t>
  </si>
  <si>
    <t>LAKE</t>
  </si>
  <si>
    <t>OCEAN</t>
  </si>
  <si>
    <t>OSCEOLA</t>
  </si>
  <si>
    <t>MARICOPA</t>
  </si>
  <si>
    <t>SAN FRANCISCO</t>
  </si>
  <si>
    <t>MONTGOMERY</t>
  </si>
  <si>
    <t>POLK</t>
  </si>
  <si>
    <t>KENTON</t>
  </si>
  <si>
    <t>COLEMAN</t>
  </si>
  <si>
    <t>POTTER</t>
  </si>
  <si>
    <t>ERIE</t>
  </si>
  <si>
    <t>HARTFORD</t>
  </si>
  <si>
    <t>BAY</t>
  </si>
  <si>
    <t>MADISON</t>
  </si>
  <si>
    <t>CANYON</t>
  </si>
  <si>
    <t>ALBANY</t>
  </si>
  <si>
    <t>CLERMONT</t>
  </si>
  <si>
    <t>COAHOMA</t>
  </si>
  <si>
    <t>MCDOWELL</t>
  </si>
  <si>
    <t>CAMERON</t>
  </si>
  <si>
    <t>KLAMATH</t>
  </si>
  <si>
    <t>ESSEX</t>
  </si>
  <si>
    <t>CAMDEN</t>
  </si>
  <si>
    <t>DUPAGE</t>
  </si>
  <si>
    <t>NORFOLK</t>
  </si>
  <si>
    <t>CHESAPEAKE CITY</t>
  </si>
  <si>
    <t>SIMPSON</t>
  </si>
  <si>
    <t>JASPER</t>
  </si>
  <si>
    <t>HIGHLANDS</t>
  </si>
  <si>
    <t>WESTMORELAND</t>
  </si>
  <si>
    <t>BALTIMORE</t>
  </si>
  <si>
    <t>SCOTT</t>
  </si>
  <si>
    <t>GREENE</t>
  </si>
  <si>
    <t>SUSSEX</t>
  </si>
  <si>
    <t>MIAMI-DADE</t>
  </si>
  <si>
    <t>STRAFFORD</t>
  </si>
  <si>
    <t>ORANGE</t>
  </si>
  <si>
    <t>VAN BUREN</t>
  </si>
  <si>
    <t>LEE</t>
  </si>
  <si>
    <t>SAN JOAQUIN</t>
  </si>
  <si>
    <t>MERCER</t>
  </si>
  <si>
    <t>GALVESTON</t>
  </si>
  <si>
    <t>BUTLER</t>
  </si>
  <si>
    <t>KANE</t>
  </si>
  <si>
    <t>JACKSON</t>
  </si>
  <si>
    <t>DONA ANA</t>
  </si>
  <si>
    <t>FULTON</t>
  </si>
  <si>
    <t>NASSAU</t>
  </si>
  <si>
    <t>TERRELL</t>
  </si>
  <si>
    <t>HAMILTON</t>
  </si>
  <si>
    <t>KING</t>
  </si>
  <si>
    <t>STARK</t>
  </si>
  <si>
    <t>KENOSHA</t>
  </si>
  <si>
    <t>MENARD</t>
  </si>
  <si>
    <t>THURSTON</t>
  </si>
  <si>
    <t>WORCESTER</t>
  </si>
  <si>
    <t>SAINT LOUIS</t>
  </si>
  <si>
    <t>DORCHESTER</t>
  </si>
  <si>
    <t>PHILADELPHIA</t>
  </si>
  <si>
    <t>CROW WING</t>
  </si>
  <si>
    <t>FRANKLIN</t>
  </si>
  <si>
    <t>HARRIS</t>
  </si>
  <si>
    <t>BRUNSWICK</t>
  </si>
  <si>
    <t>COWLEY</t>
  </si>
  <si>
    <t>CASS</t>
  </si>
  <si>
    <t>SUMMIT</t>
  </si>
  <si>
    <t>EL PASO</t>
  </si>
  <si>
    <t>MARION</t>
  </si>
  <si>
    <t>COOK</t>
  </si>
  <si>
    <t>GOODHUE</t>
  </si>
  <si>
    <t>COLQUITT</t>
  </si>
  <si>
    <t>ASHE</t>
  </si>
  <si>
    <t>SANGAMON</t>
  </si>
  <si>
    <t>LOS ANGELES</t>
  </si>
  <si>
    <t>CLINTON</t>
  </si>
  <si>
    <t>LAWRENCE</t>
  </si>
  <si>
    <t>MONTCALM</t>
  </si>
  <si>
    <t>MATAGORDA</t>
  </si>
  <si>
    <t>COLLIER</t>
  </si>
  <si>
    <t>SALINE</t>
  </si>
  <si>
    <t>GEORGETOWN</t>
  </si>
  <si>
    <t>WHITFIELD</t>
  </si>
  <si>
    <t>NEMAHA</t>
  </si>
  <si>
    <t>ADAIR</t>
  </si>
  <si>
    <t>RICHLAND</t>
  </si>
  <si>
    <t>LINCOLN</t>
  </si>
  <si>
    <t>OTTAWA</t>
  </si>
  <si>
    <t>TAZEWELL</t>
  </si>
  <si>
    <t>KNOXVILLE</t>
  </si>
  <si>
    <t>Oldsmar</t>
  </si>
  <si>
    <t>Granite Falls</t>
  </si>
  <si>
    <t>Ottawa</t>
  </si>
  <si>
    <t>rochester</t>
  </si>
  <si>
    <t>wixom</t>
  </si>
  <si>
    <t>maple city</t>
  </si>
  <si>
    <t>WELLSTON</t>
  </si>
  <si>
    <t>ALPINE</t>
  </si>
  <si>
    <t>kerhonskon</t>
  </si>
  <si>
    <t>georgetown</t>
  </si>
  <si>
    <t>glen burnie</t>
  </si>
  <si>
    <t>Vancouver</t>
  </si>
  <si>
    <t>LOUISVILLE</t>
  </si>
  <si>
    <t>Jacksonville</t>
  </si>
  <si>
    <t>Colorado Springs</t>
  </si>
  <si>
    <t>Kilmarnock</t>
  </si>
  <si>
    <t>denver</t>
  </si>
  <si>
    <t>Ann Arbor</t>
  </si>
  <si>
    <t>traverse city</t>
  </si>
  <si>
    <t>Big Stone Gap</t>
  </si>
  <si>
    <t>Delray Beach</t>
  </si>
  <si>
    <t>Denham Springs</t>
  </si>
  <si>
    <t>PETALUMA</t>
  </si>
  <si>
    <t>elmwood park</t>
  </si>
  <si>
    <t>EVERSON</t>
  </si>
  <si>
    <t>Charlotte</t>
  </si>
  <si>
    <t>FRISCO</t>
  </si>
  <si>
    <t>Middletown</t>
  </si>
  <si>
    <t>Cleburne</t>
  </si>
  <si>
    <t>Poplar Bluff</t>
  </si>
  <si>
    <t>Firestone</t>
  </si>
  <si>
    <t>Amarillo</t>
  </si>
  <si>
    <t>Romeo</t>
  </si>
  <si>
    <t>BAKER</t>
  </si>
  <si>
    <t>taylor</t>
  </si>
  <si>
    <t>New Canaan</t>
  </si>
  <si>
    <t>Algonac</t>
  </si>
  <si>
    <t>FAIRLESS HILLS</t>
  </si>
  <si>
    <t>Bethel</t>
  </si>
  <si>
    <t>Dover</t>
  </si>
  <si>
    <t>NORWALK</t>
  </si>
  <si>
    <t>CHULA VISTA</t>
  </si>
  <si>
    <t>Chester</t>
  </si>
  <si>
    <t>west islip</t>
  </si>
  <si>
    <t>NEWBURGH HEIGHTS</t>
  </si>
  <si>
    <t>Rockford</t>
  </si>
  <si>
    <t>Eagle Creek</t>
  </si>
  <si>
    <t>Tucson</t>
  </si>
  <si>
    <t>Eureka</t>
  </si>
  <si>
    <t>Clermont</t>
  </si>
  <si>
    <t>hollywood</t>
  </si>
  <si>
    <t>Glenns Ferry</t>
  </si>
  <si>
    <t>MURRIETA</t>
  </si>
  <si>
    <t>Cheyenne</t>
  </si>
  <si>
    <t>hernando</t>
  </si>
  <si>
    <t>WALKERSVILLE</t>
  </si>
  <si>
    <t>NAZARETH</t>
  </si>
  <si>
    <t>Powder Springs</t>
  </si>
  <si>
    <t>charlotte</t>
  </si>
  <si>
    <t>Birmingham</t>
  </si>
  <si>
    <t>Bronx</t>
  </si>
  <si>
    <t>Hobart</t>
  </si>
  <si>
    <t>brick</t>
  </si>
  <si>
    <t>Kissimmee</t>
  </si>
  <si>
    <t>phoenix</t>
  </si>
  <si>
    <t>san francisco</t>
  </si>
  <si>
    <t>silver spring</t>
  </si>
  <si>
    <t>STROMSBURG</t>
  </si>
  <si>
    <t>Crestview Hills</t>
  </si>
  <si>
    <t>coleman</t>
  </si>
  <si>
    <t>AMARILLO</t>
  </si>
  <si>
    <t>Santa Rosa</t>
  </si>
  <si>
    <t>SOUTH CHEEKTOWAGA</t>
  </si>
  <si>
    <t>Canton</t>
  </si>
  <si>
    <t>durham</t>
  </si>
  <si>
    <t>Sugar Hill</t>
  </si>
  <si>
    <t>Framingham</t>
  </si>
  <si>
    <t>PANAMA CITY</t>
  </si>
  <si>
    <t>ONEIDA</t>
  </si>
  <si>
    <t>Nampa</t>
  </si>
  <si>
    <t>LARAMIE</t>
  </si>
  <si>
    <t>Batavia</t>
  </si>
  <si>
    <t>CLARKSDALE</t>
  </si>
  <si>
    <t>OLD FORT</t>
  </si>
  <si>
    <t>SOUTH PADRE ISLAND</t>
  </si>
  <si>
    <t>Klamath Falls</t>
  </si>
  <si>
    <t>APO</t>
  </si>
  <si>
    <t>Saugus</t>
  </si>
  <si>
    <t>CARROLLTON</t>
  </si>
  <si>
    <t>Camden</t>
  </si>
  <si>
    <t>Lincoln</t>
  </si>
  <si>
    <t>norwalk</t>
  </si>
  <si>
    <t>Wheaton</t>
  </si>
  <si>
    <t>Quincy</t>
  </si>
  <si>
    <t>chesapeake</t>
  </si>
  <si>
    <t>Franklin</t>
  </si>
  <si>
    <t>hope hull</t>
  </si>
  <si>
    <t>joplin</t>
  </si>
  <si>
    <t>Palm Beach Gardens</t>
  </si>
  <si>
    <t>Sebring</t>
  </si>
  <si>
    <t>export</t>
  </si>
  <si>
    <t>Gambrills</t>
  </si>
  <si>
    <t>parkville</t>
  </si>
  <si>
    <t>Scottsburg</t>
  </si>
  <si>
    <t>Climax</t>
  </si>
  <si>
    <t>Stockholm</t>
  </si>
  <si>
    <t>Shirley</t>
  </si>
  <si>
    <t>QUAIL HEIGHTS</t>
  </si>
  <si>
    <t>WINTER GARDEN</t>
  </si>
  <si>
    <t>RUMFORD</t>
  </si>
  <si>
    <t>SOUTH HAVEN</t>
  </si>
  <si>
    <t>FORT MYERS</t>
  </si>
  <si>
    <t>Norristown</t>
  </si>
  <si>
    <t>Stockton</t>
  </si>
  <si>
    <t>Drexel</t>
  </si>
  <si>
    <t>New York</t>
  </si>
  <si>
    <t>Rocky Hill</t>
  </si>
  <si>
    <t>Lawrenceville</t>
  </si>
  <si>
    <t>FRIENDSWOOD</t>
  </si>
  <si>
    <t>MIDDLETOWN</t>
  </si>
  <si>
    <t>Iowa city</t>
  </si>
  <si>
    <t>Goldsboro</t>
  </si>
  <si>
    <t>Bellevue</t>
  </si>
  <si>
    <t>DAYTON</t>
  </si>
  <si>
    <t>Las Cruces</t>
  </si>
  <si>
    <t>Delta</t>
  </si>
  <si>
    <t>PLAINVIEW</t>
  </si>
  <si>
    <t>Christiansburg</t>
  </si>
  <si>
    <t>Dawson</t>
  </si>
  <si>
    <t>Noblesville</t>
  </si>
  <si>
    <t>RENTON</t>
  </si>
  <si>
    <t>canton</t>
  </si>
  <si>
    <t>huntington</t>
  </si>
  <si>
    <t>Columbia</t>
  </si>
  <si>
    <t>Franktown</t>
  </si>
  <si>
    <t>Oakford</t>
  </si>
  <si>
    <t>Olympia</t>
  </si>
  <si>
    <t>templeton</t>
  </si>
  <si>
    <t>Revere</t>
  </si>
  <si>
    <t>Saint Louis</t>
  </si>
  <si>
    <t>Spotsylvania</t>
  </si>
  <si>
    <t>Abilene</t>
  </si>
  <si>
    <t>summerville</t>
  </si>
  <si>
    <t>brainerd</t>
  </si>
  <si>
    <t>Clearwater</t>
  </si>
  <si>
    <t>ROARING BROOK TWP</t>
  </si>
  <si>
    <t>Westerville</t>
  </si>
  <si>
    <t>HOUSTON</t>
  </si>
  <si>
    <t>mascot</t>
  </si>
  <si>
    <t>UTICA</t>
  </si>
  <si>
    <t>leland</t>
  </si>
  <si>
    <t>ARKANSAS CITY</t>
  </si>
  <si>
    <t>cartersville</t>
  </si>
  <si>
    <t>west fargo</t>
  </si>
  <si>
    <t>Dublin</t>
  </si>
  <si>
    <t>AKRON</t>
  </si>
  <si>
    <t>HANOVER</t>
  </si>
  <si>
    <t>walker</t>
  </si>
  <si>
    <t>Stayton</t>
  </si>
  <si>
    <t>cannon falls</t>
  </si>
  <si>
    <t>Moultrie</t>
  </si>
  <si>
    <t>fleetwood</t>
  </si>
  <si>
    <t>Pontiac</t>
  </si>
  <si>
    <t>Chatham</t>
  </si>
  <si>
    <t>Bellflower</t>
  </si>
  <si>
    <t>Newport News</t>
  </si>
  <si>
    <t>Westminster</t>
  </si>
  <si>
    <t>brooklyn</t>
  </si>
  <si>
    <t>Clarksville</t>
  </si>
  <si>
    <t>daglonega</t>
  </si>
  <si>
    <t>NEW CASTLE</t>
  </si>
  <si>
    <t>Manhattan Beach</t>
  </si>
  <si>
    <t>Greenville</t>
  </si>
  <si>
    <t>San Diego</t>
  </si>
  <si>
    <t>Markham</t>
  </si>
  <si>
    <t>Montgomery</t>
  </si>
  <si>
    <t>Naples</t>
  </si>
  <si>
    <t>Murrieta</t>
  </si>
  <si>
    <t>Bryant</t>
  </si>
  <si>
    <t>Larksville</t>
  </si>
  <si>
    <t>pawleys island</t>
  </si>
  <si>
    <t>DALTON</t>
  </si>
  <si>
    <t>auburn</t>
  </si>
  <si>
    <t>Kirksville</t>
  </si>
  <si>
    <t>Olney</t>
  </si>
  <si>
    <t>Coral Springs</t>
  </si>
  <si>
    <t>lake worth</t>
  </si>
  <si>
    <t>TOMBALL</t>
  </si>
  <si>
    <t>Marne</t>
  </si>
  <si>
    <t>North Tazewell</t>
  </si>
  <si>
    <t>37922</t>
  </si>
  <si>
    <t>34677</t>
  </si>
  <si>
    <t>28630</t>
  </si>
  <si>
    <t>45875</t>
  </si>
  <si>
    <t>14624</t>
  </si>
  <si>
    <t>48393</t>
  </si>
  <si>
    <t>49664</t>
  </si>
  <si>
    <t>49689-9418</t>
  </si>
  <si>
    <t>91901</t>
  </si>
  <si>
    <t>12446</t>
  </si>
  <si>
    <t>61846</t>
  </si>
  <si>
    <t>21060</t>
  </si>
  <si>
    <t>98685</t>
  </si>
  <si>
    <t>40220</t>
  </si>
  <si>
    <t>28540</t>
  </si>
  <si>
    <t>80916</t>
  </si>
  <si>
    <t>22482</t>
  </si>
  <si>
    <t>80206</t>
  </si>
  <si>
    <t>48104</t>
  </si>
  <si>
    <t>49685</t>
  </si>
  <si>
    <t>24219</t>
  </si>
  <si>
    <t>33445</t>
  </si>
  <si>
    <t>70726</t>
  </si>
  <si>
    <t>94954</t>
  </si>
  <si>
    <t>07407</t>
  </si>
  <si>
    <t>98247</t>
  </si>
  <si>
    <t>28216</t>
  </si>
  <si>
    <t>75033</t>
  </si>
  <si>
    <t>21769</t>
  </si>
  <si>
    <t>76031</t>
  </si>
  <si>
    <t>63901</t>
  </si>
  <si>
    <t>80504</t>
  </si>
  <si>
    <t>79109</t>
  </si>
  <si>
    <t>48065</t>
  </si>
  <si>
    <t>59313</t>
  </si>
  <si>
    <t>48180</t>
  </si>
  <si>
    <t>06840</t>
  </si>
  <si>
    <t>48001</t>
  </si>
  <si>
    <t>19030</t>
  </si>
  <si>
    <t>06801</t>
  </si>
  <si>
    <t>17315</t>
  </si>
  <si>
    <t>44857</t>
  </si>
  <si>
    <t>91911</t>
  </si>
  <si>
    <t>03036</t>
  </si>
  <si>
    <t>11795</t>
  </si>
  <si>
    <t>44105</t>
  </si>
  <si>
    <t>61107</t>
  </si>
  <si>
    <t>97022</t>
  </si>
  <si>
    <t>85705</t>
  </si>
  <si>
    <t>67045</t>
  </si>
  <si>
    <t>52135</t>
  </si>
  <si>
    <t>33020</t>
  </si>
  <si>
    <t>83623</t>
  </si>
  <si>
    <t>92562</t>
  </si>
  <si>
    <t>82009</t>
  </si>
  <si>
    <t>38632</t>
  </si>
  <si>
    <t>21793</t>
  </si>
  <si>
    <t>18064</t>
  </si>
  <si>
    <t>30127</t>
  </si>
  <si>
    <t>28208</t>
  </si>
  <si>
    <t>35206</t>
  </si>
  <si>
    <t>10466</t>
  </si>
  <si>
    <t>46342</t>
  </si>
  <si>
    <t>08724</t>
  </si>
  <si>
    <t>34741</t>
  </si>
  <si>
    <t>85083</t>
  </si>
  <si>
    <t>94117</t>
  </si>
  <si>
    <t>20902</t>
  </si>
  <si>
    <t>68666</t>
  </si>
  <si>
    <t>41017</t>
  </si>
  <si>
    <t>76834</t>
  </si>
  <si>
    <t>79102</t>
  </si>
  <si>
    <t>95409</t>
  </si>
  <si>
    <t>14227</t>
  </si>
  <si>
    <t>06019</t>
  </si>
  <si>
    <t>27704</t>
  </si>
  <si>
    <t>30518</t>
  </si>
  <si>
    <t>01702</t>
  </si>
  <si>
    <t>32401</t>
  </si>
  <si>
    <t>13421</t>
  </si>
  <si>
    <t>83651</t>
  </si>
  <si>
    <t>82070</t>
  </si>
  <si>
    <t>45103</t>
  </si>
  <si>
    <t>38614</t>
  </si>
  <si>
    <t>28762</t>
  </si>
  <si>
    <t>78597</t>
  </si>
  <si>
    <t>97601</t>
  </si>
  <si>
    <t>09067</t>
  </si>
  <si>
    <t>01906</t>
  </si>
  <si>
    <t>75007</t>
  </si>
  <si>
    <t>08104</t>
  </si>
  <si>
    <t>95648</t>
  </si>
  <si>
    <t>60189</t>
  </si>
  <si>
    <t>02169-8502</t>
  </si>
  <si>
    <t>23325</t>
  </si>
  <si>
    <t>42134</t>
  </si>
  <si>
    <t>36043</t>
  </si>
  <si>
    <t>64801</t>
  </si>
  <si>
    <t>33418</t>
  </si>
  <si>
    <t>33870</t>
  </si>
  <si>
    <t>15632-1939</t>
  </si>
  <si>
    <t>21054</t>
  </si>
  <si>
    <t>21234</t>
  </si>
  <si>
    <t>47170</t>
  </si>
  <si>
    <t>12042</t>
  </si>
  <si>
    <t>07460</t>
  </si>
  <si>
    <t>11967</t>
  </si>
  <si>
    <t>33189</t>
  </si>
  <si>
    <t>03820</t>
  </si>
  <si>
    <t>34787</t>
  </si>
  <si>
    <t>04276</t>
  </si>
  <si>
    <t>49090</t>
  </si>
  <si>
    <t>33966</t>
  </si>
  <si>
    <t>19401</t>
  </si>
  <si>
    <t>95212</t>
  </si>
  <si>
    <t>28619</t>
  </si>
  <si>
    <t>10024</t>
  </si>
  <si>
    <t>06067</t>
  </si>
  <si>
    <t>08648</t>
  </si>
  <si>
    <t>77546</t>
  </si>
  <si>
    <t>45044</t>
  </si>
  <si>
    <t>52240</t>
  </si>
  <si>
    <t>60174</t>
  </si>
  <si>
    <t>27530</t>
  </si>
  <si>
    <t>52031</t>
  </si>
  <si>
    <t>45458</t>
  </si>
  <si>
    <t>88011</t>
  </si>
  <si>
    <t>43515</t>
  </si>
  <si>
    <t>11803</t>
  </si>
  <si>
    <t>24073</t>
  </si>
  <si>
    <t>39842</t>
  </si>
  <si>
    <t>46060</t>
  </si>
  <si>
    <t>98059</t>
  </si>
  <si>
    <t>44709</t>
  </si>
  <si>
    <t>11743</t>
  </si>
  <si>
    <t>92122</t>
  </si>
  <si>
    <t>65202</t>
  </si>
  <si>
    <t>80116</t>
  </si>
  <si>
    <t>62673</t>
  </si>
  <si>
    <t>98513</t>
  </si>
  <si>
    <t>01468</t>
  </si>
  <si>
    <t>02151</t>
  </si>
  <si>
    <t>63125</t>
  </si>
  <si>
    <t>22551</t>
  </si>
  <si>
    <t>79601</t>
  </si>
  <si>
    <t>29483</t>
  </si>
  <si>
    <t>19126</t>
  </si>
  <si>
    <t>56401</t>
  </si>
  <si>
    <t>33767</t>
  </si>
  <si>
    <t>18436</t>
  </si>
  <si>
    <t>43081</t>
  </si>
  <si>
    <t>77082</t>
  </si>
  <si>
    <t>37806</t>
  </si>
  <si>
    <t>48316</t>
  </si>
  <si>
    <t>28451</t>
  </si>
  <si>
    <t>67005</t>
  </si>
  <si>
    <t>30120</t>
  </si>
  <si>
    <t>58078</t>
  </si>
  <si>
    <t>43017</t>
  </si>
  <si>
    <t>44301</t>
  </si>
  <si>
    <t>49241</t>
  </si>
  <si>
    <t>70785</t>
  </si>
  <si>
    <t>97383</t>
  </si>
  <si>
    <t>60546</t>
  </si>
  <si>
    <t>55009</t>
  </si>
  <si>
    <t>31788</t>
  </si>
  <si>
    <t>28626</t>
  </si>
  <si>
    <t>48341</t>
  </si>
  <si>
    <t>62629</t>
  </si>
  <si>
    <t>90706</t>
  </si>
  <si>
    <t>23608</t>
  </si>
  <si>
    <t>80020</t>
  </si>
  <si>
    <t>11201</t>
  </si>
  <si>
    <t>45113</t>
  </si>
  <si>
    <t>30533</t>
  </si>
  <si>
    <t>16101</t>
  </si>
  <si>
    <t>90266</t>
  </si>
  <si>
    <t>48838</t>
  </si>
  <si>
    <t>92102</t>
  </si>
  <si>
    <t>77456</t>
  </si>
  <si>
    <t>36116</t>
  </si>
  <si>
    <t>34119</t>
  </si>
  <si>
    <t>72022</t>
  </si>
  <si>
    <t>18651</t>
  </si>
  <si>
    <t>12208</t>
  </si>
  <si>
    <t>29585</t>
  </si>
  <si>
    <t>30720</t>
  </si>
  <si>
    <t>68305</t>
  </si>
  <si>
    <t>63501</t>
  </si>
  <si>
    <t>62450</t>
  </si>
  <si>
    <t>33071</t>
  </si>
  <si>
    <t>33467</t>
  </si>
  <si>
    <t>59917</t>
  </si>
  <si>
    <t>77377</t>
  </si>
  <si>
    <t>49435</t>
  </si>
  <si>
    <t>24630</t>
  </si>
  <si>
    <t>V</t>
  </si>
  <si>
    <t>C</t>
  </si>
</sst>
</file>

<file path=xl/styles.xml><?xml version="1.0" encoding="utf-8"?>
<styleSheet xmlns="http://schemas.openxmlformats.org/spreadsheetml/2006/main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0%;\(0%\)"/>
    <numFmt numFmtId="168" formatCode="&quot;$&quot;* #,##0.00;&quot;$&quot;* \(#,##0.00\)"/>
    <numFmt numFmtId="169" formatCode="mmm\-yy&quot; Tax&quot;"/>
    <numFmt numFmtId="170" formatCode="mmm\-yy&quot; Agency Sales&quot;"/>
    <numFmt numFmtId="171" formatCode="[$-409]mmm\-yy;@"/>
    <numFmt numFmtId="172" formatCode="_(* #,##0.0000_);_(* \(#,##0.0000\);_(* &quot;-&quot;??_);_(@_)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15" fontId="2" fillId="0" borderId="0" xfId="0" applyNumberFormat="1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4" fontId="2" fillId="0" borderId="0" xfId="0" applyNumberFormat="1" applyFont="1" applyAlignment="1">
      <alignment wrapText="1"/>
    </xf>
    <xf numFmtId="0" fontId="2" fillId="0" borderId="0" xfId="0" applyFont="1" applyFill="1"/>
    <xf numFmtId="0" fontId="2" fillId="0" borderId="0" xfId="0" applyNumberFormat="1" applyFont="1"/>
    <xf numFmtId="44" fontId="2" fillId="0" borderId="0" xfId="2" applyFont="1"/>
    <xf numFmtId="44" fontId="2" fillId="0" borderId="0" xfId="2" applyFont="1" applyAlignment="1">
      <alignment horizontal="center"/>
    </xf>
    <xf numFmtId="10" fontId="2" fillId="0" borderId="0" xfId="3" applyNumberFormat="1" applyFont="1"/>
    <xf numFmtId="164" fontId="3" fillId="0" borderId="1" xfId="1" applyNumberFormat="1" applyFont="1" applyBorder="1" applyAlignment="1">
      <alignment wrapText="1"/>
    </xf>
    <xf numFmtId="44" fontId="2" fillId="0" borderId="0" xfId="2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0" fontId="3" fillId="0" borderId="0" xfId="0" applyFont="1" applyBorder="1" applyAlignment="1">
      <alignment horizontal="center" wrapText="1"/>
    </xf>
    <xf numFmtId="44" fontId="3" fillId="0" borderId="0" xfId="2" applyFont="1" applyAlignment="1">
      <alignment wrapText="1"/>
    </xf>
    <xf numFmtId="165" fontId="2" fillId="0" borderId="0" xfId="0" applyNumberFormat="1" applyFont="1" applyAlignment="1">
      <alignment horizontal="center"/>
    </xf>
    <xf numFmtId="0" fontId="3" fillId="0" borderId="4" xfId="0" applyFont="1" applyFill="1" applyBorder="1" applyAlignment="1">
      <alignment horizontal="left" wrapText="1"/>
    </xf>
    <xf numFmtId="15" fontId="3" fillId="0" borderId="2" xfId="0" applyNumberFormat="1" applyFont="1" applyBorder="1" applyAlignment="1">
      <alignment horizontal="left" wrapText="1"/>
    </xf>
    <xf numFmtId="44" fontId="3" fillId="0" borderId="2" xfId="2" applyFont="1" applyBorder="1" applyAlignment="1">
      <alignment horizontal="left" wrapText="1"/>
    </xf>
    <xf numFmtId="44" fontId="2" fillId="0" borderId="0" xfId="2" applyFont="1" applyAlignment="1">
      <alignment horizontal="center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8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9" fontId="2" fillId="0" borderId="0" xfId="0" applyNumberFormat="1" applyFont="1" applyFill="1" applyAlignment="1">
      <alignment horizontal="left"/>
    </xf>
    <xf numFmtId="170" fontId="2" fillId="0" borderId="0" xfId="0" applyNumberFormat="1" applyFont="1" applyFill="1" applyAlignment="1">
      <alignment horizontal="left"/>
    </xf>
    <xf numFmtId="0" fontId="2" fillId="0" borderId="0" xfId="2" applyNumberFormat="1" applyFont="1"/>
    <xf numFmtId="165" fontId="2" fillId="0" borderId="0" xfId="0" applyNumberFormat="1" applyFont="1" applyFill="1" applyBorder="1" applyAlignment="1">
      <alignment horizontal="left"/>
    </xf>
    <xf numFmtId="49" fontId="2" fillId="0" borderId="0" xfId="2" applyNumberFormat="1" applyFont="1" applyAlignment="1">
      <alignment horizontal="right"/>
    </xf>
    <xf numFmtId="166" fontId="2" fillId="0" borderId="0" xfId="0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2" fillId="0" borderId="0" xfId="0" applyFont="1" applyFill="1" applyAlignment="1"/>
    <xf numFmtId="172" fontId="3" fillId="0" borderId="0" xfId="4" applyNumberFormat="1" applyFont="1" applyAlignment="1">
      <alignment horizontal="left"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2" fillId="0" borderId="0" xfId="4" applyNumberFormat="1" applyFont="1" applyFill="1"/>
    <xf numFmtId="172" fontId="3" fillId="0" borderId="1" xfId="4" applyNumberFormat="1" applyFont="1" applyBorder="1" applyAlignment="1">
      <alignment wrapText="1"/>
    </xf>
    <xf numFmtId="171" fontId="2" fillId="0" borderId="0" xfId="0" applyNumberFormat="1" applyFont="1" applyFill="1" applyAlignment="1">
      <alignment horizontal="left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R1070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/>
  <cols>
    <col min="1" max="1" width="19.28515625" style="3" customWidth="1"/>
    <col min="2" max="2" width="9" style="16" customWidth="1"/>
    <col min="3" max="3" width="11.7109375" style="3" customWidth="1"/>
    <col min="4" max="4" width="16.42578125" style="3" bestFit="1" customWidth="1"/>
    <col min="5" max="5" width="10" style="3" bestFit="1" customWidth="1"/>
    <col min="6" max="6" width="9.7109375" style="3" bestFit="1" customWidth="1"/>
    <col min="7" max="7" width="10" style="3" customWidth="1"/>
    <col min="8" max="8" width="9.42578125" style="3" customWidth="1"/>
    <col min="9" max="9" width="9.7109375" style="3" customWidth="1"/>
    <col min="10" max="10" width="9.5703125" style="3" customWidth="1"/>
    <col min="11" max="11" width="14.140625" style="3" bestFit="1" customWidth="1"/>
    <col min="12" max="12" width="12" style="3" customWidth="1"/>
    <col min="13" max="13" width="13.28515625" style="3" customWidth="1"/>
    <col min="14" max="14" width="32.42578125" style="3" bestFit="1" customWidth="1"/>
    <col min="15" max="15" width="23.28515625" style="3" bestFit="1" customWidth="1"/>
    <col min="16" max="18" width="7" style="3" customWidth="1"/>
    <col min="19" max="19" width="7.28515625" style="3" customWidth="1"/>
    <col min="20" max="20" width="8.5703125" style="3" customWidth="1"/>
    <col min="21" max="21" width="7.5703125" style="3" bestFit="1" customWidth="1"/>
    <col min="22" max="23" width="9.85546875" style="3" customWidth="1"/>
    <col min="24" max="24" width="6.85546875" style="3" customWidth="1"/>
    <col min="25" max="25" width="5.7109375" style="3" customWidth="1"/>
    <col min="26" max="26" width="11.28515625" style="3" customWidth="1"/>
    <col min="27" max="27" width="5.85546875" style="3" customWidth="1"/>
    <col min="28" max="28" width="8.140625" style="3" customWidth="1"/>
    <col min="29" max="29" width="10.42578125" style="3" customWidth="1"/>
    <col min="30" max="30" width="13.140625" style="3" customWidth="1"/>
    <col min="31" max="32" width="13.28515625" style="3" customWidth="1"/>
    <col min="33" max="33" width="7" style="3" customWidth="1"/>
    <col min="34" max="34" width="7.140625" style="3" customWidth="1"/>
    <col min="35" max="35" width="6.5703125" style="3" customWidth="1"/>
    <col min="36" max="36" width="6.42578125" style="3" customWidth="1"/>
    <col min="37" max="37" width="7.28515625" style="3" customWidth="1"/>
    <col min="38" max="38" width="6.140625" style="3" customWidth="1"/>
    <col min="39" max="39" width="6.28515625" style="3" customWidth="1"/>
    <col min="40" max="40" width="6.5703125" style="3" customWidth="1"/>
    <col min="41" max="41" width="6.85546875" style="3" customWidth="1"/>
    <col min="42" max="42" width="12.140625" style="3" customWidth="1"/>
    <col min="43" max="43" width="9.7109375" style="53" customWidth="1"/>
    <col min="44" max="44" width="9.42578125" style="3" customWidth="1"/>
    <col min="45" max="16384" width="13.28515625" style="3"/>
  </cols>
  <sheetData>
    <row r="1" spans="1:44" s="20" customFormat="1" ht="51.75" thickBot="1">
      <c r="A1" s="25" t="s">
        <v>0</v>
      </c>
      <c r="B1" s="26" t="s">
        <v>1</v>
      </c>
      <c r="C1" s="26" t="s">
        <v>2</v>
      </c>
      <c r="D1" s="26" t="s">
        <v>3</v>
      </c>
      <c r="E1" s="26" t="s">
        <v>5</v>
      </c>
      <c r="F1" s="26" t="s">
        <v>6</v>
      </c>
      <c r="G1" s="19"/>
      <c r="H1" s="19"/>
      <c r="I1" s="19"/>
      <c r="J1" s="19"/>
      <c r="K1" s="19"/>
      <c r="N1" s="19"/>
      <c r="O1" s="19"/>
      <c r="P1" s="19"/>
      <c r="Q1" s="19"/>
      <c r="R1" s="19"/>
      <c r="S1" s="19"/>
      <c r="T1" s="19"/>
      <c r="U1" s="19"/>
      <c r="V1" s="19"/>
      <c r="AQ1" s="51"/>
    </row>
    <row r="2" spans="1:44" s="29" customFormat="1">
      <c r="A2" s="44">
        <f>E2</f>
        <v>41699</v>
      </c>
      <c r="B2" s="56">
        <v>41702</v>
      </c>
      <c r="C2" s="17" t="s">
        <v>10</v>
      </c>
      <c r="D2" s="17" t="s">
        <v>11</v>
      </c>
      <c r="E2" s="18">
        <f>DATE(YEAR(B2),MONTH(B2),1)</f>
        <v>41699</v>
      </c>
      <c r="F2" s="18">
        <f>DATE(YEAR(E2),MONTH(E2)+1,0)</f>
        <v>41729</v>
      </c>
      <c r="G2" s="58"/>
      <c r="H2" s="58"/>
      <c r="I2" s="59"/>
      <c r="J2" s="60"/>
      <c r="K2" s="46"/>
      <c r="AQ2" s="52"/>
    </row>
    <row r="3" spans="1:44" ht="13.5" thickBot="1">
      <c r="AC3" s="48"/>
    </row>
    <row r="4" spans="1:44" s="24" customFormat="1" ht="13.5" hidden="1" thickBot="1">
      <c r="A4" s="24" t="s">
        <v>118</v>
      </c>
      <c r="B4" s="24" t="s">
        <v>108</v>
      </c>
      <c r="C4" s="24" t="s">
        <v>129</v>
      </c>
      <c r="D4" s="24" t="s">
        <v>128</v>
      </c>
      <c r="E4" s="24" t="s">
        <v>109</v>
      </c>
      <c r="F4" s="24" t="s">
        <v>120</v>
      </c>
      <c r="G4" s="24" t="s">
        <v>131</v>
      </c>
      <c r="J4" s="24" t="s">
        <v>121</v>
      </c>
      <c r="K4" s="24" t="s">
        <v>111</v>
      </c>
      <c r="N4" s="24" t="s">
        <v>112</v>
      </c>
      <c r="O4" s="24" t="s">
        <v>113</v>
      </c>
      <c r="S4" s="24" t="s">
        <v>122</v>
      </c>
      <c r="T4" s="24" t="s">
        <v>114</v>
      </c>
      <c r="U4" s="24" t="s">
        <v>115</v>
      </c>
      <c r="Y4" s="24" t="s">
        <v>107</v>
      </c>
      <c r="Z4" s="24" t="s">
        <v>117</v>
      </c>
      <c r="AB4" s="24" t="s">
        <v>116</v>
      </c>
      <c r="AC4" s="24" t="s">
        <v>133</v>
      </c>
      <c r="AF4" s="24" t="s">
        <v>130</v>
      </c>
      <c r="AQ4" s="24" t="s">
        <v>139</v>
      </c>
      <c r="AR4" s="24" t="s">
        <v>132</v>
      </c>
    </row>
    <row r="5" spans="1:44" s="24" customFormat="1" ht="13.5" hidden="1" thickBot="1">
      <c r="A5" s="24">
        <f t="shared" ref="A5:F5" ca="1" si="0">+COLUMN(INDIRECT(A4&amp;"1"))</f>
        <v>10</v>
      </c>
      <c r="B5" s="24">
        <f t="shared" ca="1" si="0"/>
        <v>1</v>
      </c>
      <c r="C5" s="24">
        <f t="shared" ca="1" si="0"/>
        <v>2</v>
      </c>
      <c r="D5" s="24">
        <f t="shared" ca="1" si="0"/>
        <v>4</v>
      </c>
      <c r="E5" s="24">
        <f t="shared" ca="1" si="0"/>
        <v>12</v>
      </c>
      <c r="F5" s="24">
        <f t="shared" ca="1" si="0"/>
        <v>11</v>
      </c>
      <c r="G5" s="24">
        <f ca="1">+COLUMN(INDIRECT(G4&amp;"1"))</f>
        <v>9</v>
      </c>
      <c r="J5" s="24">
        <f ca="1">+COLUMN(INDIRECT(J4&amp;"1"))</f>
        <v>18</v>
      </c>
      <c r="K5" s="24">
        <f ca="1">+COLUMN(INDIRECT(K4&amp;"1"))</f>
        <v>19</v>
      </c>
      <c r="N5" s="24">
        <f ca="1">+COLUMN(INDIRECT(N4&amp;"1"))</f>
        <v>20</v>
      </c>
      <c r="O5" s="24">
        <f ca="1">+COLUMN(INDIRECT(O4&amp;"1"))</f>
        <v>21</v>
      </c>
      <c r="S5" s="24">
        <f ca="1">+COLUMN(INDIRECT(S4&amp;"1"))</f>
        <v>23</v>
      </c>
      <c r="T5" s="24">
        <f ca="1">+COLUMN(INDIRECT(T4&amp;"1"))</f>
        <v>24</v>
      </c>
      <c r="U5" s="24">
        <f ca="1">+COLUMN(INDIRECT(U4&amp;"1"))</f>
        <v>25</v>
      </c>
      <c r="Y5" s="24">
        <f ca="1">+COLUMN(INDIRECT(Y4&amp;"1"))</f>
        <v>13</v>
      </c>
      <c r="Z5" s="24">
        <f ca="1">+COLUMN(INDIRECT(Z4&amp;"1"))</f>
        <v>32</v>
      </c>
      <c r="AB5" s="24">
        <f ca="1">+COLUMN(INDIRECT(AB4&amp;"1"))</f>
        <v>26</v>
      </c>
      <c r="AC5" s="24">
        <f ca="1">+COLUMN(INDIRECT(AC4&amp;"1"))</f>
        <v>44</v>
      </c>
      <c r="AF5" s="24">
        <f ca="1">+COLUMN(INDIRECT(AF4&amp;"1"))</f>
        <v>43</v>
      </c>
      <c r="AQ5" s="24">
        <f ca="1">+COLUMN(INDIRECT(AQ4&amp;"1"))</f>
        <v>81</v>
      </c>
      <c r="AR5" s="24">
        <f ca="1">+COLUMN(INDIRECT(AR4&amp;"1"))</f>
        <v>29</v>
      </c>
    </row>
    <row r="6" spans="1:44" s="22" customFormat="1" ht="51.75" thickBot="1">
      <c r="A6" s="34" t="s">
        <v>119</v>
      </c>
      <c r="B6" s="21" t="s">
        <v>13</v>
      </c>
      <c r="C6" s="21" t="s">
        <v>14</v>
      </c>
      <c r="D6" s="21" t="s">
        <v>15</v>
      </c>
      <c r="E6" s="21" t="s">
        <v>16</v>
      </c>
      <c r="F6" s="21" t="s">
        <v>17</v>
      </c>
      <c r="G6" s="21" t="s">
        <v>18</v>
      </c>
      <c r="H6" s="21" t="s">
        <v>19</v>
      </c>
      <c r="I6" s="21" t="s">
        <v>20</v>
      </c>
      <c r="J6" s="21" t="s">
        <v>21</v>
      </c>
      <c r="K6" s="21" t="s">
        <v>22</v>
      </c>
      <c r="L6" s="21" t="s">
        <v>23</v>
      </c>
      <c r="M6" s="21" t="s">
        <v>24</v>
      </c>
      <c r="N6" s="21" t="s">
        <v>25</v>
      </c>
      <c r="O6" s="21" t="s">
        <v>26</v>
      </c>
      <c r="P6" s="21" t="s">
        <v>27</v>
      </c>
      <c r="Q6" s="21" t="s">
        <v>28</v>
      </c>
      <c r="R6" s="21" t="s">
        <v>29</v>
      </c>
      <c r="S6" s="21" t="s">
        <v>30</v>
      </c>
      <c r="T6" s="21" t="s">
        <v>31</v>
      </c>
      <c r="U6" s="21" t="s">
        <v>32</v>
      </c>
      <c r="V6" s="21" t="s">
        <v>33</v>
      </c>
      <c r="W6" s="21" t="s">
        <v>34</v>
      </c>
      <c r="X6" s="21" t="s">
        <v>8</v>
      </c>
      <c r="Y6" s="21" t="s">
        <v>9</v>
      </c>
      <c r="Z6" s="42" t="s">
        <v>35</v>
      </c>
      <c r="AA6" s="21" t="s">
        <v>36</v>
      </c>
      <c r="AB6" s="21" t="s">
        <v>37</v>
      </c>
      <c r="AC6" s="21" t="s">
        <v>38</v>
      </c>
      <c r="AD6" s="21" t="s">
        <v>39</v>
      </c>
      <c r="AE6" s="21" t="s">
        <v>40</v>
      </c>
      <c r="AF6" s="21" t="s">
        <v>41</v>
      </c>
      <c r="AG6" s="21" t="s">
        <v>42</v>
      </c>
      <c r="AH6" s="21" t="s">
        <v>43</v>
      </c>
      <c r="AI6" s="21" t="s">
        <v>44</v>
      </c>
      <c r="AJ6" s="21" t="s">
        <v>45</v>
      </c>
      <c r="AK6" s="21" t="s">
        <v>46</v>
      </c>
      <c r="AL6" s="21" t="s">
        <v>47</v>
      </c>
      <c r="AM6" s="21" t="s">
        <v>48</v>
      </c>
      <c r="AN6" s="21" t="s">
        <v>49</v>
      </c>
      <c r="AO6" s="21" t="s">
        <v>50</v>
      </c>
      <c r="AP6" s="21" t="s">
        <v>51</v>
      </c>
      <c r="AQ6" s="21" t="s">
        <v>136</v>
      </c>
      <c r="AR6" s="57" t="s">
        <v>138</v>
      </c>
    </row>
    <row r="7" spans="1:44" s="22" customFormat="1">
      <c r="A7" s="9" t="s">
        <v>140</v>
      </c>
      <c r="B7" s="17">
        <v>185</v>
      </c>
      <c r="C7" s="9" t="s">
        <v>141</v>
      </c>
      <c r="D7" s="9" t="s">
        <v>158</v>
      </c>
      <c r="E7" s="30">
        <v>41704</v>
      </c>
      <c r="F7" s="9" t="s">
        <v>170</v>
      </c>
      <c r="G7" s="9" t="s">
        <v>1232</v>
      </c>
      <c r="H7" s="23"/>
      <c r="I7" s="23"/>
      <c r="J7" s="9" t="s">
        <v>1234</v>
      </c>
      <c r="K7" s="9" t="s">
        <v>1235</v>
      </c>
      <c r="L7" s="23"/>
      <c r="M7" s="23"/>
      <c r="N7" s="9" t="s">
        <v>1447</v>
      </c>
      <c r="O7" s="9" t="s">
        <v>1638</v>
      </c>
      <c r="P7" s="23"/>
      <c r="Q7" s="23"/>
      <c r="R7" s="9"/>
      <c r="S7" s="9">
        <v>1</v>
      </c>
      <c r="T7" s="9">
        <v>0</v>
      </c>
      <c r="U7" s="9">
        <v>1</v>
      </c>
      <c r="V7" s="11"/>
      <c r="W7" s="11"/>
      <c r="X7" s="47">
        <f t="shared" ref="X7:X71" si="1">+$I$2</f>
        <v>0</v>
      </c>
      <c r="Y7" s="9" t="s">
        <v>1725</v>
      </c>
      <c r="Z7" s="9">
        <v>6.99</v>
      </c>
      <c r="AA7" s="45">
        <v>41</v>
      </c>
      <c r="AB7" s="9" t="s">
        <v>12</v>
      </c>
      <c r="AC7" s="39">
        <v>0.3</v>
      </c>
      <c r="AD7" s="38">
        <f>IF(AF7="",0,AF7+AE7)</f>
        <v>4.8899999999999997</v>
      </c>
      <c r="AE7" s="38">
        <f>IF(T7=0,0,-1*AF7)</f>
        <v>0</v>
      </c>
      <c r="AF7" s="38">
        <v>4.8899999999999997</v>
      </c>
      <c r="AG7" s="23"/>
      <c r="AH7" s="23"/>
      <c r="AI7" s="23"/>
      <c r="AJ7" s="23"/>
      <c r="AK7" s="23"/>
      <c r="AL7" s="23"/>
      <c r="AM7" s="23"/>
      <c r="AN7" s="23"/>
      <c r="AO7" s="23"/>
      <c r="AP7" s="38">
        <f>+AF7</f>
        <v>4.8899999999999997</v>
      </c>
      <c r="AQ7" s="54">
        <v>1</v>
      </c>
      <c r="AR7" s="54">
        <v>6.99</v>
      </c>
    </row>
    <row r="8" spans="1:44" s="22" customFormat="1">
      <c r="A8" s="9" t="s">
        <v>140</v>
      </c>
      <c r="B8" s="17">
        <v>192</v>
      </c>
      <c r="C8" s="9" t="s">
        <v>142</v>
      </c>
      <c r="D8" s="9" t="s">
        <v>159</v>
      </c>
      <c r="E8" s="30">
        <v>41708</v>
      </c>
      <c r="F8" s="9" t="s">
        <v>171</v>
      </c>
      <c r="G8" s="9" t="s">
        <v>1232</v>
      </c>
      <c r="H8" s="23"/>
      <c r="I8" s="23"/>
      <c r="J8" s="9" t="s">
        <v>1234</v>
      </c>
      <c r="K8" s="9" t="s">
        <v>1236</v>
      </c>
      <c r="L8" s="23"/>
      <c r="M8" s="23"/>
      <c r="N8" s="9" t="s">
        <v>1448</v>
      </c>
      <c r="O8" s="9" t="s">
        <v>1639</v>
      </c>
      <c r="P8" s="23"/>
      <c r="Q8" s="23"/>
      <c r="R8" s="9"/>
      <c r="S8" s="9">
        <v>1</v>
      </c>
      <c r="T8" s="9">
        <v>0</v>
      </c>
      <c r="U8" s="9">
        <v>1</v>
      </c>
      <c r="V8" s="11"/>
      <c r="W8" s="11"/>
      <c r="X8" s="47">
        <f t="shared" si="1"/>
        <v>0</v>
      </c>
      <c r="Y8" s="9" t="s">
        <v>1725</v>
      </c>
      <c r="Z8" s="9">
        <v>0</v>
      </c>
      <c r="AA8" s="45">
        <v>41</v>
      </c>
      <c r="AB8" s="9" t="s">
        <v>12</v>
      </c>
      <c r="AC8" s="39">
        <v>0.3</v>
      </c>
      <c r="AD8" s="38">
        <f t="shared" ref="AD8:AD71" si="2">IF(AF8="",0,AF8+AE8)</f>
        <v>0</v>
      </c>
      <c r="AE8" s="38">
        <f t="shared" ref="AE8:AE71" si="3">IF(T8=0,0,-1*AF8)</f>
        <v>0</v>
      </c>
      <c r="AF8" s="38">
        <v>0</v>
      </c>
      <c r="AG8" s="23"/>
      <c r="AH8" s="23"/>
      <c r="AI8" s="23"/>
      <c r="AJ8" s="23"/>
      <c r="AK8" s="23"/>
      <c r="AL8" s="23"/>
      <c r="AM8" s="23"/>
      <c r="AN8" s="23"/>
      <c r="AO8" s="23"/>
      <c r="AP8" s="38">
        <f t="shared" ref="AP8:AP71" si="4">+AF8</f>
        <v>0</v>
      </c>
      <c r="AQ8" s="54">
        <v>1</v>
      </c>
      <c r="AR8" s="54">
        <v>0</v>
      </c>
    </row>
    <row r="9" spans="1:44" s="22" customFormat="1">
      <c r="A9" s="9" t="s">
        <v>140</v>
      </c>
      <c r="B9" s="17">
        <v>198</v>
      </c>
      <c r="C9" s="9" t="s">
        <v>142</v>
      </c>
      <c r="D9" s="9" t="s">
        <v>159</v>
      </c>
      <c r="E9" s="30">
        <v>41708</v>
      </c>
      <c r="F9" s="9" t="s">
        <v>172</v>
      </c>
      <c r="G9" s="9" t="s">
        <v>1232</v>
      </c>
      <c r="H9" s="23"/>
      <c r="I9" s="23"/>
      <c r="J9" s="9" t="s">
        <v>1234</v>
      </c>
      <c r="K9" s="9" t="s">
        <v>1237</v>
      </c>
      <c r="L9" s="23"/>
      <c r="M9" s="23"/>
      <c r="N9" s="9" t="s">
        <v>1449</v>
      </c>
      <c r="O9" s="9" t="s">
        <v>1640</v>
      </c>
      <c r="P9" s="23"/>
      <c r="Q9" s="23"/>
      <c r="R9" s="9"/>
      <c r="S9" s="9">
        <v>1</v>
      </c>
      <c r="T9" s="9">
        <v>0</v>
      </c>
      <c r="U9" s="9">
        <v>1</v>
      </c>
      <c r="V9" s="11"/>
      <c r="W9" s="11"/>
      <c r="X9" s="47">
        <f t="shared" si="1"/>
        <v>0</v>
      </c>
      <c r="Y9" s="9" t="s">
        <v>1725</v>
      </c>
      <c r="Z9" s="9">
        <v>0</v>
      </c>
      <c r="AA9" s="45">
        <v>41</v>
      </c>
      <c r="AB9" s="9" t="s">
        <v>12</v>
      </c>
      <c r="AC9" s="39">
        <v>0.3</v>
      </c>
      <c r="AD9" s="38">
        <f t="shared" si="2"/>
        <v>0</v>
      </c>
      <c r="AE9" s="38">
        <f t="shared" si="3"/>
        <v>0</v>
      </c>
      <c r="AF9" s="38">
        <v>0</v>
      </c>
      <c r="AG9" s="23"/>
      <c r="AH9" s="23"/>
      <c r="AI9" s="23"/>
      <c r="AJ9" s="23"/>
      <c r="AK9" s="23"/>
      <c r="AL9" s="23"/>
      <c r="AM9" s="23"/>
      <c r="AN9" s="23"/>
      <c r="AO9" s="23"/>
      <c r="AP9" s="38">
        <f t="shared" si="4"/>
        <v>0</v>
      </c>
      <c r="AQ9" s="54">
        <v>1</v>
      </c>
      <c r="AR9" s="54">
        <v>0</v>
      </c>
    </row>
    <row r="10" spans="1:44" s="22" customFormat="1">
      <c r="A10" s="9" t="s">
        <v>140</v>
      </c>
      <c r="B10" s="17">
        <v>215</v>
      </c>
      <c r="C10" s="9" t="s">
        <v>143</v>
      </c>
      <c r="D10" s="9" t="s">
        <v>160</v>
      </c>
      <c r="E10" s="30">
        <v>41715</v>
      </c>
      <c r="F10" s="9" t="s">
        <v>173</v>
      </c>
      <c r="G10" s="9" t="s">
        <v>1232</v>
      </c>
      <c r="H10" s="23"/>
      <c r="I10" s="23"/>
      <c r="J10" s="9" t="s">
        <v>1234</v>
      </c>
      <c r="K10" s="9" t="s">
        <v>1237</v>
      </c>
      <c r="L10" s="23"/>
      <c r="M10" s="23"/>
      <c r="N10" s="9" t="s">
        <v>1449</v>
      </c>
      <c r="O10" s="9" t="s">
        <v>1640</v>
      </c>
      <c r="P10" s="23"/>
      <c r="Q10" s="23"/>
      <c r="R10" s="9"/>
      <c r="S10" s="9">
        <v>1</v>
      </c>
      <c r="T10" s="9">
        <v>0</v>
      </c>
      <c r="U10" s="9">
        <v>1</v>
      </c>
      <c r="V10" s="11"/>
      <c r="W10" s="11"/>
      <c r="X10" s="47">
        <f t="shared" si="1"/>
        <v>0</v>
      </c>
      <c r="Y10" s="9" t="s">
        <v>1725</v>
      </c>
      <c r="Z10" s="9">
        <v>0</v>
      </c>
      <c r="AA10" s="45">
        <v>41</v>
      </c>
      <c r="AB10" s="9" t="s">
        <v>12</v>
      </c>
      <c r="AC10" s="39">
        <v>0.3</v>
      </c>
      <c r="AD10" s="38">
        <f t="shared" si="2"/>
        <v>0</v>
      </c>
      <c r="AE10" s="38">
        <f t="shared" si="3"/>
        <v>0</v>
      </c>
      <c r="AF10" s="38">
        <v>0</v>
      </c>
      <c r="AG10" s="23"/>
      <c r="AH10" s="23"/>
      <c r="AI10" s="23"/>
      <c r="AJ10" s="23"/>
      <c r="AK10" s="23"/>
      <c r="AL10" s="23"/>
      <c r="AM10" s="23"/>
      <c r="AN10" s="23"/>
      <c r="AO10" s="23"/>
      <c r="AP10" s="38">
        <f t="shared" si="4"/>
        <v>0</v>
      </c>
      <c r="AQ10" s="54">
        <v>1</v>
      </c>
      <c r="AR10" s="54">
        <v>0</v>
      </c>
    </row>
    <row r="11" spans="1:44" s="22" customFormat="1">
      <c r="A11" s="9" t="s">
        <v>140</v>
      </c>
      <c r="B11" s="17">
        <v>216</v>
      </c>
      <c r="C11" s="9" t="s">
        <v>143</v>
      </c>
      <c r="D11" s="9" t="s">
        <v>160</v>
      </c>
      <c r="E11" s="30">
        <v>41715</v>
      </c>
      <c r="F11" s="9" t="s">
        <v>174</v>
      </c>
      <c r="G11" s="9" t="s">
        <v>1232</v>
      </c>
      <c r="H11" s="23"/>
      <c r="I11" s="23"/>
      <c r="J11" s="9" t="s">
        <v>1234</v>
      </c>
      <c r="K11" s="9" t="s">
        <v>1238</v>
      </c>
      <c r="L11" s="23"/>
      <c r="M11" s="23"/>
      <c r="N11" s="9" t="s">
        <v>1450</v>
      </c>
      <c r="O11" s="9" t="s">
        <v>1641</v>
      </c>
      <c r="P11" s="23"/>
      <c r="Q11" s="23"/>
      <c r="R11" s="9"/>
      <c r="S11" s="9">
        <v>1</v>
      </c>
      <c r="T11" s="9">
        <v>0</v>
      </c>
      <c r="U11" s="9">
        <v>1</v>
      </c>
      <c r="V11" s="11"/>
      <c r="W11" s="11"/>
      <c r="X11" s="47">
        <f t="shared" si="1"/>
        <v>0</v>
      </c>
      <c r="Y11" s="9" t="s">
        <v>1725</v>
      </c>
      <c r="Z11" s="9">
        <v>0</v>
      </c>
      <c r="AA11" s="45">
        <v>41</v>
      </c>
      <c r="AB11" s="9" t="s">
        <v>12</v>
      </c>
      <c r="AC11" s="39">
        <v>0.3</v>
      </c>
      <c r="AD11" s="38">
        <f t="shared" si="2"/>
        <v>0</v>
      </c>
      <c r="AE11" s="38">
        <f t="shared" si="3"/>
        <v>0</v>
      </c>
      <c r="AF11" s="38">
        <v>0</v>
      </c>
      <c r="AG11" s="23"/>
      <c r="AH11" s="23"/>
      <c r="AI11" s="23"/>
      <c r="AJ11" s="23"/>
      <c r="AK11" s="23"/>
      <c r="AL11" s="23"/>
      <c r="AM11" s="23"/>
      <c r="AN11" s="23"/>
      <c r="AO11" s="23"/>
      <c r="AP11" s="38">
        <f t="shared" si="4"/>
        <v>0</v>
      </c>
      <c r="AQ11" s="54">
        <v>1</v>
      </c>
      <c r="AR11" s="54">
        <v>0</v>
      </c>
    </row>
    <row r="12" spans="1:44" s="22" customFormat="1">
      <c r="A12" s="9" t="s">
        <v>140</v>
      </c>
      <c r="B12" s="17">
        <v>222</v>
      </c>
      <c r="C12" s="9" t="s">
        <v>142</v>
      </c>
      <c r="D12" s="9" t="s">
        <v>159</v>
      </c>
      <c r="E12" s="30">
        <v>41716</v>
      </c>
      <c r="F12" s="9" t="s">
        <v>175</v>
      </c>
      <c r="G12" s="9" t="s">
        <v>1232</v>
      </c>
      <c r="H12" s="23"/>
      <c r="I12" s="23"/>
      <c r="J12" s="9" t="s">
        <v>1234</v>
      </c>
      <c r="K12" s="9" t="s">
        <v>1239</v>
      </c>
      <c r="L12" s="23"/>
      <c r="M12" s="23"/>
      <c r="N12" s="9" t="s">
        <v>1451</v>
      </c>
      <c r="O12" s="9" t="s">
        <v>1639</v>
      </c>
      <c r="P12" s="23"/>
      <c r="Q12" s="23"/>
      <c r="R12" s="9"/>
      <c r="S12" s="9">
        <v>1</v>
      </c>
      <c r="T12" s="9">
        <v>0</v>
      </c>
      <c r="U12" s="9">
        <v>1</v>
      </c>
      <c r="V12" s="11"/>
      <c r="W12" s="11"/>
      <c r="X12" s="47">
        <f t="shared" si="1"/>
        <v>0</v>
      </c>
      <c r="Y12" s="9" t="s">
        <v>1725</v>
      </c>
      <c r="Z12" s="9">
        <v>0</v>
      </c>
      <c r="AA12" s="45">
        <v>41</v>
      </c>
      <c r="AB12" s="9" t="s">
        <v>12</v>
      </c>
      <c r="AC12" s="39">
        <v>0.3</v>
      </c>
      <c r="AD12" s="38">
        <f t="shared" si="2"/>
        <v>0</v>
      </c>
      <c r="AE12" s="38">
        <f t="shared" si="3"/>
        <v>0</v>
      </c>
      <c r="AF12" s="38">
        <v>0</v>
      </c>
      <c r="AG12" s="23"/>
      <c r="AH12" s="23"/>
      <c r="AI12" s="23"/>
      <c r="AJ12" s="23"/>
      <c r="AK12" s="23"/>
      <c r="AL12" s="23"/>
      <c r="AM12" s="23"/>
      <c r="AN12" s="23"/>
      <c r="AO12" s="23"/>
      <c r="AP12" s="38">
        <f t="shared" si="4"/>
        <v>0</v>
      </c>
      <c r="AQ12" s="54">
        <v>1</v>
      </c>
      <c r="AR12" s="54">
        <v>0</v>
      </c>
    </row>
    <row r="13" spans="1:44" s="22" customFormat="1">
      <c r="A13" s="9" t="s">
        <v>140</v>
      </c>
      <c r="B13" s="17">
        <v>257</v>
      </c>
      <c r="C13" s="9" t="s">
        <v>144</v>
      </c>
      <c r="D13" s="9" t="s">
        <v>159</v>
      </c>
      <c r="E13" s="30">
        <v>41729</v>
      </c>
      <c r="F13" s="9" t="s">
        <v>176</v>
      </c>
      <c r="G13" s="9" t="s">
        <v>1232</v>
      </c>
      <c r="H13" s="23"/>
      <c r="I13" s="23"/>
      <c r="J13" s="9" t="s">
        <v>1234</v>
      </c>
      <c r="K13" s="9" t="s">
        <v>1240</v>
      </c>
      <c r="L13" s="23"/>
      <c r="M13" s="23"/>
      <c r="N13" s="9" t="s">
        <v>1452</v>
      </c>
      <c r="O13" s="9" t="s">
        <v>1642</v>
      </c>
      <c r="P13" s="23"/>
      <c r="Q13" s="23"/>
      <c r="R13" s="9"/>
      <c r="S13" s="9">
        <v>1</v>
      </c>
      <c r="T13" s="9">
        <v>0</v>
      </c>
      <c r="U13" s="9">
        <v>1</v>
      </c>
      <c r="V13" s="11"/>
      <c r="W13" s="11"/>
      <c r="X13" s="47">
        <f t="shared" si="1"/>
        <v>0</v>
      </c>
      <c r="Y13" s="9" t="s">
        <v>1725</v>
      </c>
      <c r="Z13" s="9">
        <v>0.99</v>
      </c>
      <c r="AA13" s="45">
        <v>41</v>
      </c>
      <c r="AB13" s="9" t="s">
        <v>12</v>
      </c>
      <c r="AC13" s="39">
        <v>0.3</v>
      </c>
      <c r="AD13" s="38">
        <f t="shared" si="2"/>
        <v>4.8899999999999997</v>
      </c>
      <c r="AE13" s="38">
        <f t="shared" si="3"/>
        <v>0</v>
      </c>
      <c r="AF13" s="38">
        <v>4.8899999999999997</v>
      </c>
      <c r="AG13" s="23"/>
      <c r="AH13" s="23"/>
      <c r="AI13" s="23"/>
      <c r="AJ13" s="23"/>
      <c r="AK13" s="23"/>
      <c r="AL13" s="23"/>
      <c r="AM13" s="23"/>
      <c r="AN13" s="23"/>
      <c r="AO13" s="23"/>
      <c r="AP13" s="38">
        <f t="shared" si="4"/>
        <v>4.8899999999999997</v>
      </c>
      <c r="AQ13" s="54">
        <v>1</v>
      </c>
      <c r="AR13" s="54">
        <v>6.99</v>
      </c>
    </row>
    <row r="14" spans="1:44" s="22" customFormat="1">
      <c r="A14" s="9" t="s">
        <v>140</v>
      </c>
      <c r="B14" s="17">
        <v>263</v>
      </c>
      <c r="C14" s="9" t="s">
        <v>142</v>
      </c>
      <c r="D14" s="9" t="s">
        <v>159</v>
      </c>
      <c r="E14" s="30">
        <v>41729</v>
      </c>
      <c r="F14" s="9" t="s">
        <v>177</v>
      </c>
      <c r="G14" s="9" t="s">
        <v>1232</v>
      </c>
      <c r="H14" s="23"/>
      <c r="I14" s="23"/>
      <c r="J14" s="9" t="s">
        <v>1234</v>
      </c>
      <c r="K14" s="9" t="s">
        <v>1241</v>
      </c>
      <c r="L14" s="23"/>
      <c r="M14" s="23"/>
      <c r="N14" s="9" t="s">
        <v>1453</v>
      </c>
      <c r="O14" s="9" t="s">
        <v>1643</v>
      </c>
      <c r="P14" s="23"/>
      <c r="Q14" s="23"/>
      <c r="R14" s="9"/>
      <c r="S14" s="9">
        <v>1</v>
      </c>
      <c r="T14" s="9">
        <v>0</v>
      </c>
      <c r="U14" s="9">
        <v>1</v>
      </c>
      <c r="V14" s="11"/>
      <c r="W14" s="11"/>
      <c r="X14" s="47">
        <f t="shared" si="1"/>
        <v>0</v>
      </c>
      <c r="Y14" s="9" t="s">
        <v>1725</v>
      </c>
      <c r="Z14" s="9">
        <v>0</v>
      </c>
      <c r="AA14" s="45">
        <v>41</v>
      </c>
      <c r="AB14" s="9" t="s">
        <v>12</v>
      </c>
      <c r="AC14" s="39">
        <v>0.3</v>
      </c>
      <c r="AD14" s="38">
        <f t="shared" si="2"/>
        <v>0</v>
      </c>
      <c r="AE14" s="38">
        <f t="shared" si="3"/>
        <v>0</v>
      </c>
      <c r="AF14" s="38">
        <v>0</v>
      </c>
      <c r="AG14" s="23"/>
      <c r="AH14" s="23"/>
      <c r="AI14" s="23"/>
      <c r="AJ14" s="23"/>
      <c r="AK14" s="23"/>
      <c r="AL14" s="23"/>
      <c r="AM14" s="23"/>
      <c r="AN14" s="23"/>
      <c r="AO14" s="23"/>
      <c r="AP14" s="38">
        <f t="shared" si="4"/>
        <v>0</v>
      </c>
      <c r="AQ14" s="54">
        <v>1</v>
      </c>
      <c r="AR14" s="54">
        <v>0</v>
      </c>
    </row>
    <row r="15" spans="1:44" s="22" customFormat="1">
      <c r="A15" s="9" t="s">
        <v>140</v>
      </c>
      <c r="B15" s="17">
        <v>467</v>
      </c>
      <c r="C15" s="9" t="s">
        <v>142</v>
      </c>
      <c r="D15" s="9" t="s">
        <v>159</v>
      </c>
      <c r="E15" s="30">
        <v>41712</v>
      </c>
      <c r="F15" s="9" t="s">
        <v>178</v>
      </c>
      <c r="G15" s="9" t="s">
        <v>1232</v>
      </c>
      <c r="H15" s="23"/>
      <c r="I15" s="23"/>
      <c r="J15" s="9" t="s">
        <v>1234</v>
      </c>
      <c r="K15" s="9" t="s">
        <v>1242</v>
      </c>
      <c r="L15" s="23"/>
      <c r="M15" s="23"/>
      <c r="N15" s="9" t="s">
        <v>1454</v>
      </c>
      <c r="O15" s="9" t="s">
        <v>1639</v>
      </c>
      <c r="P15" s="23"/>
      <c r="Q15" s="23"/>
      <c r="R15" s="9"/>
      <c r="S15" s="9">
        <v>1</v>
      </c>
      <c r="T15" s="9">
        <v>0</v>
      </c>
      <c r="U15" s="9">
        <v>1</v>
      </c>
      <c r="V15" s="11"/>
      <c r="W15" s="11"/>
      <c r="X15" s="47">
        <f t="shared" si="1"/>
        <v>0</v>
      </c>
      <c r="Y15" s="9" t="s">
        <v>1725</v>
      </c>
      <c r="Z15" s="9">
        <v>0</v>
      </c>
      <c r="AA15" s="45">
        <v>41</v>
      </c>
      <c r="AB15" s="9" t="s">
        <v>12</v>
      </c>
      <c r="AC15" s="39">
        <v>0.3</v>
      </c>
      <c r="AD15" s="38">
        <f t="shared" si="2"/>
        <v>0</v>
      </c>
      <c r="AE15" s="38">
        <f t="shared" si="3"/>
        <v>0</v>
      </c>
      <c r="AF15" s="38">
        <v>0</v>
      </c>
      <c r="AG15" s="23"/>
      <c r="AH15" s="23"/>
      <c r="AI15" s="23"/>
      <c r="AJ15" s="23"/>
      <c r="AK15" s="23"/>
      <c r="AL15" s="23"/>
      <c r="AM15" s="23"/>
      <c r="AN15" s="23"/>
      <c r="AO15" s="23"/>
      <c r="AP15" s="38">
        <f t="shared" si="4"/>
        <v>0</v>
      </c>
      <c r="AQ15" s="54">
        <v>1</v>
      </c>
      <c r="AR15" s="54">
        <v>0</v>
      </c>
    </row>
    <row r="16" spans="1:44" s="22" customFormat="1">
      <c r="A16" s="9" t="s">
        <v>140</v>
      </c>
      <c r="B16" s="17">
        <v>472</v>
      </c>
      <c r="C16" s="9" t="s">
        <v>145</v>
      </c>
      <c r="D16" s="9" t="s">
        <v>161</v>
      </c>
      <c r="E16" s="30">
        <v>41715</v>
      </c>
      <c r="F16" s="9" t="s">
        <v>179</v>
      </c>
      <c r="G16" s="9" t="s">
        <v>1232</v>
      </c>
      <c r="H16" s="23"/>
      <c r="I16" s="23"/>
      <c r="J16" s="9" t="s">
        <v>1234</v>
      </c>
      <c r="K16" s="9" t="s">
        <v>1243</v>
      </c>
      <c r="L16" s="23"/>
      <c r="M16" s="23"/>
      <c r="N16" s="9" t="s">
        <v>1455</v>
      </c>
      <c r="O16" s="9" t="s">
        <v>1644</v>
      </c>
      <c r="P16" s="23"/>
      <c r="Q16" s="23"/>
      <c r="R16" s="9"/>
      <c r="S16" s="9">
        <v>1</v>
      </c>
      <c r="T16" s="9">
        <v>0</v>
      </c>
      <c r="U16" s="9">
        <v>1</v>
      </c>
      <c r="V16" s="11"/>
      <c r="W16" s="11"/>
      <c r="X16" s="47">
        <f t="shared" si="1"/>
        <v>0</v>
      </c>
      <c r="Y16" s="9" t="s">
        <v>1725</v>
      </c>
      <c r="Z16" s="9">
        <v>6.99</v>
      </c>
      <c r="AA16" s="45">
        <v>41</v>
      </c>
      <c r="AB16" s="9" t="s">
        <v>12</v>
      </c>
      <c r="AC16" s="39">
        <v>0.3</v>
      </c>
      <c r="AD16" s="38">
        <f t="shared" si="2"/>
        <v>4.8899999999999997</v>
      </c>
      <c r="AE16" s="38">
        <f t="shared" si="3"/>
        <v>0</v>
      </c>
      <c r="AF16" s="38">
        <v>4.8899999999999997</v>
      </c>
      <c r="AG16" s="23"/>
      <c r="AH16" s="23"/>
      <c r="AI16" s="23"/>
      <c r="AJ16" s="23"/>
      <c r="AK16" s="23"/>
      <c r="AL16" s="23"/>
      <c r="AM16" s="23"/>
      <c r="AN16" s="23"/>
      <c r="AO16" s="23"/>
      <c r="AP16" s="38">
        <f t="shared" si="4"/>
        <v>4.8899999999999997</v>
      </c>
      <c r="AQ16" s="54">
        <v>1</v>
      </c>
      <c r="AR16" s="54">
        <v>6.99</v>
      </c>
    </row>
    <row r="17" spans="1:44" s="22" customFormat="1">
      <c r="A17" s="9" t="s">
        <v>140</v>
      </c>
      <c r="B17" s="17">
        <v>477</v>
      </c>
      <c r="C17" s="9" t="s">
        <v>143</v>
      </c>
      <c r="D17" s="9" t="s">
        <v>160</v>
      </c>
      <c r="E17" s="30">
        <v>41715</v>
      </c>
      <c r="F17" s="9" t="s">
        <v>180</v>
      </c>
      <c r="G17" s="9" t="s">
        <v>1232</v>
      </c>
      <c r="H17" s="23"/>
      <c r="I17" s="23"/>
      <c r="J17" s="9" t="s">
        <v>1234</v>
      </c>
      <c r="K17" s="9" t="s">
        <v>1244</v>
      </c>
      <c r="L17" s="23"/>
      <c r="M17" s="23"/>
      <c r="N17" s="9" t="s">
        <v>1456</v>
      </c>
      <c r="O17" s="9" t="s">
        <v>1644</v>
      </c>
      <c r="P17" s="23"/>
      <c r="Q17" s="23"/>
      <c r="R17" s="9"/>
      <c r="S17" s="9">
        <v>1</v>
      </c>
      <c r="T17" s="9">
        <v>0</v>
      </c>
      <c r="U17" s="9">
        <v>1</v>
      </c>
      <c r="V17" s="11"/>
      <c r="W17" s="11"/>
      <c r="X17" s="47">
        <f t="shared" si="1"/>
        <v>0</v>
      </c>
      <c r="Y17" s="9" t="s">
        <v>1725</v>
      </c>
      <c r="Z17" s="9">
        <v>12.530000000000001</v>
      </c>
      <c r="AA17" s="45">
        <v>41</v>
      </c>
      <c r="AB17" s="9" t="s">
        <v>12</v>
      </c>
      <c r="AC17" s="39">
        <v>0.3</v>
      </c>
      <c r="AD17" s="38">
        <f t="shared" si="2"/>
        <v>9.09</v>
      </c>
      <c r="AE17" s="38">
        <f t="shared" si="3"/>
        <v>0</v>
      </c>
      <c r="AF17" s="38">
        <v>9.09</v>
      </c>
      <c r="AG17" s="23"/>
      <c r="AH17" s="23"/>
      <c r="AI17" s="23"/>
      <c r="AJ17" s="23"/>
      <c r="AK17" s="23"/>
      <c r="AL17" s="23"/>
      <c r="AM17" s="23"/>
      <c r="AN17" s="23"/>
      <c r="AO17" s="23"/>
      <c r="AP17" s="38">
        <f t="shared" si="4"/>
        <v>9.09</v>
      </c>
      <c r="AQ17" s="54">
        <v>1</v>
      </c>
      <c r="AR17" s="54">
        <v>12.99</v>
      </c>
    </row>
    <row r="18" spans="1:44" s="22" customFormat="1">
      <c r="A18" s="9" t="s">
        <v>140</v>
      </c>
      <c r="B18" s="17">
        <v>478</v>
      </c>
      <c r="C18" s="9" t="s">
        <v>142</v>
      </c>
      <c r="D18" s="9" t="s">
        <v>159</v>
      </c>
      <c r="E18" s="30">
        <v>41715</v>
      </c>
      <c r="F18" s="9" t="s">
        <v>181</v>
      </c>
      <c r="G18" s="9" t="s">
        <v>1232</v>
      </c>
      <c r="H18" s="23"/>
      <c r="I18" s="23"/>
      <c r="J18" s="9" t="s">
        <v>1234</v>
      </c>
      <c r="K18" s="9" t="s">
        <v>1245</v>
      </c>
      <c r="L18" s="23"/>
      <c r="M18" s="23"/>
      <c r="N18" s="9" t="s">
        <v>1457</v>
      </c>
      <c r="O18" s="9" t="s">
        <v>1639</v>
      </c>
      <c r="P18" s="23"/>
      <c r="Q18" s="23"/>
      <c r="R18" s="9"/>
      <c r="S18" s="9">
        <v>1</v>
      </c>
      <c r="T18" s="9">
        <v>0</v>
      </c>
      <c r="U18" s="9">
        <v>1</v>
      </c>
      <c r="V18" s="11"/>
      <c r="W18" s="11"/>
      <c r="X18" s="47">
        <f t="shared" si="1"/>
        <v>0</v>
      </c>
      <c r="Y18" s="9" t="s">
        <v>1725</v>
      </c>
      <c r="Z18" s="9">
        <v>0</v>
      </c>
      <c r="AA18" s="45">
        <v>41</v>
      </c>
      <c r="AB18" s="9" t="s">
        <v>12</v>
      </c>
      <c r="AC18" s="39">
        <v>0.3</v>
      </c>
      <c r="AD18" s="38">
        <f t="shared" si="2"/>
        <v>0</v>
      </c>
      <c r="AE18" s="38">
        <f t="shared" si="3"/>
        <v>0</v>
      </c>
      <c r="AF18" s="38">
        <v>0</v>
      </c>
      <c r="AG18" s="23"/>
      <c r="AH18" s="23"/>
      <c r="AI18" s="23"/>
      <c r="AJ18" s="23"/>
      <c r="AK18" s="23"/>
      <c r="AL18" s="23"/>
      <c r="AM18" s="23"/>
      <c r="AN18" s="23"/>
      <c r="AO18" s="23"/>
      <c r="AP18" s="38">
        <f t="shared" si="4"/>
        <v>0</v>
      </c>
      <c r="AQ18" s="54">
        <v>1</v>
      </c>
      <c r="AR18" s="54">
        <v>0</v>
      </c>
    </row>
    <row r="19" spans="1:44" s="22" customFormat="1">
      <c r="A19" s="9" t="s">
        <v>140</v>
      </c>
      <c r="B19" s="17">
        <v>510</v>
      </c>
      <c r="C19" s="9" t="s">
        <v>145</v>
      </c>
      <c r="D19" s="9" t="s">
        <v>161</v>
      </c>
      <c r="E19" s="30">
        <v>41709</v>
      </c>
      <c r="F19" s="9" t="s">
        <v>182</v>
      </c>
      <c r="G19" s="9" t="s">
        <v>1232</v>
      </c>
      <c r="H19" s="23"/>
      <c r="I19" s="23"/>
      <c r="J19" s="9" t="s">
        <v>1234</v>
      </c>
      <c r="K19" s="9" t="s">
        <v>1246</v>
      </c>
      <c r="L19" s="23"/>
      <c r="M19" s="23"/>
      <c r="N19" s="9" t="s">
        <v>1458</v>
      </c>
      <c r="O19" s="9" t="s">
        <v>1645</v>
      </c>
      <c r="P19" s="23"/>
      <c r="Q19" s="23"/>
      <c r="R19" s="9"/>
      <c r="S19" s="9">
        <v>1</v>
      </c>
      <c r="T19" s="9">
        <v>0</v>
      </c>
      <c r="U19" s="9">
        <v>1</v>
      </c>
      <c r="V19" s="11"/>
      <c r="W19" s="11"/>
      <c r="X19" s="47">
        <f t="shared" si="1"/>
        <v>0</v>
      </c>
      <c r="Y19" s="9" t="s">
        <v>1725</v>
      </c>
      <c r="Z19" s="9">
        <v>3.85</v>
      </c>
      <c r="AA19" s="45">
        <v>41</v>
      </c>
      <c r="AB19" s="9" t="s">
        <v>12</v>
      </c>
      <c r="AC19" s="39">
        <v>0.3</v>
      </c>
      <c r="AD19" s="38">
        <f t="shared" si="2"/>
        <v>2.79</v>
      </c>
      <c r="AE19" s="38">
        <f t="shared" si="3"/>
        <v>0</v>
      </c>
      <c r="AF19" s="38">
        <v>2.79</v>
      </c>
      <c r="AG19" s="23"/>
      <c r="AH19" s="23"/>
      <c r="AI19" s="23"/>
      <c r="AJ19" s="23"/>
      <c r="AK19" s="23"/>
      <c r="AL19" s="23"/>
      <c r="AM19" s="23"/>
      <c r="AN19" s="23"/>
      <c r="AO19" s="23"/>
      <c r="AP19" s="38">
        <f t="shared" si="4"/>
        <v>2.79</v>
      </c>
      <c r="AQ19" s="54">
        <v>1</v>
      </c>
      <c r="AR19" s="54">
        <v>3.99</v>
      </c>
    </row>
    <row r="20" spans="1:44" s="22" customFormat="1">
      <c r="A20" s="9" t="s">
        <v>140</v>
      </c>
      <c r="B20" s="17">
        <v>534</v>
      </c>
      <c r="C20" s="9" t="s">
        <v>145</v>
      </c>
      <c r="D20" s="9" t="s">
        <v>161</v>
      </c>
      <c r="E20" s="30">
        <v>41722</v>
      </c>
      <c r="F20" s="9" t="s">
        <v>183</v>
      </c>
      <c r="G20" s="9" t="s">
        <v>1232</v>
      </c>
      <c r="H20" s="23"/>
      <c r="I20" s="23"/>
      <c r="J20" s="9" t="s">
        <v>1234</v>
      </c>
      <c r="K20" s="9" t="s">
        <v>1247</v>
      </c>
      <c r="L20" s="23"/>
      <c r="M20" s="23"/>
      <c r="N20" s="9" t="s">
        <v>1459</v>
      </c>
      <c r="O20" s="9" t="s">
        <v>1646</v>
      </c>
      <c r="P20" s="23"/>
      <c r="Q20" s="23"/>
      <c r="R20" s="9"/>
      <c r="S20" s="9">
        <v>1</v>
      </c>
      <c r="T20" s="9">
        <v>0</v>
      </c>
      <c r="U20" s="9">
        <v>1</v>
      </c>
      <c r="V20" s="11"/>
      <c r="W20" s="11"/>
      <c r="X20" s="47">
        <f t="shared" si="1"/>
        <v>0</v>
      </c>
      <c r="Y20" s="9" t="s">
        <v>1725</v>
      </c>
      <c r="Z20" s="9">
        <v>4.99</v>
      </c>
      <c r="AA20" s="45">
        <v>41</v>
      </c>
      <c r="AB20" s="9" t="s">
        <v>12</v>
      </c>
      <c r="AC20" s="39">
        <v>0.3</v>
      </c>
      <c r="AD20" s="38">
        <f t="shared" si="2"/>
        <v>3.49</v>
      </c>
      <c r="AE20" s="38">
        <f t="shared" si="3"/>
        <v>0</v>
      </c>
      <c r="AF20" s="38">
        <v>3.49</v>
      </c>
      <c r="AG20" s="23"/>
      <c r="AH20" s="23"/>
      <c r="AI20" s="23"/>
      <c r="AJ20" s="23"/>
      <c r="AK20" s="23"/>
      <c r="AL20" s="23"/>
      <c r="AM20" s="23"/>
      <c r="AN20" s="23"/>
      <c r="AO20" s="23"/>
      <c r="AP20" s="38">
        <f t="shared" si="4"/>
        <v>3.49</v>
      </c>
      <c r="AQ20" s="54">
        <v>1</v>
      </c>
      <c r="AR20" s="54">
        <v>4.99</v>
      </c>
    </row>
    <row r="21" spans="1:44" s="22" customFormat="1">
      <c r="A21" s="9" t="s">
        <v>140</v>
      </c>
      <c r="B21" s="17">
        <v>759</v>
      </c>
      <c r="C21" s="9" t="s">
        <v>146</v>
      </c>
      <c r="D21" s="9" t="s">
        <v>162</v>
      </c>
      <c r="E21" s="30">
        <v>41710</v>
      </c>
      <c r="F21" s="9" t="s">
        <v>184</v>
      </c>
      <c r="G21" s="9" t="s">
        <v>1232</v>
      </c>
      <c r="H21" s="23"/>
      <c r="I21" s="23"/>
      <c r="J21" s="9" t="s">
        <v>1234</v>
      </c>
      <c r="K21" s="9" t="s">
        <v>1248</v>
      </c>
      <c r="L21" s="23"/>
      <c r="M21" s="23"/>
      <c r="N21" s="9" t="s">
        <v>1460</v>
      </c>
      <c r="O21" s="9" t="s">
        <v>1647</v>
      </c>
      <c r="P21" s="23"/>
      <c r="Q21" s="23"/>
      <c r="R21" s="9"/>
      <c r="S21" s="9">
        <v>1</v>
      </c>
      <c r="T21" s="9">
        <v>0</v>
      </c>
      <c r="U21" s="9">
        <v>1</v>
      </c>
      <c r="V21" s="11"/>
      <c r="W21" s="11"/>
      <c r="X21" s="47">
        <f t="shared" si="1"/>
        <v>0</v>
      </c>
      <c r="Y21" s="9" t="s">
        <v>1725</v>
      </c>
      <c r="Z21" s="9">
        <v>7.99</v>
      </c>
      <c r="AA21" s="45">
        <v>41</v>
      </c>
      <c r="AB21" s="9" t="s">
        <v>12</v>
      </c>
      <c r="AC21" s="39">
        <v>0.3</v>
      </c>
      <c r="AD21" s="38">
        <f t="shared" si="2"/>
        <v>5.59</v>
      </c>
      <c r="AE21" s="38">
        <f t="shared" si="3"/>
        <v>0</v>
      </c>
      <c r="AF21" s="38">
        <v>5.59</v>
      </c>
      <c r="AG21" s="23"/>
      <c r="AH21" s="23"/>
      <c r="AI21" s="23"/>
      <c r="AJ21" s="23"/>
      <c r="AK21" s="23"/>
      <c r="AL21" s="23"/>
      <c r="AM21" s="23"/>
      <c r="AN21" s="23"/>
      <c r="AO21" s="23"/>
      <c r="AP21" s="38">
        <f t="shared" si="4"/>
        <v>5.59</v>
      </c>
      <c r="AQ21" s="54">
        <v>1</v>
      </c>
      <c r="AR21" s="54">
        <v>7.99</v>
      </c>
    </row>
    <row r="22" spans="1:44" s="22" customFormat="1">
      <c r="A22" s="9" t="s">
        <v>140</v>
      </c>
      <c r="B22" s="17">
        <v>762</v>
      </c>
      <c r="C22" s="9" t="s">
        <v>147</v>
      </c>
      <c r="D22" s="9" t="s">
        <v>163</v>
      </c>
      <c r="E22" s="30">
        <v>41710</v>
      </c>
      <c r="F22" s="9" t="s">
        <v>185</v>
      </c>
      <c r="G22" s="9" t="s">
        <v>1232</v>
      </c>
      <c r="H22" s="23"/>
      <c r="I22" s="23"/>
      <c r="J22" s="9" t="s">
        <v>1234</v>
      </c>
      <c r="K22" s="9" t="s">
        <v>1249</v>
      </c>
      <c r="L22" s="23"/>
      <c r="M22" s="23"/>
      <c r="N22" s="9" t="s">
        <v>1461</v>
      </c>
      <c r="O22" s="9" t="s">
        <v>1639</v>
      </c>
      <c r="P22" s="23"/>
      <c r="Q22" s="23"/>
      <c r="R22" s="9"/>
      <c r="S22" s="9">
        <v>1</v>
      </c>
      <c r="T22" s="9">
        <v>0</v>
      </c>
      <c r="U22" s="9">
        <v>1</v>
      </c>
      <c r="V22" s="11"/>
      <c r="W22" s="11"/>
      <c r="X22" s="47">
        <f t="shared" si="1"/>
        <v>0</v>
      </c>
      <c r="Y22" s="9" t="s">
        <v>1725</v>
      </c>
      <c r="Z22" s="9">
        <v>0</v>
      </c>
      <c r="AA22" s="45">
        <v>41</v>
      </c>
      <c r="AB22" s="9" t="s">
        <v>12</v>
      </c>
      <c r="AC22" s="39">
        <v>0.3</v>
      </c>
      <c r="AD22" s="38">
        <f t="shared" si="2"/>
        <v>0</v>
      </c>
      <c r="AE22" s="38">
        <f t="shared" si="3"/>
        <v>0</v>
      </c>
      <c r="AF22" s="38">
        <v>0</v>
      </c>
      <c r="AG22" s="23"/>
      <c r="AH22" s="23"/>
      <c r="AI22" s="23"/>
      <c r="AJ22" s="23"/>
      <c r="AK22" s="23"/>
      <c r="AL22" s="23"/>
      <c r="AM22" s="23"/>
      <c r="AN22" s="23"/>
      <c r="AO22" s="23"/>
      <c r="AP22" s="38">
        <f t="shared" si="4"/>
        <v>0</v>
      </c>
      <c r="AQ22" s="54">
        <v>1</v>
      </c>
      <c r="AR22" s="54">
        <v>0</v>
      </c>
    </row>
    <row r="23" spans="1:44" s="22" customFormat="1">
      <c r="A23" s="9" t="s">
        <v>140</v>
      </c>
      <c r="B23" s="17">
        <v>774</v>
      </c>
      <c r="C23" s="9" t="s">
        <v>148</v>
      </c>
      <c r="D23" s="9" t="s">
        <v>159</v>
      </c>
      <c r="E23" s="30">
        <v>41715</v>
      </c>
      <c r="F23" s="9" t="s">
        <v>186</v>
      </c>
      <c r="G23" s="9" t="s">
        <v>1232</v>
      </c>
      <c r="H23" s="23"/>
      <c r="I23" s="23"/>
      <c r="J23" s="9" t="s">
        <v>1234</v>
      </c>
      <c r="K23" s="9" t="s">
        <v>1250</v>
      </c>
      <c r="L23" s="23"/>
      <c r="M23" s="23"/>
      <c r="N23" s="9" t="s">
        <v>1462</v>
      </c>
      <c r="O23" s="9" t="s">
        <v>1648</v>
      </c>
      <c r="P23" s="23"/>
      <c r="Q23" s="23"/>
      <c r="R23" s="9"/>
      <c r="S23" s="9">
        <v>1</v>
      </c>
      <c r="T23" s="9">
        <v>0</v>
      </c>
      <c r="U23" s="9">
        <v>1</v>
      </c>
      <c r="V23" s="11"/>
      <c r="W23" s="11"/>
      <c r="X23" s="47">
        <f t="shared" si="1"/>
        <v>0</v>
      </c>
      <c r="Y23" s="9" t="s">
        <v>1725</v>
      </c>
      <c r="Z23" s="9">
        <v>0</v>
      </c>
      <c r="AA23" s="45">
        <v>41</v>
      </c>
      <c r="AB23" s="9" t="s">
        <v>12</v>
      </c>
      <c r="AC23" s="39">
        <v>0.3</v>
      </c>
      <c r="AD23" s="38">
        <f t="shared" si="2"/>
        <v>0</v>
      </c>
      <c r="AE23" s="38">
        <f t="shared" si="3"/>
        <v>0</v>
      </c>
      <c r="AF23" s="38">
        <v>0</v>
      </c>
      <c r="AG23" s="23"/>
      <c r="AH23" s="23"/>
      <c r="AI23" s="23"/>
      <c r="AJ23" s="23"/>
      <c r="AK23" s="23"/>
      <c r="AL23" s="23"/>
      <c r="AM23" s="23"/>
      <c r="AN23" s="23"/>
      <c r="AO23" s="23"/>
      <c r="AP23" s="38">
        <f t="shared" si="4"/>
        <v>0</v>
      </c>
      <c r="AQ23" s="54">
        <v>1</v>
      </c>
      <c r="AR23" s="54">
        <v>0</v>
      </c>
    </row>
    <row r="24" spans="1:44" s="22" customFormat="1">
      <c r="A24" s="9" t="s">
        <v>140</v>
      </c>
      <c r="B24" s="17">
        <v>776</v>
      </c>
      <c r="C24" s="9" t="s">
        <v>143</v>
      </c>
      <c r="D24" s="9" t="s">
        <v>160</v>
      </c>
      <c r="E24" s="30">
        <v>41716</v>
      </c>
      <c r="F24" s="9" t="s">
        <v>187</v>
      </c>
      <c r="G24" s="9" t="s">
        <v>1232</v>
      </c>
      <c r="H24" s="23"/>
      <c r="I24" s="23"/>
      <c r="J24" s="9" t="s">
        <v>1234</v>
      </c>
      <c r="K24" s="9" t="s">
        <v>1236</v>
      </c>
      <c r="L24" s="23"/>
      <c r="M24" s="23"/>
      <c r="N24" s="9" t="s">
        <v>1448</v>
      </c>
      <c r="O24" s="9" t="s">
        <v>1639</v>
      </c>
      <c r="P24" s="23"/>
      <c r="Q24" s="23"/>
      <c r="R24" s="9"/>
      <c r="S24" s="9">
        <v>1</v>
      </c>
      <c r="T24" s="9">
        <v>0</v>
      </c>
      <c r="U24" s="9">
        <v>1</v>
      </c>
      <c r="V24" s="11"/>
      <c r="W24" s="11"/>
      <c r="X24" s="47">
        <f t="shared" si="1"/>
        <v>0</v>
      </c>
      <c r="Y24" s="9" t="s">
        <v>1725</v>
      </c>
      <c r="Z24" s="9">
        <v>0</v>
      </c>
      <c r="AA24" s="45">
        <v>41</v>
      </c>
      <c r="AB24" s="9" t="s">
        <v>12</v>
      </c>
      <c r="AC24" s="39">
        <v>0.3</v>
      </c>
      <c r="AD24" s="38">
        <f t="shared" si="2"/>
        <v>0</v>
      </c>
      <c r="AE24" s="38">
        <f t="shared" si="3"/>
        <v>0</v>
      </c>
      <c r="AF24" s="38">
        <v>0</v>
      </c>
      <c r="AG24" s="23"/>
      <c r="AH24" s="23"/>
      <c r="AI24" s="23"/>
      <c r="AJ24" s="23"/>
      <c r="AK24" s="23"/>
      <c r="AL24" s="23"/>
      <c r="AM24" s="23"/>
      <c r="AN24" s="23"/>
      <c r="AO24" s="23"/>
      <c r="AP24" s="38">
        <f t="shared" si="4"/>
        <v>0</v>
      </c>
      <c r="AQ24" s="54">
        <v>1</v>
      </c>
      <c r="AR24" s="54">
        <v>0</v>
      </c>
    </row>
    <row r="25" spans="1:44" s="22" customFormat="1">
      <c r="A25" s="9" t="s">
        <v>140</v>
      </c>
      <c r="B25" s="17">
        <v>777</v>
      </c>
      <c r="C25" s="9" t="s">
        <v>146</v>
      </c>
      <c r="D25" s="9" t="s">
        <v>162</v>
      </c>
      <c r="E25" s="30">
        <v>41717</v>
      </c>
      <c r="F25" s="9" t="s">
        <v>188</v>
      </c>
      <c r="G25" s="9" t="s">
        <v>1232</v>
      </c>
      <c r="H25" s="23"/>
      <c r="I25" s="23"/>
      <c r="J25" s="9" t="s">
        <v>1234</v>
      </c>
      <c r="K25" s="9" t="s">
        <v>1251</v>
      </c>
      <c r="L25" s="23"/>
      <c r="M25" s="23"/>
      <c r="N25" s="9" t="s">
        <v>1463</v>
      </c>
      <c r="O25" s="9" t="s">
        <v>1647</v>
      </c>
      <c r="P25" s="23"/>
      <c r="Q25" s="23"/>
      <c r="R25" s="9"/>
      <c r="S25" s="9">
        <v>1</v>
      </c>
      <c r="T25" s="9">
        <v>0</v>
      </c>
      <c r="U25" s="9">
        <v>1</v>
      </c>
      <c r="V25" s="11"/>
      <c r="W25" s="11"/>
      <c r="X25" s="47">
        <f t="shared" si="1"/>
        <v>0</v>
      </c>
      <c r="Y25" s="9" t="s">
        <v>1725</v>
      </c>
      <c r="Z25" s="9">
        <v>0</v>
      </c>
      <c r="AA25" s="45">
        <v>41</v>
      </c>
      <c r="AB25" s="9" t="s">
        <v>12</v>
      </c>
      <c r="AC25" s="39">
        <v>0.3</v>
      </c>
      <c r="AD25" s="38">
        <f t="shared" si="2"/>
        <v>0</v>
      </c>
      <c r="AE25" s="38">
        <f t="shared" si="3"/>
        <v>0</v>
      </c>
      <c r="AF25" s="38">
        <v>0</v>
      </c>
      <c r="AG25" s="23"/>
      <c r="AH25" s="23"/>
      <c r="AI25" s="23"/>
      <c r="AJ25" s="23"/>
      <c r="AK25" s="23"/>
      <c r="AL25" s="23"/>
      <c r="AM25" s="23"/>
      <c r="AN25" s="23"/>
      <c r="AO25" s="23"/>
      <c r="AP25" s="38">
        <f t="shared" si="4"/>
        <v>0</v>
      </c>
      <c r="AQ25" s="54">
        <v>1</v>
      </c>
      <c r="AR25" s="54">
        <v>0</v>
      </c>
    </row>
    <row r="26" spans="1:44" s="22" customFormat="1">
      <c r="A26" s="9" t="s">
        <v>140</v>
      </c>
      <c r="B26" s="17">
        <v>778</v>
      </c>
      <c r="C26" s="9" t="s">
        <v>141</v>
      </c>
      <c r="D26" s="9" t="s">
        <v>158</v>
      </c>
      <c r="E26" s="30">
        <v>41717</v>
      </c>
      <c r="F26" s="9" t="s">
        <v>189</v>
      </c>
      <c r="G26" s="9" t="s">
        <v>1232</v>
      </c>
      <c r="H26" s="23"/>
      <c r="I26" s="23"/>
      <c r="J26" s="9" t="s">
        <v>1234</v>
      </c>
      <c r="K26" s="9" t="s">
        <v>1252</v>
      </c>
      <c r="L26" s="23"/>
      <c r="M26" s="23"/>
      <c r="N26" s="9" t="s">
        <v>1464</v>
      </c>
      <c r="O26" s="9" t="s">
        <v>1649</v>
      </c>
      <c r="P26" s="23"/>
      <c r="Q26" s="23"/>
      <c r="R26" s="9"/>
      <c r="S26" s="9">
        <v>1</v>
      </c>
      <c r="T26" s="9">
        <v>0</v>
      </c>
      <c r="U26" s="9">
        <v>1</v>
      </c>
      <c r="V26" s="11"/>
      <c r="W26" s="11"/>
      <c r="X26" s="47">
        <f t="shared" si="1"/>
        <v>0</v>
      </c>
      <c r="Y26" s="9" t="s">
        <v>1725</v>
      </c>
      <c r="Z26" s="9">
        <v>1.99</v>
      </c>
      <c r="AA26" s="45">
        <v>41</v>
      </c>
      <c r="AB26" s="9" t="s">
        <v>12</v>
      </c>
      <c r="AC26" s="39">
        <v>0.3</v>
      </c>
      <c r="AD26" s="38">
        <f t="shared" si="2"/>
        <v>1.3900000000000001</v>
      </c>
      <c r="AE26" s="38">
        <f t="shared" si="3"/>
        <v>0</v>
      </c>
      <c r="AF26" s="38">
        <v>1.3900000000000001</v>
      </c>
      <c r="AG26" s="23"/>
      <c r="AH26" s="23"/>
      <c r="AI26" s="23"/>
      <c r="AJ26" s="23"/>
      <c r="AK26" s="23"/>
      <c r="AL26" s="23"/>
      <c r="AM26" s="23"/>
      <c r="AN26" s="23"/>
      <c r="AO26" s="23"/>
      <c r="AP26" s="38">
        <f t="shared" si="4"/>
        <v>1.3900000000000001</v>
      </c>
      <c r="AQ26" s="54">
        <v>1</v>
      </c>
      <c r="AR26" s="54">
        <v>1.99</v>
      </c>
    </row>
    <row r="27" spans="1:44" s="22" customFormat="1">
      <c r="A27" s="9" t="s">
        <v>140</v>
      </c>
      <c r="B27" s="17">
        <v>815</v>
      </c>
      <c r="C27" s="9" t="s">
        <v>143</v>
      </c>
      <c r="D27" s="9" t="s">
        <v>160</v>
      </c>
      <c r="E27" s="30">
        <v>41701</v>
      </c>
      <c r="F27" s="9" t="s">
        <v>190</v>
      </c>
      <c r="G27" s="9" t="s">
        <v>1232</v>
      </c>
      <c r="H27" s="23"/>
      <c r="I27" s="23"/>
      <c r="J27" s="9" t="s">
        <v>1234</v>
      </c>
      <c r="K27" s="9" t="s">
        <v>1239</v>
      </c>
      <c r="L27" s="23"/>
      <c r="M27" s="23"/>
      <c r="N27" s="9" t="s">
        <v>1451</v>
      </c>
      <c r="O27" s="9" t="s">
        <v>1639</v>
      </c>
      <c r="P27" s="23"/>
      <c r="Q27" s="23"/>
      <c r="R27" s="9"/>
      <c r="S27" s="9">
        <v>1</v>
      </c>
      <c r="T27" s="9">
        <v>0</v>
      </c>
      <c r="U27" s="9">
        <v>1</v>
      </c>
      <c r="V27" s="11"/>
      <c r="W27" s="11"/>
      <c r="X27" s="47">
        <f t="shared" si="1"/>
        <v>0</v>
      </c>
      <c r="Y27" s="9" t="s">
        <v>1725</v>
      </c>
      <c r="Z27" s="9">
        <v>0</v>
      </c>
      <c r="AA27" s="45">
        <v>41</v>
      </c>
      <c r="AB27" s="9" t="s">
        <v>12</v>
      </c>
      <c r="AC27" s="39">
        <v>0.3</v>
      </c>
      <c r="AD27" s="38">
        <f t="shared" si="2"/>
        <v>0</v>
      </c>
      <c r="AE27" s="38">
        <f t="shared" si="3"/>
        <v>0</v>
      </c>
      <c r="AF27" s="38">
        <v>0</v>
      </c>
      <c r="AG27" s="23"/>
      <c r="AH27" s="23"/>
      <c r="AI27" s="23"/>
      <c r="AJ27" s="23"/>
      <c r="AK27" s="23"/>
      <c r="AL27" s="23"/>
      <c r="AM27" s="23"/>
      <c r="AN27" s="23"/>
      <c r="AO27" s="23"/>
      <c r="AP27" s="38">
        <f t="shared" si="4"/>
        <v>0</v>
      </c>
      <c r="AQ27" s="54">
        <v>1</v>
      </c>
      <c r="AR27" s="54">
        <v>0</v>
      </c>
    </row>
    <row r="28" spans="1:44" s="22" customFormat="1">
      <c r="A28" s="9" t="s">
        <v>140</v>
      </c>
      <c r="B28" s="17">
        <v>824</v>
      </c>
      <c r="C28" s="9" t="s">
        <v>141</v>
      </c>
      <c r="D28" s="9" t="s">
        <v>158</v>
      </c>
      <c r="E28" s="30">
        <v>41704</v>
      </c>
      <c r="F28" s="9" t="s">
        <v>191</v>
      </c>
      <c r="G28" s="9" t="s">
        <v>1232</v>
      </c>
      <c r="H28" s="23"/>
      <c r="I28" s="23"/>
      <c r="J28" s="9" t="s">
        <v>1234</v>
      </c>
      <c r="K28" s="9" t="s">
        <v>1253</v>
      </c>
      <c r="L28" s="23"/>
      <c r="M28" s="23"/>
      <c r="N28" s="9" t="s">
        <v>1465</v>
      </c>
      <c r="O28" s="9" t="s">
        <v>1638</v>
      </c>
      <c r="P28" s="23"/>
      <c r="Q28" s="23"/>
      <c r="R28" s="9"/>
      <c r="S28" s="9">
        <v>1</v>
      </c>
      <c r="T28" s="9">
        <v>0</v>
      </c>
      <c r="U28" s="9">
        <v>1</v>
      </c>
      <c r="V28" s="11"/>
      <c r="W28" s="11"/>
      <c r="X28" s="47">
        <f t="shared" si="1"/>
        <v>0</v>
      </c>
      <c r="Y28" s="9" t="s">
        <v>1725</v>
      </c>
      <c r="Z28" s="9">
        <v>0</v>
      </c>
      <c r="AA28" s="45">
        <v>41</v>
      </c>
      <c r="AB28" s="9" t="s">
        <v>12</v>
      </c>
      <c r="AC28" s="39">
        <v>0.3</v>
      </c>
      <c r="AD28" s="38">
        <f t="shared" si="2"/>
        <v>0</v>
      </c>
      <c r="AE28" s="38">
        <f t="shared" si="3"/>
        <v>0</v>
      </c>
      <c r="AF28" s="38">
        <v>0</v>
      </c>
      <c r="AG28" s="23"/>
      <c r="AH28" s="23"/>
      <c r="AI28" s="23"/>
      <c r="AJ28" s="23"/>
      <c r="AK28" s="23"/>
      <c r="AL28" s="23"/>
      <c r="AM28" s="23"/>
      <c r="AN28" s="23"/>
      <c r="AO28" s="23"/>
      <c r="AP28" s="38">
        <f t="shared" si="4"/>
        <v>0</v>
      </c>
      <c r="AQ28" s="54">
        <v>1</v>
      </c>
      <c r="AR28" s="54">
        <v>0</v>
      </c>
    </row>
    <row r="29" spans="1:44" s="22" customFormat="1">
      <c r="A29" s="9" t="s">
        <v>140</v>
      </c>
      <c r="B29" s="17">
        <v>826</v>
      </c>
      <c r="C29" s="9" t="s">
        <v>143</v>
      </c>
      <c r="D29" s="9" t="s">
        <v>160</v>
      </c>
      <c r="E29" s="30">
        <v>41729</v>
      </c>
      <c r="F29" s="9" t="s">
        <v>192</v>
      </c>
      <c r="G29" s="9" t="s">
        <v>1232</v>
      </c>
      <c r="H29" s="23"/>
      <c r="I29" s="23"/>
      <c r="J29" s="9" t="s">
        <v>1234</v>
      </c>
      <c r="K29" s="9" t="s">
        <v>1254</v>
      </c>
      <c r="L29" s="23"/>
      <c r="M29" s="23"/>
      <c r="N29" s="9" t="s">
        <v>1466</v>
      </c>
      <c r="O29" s="9" t="s">
        <v>1650</v>
      </c>
      <c r="P29" s="23"/>
      <c r="Q29" s="23"/>
      <c r="R29" s="9"/>
      <c r="S29" s="9">
        <v>1</v>
      </c>
      <c r="T29" s="9">
        <v>0</v>
      </c>
      <c r="U29" s="9">
        <v>1</v>
      </c>
      <c r="V29" s="11"/>
      <c r="W29" s="11"/>
      <c r="X29" s="47">
        <f t="shared" si="1"/>
        <v>0</v>
      </c>
      <c r="Y29" s="9" t="s">
        <v>1725</v>
      </c>
      <c r="Z29" s="9">
        <v>0</v>
      </c>
      <c r="AA29" s="45">
        <v>41</v>
      </c>
      <c r="AB29" s="9" t="s">
        <v>12</v>
      </c>
      <c r="AC29" s="39">
        <v>0.3</v>
      </c>
      <c r="AD29" s="38">
        <f t="shared" si="2"/>
        <v>0</v>
      </c>
      <c r="AE29" s="38">
        <f t="shared" si="3"/>
        <v>0</v>
      </c>
      <c r="AF29" s="38">
        <v>0</v>
      </c>
      <c r="AG29" s="23"/>
      <c r="AH29" s="23"/>
      <c r="AI29" s="23"/>
      <c r="AJ29" s="23"/>
      <c r="AK29" s="23"/>
      <c r="AL29" s="23"/>
      <c r="AM29" s="23"/>
      <c r="AN29" s="23"/>
      <c r="AO29" s="23"/>
      <c r="AP29" s="38">
        <f t="shared" si="4"/>
        <v>0</v>
      </c>
      <c r="AQ29" s="54">
        <v>1</v>
      </c>
      <c r="AR29" s="54">
        <v>0</v>
      </c>
    </row>
    <row r="30" spans="1:44" s="22" customFormat="1">
      <c r="A30" s="9" t="s">
        <v>140</v>
      </c>
      <c r="B30" s="17">
        <v>1016</v>
      </c>
      <c r="C30" s="9" t="s">
        <v>149</v>
      </c>
      <c r="D30" s="9" t="s">
        <v>164</v>
      </c>
      <c r="E30" s="30">
        <v>41702</v>
      </c>
      <c r="F30" s="9" t="s">
        <v>193</v>
      </c>
      <c r="G30" s="9" t="s">
        <v>1232</v>
      </c>
      <c r="H30" s="23"/>
      <c r="I30" s="23"/>
      <c r="J30" s="9" t="s">
        <v>1234</v>
      </c>
      <c r="K30" s="9" t="s">
        <v>1255</v>
      </c>
      <c r="L30" s="23"/>
      <c r="M30" s="23"/>
      <c r="N30" s="9" t="s">
        <v>1467</v>
      </c>
      <c r="O30" s="9" t="s">
        <v>1639</v>
      </c>
      <c r="P30" s="23"/>
      <c r="Q30" s="23"/>
      <c r="R30" s="9"/>
      <c r="S30" s="9">
        <v>1</v>
      </c>
      <c r="T30" s="9">
        <v>0</v>
      </c>
      <c r="U30" s="9">
        <v>1</v>
      </c>
      <c r="V30" s="11"/>
      <c r="W30" s="11"/>
      <c r="X30" s="47">
        <f t="shared" si="1"/>
        <v>0</v>
      </c>
      <c r="Y30" s="9" t="s">
        <v>1725</v>
      </c>
      <c r="Z30" s="9">
        <v>0</v>
      </c>
      <c r="AA30" s="45">
        <v>41</v>
      </c>
      <c r="AB30" s="9" t="s">
        <v>12</v>
      </c>
      <c r="AC30" s="39">
        <v>0.3</v>
      </c>
      <c r="AD30" s="38">
        <f t="shared" si="2"/>
        <v>0</v>
      </c>
      <c r="AE30" s="38">
        <f t="shared" si="3"/>
        <v>0</v>
      </c>
      <c r="AF30" s="38">
        <v>0</v>
      </c>
      <c r="AG30" s="23"/>
      <c r="AH30" s="23"/>
      <c r="AI30" s="23"/>
      <c r="AJ30" s="23"/>
      <c r="AK30" s="23"/>
      <c r="AL30" s="23"/>
      <c r="AM30" s="23"/>
      <c r="AN30" s="23"/>
      <c r="AO30" s="23"/>
      <c r="AP30" s="38">
        <f t="shared" si="4"/>
        <v>0</v>
      </c>
      <c r="AQ30" s="54">
        <v>1</v>
      </c>
      <c r="AR30" s="54">
        <v>0</v>
      </c>
    </row>
    <row r="31" spans="1:44" s="22" customFormat="1">
      <c r="A31" s="9" t="s">
        <v>140</v>
      </c>
      <c r="B31" s="17">
        <v>1019</v>
      </c>
      <c r="C31" s="9" t="s">
        <v>143</v>
      </c>
      <c r="D31" s="9" t="s">
        <v>160</v>
      </c>
      <c r="E31" s="30">
        <v>41702</v>
      </c>
      <c r="F31" s="9" t="s">
        <v>194</v>
      </c>
      <c r="G31" s="9" t="s">
        <v>1232</v>
      </c>
      <c r="H31" s="23"/>
      <c r="I31" s="23"/>
      <c r="J31" s="9" t="s">
        <v>1234</v>
      </c>
      <c r="K31" s="9" t="s">
        <v>1237</v>
      </c>
      <c r="L31" s="23"/>
      <c r="M31" s="23"/>
      <c r="N31" s="9" t="s">
        <v>1449</v>
      </c>
      <c r="O31" s="9" t="s">
        <v>1640</v>
      </c>
      <c r="P31" s="23"/>
      <c r="Q31" s="23"/>
      <c r="R31" s="9"/>
      <c r="S31" s="9">
        <v>1</v>
      </c>
      <c r="T31" s="9">
        <v>0</v>
      </c>
      <c r="U31" s="9">
        <v>1</v>
      </c>
      <c r="V31" s="11"/>
      <c r="W31" s="11"/>
      <c r="X31" s="47">
        <f t="shared" si="1"/>
        <v>0</v>
      </c>
      <c r="Y31" s="9" t="s">
        <v>1725</v>
      </c>
      <c r="Z31" s="9">
        <v>0</v>
      </c>
      <c r="AA31" s="45">
        <v>41</v>
      </c>
      <c r="AB31" s="9" t="s">
        <v>12</v>
      </c>
      <c r="AC31" s="39">
        <v>0.3</v>
      </c>
      <c r="AD31" s="38">
        <f t="shared" si="2"/>
        <v>0</v>
      </c>
      <c r="AE31" s="38">
        <f t="shared" si="3"/>
        <v>0</v>
      </c>
      <c r="AF31" s="38">
        <v>0</v>
      </c>
      <c r="AG31" s="23"/>
      <c r="AH31" s="23"/>
      <c r="AI31" s="23"/>
      <c r="AJ31" s="23"/>
      <c r="AK31" s="23"/>
      <c r="AL31" s="23"/>
      <c r="AM31" s="23"/>
      <c r="AN31" s="23"/>
      <c r="AO31" s="23"/>
      <c r="AP31" s="38">
        <f t="shared" si="4"/>
        <v>0</v>
      </c>
      <c r="AQ31" s="54">
        <v>1</v>
      </c>
      <c r="AR31" s="54">
        <v>0</v>
      </c>
    </row>
    <row r="32" spans="1:44" s="22" customFormat="1">
      <c r="A32" s="9" t="s">
        <v>140</v>
      </c>
      <c r="B32" s="17">
        <v>1035</v>
      </c>
      <c r="C32" s="9" t="s">
        <v>145</v>
      </c>
      <c r="D32" s="9" t="s">
        <v>161</v>
      </c>
      <c r="E32" s="30">
        <v>41705</v>
      </c>
      <c r="F32" s="9" t="s">
        <v>195</v>
      </c>
      <c r="G32" s="9" t="s">
        <v>1232</v>
      </c>
      <c r="H32" s="23"/>
      <c r="I32" s="23"/>
      <c r="J32" s="9" t="s">
        <v>1234</v>
      </c>
      <c r="K32" s="9" t="s">
        <v>1237</v>
      </c>
      <c r="L32" s="23"/>
      <c r="M32" s="23"/>
      <c r="N32" s="9" t="s">
        <v>1449</v>
      </c>
      <c r="O32" s="9" t="s">
        <v>1640</v>
      </c>
      <c r="P32" s="23"/>
      <c r="Q32" s="23"/>
      <c r="R32" s="9"/>
      <c r="S32" s="9">
        <v>1</v>
      </c>
      <c r="T32" s="9">
        <v>0</v>
      </c>
      <c r="U32" s="9">
        <v>1</v>
      </c>
      <c r="V32" s="11"/>
      <c r="W32" s="11"/>
      <c r="X32" s="47">
        <f t="shared" si="1"/>
        <v>0</v>
      </c>
      <c r="Y32" s="9" t="s">
        <v>1725</v>
      </c>
      <c r="Z32" s="9">
        <v>0</v>
      </c>
      <c r="AA32" s="45">
        <v>41</v>
      </c>
      <c r="AB32" s="9" t="s">
        <v>12</v>
      </c>
      <c r="AC32" s="39">
        <v>0.3</v>
      </c>
      <c r="AD32" s="38">
        <f t="shared" si="2"/>
        <v>0</v>
      </c>
      <c r="AE32" s="38">
        <f t="shared" si="3"/>
        <v>0</v>
      </c>
      <c r="AF32" s="38">
        <v>0</v>
      </c>
      <c r="AG32" s="23"/>
      <c r="AH32" s="23"/>
      <c r="AI32" s="23"/>
      <c r="AJ32" s="23"/>
      <c r="AK32" s="23"/>
      <c r="AL32" s="23"/>
      <c r="AM32" s="23"/>
      <c r="AN32" s="23"/>
      <c r="AO32" s="23"/>
      <c r="AP32" s="38">
        <f t="shared" si="4"/>
        <v>0</v>
      </c>
      <c r="AQ32" s="54">
        <v>1</v>
      </c>
      <c r="AR32" s="54">
        <v>0</v>
      </c>
    </row>
    <row r="33" spans="1:44" s="22" customFormat="1">
      <c r="A33" s="9" t="s">
        <v>140</v>
      </c>
      <c r="B33" s="17">
        <v>1065</v>
      </c>
      <c r="C33" s="9" t="s">
        <v>148</v>
      </c>
      <c r="D33" s="9" t="s">
        <v>159</v>
      </c>
      <c r="E33" s="30">
        <v>41715</v>
      </c>
      <c r="F33" s="9" t="s">
        <v>196</v>
      </c>
      <c r="G33" s="9" t="s">
        <v>1232</v>
      </c>
      <c r="H33" s="23"/>
      <c r="I33" s="23"/>
      <c r="J33" s="9" t="s">
        <v>1234</v>
      </c>
      <c r="K33" s="9" t="s">
        <v>1256</v>
      </c>
      <c r="L33" s="23"/>
      <c r="M33" s="23"/>
      <c r="N33" s="9" t="s">
        <v>1468</v>
      </c>
      <c r="O33" s="9" t="s">
        <v>1648</v>
      </c>
      <c r="P33" s="23"/>
      <c r="Q33" s="23"/>
      <c r="R33" s="9"/>
      <c r="S33" s="9">
        <v>1</v>
      </c>
      <c r="T33" s="9">
        <v>0</v>
      </c>
      <c r="U33" s="9">
        <v>1</v>
      </c>
      <c r="V33" s="11"/>
      <c r="W33" s="11"/>
      <c r="X33" s="47">
        <f t="shared" si="1"/>
        <v>0</v>
      </c>
      <c r="Y33" s="9" t="s">
        <v>1725</v>
      </c>
      <c r="Z33" s="9">
        <v>0</v>
      </c>
      <c r="AA33" s="45">
        <v>41</v>
      </c>
      <c r="AB33" s="9" t="s">
        <v>12</v>
      </c>
      <c r="AC33" s="39">
        <v>0.3</v>
      </c>
      <c r="AD33" s="38">
        <f t="shared" si="2"/>
        <v>0</v>
      </c>
      <c r="AE33" s="38">
        <f t="shared" si="3"/>
        <v>0</v>
      </c>
      <c r="AF33" s="38">
        <v>0</v>
      </c>
      <c r="AG33" s="23"/>
      <c r="AH33" s="23"/>
      <c r="AI33" s="23"/>
      <c r="AJ33" s="23"/>
      <c r="AK33" s="23"/>
      <c r="AL33" s="23"/>
      <c r="AM33" s="23"/>
      <c r="AN33" s="23"/>
      <c r="AO33" s="23"/>
      <c r="AP33" s="38">
        <f t="shared" si="4"/>
        <v>0</v>
      </c>
      <c r="AQ33" s="54">
        <v>1</v>
      </c>
      <c r="AR33" s="54">
        <v>0</v>
      </c>
    </row>
    <row r="34" spans="1:44" s="22" customFormat="1">
      <c r="A34" s="9" t="s">
        <v>140</v>
      </c>
      <c r="B34" s="17">
        <v>1077</v>
      </c>
      <c r="C34" s="9" t="s">
        <v>143</v>
      </c>
      <c r="D34" s="9" t="s">
        <v>160</v>
      </c>
      <c r="E34" s="30">
        <v>41722</v>
      </c>
      <c r="F34" s="9" t="s">
        <v>197</v>
      </c>
      <c r="G34" s="9" t="s">
        <v>1232</v>
      </c>
      <c r="H34" s="23"/>
      <c r="I34" s="23"/>
      <c r="J34" s="9" t="s">
        <v>1234</v>
      </c>
      <c r="K34" s="9" t="s">
        <v>1257</v>
      </c>
      <c r="L34" s="23"/>
      <c r="M34" s="23"/>
      <c r="N34" s="9" t="s">
        <v>1469</v>
      </c>
      <c r="O34" s="9" t="s">
        <v>1639</v>
      </c>
      <c r="P34" s="23"/>
      <c r="Q34" s="23"/>
      <c r="R34" s="9"/>
      <c r="S34" s="9">
        <v>1</v>
      </c>
      <c r="T34" s="9">
        <v>0</v>
      </c>
      <c r="U34" s="9">
        <v>1</v>
      </c>
      <c r="V34" s="11"/>
      <c r="W34" s="11"/>
      <c r="X34" s="47">
        <f t="shared" si="1"/>
        <v>0</v>
      </c>
      <c r="Y34" s="9" t="s">
        <v>1725</v>
      </c>
      <c r="Z34" s="9">
        <v>0</v>
      </c>
      <c r="AA34" s="45">
        <v>41</v>
      </c>
      <c r="AB34" s="9" t="s">
        <v>12</v>
      </c>
      <c r="AC34" s="39">
        <v>0.3</v>
      </c>
      <c r="AD34" s="38">
        <f t="shared" si="2"/>
        <v>0</v>
      </c>
      <c r="AE34" s="38">
        <f t="shared" si="3"/>
        <v>0</v>
      </c>
      <c r="AF34" s="38">
        <v>0</v>
      </c>
      <c r="AG34" s="23"/>
      <c r="AH34" s="23"/>
      <c r="AI34" s="23"/>
      <c r="AJ34" s="23"/>
      <c r="AK34" s="23"/>
      <c r="AL34" s="23"/>
      <c r="AM34" s="23"/>
      <c r="AN34" s="23"/>
      <c r="AO34" s="23"/>
      <c r="AP34" s="38">
        <f t="shared" si="4"/>
        <v>0</v>
      </c>
      <c r="AQ34" s="54">
        <v>1</v>
      </c>
      <c r="AR34" s="54">
        <v>0</v>
      </c>
    </row>
    <row r="35" spans="1:44" s="22" customFormat="1">
      <c r="A35" s="9" t="s">
        <v>140</v>
      </c>
      <c r="B35" s="17">
        <v>1088</v>
      </c>
      <c r="C35" s="9" t="s">
        <v>144</v>
      </c>
      <c r="D35" s="9" t="s">
        <v>159</v>
      </c>
      <c r="E35" s="30">
        <v>41729</v>
      </c>
      <c r="F35" s="9" t="s">
        <v>198</v>
      </c>
      <c r="G35" s="9" t="s">
        <v>1232</v>
      </c>
      <c r="H35" s="23"/>
      <c r="I35" s="23"/>
      <c r="J35" s="9" t="s">
        <v>1234</v>
      </c>
      <c r="K35" s="9" t="s">
        <v>1258</v>
      </c>
      <c r="L35" s="23"/>
      <c r="M35" s="23"/>
      <c r="N35" s="9" t="s">
        <v>1470</v>
      </c>
      <c r="O35" s="9" t="s">
        <v>1639</v>
      </c>
      <c r="P35" s="23"/>
      <c r="Q35" s="23"/>
      <c r="R35" s="9"/>
      <c r="S35" s="9">
        <v>1</v>
      </c>
      <c r="T35" s="9">
        <v>0</v>
      </c>
      <c r="U35" s="9">
        <v>1</v>
      </c>
      <c r="V35" s="11"/>
      <c r="W35" s="11"/>
      <c r="X35" s="47">
        <f t="shared" si="1"/>
        <v>0</v>
      </c>
      <c r="Y35" s="9" t="s">
        <v>1725</v>
      </c>
      <c r="Z35" s="9">
        <v>0</v>
      </c>
      <c r="AA35" s="45">
        <v>41</v>
      </c>
      <c r="AB35" s="9" t="s">
        <v>12</v>
      </c>
      <c r="AC35" s="39">
        <v>0.3</v>
      </c>
      <c r="AD35" s="38">
        <f t="shared" si="2"/>
        <v>0</v>
      </c>
      <c r="AE35" s="38">
        <f t="shared" si="3"/>
        <v>0</v>
      </c>
      <c r="AF35" s="38">
        <v>0</v>
      </c>
      <c r="AG35" s="23"/>
      <c r="AH35" s="23"/>
      <c r="AI35" s="23"/>
      <c r="AJ35" s="23"/>
      <c r="AK35" s="23"/>
      <c r="AL35" s="23"/>
      <c r="AM35" s="23"/>
      <c r="AN35" s="23"/>
      <c r="AO35" s="23"/>
      <c r="AP35" s="38">
        <f t="shared" si="4"/>
        <v>0</v>
      </c>
      <c r="AQ35" s="54">
        <v>1</v>
      </c>
      <c r="AR35" s="54">
        <v>0</v>
      </c>
    </row>
    <row r="36" spans="1:44" s="22" customFormat="1">
      <c r="A36" s="9" t="s">
        <v>140</v>
      </c>
      <c r="B36" s="17">
        <v>1265</v>
      </c>
      <c r="C36" s="9" t="s">
        <v>142</v>
      </c>
      <c r="D36" s="9" t="s">
        <v>159</v>
      </c>
      <c r="E36" s="30">
        <v>41702</v>
      </c>
      <c r="F36" s="9" t="s">
        <v>199</v>
      </c>
      <c r="G36" s="9" t="s">
        <v>1232</v>
      </c>
      <c r="H36" s="23"/>
      <c r="I36" s="23"/>
      <c r="J36" s="9" t="s">
        <v>1234</v>
      </c>
      <c r="K36" s="9" t="s">
        <v>1237</v>
      </c>
      <c r="L36" s="23"/>
      <c r="M36" s="23"/>
      <c r="N36" s="9" t="s">
        <v>1449</v>
      </c>
      <c r="O36" s="9" t="s">
        <v>1640</v>
      </c>
      <c r="P36" s="23"/>
      <c r="Q36" s="23"/>
      <c r="R36" s="9"/>
      <c r="S36" s="9">
        <v>1</v>
      </c>
      <c r="T36" s="9">
        <v>0</v>
      </c>
      <c r="U36" s="9">
        <v>1</v>
      </c>
      <c r="V36" s="11"/>
      <c r="W36" s="11"/>
      <c r="X36" s="47">
        <f t="shared" si="1"/>
        <v>0</v>
      </c>
      <c r="Y36" s="9" t="s">
        <v>1725</v>
      </c>
      <c r="Z36" s="9">
        <v>0</v>
      </c>
      <c r="AA36" s="45">
        <v>41</v>
      </c>
      <c r="AB36" s="9" t="s">
        <v>12</v>
      </c>
      <c r="AC36" s="39">
        <v>0.3</v>
      </c>
      <c r="AD36" s="38">
        <f t="shared" si="2"/>
        <v>0</v>
      </c>
      <c r="AE36" s="38">
        <f t="shared" si="3"/>
        <v>0</v>
      </c>
      <c r="AF36" s="38">
        <v>0</v>
      </c>
      <c r="AG36" s="23"/>
      <c r="AH36" s="23"/>
      <c r="AI36" s="23"/>
      <c r="AJ36" s="23"/>
      <c r="AK36" s="23"/>
      <c r="AL36" s="23"/>
      <c r="AM36" s="23"/>
      <c r="AN36" s="23"/>
      <c r="AO36" s="23"/>
      <c r="AP36" s="38">
        <f t="shared" si="4"/>
        <v>0</v>
      </c>
      <c r="AQ36" s="54">
        <v>1</v>
      </c>
      <c r="AR36" s="54">
        <v>0</v>
      </c>
    </row>
    <row r="37" spans="1:44" s="22" customFormat="1">
      <c r="A37" s="9" t="s">
        <v>140</v>
      </c>
      <c r="B37" s="17">
        <v>1271</v>
      </c>
      <c r="C37" s="9" t="s">
        <v>145</v>
      </c>
      <c r="D37" s="9" t="s">
        <v>161</v>
      </c>
      <c r="E37" s="30">
        <v>41705</v>
      </c>
      <c r="F37" s="9" t="s">
        <v>200</v>
      </c>
      <c r="G37" s="9" t="s">
        <v>1232</v>
      </c>
      <c r="H37" s="23"/>
      <c r="I37" s="23"/>
      <c r="J37" s="9" t="s">
        <v>1234</v>
      </c>
      <c r="K37" s="9" t="s">
        <v>1259</v>
      </c>
      <c r="L37" s="23"/>
      <c r="M37" s="23"/>
      <c r="N37" s="9" t="s">
        <v>1471</v>
      </c>
      <c r="O37" s="9" t="s">
        <v>1639</v>
      </c>
      <c r="P37" s="23"/>
      <c r="Q37" s="23"/>
      <c r="R37" s="9"/>
      <c r="S37" s="9">
        <v>1</v>
      </c>
      <c r="T37" s="9">
        <v>0</v>
      </c>
      <c r="U37" s="9">
        <v>1</v>
      </c>
      <c r="V37" s="11"/>
      <c r="W37" s="11"/>
      <c r="X37" s="47">
        <f t="shared" si="1"/>
        <v>0</v>
      </c>
      <c r="Y37" s="9" t="s">
        <v>1725</v>
      </c>
      <c r="Z37" s="9">
        <v>0</v>
      </c>
      <c r="AA37" s="45">
        <v>41</v>
      </c>
      <c r="AB37" s="9" t="s">
        <v>12</v>
      </c>
      <c r="AC37" s="39">
        <v>0.3</v>
      </c>
      <c r="AD37" s="38">
        <f t="shared" si="2"/>
        <v>0</v>
      </c>
      <c r="AE37" s="38">
        <f t="shared" si="3"/>
        <v>0</v>
      </c>
      <c r="AF37" s="38">
        <v>0</v>
      </c>
      <c r="AG37" s="23"/>
      <c r="AH37" s="23"/>
      <c r="AI37" s="23"/>
      <c r="AJ37" s="23"/>
      <c r="AK37" s="23"/>
      <c r="AL37" s="23"/>
      <c r="AM37" s="23"/>
      <c r="AN37" s="23"/>
      <c r="AO37" s="23"/>
      <c r="AP37" s="38">
        <f t="shared" si="4"/>
        <v>0</v>
      </c>
      <c r="AQ37" s="54">
        <v>1</v>
      </c>
      <c r="AR37" s="54">
        <v>0</v>
      </c>
    </row>
    <row r="38" spans="1:44" s="22" customFormat="1">
      <c r="A38" s="9" t="s">
        <v>140</v>
      </c>
      <c r="B38" s="17">
        <v>1284</v>
      </c>
      <c r="C38" s="9" t="s">
        <v>142</v>
      </c>
      <c r="D38" s="9" t="s">
        <v>159</v>
      </c>
      <c r="E38" s="30">
        <v>41709</v>
      </c>
      <c r="F38" s="9" t="s">
        <v>201</v>
      </c>
      <c r="G38" s="9" t="s">
        <v>1232</v>
      </c>
      <c r="H38" s="23"/>
      <c r="I38" s="23"/>
      <c r="J38" s="9" t="s">
        <v>1234</v>
      </c>
      <c r="K38" s="9" t="s">
        <v>1260</v>
      </c>
      <c r="L38" s="23"/>
      <c r="M38" s="23"/>
      <c r="N38" s="9" t="s">
        <v>1472</v>
      </c>
      <c r="O38" s="9" t="s">
        <v>1639</v>
      </c>
      <c r="P38" s="23"/>
      <c r="Q38" s="23"/>
      <c r="R38" s="9"/>
      <c r="S38" s="9">
        <v>1</v>
      </c>
      <c r="T38" s="9">
        <v>0</v>
      </c>
      <c r="U38" s="9">
        <v>1</v>
      </c>
      <c r="V38" s="11"/>
      <c r="W38" s="11"/>
      <c r="X38" s="47">
        <f t="shared" si="1"/>
        <v>0</v>
      </c>
      <c r="Y38" s="9" t="s">
        <v>1725</v>
      </c>
      <c r="Z38" s="9">
        <v>0</v>
      </c>
      <c r="AA38" s="45">
        <v>41</v>
      </c>
      <c r="AB38" s="9" t="s">
        <v>12</v>
      </c>
      <c r="AC38" s="39">
        <v>0.3</v>
      </c>
      <c r="AD38" s="38">
        <f t="shared" si="2"/>
        <v>0</v>
      </c>
      <c r="AE38" s="38">
        <f t="shared" si="3"/>
        <v>0</v>
      </c>
      <c r="AF38" s="38">
        <v>0</v>
      </c>
      <c r="AG38" s="23"/>
      <c r="AH38" s="23"/>
      <c r="AI38" s="23"/>
      <c r="AJ38" s="23"/>
      <c r="AK38" s="23"/>
      <c r="AL38" s="23"/>
      <c r="AM38" s="23"/>
      <c r="AN38" s="23"/>
      <c r="AO38" s="23"/>
      <c r="AP38" s="38">
        <f t="shared" si="4"/>
        <v>0</v>
      </c>
      <c r="AQ38" s="54">
        <v>1</v>
      </c>
      <c r="AR38" s="54">
        <v>0</v>
      </c>
    </row>
    <row r="39" spans="1:44" s="22" customFormat="1">
      <c r="A39" s="9" t="s">
        <v>140</v>
      </c>
      <c r="B39" s="17">
        <v>1299</v>
      </c>
      <c r="C39" s="9" t="s">
        <v>142</v>
      </c>
      <c r="D39" s="9" t="s">
        <v>159</v>
      </c>
      <c r="E39" s="30">
        <v>41715</v>
      </c>
      <c r="F39" s="9" t="s">
        <v>202</v>
      </c>
      <c r="G39" s="9" t="s">
        <v>1232</v>
      </c>
      <c r="H39" s="23"/>
      <c r="I39" s="23"/>
      <c r="J39" s="9" t="s">
        <v>1234</v>
      </c>
      <c r="K39" s="9" t="s">
        <v>1261</v>
      </c>
      <c r="L39" s="23"/>
      <c r="M39" s="23"/>
      <c r="N39" s="9" t="s">
        <v>1473</v>
      </c>
      <c r="O39" s="9" t="s">
        <v>1639</v>
      </c>
      <c r="P39" s="23"/>
      <c r="Q39" s="23"/>
      <c r="R39" s="9"/>
      <c r="S39" s="9">
        <v>1</v>
      </c>
      <c r="T39" s="9">
        <v>0</v>
      </c>
      <c r="U39" s="9">
        <v>1</v>
      </c>
      <c r="V39" s="11"/>
      <c r="W39" s="11"/>
      <c r="X39" s="47">
        <f t="shared" si="1"/>
        <v>0</v>
      </c>
      <c r="Y39" s="9" t="s">
        <v>1725</v>
      </c>
      <c r="Z39" s="9">
        <v>0</v>
      </c>
      <c r="AA39" s="45">
        <v>41</v>
      </c>
      <c r="AB39" s="9" t="s">
        <v>12</v>
      </c>
      <c r="AC39" s="39">
        <v>0.3</v>
      </c>
      <c r="AD39" s="38">
        <f t="shared" si="2"/>
        <v>0</v>
      </c>
      <c r="AE39" s="38">
        <f t="shared" si="3"/>
        <v>0</v>
      </c>
      <c r="AF39" s="38">
        <v>0</v>
      </c>
      <c r="AG39" s="23"/>
      <c r="AH39" s="23"/>
      <c r="AI39" s="23"/>
      <c r="AJ39" s="23"/>
      <c r="AK39" s="23"/>
      <c r="AL39" s="23"/>
      <c r="AM39" s="23"/>
      <c r="AN39" s="23"/>
      <c r="AO39" s="23"/>
      <c r="AP39" s="38">
        <f t="shared" si="4"/>
        <v>0</v>
      </c>
      <c r="AQ39" s="54">
        <v>1</v>
      </c>
      <c r="AR39" s="54">
        <v>0</v>
      </c>
    </row>
    <row r="40" spans="1:44" s="22" customFormat="1">
      <c r="A40" s="9" t="s">
        <v>140</v>
      </c>
      <c r="B40" s="17">
        <v>1308</v>
      </c>
      <c r="C40" s="9" t="s">
        <v>143</v>
      </c>
      <c r="D40" s="9" t="s">
        <v>160</v>
      </c>
      <c r="E40" s="30">
        <v>41716</v>
      </c>
      <c r="F40" s="9" t="s">
        <v>203</v>
      </c>
      <c r="G40" s="9" t="s">
        <v>1232</v>
      </c>
      <c r="H40" s="23"/>
      <c r="I40" s="23"/>
      <c r="J40" s="9" t="s">
        <v>1234</v>
      </c>
      <c r="K40" s="9" t="s">
        <v>1239</v>
      </c>
      <c r="L40" s="23"/>
      <c r="M40" s="23"/>
      <c r="N40" s="9" t="s">
        <v>1451</v>
      </c>
      <c r="O40" s="9" t="s">
        <v>1639</v>
      </c>
      <c r="P40" s="23"/>
      <c r="Q40" s="23"/>
      <c r="R40" s="9"/>
      <c r="S40" s="9">
        <v>1</v>
      </c>
      <c r="T40" s="9">
        <v>0</v>
      </c>
      <c r="U40" s="9">
        <v>1</v>
      </c>
      <c r="V40" s="11"/>
      <c r="W40" s="11"/>
      <c r="X40" s="47">
        <f t="shared" si="1"/>
        <v>0</v>
      </c>
      <c r="Y40" s="9" t="s">
        <v>1725</v>
      </c>
      <c r="Z40" s="9">
        <v>0</v>
      </c>
      <c r="AA40" s="45">
        <v>41</v>
      </c>
      <c r="AB40" s="9" t="s">
        <v>12</v>
      </c>
      <c r="AC40" s="39">
        <v>0.3</v>
      </c>
      <c r="AD40" s="38">
        <f t="shared" si="2"/>
        <v>0</v>
      </c>
      <c r="AE40" s="38">
        <f t="shared" si="3"/>
        <v>0</v>
      </c>
      <c r="AF40" s="38">
        <v>0</v>
      </c>
      <c r="AG40" s="23"/>
      <c r="AH40" s="23"/>
      <c r="AI40" s="23"/>
      <c r="AJ40" s="23"/>
      <c r="AK40" s="23"/>
      <c r="AL40" s="23"/>
      <c r="AM40" s="23"/>
      <c r="AN40" s="23"/>
      <c r="AO40" s="23"/>
      <c r="AP40" s="38">
        <f t="shared" si="4"/>
        <v>0</v>
      </c>
      <c r="AQ40" s="54">
        <v>1</v>
      </c>
      <c r="AR40" s="54">
        <v>0</v>
      </c>
    </row>
    <row r="41" spans="1:44" s="22" customFormat="1">
      <c r="A41" s="9" t="s">
        <v>140</v>
      </c>
      <c r="B41" s="17">
        <v>1329</v>
      </c>
      <c r="C41" s="9" t="s">
        <v>143</v>
      </c>
      <c r="D41" s="9" t="s">
        <v>160</v>
      </c>
      <c r="E41" s="30">
        <v>41729</v>
      </c>
      <c r="F41" s="9" t="s">
        <v>204</v>
      </c>
      <c r="G41" s="9" t="s">
        <v>1232</v>
      </c>
      <c r="H41" s="23"/>
      <c r="I41" s="23"/>
      <c r="J41" s="9" t="s">
        <v>1234</v>
      </c>
      <c r="K41" s="9" t="s">
        <v>1241</v>
      </c>
      <c r="L41" s="23"/>
      <c r="M41" s="23"/>
      <c r="N41" s="9" t="s">
        <v>1453</v>
      </c>
      <c r="O41" s="9" t="s">
        <v>1643</v>
      </c>
      <c r="P41" s="23"/>
      <c r="Q41" s="23"/>
      <c r="R41" s="9"/>
      <c r="S41" s="9">
        <v>1</v>
      </c>
      <c r="T41" s="9">
        <v>0</v>
      </c>
      <c r="U41" s="9">
        <v>1</v>
      </c>
      <c r="V41" s="11"/>
      <c r="W41" s="11"/>
      <c r="X41" s="47">
        <f t="shared" si="1"/>
        <v>0</v>
      </c>
      <c r="Y41" s="9" t="s">
        <v>1725</v>
      </c>
      <c r="Z41" s="9">
        <v>0</v>
      </c>
      <c r="AA41" s="45">
        <v>41</v>
      </c>
      <c r="AB41" s="9" t="s">
        <v>12</v>
      </c>
      <c r="AC41" s="39">
        <v>0.3</v>
      </c>
      <c r="AD41" s="38">
        <f t="shared" si="2"/>
        <v>0</v>
      </c>
      <c r="AE41" s="38">
        <f t="shared" si="3"/>
        <v>0</v>
      </c>
      <c r="AF41" s="38">
        <v>0</v>
      </c>
      <c r="AG41" s="23"/>
      <c r="AH41" s="23"/>
      <c r="AI41" s="23"/>
      <c r="AJ41" s="23"/>
      <c r="AK41" s="23"/>
      <c r="AL41" s="23"/>
      <c r="AM41" s="23"/>
      <c r="AN41" s="23"/>
      <c r="AO41" s="23"/>
      <c r="AP41" s="38">
        <f t="shared" si="4"/>
        <v>0</v>
      </c>
      <c r="AQ41" s="54">
        <v>1</v>
      </c>
      <c r="AR41" s="54">
        <v>0</v>
      </c>
    </row>
    <row r="42" spans="1:44" s="22" customFormat="1">
      <c r="A42" s="9" t="s">
        <v>140</v>
      </c>
      <c r="B42" s="17">
        <v>1530</v>
      </c>
      <c r="C42" s="9" t="s">
        <v>142</v>
      </c>
      <c r="D42" s="9" t="s">
        <v>159</v>
      </c>
      <c r="E42" s="30">
        <v>41703</v>
      </c>
      <c r="F42" s="9" t="s">
        <v>205</v>
      </c>
      <c r="G42" s="9" t="s">
        <v>1232</v>
      </c>
      <c r="H42" s="23"/>
      <c r="I42" s="23"/>
      <c r="J42" s="9" t="s">
        <v>1234</v>
      </c>
      <c r="K42" s="9" t="s">
        <v>1262</v>
      </c>
      <c r="L42" s="23"/>
      <c r="M42" s="23"/>
      <c r="N42" s="9" t="s">
        <v>1474</v>
      </c>
      <c r="O42" s="9" t="s">
        <v>1639</v>
      </c>
      <c r="P42" s="23"/>
      <c r="Q42" s="23"/>
      <c r="R42" s="9"/>
      <c r="S42" s="9">
        <v>1</v>
      </c>
      <c r="T42" s="9">
        <v>0</v>
      </c>
      <c r="U42" s="9">
        <v>1</v>
      </c>
      <c r="V42" s="11"/>
      <c r="W42" s="11"/>
      <c r="X42" s="47">
        <f t="shared" si="1"/>
        <v>0</v>
      </c>
      <c r="Y42" s="9" t="s">
        <v>1725</v>
      </c>
      <c r="Z42" s="9">
        <v>0</v>
      </c>
      <c r="AA42" s="45">
        <v>41</v>
      </c>
      <c r="AB42" s="9" t="s">
        <v>12</v>
      </c>
      <c r="AC42" s="39">
        <v>0.3</v>
      </c>
      <c r="AD42" s="38">
        <f t="shared" si="2"/>
        <v>0</v>
      </c>
      <c r="AE42" s="38">
        <f t="shared" si="3"/>
        <v>0</v>
      </c>
      <c r="AF42" s="38">
        <v>0</v>
      </c>
      <c r="AG42" s="23"/>
      <c r="AH42" s="23"/>
      <c r="AI42" s="23"/>
      <c r="AJ42" s="23"/>
      <c r="AK42" s="23"/>
      <c r="AL42" s="23"/>
      <c r="AM42" s="23"/>
      <c r="AN42" s="23"/>
      <c r="AO42" s="23"/>
      <c r="AP42" s="38">
        <f t="shared" si="4"/>
        <v>0</v>
      </c>
      <c r="AQ42" s="54">
        <v>1</v>
      </c>
      <c r="AR42" s="54">
        <v>0</v>
      </c>
    </row>
    <row r="43" spans="1:44" s="22" customFormat="1">
      <c r="A43" s="9" t="s">
        <v>140</v>
      </c>
      <c r="B43" s="17">
        <v>1535</v>
      </c>
      <c r="C43" s="9" t="s">
        <v>147</v>
      </c>
      <c r="D43" s="9" t="s">
        <v>163</v>
      </c>
      <c r="E43" s="30">
        <v>41705</v>
      </c>
      <c r="F43" s="9" t="s">
        <v>206</v>
      </c>
      <c r="G43" s="9" t="s">
        <v>1232</v>
      </c>
      <c r="H43" s="23"/>
      <c r="I43" s="23"/>
      <c r="J43" s="9" t="s">
        <v>1234</v>
      </c>
      <c r="K43" s="9" t="s">
        <v>1249</v>
      </c>
      <c r="L43" s="23"/>
      <c r="M43" s="23"/>
      <c r="N43" s="9" t="s">
        <v>1461</v>
      </c>
      <c r="O43" s="9" t="s">
        <v>1639</v>
      </c>
      <c r="P43" s="23"/>
      <c r="Q43" s="23"/>
      <c r="R43" s="9"/>
      <c r="S43" s="9">
        <v>1</v>
      </c>
      <c r="T43" s="9">
        <v>0</v>
      </c>
      <c r="U43" s="9">
        <v>1</v>
      </c>
      <c r="V43" s="11"/>
      <c r="W43" s="11"/>
      <c r="X43" s="47">
        <f t="shared" si="1"/>
        <v>0</v>
      </c>
      <c r="Y43" s="9" t="s">
        <v>1725</v>
      </c>
      <c r="Z43" s="9">
        <v>0</v>
      </c>
      <c r="AA43" s="45">
        <v>41</v>
      </c>
      <c r="AB43" s="9" t="s">
        <v>12</v>
      </c>
      <c r="AC43" s="39">
        <v>0.3</v>
      </c>
      <c r="AD43" s="38">
        <f t="shared" si="2"/>
        <v>0</v>
      </c>
      <c r="AE43" s="38">
        <f t="shared" si="3"/>
        <v>0</v>
      </c>
      <c r="AF43" s="38">
        <v>0</v>
      </c>
      <c r="AG43" s="23"/>
      <c r="AH43" s="23"/>
      <c r="AI43" s="23"/>
      <c r="AJ43" s="23"/>
      <c r="AK43" s="23"/>
      <c r="AL43" s="23"/>
      <c r="AM43" s="23"/>
      <c r="AN43" s="23"/>
      <c r="AO43" s="23"/>
      <c r="AP43" s="38">
        <f t="shared" si="4"/>
        <v>0</v>
      </c>
      <c r="AQ43" s="54">
        <v>1</v>
      </c>
      <c r="AR43" s="54">
        <v>0</v>
      </c>
    </row>
    <row r="44" spans="1:44" s="22" customFormat="1">
      <c r="A44" s="9" t="s">
        <v>140</v>
      </c>
      <c r="B44" s="17">
        <v>1547</v>
      </c>
      <c r="C44" s="9" t="s">
        <v>142</v>
      </c>
      <c r="D44" s="9" t="s">
        <v>159</v>
      </c>
      <c r="E44" s="30">
        <v>41708</v>
      </c>
      <c r="F44" s="9" t="s">
        <v>207</v>
      </c>
      <c r="G44" s="9" t="s">
        <v>1232</v>
      </c>
      <c r="H44" s="23"/>
      <c r="I44" s="23"/>
      <c r="J44" s="9" t="s">
        <v>1234</v>
      </c>
      <c r="K44" s="9" t="s">
        <v>1263</v>
      </c>
      <c r="L44" s="23"/>
      <c r="M44" s="23"/>
      <c r="N44" s="9" t="s">
        <v>1475</v>
      </c>
      <c r="O44" s="9" t="s">
        <v>1651</v>
      </c>
      <c r="P44" s="23"/>
      <c r="Q44" s="23"/>
      <c r="R44" s="9"/>
      <c r="S44" s="9">
        <v>1</v>
      </c>
      <c r="T44" s="9">
        <v>0</v>
      </c>
      <c r="U44" s="9">
        <v>1</v>
      </c>
      <c r="V44" s="11"/>
      <c r="W44" s="11"/>
      <c r="X44" s="47">
        <f t="shared" si="1"/>
        <v>0</v>
      </c>
      <c r="Y44" s="9" t="s">
        <v>1725</v>
      </c>
      <c r="Z44" s="9">
        <v>8.99</v>
      </c>
      <c r="AA44" s="45">
        <v>41</v>
      </c>
      <c r="AB44" s="9" t="s">
        <v>12</v>
      </c>
      <c r="AC44" s="39">
        <v>0.3</v>
      </c>
      <c r="AD44" s="38">
        <f t="shared" si="2"/>
        <v>6.29</v>
      </c>
      <c r="AE44" s="38">
        <f t="shared" si="3"/>
        <v>0</v>
      </c>
      <c r="AF44" s="38">
        <v>6.29</v>
      </c>
      <c r="AG44" s="23"/>
      <c r="AH44" s="23"/>
      <c r="AI44" s="23"/>
      <c r="AJ44" s="23"/>
      <c r="AK44" s="23"/>
      <c r="AL44" s="23"/>
      <c r="AM44" s="23"/>
      <c r="AN44" s="23"/>
      <c r="AO44" s="23"/>
      <c r="AP44" s="38">
        <f t="shared" si="4"/>
        <v>6.29</v>
      </c>
      <c r="AQ44" s="54">
        <v>1</v>
      </c>
      <c r="AR44" s="54">
        <v>8.99</v>
      </c>
    </row>
    <row r="45" spans="1:44" s="22" customFormat="1">
      <c r="A45" s="9" t="s">
        <v>140</v>
      </c>
      <c r="B45" s="17">
        <v>1554</v>
      </c>
      <c r="C45" s="9" t="s">
        <v>144</v>
      </c>
      <c r="D45" s="9" t="s">
        <v>159</v>
      </c>
      <c r="E45" s="30">
        <v>41708</v>
      </c>
      <c r="F45" s="9" t="s">
        <v>208</v>
      </c>
      <c r="G45" s="9" t="s">
        <v>1232</v>
      </c>
      <c r="H45" s="23"/>
      <c r="I45" s="23"/>
      <c r="J45" s="9" t="s">
        <v>1234</v>
      </c>
      <c r="K45" s="9" t="s">
        <v>1264</v>
      </c>
      <c r="L45" s="23"/>
      <c r="M45" s="23"/>
      <c r="N45" s="9" t="s">
        <v>1476</v>
      </c>
      <c r="O45" s="9" t="s">
        <v>1643</v>
      </c>
      <c r="P45" s="23"/>
      <c r="Q45" s="23"/>
      <c r="R45" s="9"/>
      <c r="S45" s="9">
        <v>1</v>
      </c>
      <c r="T45" s="9">
        <v>0</v>
      </c>
      <c r="U45" s="9">
        <v>1</v>
      </c>
      <c r="V45" s="11"/>
      <c r="W45" s="11"/>
      <c r="X45" s="47">
        <f t="shared" si="1"/>
        <v>0</v>
      </c>
      <c r="Y45" s="9" t="s">
        <v>1725</v>
      </c>
      <c r="Z45" s="9">
        <v>14.99</v>
      </c>
      <c r="AA45" s="45">
        <v>41</v>
      </c>
      <c r="AB45" s="9" t="s">
        <v>12</v>
      </c>
      <c r="AC45" s="39">
        <v>0.3</v>
      </c>
      <c r="AD45" s="38">
        <f t="shared" si="2"/>
        <v>10.49</v>
      </c>
      <c r="AE45" s="38">
        <f t="shared" si="3"/>
        <v>0</v>
      </c>
      <c r="AF45" s="38">
        <v>10.49</v>
      </c>
      <c r="AG45" s="23"/>
      <c r="AH45" s="23"/>
      <c r="AI45" s="23"/>
      <c r="AJ45" s="23"/>
      <c r="AK45" s="23"/>
      <c r="AL45" s="23"/>
      <c r="AM45" s="23"/>
      <c r="AN45" s="23"/>
      <c r="AO45" s="23"/>
      <c r="AP45" s="38">
        <f t="shared" si="4"/>
        <v>10.49</v>
      </c>
      <c r="AQ45" s="54">
        <v>1</v>
      </c>
      <c r="AR45" s="54">
        <v>14.99</v>
      </c>
    </row>
    <row r="46" spans="1:44" s="22" customFormat="1">
      <c r="A46" s="9" t="s">
        <v>140</v>
      </c>
      <c r="B46" s="17">
        <v>1575</v>
      </c>
      <c r="C46" s="9" t="s">
        <v>142</v>
      </c>
      <c r="D46" s="9" t="s">
        <v>159</v>
      </c>
      <c r="E46" s="30">
        <v>41716</v>
      </c>
      <c r="F46" s="9" t="s">
        <v>209</v>
      </c>
      <c r="G46" s="9" t="s">
        <v>1232</v>
      </c>
      <c r="H46" s="23"/>
      <c r="I46" s="23"/>
      <c r="J46" s="9" t="s">
        <v>1234</v>
      </c>
      <c r="K46" s="9" t="s">
        <v>1265</v>
      </c>
      <c r="L46" s="23"/>
      <c r="M46" s="23"/>
      <c r="N46" s="9" t="s">
        <v>1477</v>
      </c>
      <c r="O46" s="9" t="s">
        <v>1646</v>
      </c>
      <c r="P46" s="23"/>
      <c r="Q46" s="23"/>
      <c r="R46" s="9"/>
      <c r="S46" s="9">
        <v>1</v>
      </c>
      <c r="T46" s="9">
        <v>0</v>
      </c>
      <c r="U46" s="9">
        <v>1</v>
      </c>
      <c r="V46" s="11"/>
      <c r="W46" s="11"/>
      <c r="X46" s="47">
        <f t="shared" si="1"/>
        <v>0</v>
      </c>
      <c r="Y46" s="9" t="s">
        <v>1725</v>
      </c>
      <c r="Z46" s="9">
        <v>4.99</v>
      </c>
      <c r="AA46" s="45">
        <v>41</v>
      </c>
      <c r="AB46" s="9" t="s">
        <v>12</v>
      </c>
      <c r="AC46" s="39">
        <v>0.3</v>
      </c>
      <c r="AD46" s="38">
        <f t="shared" si="2"/>
        <v>3.49</v>
      </c>
      <c r="AE46" s="38">
        <f t="shared" si="3"/>
        <v>0</v>
      </c>
      <c r="AF46" s="38">
        <v>3.49</v>
      </c>
      <c r="AG46" s="23"/>
      <c r="AH46" s="23"/>
      <c r="AI46" s="23"/>
      <c r="AJ46" s="23"/>
      <c r="AK46" s="23"/>
      <c r="AL46" s="23"/>
      <c r="AM46" s="23"/>
      <c r="AN46" s="23"/>
      <c r="AO46" s="23"/>
      <c r="AP46" s="38">
        <f t="shared" si="4"/>
        <v>3.49</v>
      </c>
      <c r="AQ46" s="54">
        <v>1</v>
      </c>
      <c r="AR46" s="54">
        <v>4.99</v>
      </c>
    </row>
    <row r="47" spans="1:44" s="22" customFormat="1">
      <c r="A47" s="9" t="s">
        <v>140</v>
      </c>
      <c r="B47" s="17">
        <v>1591</v>
      </c>
      <c r="C47" s="9" t="s">
        <v>143</v>
      </c>
      <c r="D47" s="9" t="s">
        <v>160</v>
      </c>
      <c r="E47" s="30">
        <v>41724</v>
      </c>
      <c r="F47" s="9" t="s">
        <v>210</v>
      </c>
      <c r="G47" s="9" t="s">
        <v>1232</v>
      </c>
      <c r="H47" s="23"/>
      <c r="I47" s="23"/>
      <c r="J47" s="9" t="s">
        <v>1234</v>
      </c>
      <c r="K47" s="9" t="s">
        <v>1266</v>
      </c>
      <c r="L47" s="23"/>
      <c r="M47" s="23"/>
      <c r="N47" s="9" t="s">
        <v>1478</v>
      </c>
      <c r="O47" s="9" t="s">
        <v>1639</v>
      </c>
      <c r="P47" s="23"/>
      <c r="Q47" s="23"/>
      <c r="R47" s="9"/>
      <c r="S47" s="9">
        <v>1</v>
      </c>
      <c r="T47" s="9">
        <v>0</v>
      </c>
      <c r="U47" s="9">
        <v>1</v>
      </c>
      <c r="V47" s="11"/>
      <c r="W47" s="11"/>
      <c r="X47" s="47">
        <f t="shared" si="1"/>
        <v>0</v>
      </c>
      <c r="Y47" s="9" t="s">
        <v>1725</v>
      </c>
      <c r="Z47" s="9">
        <v>0</v>
      </c>
      <c r="AA47" s="45">
        <v>41</v>
      </c>
      <c r="AB47" s="9" t="s">
        <v>12</v>
      </c>
      <c r="AC47" s="39">
        <v>0.3</v>
      </c>
      <c r="AD47" s="38">
        <f t="shared" si="2"/>
        <v>0</v>
      </c>
      <c r="AE47" s="38">
        <f t="shared" si="3"/>
        <v>0</v>
      </c>
      <c r="AF47" s="38">
        <v>0</v>
      </c>
      <c r="AG47" s="23"/>
      <c r="AH47" s="23"/>
      <c r="AI47" s="23"/>
      <c r="AJ47" s="23"/>
      <c r="AK47" s="23"/>
      <c r="AL47" s="23"/>
      <c r="AM47" s="23"/>
      <c r="AN47" s="23"/>
      <c r="AO47" s="23"/>
      <c r="AP47" s="38">
        <f t="shared" si="4"/>
        <v>0</v>
      </c>
      <c r="AQ47" s="54">
        <v>1</v>
      </c>
      <c r="AR47" s="54">
        <v>0</v>
      </c>
    </row>
    <row r="48" spans="1:44" s="22" customFormat="1">
      <c r="A48" s="9" t="s">
        <v>140</v>
      </c>
      <c r="B48" s="17">
        <v>1593</v>
      </c>
      <c r="C48" s="9" t="s">
        <v>141</v>
      </c>
      <c r="D48" s="9" t="s">
        <v>158</v>
      </c>
      <c r="E48" s="30">
        <v>41724</v>
      </c>
      <c r="F48" s="9" t="s">
        <v>211</v>
      </c>
      <c r="G48" s="9" t="s">
        <v>1232</v>
      </c>
      <c r="H48" s="23"/>
      <c r="I48" s="23"/>
      <c r="J48" s="9" t="s">
        <v>1234</v>
      </c>
      <c r="K48" s="9" t="s">
        <v>1267</v>
      </c>
      <c r="L48" s="23"/>
      <c r="M48" s="23"/>
      <c r="N48" s="9" t="s">
        <v>1479</v>
      </c>
      <c r="O48" s="9" t="s">
        <v>1652</v>
      </c>
      <c r="P48" s="23"/>
      <c r="Q48" s="23"/>
      <c r="R48" s="9"/>
      <c r="S48" s="9">
        <v>1</v>
      </c>
      <c r="T48" s="9">
        <v>0</v>
      </c>
      <c r="U48" s="9">
        <v>1</v>
      </c>
      <c r="V48" s="11"/>
      <c r="W48" s="11"/>
      <c r="X48" s="47">
        <f t="shared" si="1"/>
        <v>0</v>
      </c>
      <c r="Y48" s="9" t="s">
        <v>1725</v>
      </c>
      <c r="Z48" s="9">
        <v>0</v>
      </c>
      <c r="AA48" s="45">
        <v>41</v>
      </c>
      <c r="AB48" s="9" t="s">
        <v>12</v>
      </c>
      <c r="AC48" s="39">
        <v>0.3</v>
      </c>
      <c r="AD48" s="38">
        <f t="shared" si="2"/>
        <v>0</v>
      </c>
      <c r="AE48" s="38">
        <f t="shared" si="3"/>
        <v>0</v>
      </c>
      <c r="AF48" s="38">
        <v>0</v>
      </c>
      <c r="AG48" s="23"/>
      <c r="AH48" s="23"/>
      <c r="AI48" s="23"/>
      <c r="AJ48" s="23"/>
      <c r="AK48" s="23"/>
      <c r="AL48" s="23"/>
      <c r="AM48" s="23"/>
      <c r="AN48" s="23"/>
      <c r="AO48" s="23"/>
      <c r="AP48" s="38">
        <f t="shared" si="4"/>
        <v>0</v>
      </c>
      <c r="AQ48" s="54">
        <v>1</v>
      </c>
      <c r="AR48" s="54">
        <v>0</v>
      </c>
    </row>
    <row r="49" spans="1:44" s="22" customFormat="1">
      <c r="A49" s="9" t="s">
        <v>140</v>
      </c>
      <c r="B49" s="17">
        <v>1795</v>
      </c>
      <c r="C49" s="9" t="s">
        <v>142</v>
      </c>
      <c r="D49" s="9" t="s">
        <v>159</v>
      </c>
      <c r="E49" s="30">
        <v>41715</v>
      </c>
      <c r="F49" s="9" t="s">
        <v>212</v>
      </c>
      <c r="G49" s="9" t="s">
        <v>1232</v>
      </c>
      <c r="H49" s="23"/>
      <c r="I49" s="23"/>
      <c r="J49" s="9" t="s">
        <v>1234</v>
      </c>
      <c r="K49" s="9" t="s">
        <v>1268</v>
      </c>
      <c r="L49" s="23"/>
      <c r="M49" s="23"/>
      <c r="N49" s="9" t="s">
        <v>1460</v>
      </c>
      <c r="O49" s="9" t="s">
        <v>1647</v>
      </c>
      <c r="P49" s="23"/>
      <c r="Q49" s="23"/>
      <c r="R49" s="9"/>
      <c r="S49" s="9">
        <v>1</v>
      </c>
      <c r="T49" s="9">
        <v>0</v>
      </c>
      <c r="U49" s="9">
        <v>1</v>
      </c>
      <c r="V49" s="11"/>
      <c r="W49" s="11"/>
      <c r="X49" s="47">
        <f t="shared" si="1"/>
        <v>0</v>
      </c>
      <c r="Y49" s="9" t="s">
        <v>1725</v>
      </c>
      <c r="Z49" s="9">
        <v>0</v>
      </c>
      <c r="AA49" s="45">
        <v>41</v>
      </c>
      <c r="AB49" s="9" t="s">
        <v>12</v>
      </c>
      <c r="AC49" s="39">
        <v>0.3</v>
      </c>
      <c r="AD49" s="38">
        <f t="shared" si="2"/>
        <v>0</v>
      </c>
      <c r="AE49" s="38">
        <f t="shared" si="3"/>
        <v>0</v>
      </c>
      <c r="AF49" s="38">
        <v>0</v>
      </c>
      <c r="AG49" s="23"/>
      <c r="AH49" s="23"/>
      <c r="AI49" s="23"/>
      <c r="AJ49" s="23"/>
      <c r="AK49" s="23"/>
      <c r="AL49" s="23"/>
      <c r="AM49" s="23"/>
      <c r="AN49" s="23"/>
      <c r="AO49" s="23"/>
      <c r="AP49" s="38">
        <f t="shared" si="4"/>
        <v>0</v>
      </c>
      <c r="AQ49" s="54">
        <v>1</v>
      </c>
      <c r="AR49" s="54">
        <v>0</v>
      </c>
    </row>
    <row r="50" spans="1:44" s="22" customFormat="1">
      <c r="A50" s="9" t="s">
        <v>140</v>
      </c>
      <c r="B50" s="17">
        <v>1801</v>
      </c>
      <c r="C50" s="9" t="s">
        <v>143</v>
      </c>
      <c r="D50" s="9" t="s">
        <v>160</v>
      </c>
      <c r="E50" s="30">
        <v>41716</v>
      </c>
      <c r="F50" s="9" t="s">
        <v>213</v>
      </c>
      <c r="G50" s="9" t="s">
        <v>1232</v>
      </c>
      <c r="H50" s="23"/>
      <c r="I50" s="23"/>
      <c r="J50" s="9" t="s">
        <v>1234</v>
      </c>
      <c r="K50" s="9" t="s">
        <v>1251</v>
      </c>
      <c r="L50" s="23"/>
      <c r="M50" s="23"/>
      <c r="N50" s="9" t="s">
        <v>1463</v>
      </c>
      <c r="O50" s="9" t="s">
        <v>1647</v>
      </c>
      <c r="P50" s="23"/>
      <c r="Q50" s="23"/>
      <c r="R50" s="9"/>
      <c r="S50" s="9">
        <v>1</v>
      </c>
      <c r="T50" s="9">
        <v>0</v>
      </c>
      <c r="U50" s="9">
        <v>1</v>
      </c>
      <c r="V50" s="11"/>
      <c r="W50" s="11"/>
      <c r="X50" s="47">
        <f t="shared" si="1"/>
        <v>0</v>
      </c>
      <c r="Y50" s="9" t="s">
        <v>1725</v>
      </c>
      <c r="Z50" s="9">
        <v>0</v>
      </c>
      <c r="AA50" s="45">
        <v>41</v>
      </c>
      <c r="AB50" s="9" t="s">
        <v>12</v>
      </c>
      <c r="AC50" s="39">
        <v>0.3</v>
      </c>
      <c r="AD50" s="38">
        <f t="shared" si="2"/>
        <v>0</v>
      </c>
      <c r="AE50" s="38">
        <f t="shared" si="3"/>
        <v>0</v>
      </c>
      <c r="AF50" s="38">
        <v>0</v>
      </c>
      <c r="AG50" s="23"/>
      <c r="AH50" s="23"/>
      <c r="AI50" s="23"/>
      <c r="AJ50" s="23"/>
      <c r="AK50" s="23"/>
      <c r="AL50" s="23"/>
      <c r="AM50" s="23"/>
      <c r="AN50" s="23"/>
      <c r="AO50" s="23"/>
      <c r="AP50" s="38">
        <f t="shared" si="4"/>
        <v>0</v>
      </c>
      <c r="AQ50" s="54">
        <v>1</v>
      </c>
      <c r="AR50" s="54">
        <v>0</v>
      </c>
    </row>
    <row r="51" spans="1:44" s="22" customFormat="1">
      <c r="A51" s="9" t="s">
        <v>140</v>
      </c>
      <c r="B51" s="17">
        <v>1805</v>
      </c>
      <c r="C51" s="9" t="s">
        <v>149</v>
      </c>
      <c r="D51" s="9" t="s">
        <v>164</v>
      </c>
      <c r="E51" s="30">
        <v>41701</v>
      </c>
      <c r="F51" s="9" t="s">
        <v>214</v>
      </c>
      <c r="G51" s="9" t="s">
        <v>1232</v>
      </c>
      <c r="H51" s="23"/>
      <c r="I51" s="23"/>
      <c r="J51" s="9" t="s">
        <v>1234</v>
      </c>
      <c r="K51" s="9" t="s">
        <v>1269</v>
      </c>
      <c r="L51" s="23"/>
      <c r="M51" s="23"/>
      <c r="N51" s="9" t="s">
        <v>1480</v>
      </c>
      <c r="O51" s="9" t="s">
        <v>1653</v>
      </c>
      <c r="P51" s="23"/>
      <c r="Q51" s="23"/>
      <c r="R51" s="9"/>
      <c r="S51" s="9">
        <v>1</v>
      </c>
      <c r="T51" s="9">
        <v>0</v>
      </c>
      <c r="U51" s="9">
        <v>1</v>
      </c>
      <c r="V51" s="11"/>
      <c r="W51" s="11"/>
      <c r="X51" s="47">
        <f t="shared" si="1"/>
        <v>0</v>
      </c>
      <c r="Y51" s="9" t="s">
        <v>1725</v>
      </c>
      <c r="Z51" s="9">
        <v>8.89</v>
      </c>
      <c r="AA51" s="45">
        <v>41</v>
      </c>
      <c r="AB51" s="9" t="s">
        <v>12</v>
      </c>
      <c r="AC51" s="39">
        <v>0.3</v>
      </c>
      <c r="AD51" s="38">
        <f t="shared" si="2"/>
        <v>4.8899999999999997</v>
      </c>
      <c r="AE51" s="38">
        <f t="shared" si="3"/>
        <v>0</v>
      </c>
      <c r="AF51" s="38">
        <v>4.8899999999999997</v>
      </c>
      <c r="AG51" s="23"/>
      <c r="AH51" s="23"/>
      <c r="AI51" s="23"/>
      <c r="AJ51" s="23"/>
      <c r="AK51" s="23"/>
      <c r="AL51" s="23"/>
      <c r="AM51" s="23"/>
      <c r="AN51" s="23"/>
      <c r="AO51" s="23"/>
      <c r="AP51" s="38">
        <f t="shared" si="4"/>
        <v>4.8899999999999997</v>
      </c>
      <c r="AQ51" s="54">
        <v>1</v>
      </c>
      <c r="AR51" s="54">
        <v>6.99</v>
      </c>
    </row>
    <row r="52" spans="1:44" s="22" customFormat="1">
      <c r="A52" s="9" t="s">
        <v>140</v>
      </c>
      <c r="B52" s="17">
        <v>1808</v>
      </c>
      <c r="C52" s="9" t="s">
        <v>143</v>
      </c>
      <c r="D52" s="9" t="s">
        <v>160</v>
      </c>
      <c r="E52" s="30">
        <v>41701</v>
      </c>
      <c r="F52" s="9" t="s">
        <v>215</v>
      </c>
      <c r="G52" s="9" t="s">
        <v>1232</v>
      </c>
      <c r="H52" s="23"/>
      <c r="I52" s="23"/>
      <c r="J52" s="9" t="s">
        <v>1234</v>
      </c>
      <c r="K52" s="9" t="s">
        <v>1270</v>
      </c>
      <c r="L52" s="23"/>
      <c r="M52" s="23"/>
      <c r="N52" s="9" t="s">
        <v>1481</v>
      </c>
      <c r="O52" s="9" t="s">
        <v>1639</v>
      </c>
      <c r="P52" s="23"/>
      <c r="Q52" s="23"/>
      <c r="R52" s="9"/>
      <c r="S52" s="9">
        <v>1</v>
      </c>
      <c r="T52" s="9">
        <v>0</v>
      </c>
      <c r="U52" s="9">
        <v>1</v>
      </c>
      <c r="V52" s="11"/>
      <c r="W52" s="11"/>
      <c r="X52" s="47">
        <f t="shared" si="1"/>
        <v>0</v>
      </c>
      <c r="Y52" s="9" t="s">
        <v>1725</v>
      </c>
      <c r="Z52" s="9">
        <v>0</v>
      </c>
      <c r="AA52" s="45">
        <v>41</v>
      </c>
      <c r="AB52" s="9" t="s">
        <v>12</v>
      </c>
      <c r="AC52" s="39">
        <v>0.3</v>
      </c>
      <c r="AD52" s="38">
        <f t="shared" si="2"/>
        <v>0</v>
      </c>
      <c r="AE52" s="38">
        <f t="shared" si="3"/>
        <v>0</v>
      </c>
      <c r="AF52" s="38">
        <v>0</v>
      </c>
      <c r="AG52" s="23"/>
      <c r="AH52" s="23"/>
      <c r="AI52" s="23"/>
      <c r="AJ52" s="23"/>
      <c r="AK52" s="23"/>
      <c r="AL52" s="23"/>
      <c r="AM52" s="23"/>
      <c r="AN52" s="23"/>
      <c r="AO52" s="23"/>
      <c r="AP52" s="38">
        <f t="shared" si="4"/>
        <v>0</v>
      </c>
      <c r="AQ52" s="54">
        <v>1</v>
      </c>
      <c r="AR52" s="54">
        <v>0</v>
      </c>
    </row>
    <row r="53" spans="1:44" s="22" customFormat="1">
      <c r="A53" s="9" t="s">
        <v>140</v>
      </c>
      <c r="B53" s="17">
        <v>1810</v>
      </c>
      <c r="C53" s="9" t="s">
        <v>142</v>
      </c>
      <c r="D53" s="9" t="s">
        <v>159</v>
      </c>
      <c r="E53" s="30">
        <v>41701</v>
      </c>
      <c r="F53" s="9" t="s">
        <v>216</v>
      </c>
      <c r="G53" s="9" t="s">
        <v>1232</v>
      </c>
      <c r="H53" s="23"/>
      <c r="I53" s="23"/>
      <c r="J53" s="9" t="s">
        <v>1234</v>
      </c>
      <c r="K53" s="9" t="s">
        <v>1249</v>
      </c>
      <c r="L53" s="23"/>
      <c r="M53" s="23"/>
      <c r="N53" s="9" t="s">
        <v>1461</v>
      </c>
      <c r="O53" s="9" t="s">
        <v>1639</v>
      </c>
      <c r="P53" s="23"/>
      <c r="Q53" s="23"/>
      <c r="R53" s="9"/>
      <c r="S53" s="9">
        <v>1</v>
      </c>
      <c r="T53" s="9">
        <v>0</v>
      </c>
      <c r="U53" s="9">
        <v>1</v>
      </c>
      <c r="V53" s="11"/>
      <c r="W53" s="11"/>
      <c r="X53" s="47">
        <f t="shared" si="1"/>
        <v>0</v>
      </c>
      <c r="Y53" s="9" t="s">
        <v>1725</v>
      </c>
      <c r="Z53" s="9">
        <v>0</v>
      </c>
      <c r="AA53" s="45">
        <v>41</v>
      </c>
      <c r="AB53" s="9" t="s">
        <v>12</v>
      </c>
      <c r="AC53" s="39">
        <v>0.3</v>
      </c>
      <c r="AD53" s="38">
        <f t="shared" si="2"/>
        <v>0</v>
      </c>
      <c r="AE53" s="38">
        <f t="shared" si="3"/>
        <v>0</v>
      </c>
      <c r="AF53" s="38">
        <v>0</v>
      </c>
      <c r="AG53" s="23"/>
      <c r="AH53" s="23"/>
      <c r="AI53" s="23"/>
      <c r="AJ53" s="23"/>
      <c r="AK53" s="23"/>
      <c r="AL53" s="23"/>
      <c r="AM53" s="23"/>
      <c r="AN53" s="23"/>
      <c r="AO53" s="23"/>
      <c r="AP53" s="38">
        <f t="shared" si="4"/>
        <v>0</v>
      </c>
      <c r="AQ53" s="54">
        <v>1</v>
      </c>
      <c r="AR53" s="54">
        <v>0</v>
      </c>
    </row>
    <row r="54" spans="1:44" s="22" customFormat="1">
      <c r="A54" s="9" t="s">
        <v>140</v>
      </c>
      <c r="B54" s="17">
        <v>1837</v>
      </c>
      <c r="C54" s="9" t="s">
        <v>142</v>
      </c>
      <c r="D54" s="9" t="s">
        <v>159</v>
      </c>
      <c r="E54" s="30">
        <v>41708</v>
      </c>
      <c r="F54" s="9" t="s">
        <v>217</v>
      </c>
      <c r="G54" s="9" t="s">
        <v>1232</v>
      </c>
      <c r="H54" s="23"/>
      <c r="I54" s="23"/>
      <c r="J54" s="9" t="s">
        <v>1234</v>
      </c>
      <c r="K54" s="9" t="s">
        <v>1239</v>
      </c>
      <c r="L54" s="23"/>
      <c r="M54" s="23"/>
      <c r="N54" s="9" t="s">
        <v>1451</v>
      </c>
      <c r="O54" s="9" t="s">
        <v>1639</v>
      </c>
      <c r="P54" s="23"/>
      <c r="Q54" s="23"/>
      <c r="R54" s="9"/>
      <c r="S54" s="9">
        <v>1</v>
      </c>
      <c r="T54" s="9">
        <v>0</v>
      </c>
      <c r="U54" s="9">
        <v>1</v>
      </c>
      <c r="V54" s="11"/>
      <c r="W54" s="11"/>
      <c r="X54" s="47">
        <f t="shared" si="1"/>
        <v>0</v>
      </c>
      <c r="Y54" s="9" t="s">
        <v>1725</v>
      </c>
      <c r="Z54" s="9">
        <v>0</v>
      </c>
      <c r="AA54" s="45">
        <v>41</v>
      </c>
      <c r="AB54" s="9" t="s">
        <v>12</v>
      </c>
      <c r="AC54" s="39">
        <v>0.3</v>
      </c>
      <c r="AD54" s="38">
        <f t="shared" si="2"/>
        <v>0</v>
      </c>
      <c r="AE54" s="38">
        <f t="shared" si="3"/>
        <v>0</v>
      </c>
      <c r="AF54" s="38">
        <v>0</v>
      </c>
      <c r="AG54" s="23"/>
      <c r="AH54" s="23"/>
      <c r="AI54" s="23"/>
      <c r="AJ54" s="23"/>
      <c r="AK54" s="23"/>
      <c r="AL54" s="23"/>
      <c r="AM54" s="23"/>
      <c r="AN54" s="23"/>
      <c r="AO54" s="23"/>
      <c r="AP54" s="38">
        <f t="shared" si="4"/>
        <v>0</v>
      </c>
      <c r="AQ54" s="54">
        <v>1</v>
      </c>
      <c r="AR54" s="54">
        <v>0</v>
      </c>
    </row>
    <row r="55" spans="1:44" s="22" customFormat="1">
      <c r="A55" s="9" t="s">
        <v>140</v>
      </c>
      <c r="B55" s="17">
        <v>1841</v>
      </c>
      <c r="C55" s="9" t="s">
        <v>142</v>
      </c>
      <c r="D55" s="9" t="s">
        <v>159</v>
      </c>
      <c r="E55" s="30">
        <v>41710</v>
      </c>
      <c r="F55" s="9" t="s">
        <v>218</v>
      </c>
      <c r="G55" s="9" t="s">
        <v>1232</v>
      </c>
      <c r="H55" s="23"/>
      <c r="I55" s="23"/>
      <c r="J55" s="9" t="s">
        <v>1234</v>
      </c>
      <c r="K55" s="9" t="s">
        <v>1249</v>
      </c>
      <c r="L55" s="23"/>
      <c r="M55" s="23"/>
      <c r="N55" s="9" t="s">
        <v>1461</v>
      </c>
      <c r="O55" s="9" t="s">
        <v>1639</v>
      </c>
      <c r="P55" s="23"/>
      <c r="Q55" s="23"/>
      <c r="R55" s="9"/>
      <c r="S55" s="9">
        <v>1</v>
      </c>
      <c r="T55" s="9">
        <v>0</v>
      </c>
      <c r="U55" s="9">
        <v>1</v>
      </c>
      <c r="V55" s="11"/>
      <c r="W55" s="11"/>
      <c r="X55" s="47">
        <f t="shared" si="1"/>
        <v>0</v>
      </c>
      <c r="Y55" s="9" t="s">
        <v>1725</v>
      </c>
      <c r="Z55" s="9">
        <v>0</v>
      </c>
      <c r="AA55" s="45">
        <v>41</v>
      </c>
      <c r="AB55" s="9" t="s">
        <v>12</v>
      </c>
      <c r="AC55" s="39">
        <v>0.3</v>
      </c>
      <c r="AD55" s="38">
        <f t="shared" si="2"/>
        <v>0</v>
      </c>
      <c r="AE55" s="38">
        <f t="shared" si="3"/>
        <v>0</v>
      </c>
      <c r="AF55" s="38">
        <v>0</v>
      </c>
      <c r="AG55" s="23"/>
      <c r="AH55" s="23"/>
      <c r="AI55" s="23"/>
      <c r="AJ55" s="23"/>
      <c r="AK55" s="23"/>
      <c r="AL55" s="23"/>
      <c r="AM55" s="23"/>
      <c r="AN55" s="23"/>
      <c r="AO55" s="23"/>
      <c r="AP55" s="38">
        <f t="shared" si="4"/>
        <v>0</v>
      </c>
      <c r="AQ55" s="54">
        <v>1</v>
      </c>
      <c r="AR55" s="54">
        <v>0</v>
      </c>
    </row>
    <row r="56" spans="1:44" s="22" customFormat="1">
      <c r="A56" s="9" t="s">
        <v>140</v>
      </c>
      <c r="B56" s="17">
        <v>1843</v>
      </c>
      <c r="C56" s="9" t="s">
        <v>147</v>
      </c>
      <c r="D56" s="9" t="s">
        <v>163</v>
      </c>
      <c r="E56" s="30">
        <v>41710</v>
      </c>
      <c r="F56" s="9" t="s">
        <v>219</v>
      </c>
      <c r="G56" s="9" t="s">
        <v>1232</v>
      </c>
      <c r="H56" s="23"/>
      <c r="I56" s="23"/>
      <c r="J56" s="9" t="s">
        <v>1234</v>
      </c>
      <c r="K56" s="9" t="s">
        <v>1271</v>
      </c>
      <c r="L56" s="23"/>
      <c r="M56" s="23"/>
      <c r="N56" s="9" t="s">
        <v>1482</v>
      </c>
      <c r="O56" s="9" t="s">
        <v>1639</v>
      </c>
      <c r="P56" s="23"/>
      <c r="Q56" s="23"/>
      <c r="R56" s="9"/>
      <c r="S56" s="9">
        <v>1</v>
      </c>
      <c r="T56" s="9">
        <v>0</v>
      </c>
      <c r="U56" s="9">
        <v>1</v>
      </c>
      <c r="V56" s="11"/>
      <c r="W56" s="11"/>
      <c r="X56" s="47">
        <f t="shared" si="1"/>
        <v>0</v>
      </c>
      <c r="Y56" s="9" t="s">
        <v>1725</v>
      </c>
      <c r="Z56" s="9">
        <v>0</v>
      </c>
      <c r="AA56" s="45">
        <v>41</v>
      </c>
      <c r="AB56" s="9" t="s">
        <v>12</v>
      </c>
      <c r="AC56" s="39">
        <v>0.3</v>
      </c>
      <c r="AD56" s="38">
        <f t="shared" si="2"/>
        <v>0</v>
      </c>
      <c r="AE56" s="38">
        <f t="shared" si="3"/>
        <v>0</v>
      </c>
      <c r="AF56" s="38">
        <v>0</v>
      </c>
      <c r="AG56" s="23"/>
      <c r="AH56" s="23"/>
      <c r="AI56" s="23"/>
      <c r="AJ56" s="23"/>
      <c r="AK56" s="23"/>
      <c r="AL56" s="23"/>
      <c r="AM56" s="23"/>
      <c r="AN56" s="23"/>
      <c r="AO56" s="23"/>
      <c r="AP56" s="38">
        <f t="shared" si="4"/>
        <v>0</v>
      </c>
      <c r="AQ56" s="54">
        <v>1</v>
      </c>
      <c r="AR56" s="54">
        <v>0</v>
      </c>
    </row>
    <row r="57" spans="1:44" s="22" customFormat="1">
      <c r="A57" s="9" t="s">
        <v>140</v>
      </c>
      <c r="B57" s="17">
        <v>1849</v>
      </c>
      <c r="C57" s="9" t="s">
        <v>142</v>
      </c>
      <c r="D57" s="9" t="s">
        <v>159</v>
      </c>
      <c r="E57" s="30">
        <v>41712</v>
      </c>
      <c r="F57" s="9" t="s">
        <v>220</v>
      </c>
      <c r="G57" s="9" t="s">
        <v>1232</v>
      </c>
      <c r="H57" s="23"/>
      <c r="I57" s="23"/>
      <c r="J57" s="9" t="s">
        <v>1234</v>
      </c>
      <c r="K57" s="9" t="s">
        <v>1272</v>
      </c>
      <c r="L57" s="23"/>
      <c r="M57" s="23"/>
      <c r="N57" s="9" t="s">
        <v>1483</v>
      </c>
      <c r="O57" s="9" t="s">
        <v>1639</v>
      </c>
      <c r="P57" s="23"/>
      <c r="Q57" s="23"/>
      <c r="R57" s="9"/>
      <c r="S57" s="9">
        <v>1</v>
      </c>
      <c r="T57" s="9">
        <v>0</v>
      </c>
      <c r="U57" s="9">
        <v>1</v>
      </c>
      <c r="V57" s="11"/>
      <c r="W57" s="11"/>
      <c r="X57" s="47">
        <f t="shared" si="1"/>
        <v>0</v>
      </c>
      <c r="Y57" s="9" t="s">
        <v>1725</v>
      </c>
      <c r="Z57" s="9">
        <v>0</v>
      </c>
      <c r="AA57" s="45">
        <v>41</v>
      </c>
      <c r="AB57" s="9" t="s">
        <v>12</v>
      </c>
      <c r="AC57" s="39">
        <v>0.3</v>
      </c>
      <c r="AD57" s="38">
        <f t="shared" si="2"/>
        <v>0</v>
      </c>
      <c r="AE57" s="38">
        <f t="shared" si="3"/>
        <v>0</v>
      </c>
      <c r="AF57" s="38">
        <v>0</v>
      </c>
      <c r="AG57" s="23"/>
      <c r="AH57" s="23"/>
      <c r="AI57" s="23"/>
      <c r="AJ57" s="23"/>
      <c r="AK57" s="23"/>
      <c r="AL57" s="23"/>
      <c r="AM57" s="23"/>
      <c r="AN57" s="23"/>
      <c r="AO57" s="23"/>
      <c r="AP57" s="38">
        <f t="shared" si="4"/>
        <v>0</v>
      </c>
      <c r="AQ57" s="54">
        <v>1</v>
      </c>
      <c r="AR57" s="54">
        <v>0</v>
      </c>
    </row>
    <row r="58" spans="1:44" s="22" customFormat="1">
      <c r="A58" s="9" t="s">
        <v>140</v>
      </c>
      <c r="B58" s="17">
        <v>1858</v>
      </c>
      <c r="C58" s="9" t="s">
        <v>142</v>
      </c>
      <c r="D58" s="9" t="s">
        <v>159</v>
      </c>
      <c r="E58" s="30">
        <v>41725</v>
      </c>
      <c r="F58" s="9" t="s">
        <v>221</v>
      </c>
      <c r="G58" s="9" t="s">
        <v>1232</v>
      </c>
      <c r="H58" s="23"/>
      <c r="I58" s="23"/>
      <c r="J58" s="9" t="s">
        <v>1234</v>
      </c>
      <c r="K58" s="9" t="s">
        <v>1273</v>
      </c>
      <c r="L58" s="23"/>
      <c r="M58" s="23"/>
      <c r="N58" s="9" t="s">
        <v>1484</v>
      </c>
      <c r="O58" s="9" t="s">
        <v>1639</v>
      </c>
      <c r="P58" s="23"/>
      <c r="Q58" s="23"/>
      <c r="R58" s="9"/>
      <c r="S58" s="9">
        <v>1</v>
      </c>
      <c r="T58" s="9">
        <v>0</v>
      </c>
      <c r="U58" s="9">
        <v>1</v>
      </c>
      <c r="V58" s="11"/>
      <c r="W58" s="11"/>
      <c r="X58" s="47">
        <f t="shared" si="1"/>
        <v>0</v>
      </c>
      <c r="Y58" s="9" t="s">
        <v>1725</v>
      </c>
      <c r="Z58" s="9">
        <v>0</v>
      </c>
      <c r="AA58" s="45">
        <v>41</v>
      </c>
      <c r="AB58" s="9" t="s">
        <v>12</v>
      </c>
      <c r="AC58" s="39">
        <v>0.3</v>
      </c>
      <c r="AD58" s="38">
        <f t="shared" si="2"/>
        <v>0</v>
      </c>
      <c r="AE58" s="38">
        <f t="shared" si="3"/>
        <v>0</v>
      </c>
      <c r="AF58" s="38">
        <v>0</v>
      </c>
      <c r="AG58" s="23"/>
      <c r="AH58" s="23"/>
      <c r="AI58" s="23"/>
      <c r="AJ58" s="23"/>
      <c r="AK58" s="23"/>
      <c r="AL58" s="23"/>
      <c r="AM58" s="23"/>
      <c r="AN58" s="23"/>
      <c r="AO58" s="23"/>
      <c r="AP58" s="38">
        <f t="shared" si="4"/>
        <v>0</v>
      </c>
      <c r="AQ58" s="54">
        <v>1</v>
      </c>
      <c r="AR58" s="54">
        <v>0</v>
      </c>
    </row>
    <row r="59" spans="1:44" s="22" customFormat="1">
      <c r="A59" s="9" t="s">
        <v>140</v>
      </c>
      <c r="B59" s="17">
        <v>1878</v>
      </c>
      <c r="C59" s="9" t="s">
        <v>143</v>
      </c>
      <c r="D59" s="9" t="s">
        <v>160</v>
      </c>
      <c r="E59" s="30">
        <v>41718</v>
      </c>
      <c r="F59" s="9" t="s">
        <v>222</v>
      </c>
      <c r="G59" s="9" t="s">
        <v>1232</v>
      </c>
      <c r="H59" s="23"/>
      <c r="I59" s="23"/>
      <c r="J59" s="9" t="s">
        <v>1234</v>
      </c>
      <c r="K59" s="9" t="s">
        <v>1239</v>
      </c>
      <c r="L59" s="23"/>
      <c r="M59" s="23"/>
      <c r="N59" s="9" t="s">
        <v>1451</v>
      </c>
      <c r="O59" s="9" t="s">
        <v>1639</v>
      </c>
      <c r="P59" s="23"/>
      <c r="Q59" s="23"/>
      <c r="R59" s="9"/>
      <c r="S59" s="9">
        <v>1</v>
      </c>
      <c r="T59" s="9">
        <v>0</v>
      </c>
      <c r="U59" s="9">
        <v>1</v>
      </c>
      <c r="V59" s="11"/>
      <c r="W59" s="11"/>
      <c r="X59" s="47">
        <f t="shared" si="1"/>
        <v>0</v>
      </c>
      <c r="Y59" s="9" t="s">
        <v>1725</v>
      </c>
      <c r="Z59" s="9">
        <v>0</v>
      </c>
      <c r="AA59" s="45">
        <v>41</v>
      </c>
      <c r="AB59" s="9" t="s">
        <v>12</v>
      </c>
      <c r="AC59" s="39">
        <v>0.3</v>
      </c>
      <c r="AD59" s="38">
        <f t="shared" si="2"/>
        <v>0</v>
      </c>
      <c r="AE59" s="38">
        <f t="shared" si="3"/>
        <v>0</v>
      </c>
      <c r="AF59" s="38">
        <v>0</v>
      </c>
      <c r="AG59" s="23"/>
      <c r="AH59" s="23"/>
      <c r="AI59" s="23"/>
      <c r="AJ59" s="23"/>
      <c r="AK59" s="23"/>
      <c r="AL59" s="23"/>
      <c r="AM59" s="23"/>
      <c r="AN59" s="23"/>
      <c r="AO59" s="23"/>
      <c r="AP59" s="38">
        <f t="shared" si="4"/>
        <v>0</v>
      </c>
      <c r="AQ59" s="54">
        <v>1</v>
      </c>
      <c r="AR59" s="54">
        <v>0</v>
      </c>
    </row>
    <row r="60" spans="1:44" s="22" customFormat="1">
      <c r="A60" s="9" t="s">
        <v>140</v>
      </c>
      <c r="B60" s="17">
        <v>1891</v>
      </c>
      <c r="C60" s="9" t="s">
        <v>143</v>
      </c>
      <c r="D60" s="9" t="s">
        <v>160</v>
      </c>
      <c r="E60" s="30">
        <v>41722</v>
      </c>
      <c r="F60" s="9" t="s">
        <v>223</v>
      </c>
      <c r="G60" s="9" t="s">
        <v>1232</v>
      </c>
      <c r="H60" s="23"/>
      <c r="I60" s="23"/>
      <c r="J60" s="9" t="s">
        <v>1234</v>
      </c>
      <c r="K60" s="9" t="s">
        <v>1239</v>
      </c>
      <c r="L60" s="23"/>
      <c r="M60" s="23"/>
      <c r="N60" s="9" t="s">
        <v>1451</v>
      </c>
      <c r="O60" s="9" t="s">
        <v>1639</v>
      </c>
      <c r="P60" s="23"/>
      <c r="Q60" s="23"/>
      <c r="R60" s="9"/>
      <c r="S60" s="9">
        <v>1</v>
      </c>
      <c r="T60" s="9">
        <v>0</v>
      </c>
      <c r="U60" s="9">
        <v>1</v>
      </c>
      <c r="V60" s="11"/>
      <c r="W60" s="11"/>
      <c r="X60" s="47">
        <f t="shared" si="1"/>
        <v>0</v>
      </c>
      <c r="Y60" s="9" t="s">
        <v>1725</v>
      </c>
      <c r="Z60" s="9">
        <v>0</v>
      </c>
      <c r="AA60" s="45">
        <v>41</v>
      </c>
      <c r="AB60" s="9" t="s">
        <v>12</v>
      </c>
      <c r="AC60" s="39">
        <v>0.3</v>
      </c>
      <c r="AD60" s="38">
        <f t="shared" si="2"/>
        <v>0</v>
      </c>
      <c r="AE60" s="38">
        <f t="shared" si="3"/>
        <v>0</v>
      </c>
      <c r="AF60" s="38">
        <v>0</v>
      </c>
      <c r="AG60" s="23"/>
      <c r="AH60" s="23"/>
      <c r="AI60" s="23"/>
      <c r="AJ60" s="23"/>
      <c r="AK60" s="23"/>
      <c r="AL60" s="23"/>
      <c r="AM60" s="23"/>
      <c r="AN60" s="23"/>
      <c r="AO60" s="23"/>
      <c r="AP60" s="38">
        <f t="shared" si="4"/>
        <v>0</v>
      </c>
      <c r="AQ60" s="54">
        <v>1</v>
      </c>
      <c r="AR60" s="54">
        <v>0</v>
      </c>
    </row>
    <row r="61" spans="1:44" s="22" customFormat="1">
      <c r="A61" s="9" t="s">
        <v>140</v>
      </c>
      <c r="B61" s="17">
        <v>1892</v>
      </c>
      <c r="C61" s="9" t="s">
        <v>142</v>
      </c>
      <c r="D61" s="9" t="s">
        <v>159</v>
      </c>
      <c r="E61" s="30">
        <v>41723</v>
      </c>
      <c r="F61" s="9" t="s">
        <v>224</v>
      </c>
      <c r="G61" s="9" t="s">
        <v>1232</v>
      </c>
      <c r="H61" s="23"/>
      <c r="I61" s="23"/>
      <c r="J61" s="9" t="s">
        <v>1234</v>
      </c>
      <c r="K61" s="9" t="s">
        <v>1271</v>
      </c>
      <c r="L61" s="23"/>
      <c r="M61" s="23"/>
      <c r="N61" s="9" t="s">
        <v>1482</v>
      </c>
      <c r="O61" s="9" t="s">
        <v>1639</v>
      </c>
      <c r="P61" s="23"/>
      <c r="Q61" s="23"/>
      <c r="R61" s="9"/>
      <c r="S61" s="9">
        <v>1</v>
      </c>
      <c r="T61" s="9">
        <v>0</v>
      </c>
      <c r="U61" s="9">
        <v>1</v>
      </c>
      <c r="V61" s="11"/>
      <c r="W61" s="11"/>
      <c r="X61" s="47">
        <f t="shared" si="1"/>
        <v>0</v>
      </c>
      <c r="Y61" s="9" t="s">
        <v>1725</v>
      </c>
      <c r="Z61" s="9">
        <v>0</v>
      </c>
      <c r="AA61" s="45">
        <v>41</v>
      </c>
      <c r="AB61" s="9" t="s">
        <v>12</v>
      </c>
      <c r="AC61" s="39">
        <v>0.3</v>
      </c>
      <c r="AD61" s="38">
        <f t="shared" si="2"/>
        <v>0</v>
      </c>
      <c r="AE61" s="38">
        <f t="shared" si="3"/>
        <v>0</v>
      </c>
      <c r="AF61" s="38">
        <v>0</v>
      </c>
      <c r="AG61" s="23"/>
      <c r="AH61" s="23"/>
      <c r="AI61" s="23"/>
      <c r="AJ61" s="23"/>
      <c r="AK61" s="23"/>
      <c r="AL61" s="23"/>
      <c r="AM61" s="23"/>
      <c r="AN61" s="23"/>
      <c r="AO61" s="23"/>
      <c r="AP61" s="38">
        <f t="shared" si="4"/>
        <v>0</v>
      </c>
      <c r="AQ61" s="54">
        <v>1</v>
      </c>
      <c r="AR61" s="54">
        <v>0</v>
      </c>
    </row>
    <row r="62" spans="1:44" s="22" customFormat="1">
      <c r="A62" s="9" t="s">
        <v>140</v>
      </c>
      <c r="B62" s="17">
        <v>2088</v>
      </c>
      <c r="C62" s="9" t="s">
        <v>143</v>
      </c>
      <c r="D62" s="9" t="s">
        <v>160</v>
      </c>
      <c r="E62" s="30">
        <v>41701</v>
      </c>
      <c r="F62" s="9" t="s">
        <v>225</v>
      </c>
      <c r="G62" s="9" t="s">
        <v>1232</v>
      </c>
      <c r="H62" s="23"/>
      <c r="I62" s="23"/>
      <c r="J62" s="9" t="s">
        <v>1234</v>
      </c>
      <c r="K62" s="9" t="s">
        <v>1274</v>
      </c>
      <c r="L62" s="23"/>
      <c r="M62" s="23"/>
      <c r="N62" s="9" t="s">
        <v>1485</v>
      </c>
      <c r="O62" s="9" t="s">
        <v>1639</v>
      </c>
      <c r="P62" s="23"/>
      <c r="Q62" s="23"/>
      <c r="R62" s="9"/>
      <c r="S62" s="9">
        <v>1</v>
      </c>
      <c r="T62" s="9">
        <v>0</v>
      </c>
      <c r="U62" s="9">
        <v>1</v>
      </c>
      <c r="V62" s="11"/>
      <c r="W62" s="11"/>
      <c r="X62" s="47">
        <f t="shared" si="1"/>
        <v>0</v>
      </c>
      <c r="Y62" s="9" t="s">
        <v>1725</v>
      </c>
      <c r="Z62" s="9">
        <v>0</v>
      </c>
      <c r="AA62" s="45">
        <v>41</v>
      </c>
      <c r="AB62" s="9" t="s">
        <v>12</v>
      </c>
      <c r="AC62" s="39">
        <v>0.3</v>
      </c>
      <c r="AD62" s="38">
        <f t="shared" si="2"/>
        <v>0</v>
      </c>
      <c r="AE62" s="38">
        <f t="shared" si="3"/>
        <v>0</v>
      </c>
      <c r="AF62" s="38">
        <v>0</v>
      </c>
      <c r="AG62" s="23"/>
      <c r="AH62" s="23"/>
      <c r="AI62" s="23"/>
      <c r="AJ62" s="23"/>
      <c r="AK62" s="23"/>
      <c r="AL62" s="23"/>
      <c r="AM62" s="23"/>
      <c r="AN62" s="23"/>
      <c r="AO62" s="23"/>
      <c r="AP62" s="38">
        <f t="shared" si="4"/>
        <v>0</v>
      </c>
      <c r="AQ62" s="54">
        <v>1</v>
      </c>
      <c r="AR62" s="54">
        <v>0</v>
      </c>
    </row>
    <row r="63" spans="1:44" s="22" customFormat="1">
      <c r="A63" s="9" t="s">
        <v>140</v>
      </c>
      <c r="B63" s="17">
        <v>2091</v>
      </c>
      <c r="C63" s="9" t="s">
        <v>143</v>
      </c>
      <c r="D63" s="9" t="s">
        <v>160</v>
      </c>
      <c r="E63" s="30">
        <v>41729</v>
      </c>
      <c r="F63" s="9" t="s">
        <v>226</v>
      </c>
      <c r="G63" s="9" t="s">
        <v>1232</v>
      </c>
      <c r="H63" s="23"/>
      <c r="I63" s="23"/>
      <c r="J63" s="9" t="s">
        <v>1234</v>
      </c>
      <c r="K63" s="9" t="s">
        <v>1239</v>
      </c>
      <c r="L63" s="23"/>
      <c r="M63" s="23"/>
      <c r="N63" s="9" t="s">
        <v>1451</v>
      </c>
      <c r="O63" s="9" t="s">
        <v>1639</v>
      </c>
      <c r="P63" s="23"/>
      <c r="Q63" s="23"/>
      <c r="R63" s="9"/>
      <c r="S63" s="9">
        <v>1</v>
      </c>
      <c r="T63" s="9">
        <v>0</v>
      </c>
      <c r="U63" s="9">
        <v>1</v>
      </c>
      <c r="V63" s="11"/>
      <c r="W63" s="11"/>
      <c r="X63" s="47">
        <f t="shared" si="1"/>
        <v>0</v>
      </c>
      <c r="Y63" s="9" t="s">
        <v>1725</v>
      </c>
      <c r="Z63" s="9">
        <v>0</v>
      </c>
      <c r="AA63" s="45">
        <v>41</v>
      </c>
      <c r="AB63" s="9" t="s">
        <v>12</v>
      </c>
      <c r="AC63" s="39">
        <v>0.3</v>
      </c>
      <c r="AD63" s="38">
        <f t="shared" si="2"/>
        <v>0</v>
      </c>
      <c r="AE63" s="38">
        <f t="shared" si="3"/>
        <v>0</v>
      </c>
      <c r="AF63" s="38">
        <v>0</v>
      </c>
      <c r="AG63" s="23"/>
      <c r="AH63" s="23"/>
      <c r="AI63" s="23"/>
      <c r="AJ63" s="23"/>
      <c r="AK63" s="23"/>
      <c r="AL63" s="23"/>
      <c r="AM63" s="23"/>
      <c r="AN63" s="23"/>
      <c r="AO63" s="23"/>
      <c r="AP63" s="38">
        <f t="shared" si="4"/>
        <v>0</v>
      </c>
      <c r="AQ63" s="54">
        <v>1</v>
      </c>
      <c r="AR63" s="54">
        <v>0</v>
      </c>
    </row>
    <row r="64" spans="1:44" s="22" customFormat="1">
      <c r="A64" s="9" t="s">
        <v>140</v>
      </c>
      <c r="B64" s="17">
        <v>2096</v>
      </c>
      <c r="C64" s="9" t="s">
        <v>145</v>
      </c>
      <c r="D64" s="9" t="s">
        <v>161</v>
      </c>
      <c r="E64" s="30">
        <v>41704</v>
      </c>
      <c r="F64" s="9" t="s">
        <v>227</v>
      </c>
      <c r="G64" s="9" t="s">
        <v>1232</v>
      </c>
      <c r="H64" s="23"/>
      <c r="I64" s="23"/>
      <c r="J64" s="9" t="s">
        <v>1234</v>
      </c>
      <c r="K64" s="9" t="s">
        <v>1237</v>
      </c>
      <c r="L64" s="23"/>
      <c r="M64" s="23"/>
      <c r="N64" s="9" t="s">
        <v>1449</v>
      </c>
      <c r="O64" s="9" t="s">
        <v>1640</v>
      </c>
      <c r="P64" s="23"/>
      <c r="Q64" s="23"/>
      <c r="R64" s="9"/>
      <c r="S64" s="9">
        <v>1</v>
      </c>
      <c r="T64" s="9">
        <v>0</v>
      </c>
      <c r="U64" s="9">
        <v>1</v>
      </c>
      <c r="V64" s="11"/>
      <c r="W64" s="11"/>
      <c r="X64" s="47">
        <f t="shared" si="1"/>
        <v>0</v>
      </c>
      <c r="Y64" s="9" t="s">
        <v>1725</v>
      </c>
      <c r="Z64" s="9">
        <v>0</v>
      </c>
      <c r="AA64" s="45">
        <v>41</v>
      </c>
      <c r="AB64" s="9" t="s">
        <v>12</v>
      </c>
      <c r="AC64" s="39">
        <v>0.3</v>
      </c>
      <c r="AD64" s="38">
        <f t="shared" si="2"/>
        <v>0</v>
      </c>
      <c r="AE64" s="38">
        <f t="shared" si="3"/>
        <v>0</v>
      </c>
      <c r="AF64" s="38">
        <v>0</v>
      </c>
      <c r="AG64" s="23"/>
      <c r="AH64" s="23"/>
      <c r="AI64" s="23"/>
      <c r="AJ64" s="23"/>
      <c r="AK64" s="23"/>
      <c r="AL64" s="23"/>
      <c r="AM64" s="23"/>
      <c r="AN64" s="23"/>
      <c r="AO64" s="23"/>
      <c r="AP64" s="38">
        <f t="shared" si="4"/>
        <v>0</v>
      </c>
      <c r="AQ64" s="54">
        <v>1</v>
      </c>
      <c r="AR64" s="54">
        <v>0</v>
      </c>
    </row>
    <row r="65" spans="1:44" s="22" customFormat="1">
      <c r="A65" s="9" t="s">
        <v>140</v>
      </c>
      <c r="B65" s="17">
        <v>2097</v>
      </c>
      <c r="C65" s="9" t="s">
        <v>147</v>
      </c>
      <c r="D65" s="9" t="s">
        <v>163</v>
      </c>
      <c r="E65" s="30">
        <v>41704</v>
      </c>
      <c r="F65" s="9" t="s">
        <v>228</v>
      </c>
      <c r="G65" s="9" t="s">
        <v>1232</v>
      </c>
      <c r="H65" s="23"/>
      <c r="I65" s="23"/>
      <c r="J65" s="9" t="s">
        <v>1234</v>
      </c>
      <c r="K65" s="9" t="s">
        <v>1275</v>
      </c>
      <c r="L65" s="23"/>
      <c r="M65" s="23"/>
      <c r="N65" s="9" t="s">
        <v>1486</v>
      </c>
      <c r="O65" s="9" t="s">
        <v>1639</v>
      </c>
      <c r="P65" s="23"/>
      <c r="Q65" s="23"/>
      <c r="R65" s="9"/>
      <c r="S65" s="9">
        <v>1</v>
      </c>
      <c r="T65" s="9">
        <v>0</v>
      </c>
      <c r="U65" s="9">
        <v>1</v>
      </c>
      <c r="V65" s="11"/>
      <c r="W65" s="11"/>
      <c r="X65" s="47">
        <f t="shared" si="1"/>
        <v>0</v>
      </c>
      <c r="Y65" s="9" t="s">
        <v>1725</v>
      </c>
      <c r="Z65" s="9">
        <v>0</v>
      </c>
      <c r="AA65" s="45">
        <v>41</v>
      </c>
      <c r="AB65" s="9" t="s">
        <v>12</v>
      </c>
      <c r="AC65" s="39">
        <v>0.3</v>
      </c>
      <c r="AD65" s="38">
        <f t="shared" si="2"/>
        <v>0</v>
      </c>
      <c r="AE65" s="38">
        <f t="shared" si="3"/>
        <v>0</v>
      </c>
      <c r="AF65" s="38">
        <v>0</v>
      </c>
      <c r="AG65" s="23"/>
      <c r="AH65" s="23"/>
      <c r="AI65" s="23"/>
      <c r="AJ65" s="23"/>
      <c r="AK65" s="23"/>
      <c r="AL65" s="23"/>
      <c r="AM65" s="23"/>
      <c r="AN65" s="23"/>
      <c r="AO65" s="23"/>
      <c r="AP65" s="38">
        <f t="shared" si="4"/>
        <v>0</v>
      </c>
      <c r="AQ65" s="54">
        <v>1</v>
      </c>
      <c r="AR65" s="54">
        <v>0</v>
      </c>
    </row>
    <row r="66" spans="1:44" s="22" customFormat="1">
      <c r="A66" s="9" t="s">
        <v>140</v>
      </c>
      <c r="B66" s="17">
        <v>2108</v>
      </c>
      <c r="C66" s="9" t="s">
        <v>143</v>
      </c>
      <c r="D66" s="9" t="s">
        <v>160</v>
      </c>
      <c r="E66" s="30">
        <v>41708</v>
      </c>
      <c r="F66" s="9" t="s">
        <v>229</v>
      </c>
      <c r="G66" s="9" t="s">
        <v>1232</v>
      </c>
      <c r="H66" s="23"/>
      <c r="I66" s="23"/>
      <c r="J66" s="9" t="s">
        <v>1234</v>
      </c>
      <c r="K66" s="9" t="s">
        <v>1237</v>
      </c>
      <c r="L66" s="23"/>
      <c r="M66" s="23"/>
      <c r="N66" s="9" t="s">
        <v>1449</v>
      </c>
      <c r="O66" s="9" t="s">
        <v>1640</v>
      </c>
      <c r="P66" s="23"/>
      <c r="Q66" s="23"/>
      <c r="R66" s="9"/>
      <c r="S66" s="9">
        <v>1</v>
      </c>
      <c r="T66" s="9">
        <v>0</v>
      </c>
      <c r="U66" s="9">
        <v>1</v>
      </c>
      <c r="V66" s="11"/>
      <c r="W66" s="11"/>
      <c r="X66" s="47">
        <f t="shared" si="1"/>
        <v>0</v>
      </c>
      <c r="Y66" s="9" t="s">
        <v>1725</v>
      </c>
      <c r="Z66" s="9">
        <v>0</v>
      </c>
      <c r="AA66" s="45">
        <v>41</v>
      </c>
      <c r="AB66" s="9" t="s">
        <v>12</v>
      </c>
      <c r="AC66" s="39">
        <v>0.3</v>
      </c>
      <c r="AD66" s="38">
        <f t="shared" si="2"/>
        <v>0</v>
      </c>
      <c r="AE66" s="38">
        <f t="shared" si="3"/>
        <v>0</v>
      </c>
      <c r="AF66" s="38">
        <v>0</v>
      </c>
      <c r="AG66" s="23"/>
      <c r="AH66" s="23"/>
      <c r="AI66" s="23"/>
      <c r="AJ66" s="23"/>
      <c r="AK66" s="23"/>
      <c r="AL66" s="23"/>
      <c r="AM66" s="23"/>
      <c r="AN66" s="23"/>
      <c r="AO66" s="23"/>
      <c r="AP66" s="38">
        <f t="shared" si="4"/>
        <v>0</v>
      </c>
      <c r="AQ66" s="54">
        <v>1</v>
      </c>
      <c r="AR66" s="54">
        <v>0</v>
      </c>
    </row>
    <row r="67" spans="1:44" s="22" customFormat="1">
      <c r="A67" s="9" t="s">
        <v>140</v>
      </c>
      <c r="B67" s="17">
        <v>2126</v>
      </c>
      <c r="C67" s="9" t="s">
        <v>142</v>
      </c>
      <c r="D67" s="9" t="s">
        <v>159</v>
      </c>
      <c r="E67" s="30">
        <v>41715</v>
      </c>
      <c r="F67" s="9" t="s">
        <v>230</v>
      </c>
      <c r="G67" s="9" t="s">
        <v>1232</v>
      </c>
      <c r="H67" s="23"/>
      <c r="I67" s="23"/>
      <c r="J67" s="9" t="s">
        <v>1234</v>
      </c>
      <c r="K67" s="9" t="s">
        <v>1236</v>
      </c>
      <c r="L67" s="23"/>
      <c r="M67" s="23"/>
      <c r="N67" s="9" t="s">
        <v>1448</v>
      </c>
      <c r="O67" s="9" t="s">
        <v>1639</v>
      </c>
      <c r="P67" s="23"/>
      <c r="Q67" s="23"/>
      <c r="R67" s="9"/>
      <c r="S67" s="9">
        <v>1</v>
      </c>
      <c r="T67" s="9">
        <v>0</v>
      </c>
      <c r="U67" s="9">
        <v>1</v>
      </c>
      <c r="V67" s="11"/>
      <c r="W67" s="11"/>
      <c r="X67" s="47">
        <f t="shared" si="1"/>
        <v>0</v>
      </c>
      <c r="Y67" s="9" t="s">
        <v>1725</v>
      </c>
      <c r="Z67" s="9">
        <v>0</v>
      </c>
      <c r="AA67" s="45">
        <v>41</v>
      </c>
      <c r="AB67" s="9" t="s">
        <v>12</v>
      </c>
      <c r="AC67" s="39">
        <v>0.3</v>
      </c>
      <c r="AD67" s="38">
        <f t="shared" si="2"/>
        <v>0</v>
      </c>
      <c r="AE67" s="38">
        <f t="shared" si="3"/>
        <v>0</v>
      </c>
      <c r="AF67" s="38">
        <v>0</v>
      </c>
      <c r="AG67" s="23"/>
      <c r="AH67" s="23"/>
      <c r="AI67" s="23"/>
      <c r="AJ67" s="23"/>
      <c r="AK67" s="23"/>
      <c r="AL67" s="23"/>
      <c r="AM67" s="23"/>
      <c r="AN67" s="23"/>
      <c r="AO67" s="23"/>
      <c r="AP67" s="38">
        <f t="shared" si="4"/>
        <v>0</v>
      </c>
      <c r="AQ67" s="54">
        <v>1</v>
      </c>
      <c r="AR67" s="54">
        <v>0</v>
      </c>
    </row>
    <row r="68" spans="1:44" s="22" customFormat="1">
      <c r="A68" s="9" t="s">
        <v>140</v>
      </c>
      <c r="B68" s="17">
        <v>2130</v>
      </c>
      <c r="C68" s="9" t="s">
        <v>143</v>
      </c>
      <c r="D68" s="9" t="s">
        <v>160</v>
      </c>
      <c r="E68" s="30">
        <v>41716</v>
      </c>
      <c r="F68" s="9" t="s">
        <v>231</v>
      </c>
      <c r="G68" s="9" t="s">
        <v>1232</v>
      </c>
      <c r="H68" s="23"/>
      <c r="I68" s="23"/>
      <c r="J68" s="9" t="s">
        <v>1234</v>
      </c>
      <c r="K68" s="9" t="s">
        <v>1276</v>
      </c>
      <c r="L68" s="23"/>
      <c r="M68" s="23"/>
      <c r="N68" s="9" t="s">
        <v>1479</v>
      </c>
      <c r="O68" s="9" t="s">
        <v>1652</v>
      </c>
      <c r="P68" s="23"/>
      <c r="Q68" s="23"/>
      <c r="R68" s="9"/>
      <c r="S68" s="9">
        <v>1</v>
      </c>
      <c r="T68" s="9">
        <v>0</v>
      </c>
      <c r="U68" s="9">
        <v>1</v>
      </c>
      <c r="V68" s="11"/>
      <c r="W68" s="11"/>
      <c r="X68" s="47">
        <f t="shared" si="1"/>
        <v>0</v>
      </c>
      <c r="Y68" s="9" t="s">
        <v>1725</v>
      </c>
      <c r="Z68" s="9">
        <v>0</v>
      </c>
      <c r="AA68" s="45">
        <v>41</v>
      </c>
      <c r="AB68" s="9" t="s">
        <v>12</v>
      </c>
      <c r="AC68" s="39">
        <v>0.3</v>
      </c>
      <c r="AD68" s="38">
        <f t="shared" si="2"/>
        <v>0</v>
      </c>
      <c r="AE68" s="38">
        <f t="shared" si="3"/>
        <v>0</v>
      </c>
      <c r="AF68" s="38">
        <v>0</v>
      </c>
      <c r="AG68" s="23"/>
      <c r="AH68" s="23"/>
      <c r="AI68" s="23"/>
      <c r="AJ68" s="23"/>
      <c r="AK68" s="23"/>
      <c r="AL68" s="23"/>
      <c r="AM68" s="23"/>
      <c r="AN68" s="23"/>
      <c r="AO68" s="23"/>
      <c r="AP68" s="38">
        <f t="shared" si="4"/>
        <v>0</v>
      </c>
      <c r="AQ68" s="54">
        <v>1</v>
      </c>
      <c r="AR68" s="54">
        <v>0</v>
      </c>
    </row>
    <row r="69" spans="1:44" s="22" customFormat="1">
      <c r="A69" s="9" t="s">
        <v>140</v>
      </c>
      <c r="B69" s="17">
        <v>2380</v>
      </c>
      <c r="C69" s="9" t="s">
        <v>143</v>
      </c>
      <c r="D69" s="9" t="s">
        <v>160</v>
      </c>
      <c r="E69" s="30">
        <v>41703</v>
      </c>
      <c r="F69" s="9" t="s">
        <v>232</v>
      </c>
      <c r="G69" s="9" t="s">
        <v>1232</v>
      </c>
      <c r="H69" s="23"/>
      <c r="I69" s="23"/>
      <c r="J69" s="9" t="s">
        <v>1234</v>
      </c>
      <c r="K69" s="9" t="s">
        <v>1239</v>
      </c>
      <c r="L69" s="23"/>
      <c r="M69" s="23"/>
      <c r="N69" s="9" t="s">
        <v>1451</v>
      </c>
      <c r="O69" s="9" t="s">
        <v>1639</v>
      </c>
      <c r="P69" s="23"/>
      <c r="Q69" s="23"/>
      <c r="R69" s="9"/>
      <c r="S69" s="9">
        <v>1</v>
      </c>
      <c r="T69" s="9">
        <v>0</v>
      </c>
      <c r="U69" s="9">
        <v>1</v>
      </c>
      <c r="V69" s="11"/>
      <c r="W69" s="11"/>
      <c r="X69" s="47">
        <f t="shared" si="1"/>
        <v>0</v>
      </c>
      <c r="Y69" s="9" t="s">
        <v>1725</v>
      </c>
      <c r="Z69" s="9">
        <v>0</v>
      </c>
      <c r="AA69" s="45">
        <v>41</v>
      </c>
      <c r="AB69" s="9" t="s">
        <v>12</v>
      </c>
      <c r="AC69" s="39">
        <v>0.3</v>
      </c>
      <c r="AD69" s="38">
        <f t="shared" si="2"/>
        <v>0</v>
      </c>
      <c r="AE69" s="38">
        <f t="shared" si="3"/>
        <v>0</v>
      </c>
      <c r="AF69" s="38">
        <v>0</v>
      </c>
      <c r="AG69" s="23"/>
      <c r="AH69" s="23"/>
      <c r="AI69" s="23"/>
      <c r="AJ69" s="23"/>
      <c r="AK69" s="23"/>
      <c r="AL69" s="23"/>
      <c r="AM69" s="23"/>
      <c r="AN69" s="23"/>
      <c r="AO69" s="23"/>
      <c r="AP69" s="38">
        <f t="shared" si="4"/>
        <v>0</v>
      </c>
      <c r="AQ69" s="54">
        <v>1</v>
      </c>
      <c r="AR69" s="54">
        <v>0</v>
      </c>
    </row>
    <row r="70" spans="1:44" s="22" customFormat="1">
      <c r="A70" s="9" t="s">
        <v>140</v>
      </c>
      <c r="B70" s="17">
        <v>2390</v>
      </c>
      <c r="C70" s="9" t="s">
        <v>143</v>
      </c>
      <c r="D70" s="9" t="s">
        <v>160</v>
      </c>
      <c r="E70" s="30">
        <v>41708</v>
      </c>
      <c r="F70" s="9" t="s">
        <v>233</v>
      </c>
      <c r="G70" s="9" t="s">
        <v>1232</v>
      </c>
      <c r="H70" s="23"/>
      <c r="I70" s="23"/>
      <c r="J70" s="9" t="s">
        <v>1234</v>
      </c>
      <c r="K70" s="9" t="s">
        <v>1261</v>
      </c>
      <c r="L70" s="23"/>
      <c r="M70" s="23"/>
      <c r="N70" s="9" t="s">
        <v>1473</v>
      </c>
      <c r="O70" s="9" t="s">
        <v>1639</v>
      </c>
      <c r="P70" s="23"/>
      <c r="Q70" s="23"/>
      <c r="R70" s="9"/>
      <c r="S70" s="9">
        <v>1</v>
      </c>
      <c r="T70" s="9">
        <v>0</v>
      </c>
      <c r="U70" s="9">
        <v>1</v>
      </c>
      <c r="V70" s="11"/>
      <c r="W70" s="11"/>
      <c r="X70" s="47">
        <f t="shared" si="1"/>
        <v>0</v>
      </c>
      <c r="Y70" s="9" t="s">
        <v>1725</v>
      </c>
      <c r="Z70" s="9">
        <v>0</v>
      </c>
      <c r="AA70" s="45">
        <v>41</v>
      </c>
      <c r="AB70" s="9" t="s">
        <v>12</v>
      </c>
      <c r="AC70" s="39">
        <v>0.3</v>
      </c>
      <c r="AD70" s="38">
        <f t="shared" si="2"/>
        <v>0</v>
      </c>
      <c r="AE70" s="38">
        <f t="shared" si="3"/>
        <v>0</v>
      </c>
      <c r="AF70" s="38">
        <v>0</v>
      </c>
      <c r="AG70" s="23"/>
      <c r="AH70" s="23"/>
      <c r="AI70" s="23"/>
      <c r="AJ70" s="23"/>
      <c r="AK70" s="23"/>
      <c r="AL70" s="23"/>
      <c r="AM70" s="23"/>
      <c r="AN70" s="23"/>
      <c r="AO70" s="23"/>
      <c r="AP70" s="38">
        <f t="shared" si="4"/>
        <v>0</v>
      </c>
      <c r="AQ70" s="54">
        <v>1</v>
      </c>
      <c r="AR70" s="54">
        <v>0</v>
      </c>
    </row>
    <row r="71" spans="1:44" s="22" customFormat="1">
      <c r="A71" s="9" t="s">
        <v>140</v>
      </c>
      <c r="B71" s="17">
        <v>2392</v>
      </c>
      <c r="C71" s="9" t="s">
        <v>145</v>
      </c>
      <c r="D71" s="9" t="s">
        <v>161</v>
      </c>
      <c r="E71" s="30">
        <v>41708</v>
      </c>
      <c r="F71" s="9" t="s">
        <v>234</v>
      </c>
      <c r="G71" s="9" t="s">
        <v>1232</v>
      </c>
      <c r="H71" s="23"/>
      <c r="I71" s="23"/>
      <c r="J71" s="9" t="s">
        <v>1234</v>
      </c>
      <c r="K71" s="9" t="s">
        <v>1270</v>
      </c>
      <c r="L71" s="23"/>
      <c r="M71" s="23"/>
      <c r="N71" s="9" t="s">
        <v>1481</v>
      </c>
      <c r="O71" s="9" t="s">
        <v>1639</v>
      </c>
      <c r="P71" s="23"/>
      <c r="Q71" s="23"/>
      <c r="R71" s="9"/>
      <c r="S71" s="9">
        <v>1</v>
      </c>
      <c r="T71" s="9">
        <v>0</v>
      </c>
      <c r="U71" s="9">
        <v>1</v>
      </c>
      <c r="V71" s="11"/>
      <c r="W71" s="11"/>
      <c r="X71" s="47">
        <f t="shared" si="1"/>
        <v>0</v>
      </c>
      <c r="Y71" s="9" t="s">
        <v>1725</v>
      </c>
      <c r="Z71" s="9">
        <v>0</v>
      </c>
      <c r="AA71" s="45">
        <v>41</v>
      </c>
      <c r="AB71" s="9" t="s">
        <v>12</v>
      </c>
      <c r="AC71" s="39">
        <v>0.3</v>
      </c>
      <c r="AD71" s="38">
        <f t="shared" si="2"/>
        <v>0</v>
      </c>
      <c r="AE71" s="38">
        <f t="shared" si="3"/>
        <v>0</v>
      </c>
      <c r="AF71" s="38">
        <v>0</v>
      </c>
      <c r="AG71" s="23"/>
      <c r="AH71" s="23"/>
      <c r="AI71" s="23"/>
      <c r="AJ71" s="23"/>
      <c r="AK71" s="23"/>
      <c r="AL71" s="23"/>
      <c r="AM71" s="23"/>
      <c r="AN71" s="23"/>
      <c r="AO71" s="23"/>
      <c r="AP71" s="38">
        <f t="shared" si="4"/>
        <v>0</v>
      </c>
      <c r="AQ71" s="54">
        <v>1</v>
      </c>
      <c r="AR71" s="54">
        <v>0</v>
      </c>
    </row>
    <row r="72" spans="1:44" s="22" customFormat="1">
      <c r="A72" s="9" t="s">
        <v>140</v>
      </c>
      <c r="B72" s="17">
        <v>2404</v>
      </c>
      <c r="C72" s="9" t="s">
        <v>142</v>
      </c>
      <c r="D72" s="9" t="s">
        <v>159</v>
      </c>
      <c r="E72" s="30">
        <v>41715</v>
      </c>
      <c r="F72" s="9" t="s">
        <v>235</v>
      </c>
      <c r="G72" s="9" t="s">
        <v>1232</v>
      </c>
      <c r="H72" s="23"/>
      <c r="I72" s="23"/>
      <c r="J72" s="9" t="s">
        <v>1234</v>
      </c>
      <c r="K72" s="9" t="s">
        <v>1277</v>
      </c>
      <c r="L72" s="23"/>
      <c r="M72" s="23"/>
      <c r="N72" s="9" t="s">
        <v>1487</v>
      </c>
      <c r="O72" s="9" t="s">
        <v>1654</v>
      </c>
      <c r="P72" s="23"/>
      <c r="Q72" s="23"/>
      <c r="R72" s="9"/>
      <c r="S72" s="9">
        <v>1</v>
      </c>
      <c r="T72" s="9">
        <v>0</v>
      </c>
      <c r="U72" s="9">
        <v>1</v>
      </c>
      <c r="V72" s="11"/>
      <c r="W72" s="11"/>
      <c r="X72" s="47">
        <f t="shared" ref="X72:X135" si="5">+$I$2</f>
        <v>0</v>
      </c>
      <c r="Y72" s="9" t="s">
        <v>1725</v>
      </c>
      <c r="Z72" s="9">
        <v>7.71</v>
      </c>
      <c r="AA72" s="45">
        <v>41</v>
      </c>
      <c r="AB72" s="9" t="s">
        <v>12</v>
      </c>
      <c r="AC72" s="39">
        <v>0.3</v>
      </c>
      <c r="AD72" s="38">
        <f t="shared" ref="AD72:AD135" si="6">IF(AF72="",0,AF72+AE72)</f>
        <v>5.59</v>
      </c>
      <c r="AE72" s="38">
        <f t="shared" ref="AE72:AE135" si="7">IF(T72=0,0,-1*AF72)</f>
        <v>0</v>
      </c>
      <c r="AF72" s="38">
        <v>5.59</v>
      </c>
      <c r="AG72" s="23"/>
      <c r="AH72" s="23"/>
      <c r="AI72" s="23"/>
      <c r="AJ72" s="23"/>
      <c r="AK72" s="23"/>
      <c r="AL72" s="23"/>
      <c r="AM72" s="23"/>
      <c r="AN72" s="23"/>
      <c r="AO72" s="23"/>
      <c r="AP72" s="38">
        <f t="shared" ref="AP72:AP135" si="8">+AF72</f>
        <v>5.59</v>
      </c>
      <c r="AQ72" s="54">
        <v>1</v>
      </c>
      <c r="AR72" s="54">
        <v>7.99</v>
      </c>
    </row>
    <row r="73" spans="1:44" s="22" customFormat="1">
      <c r="A73" s="9" t="s">
        <v>140</v>
      </c>
      <c r="B73" s="17">
        <v>2415</v>
      </c>
      <c r="C73" s="9" t="s">
        <v>143</v>
      </c>
      <c r="D73" s="9" t="s">
        <v>160</v>
      </c>
      <c r="E73" s="30">
        <v>41718</v>
      </c>
      <c r="F73" s="9" t="s">
        <v>236</v>
      </c>
      <c r="G73" s="9" t="s">
        <v>1232</v>
      </c>
      <c r="H73" s="23"/>
      <c r="I73" s="23"/>
      <c r="J73" s="9" t="s">
        <v>1234</v>
      </c>
      <c r="K73" s="9" t="s">
        <v>1257</v>
      </c>
      <c r="L73" s="23"/>
      <c r="M73" s="23"/>
      <c r="N73" s="9" t="s">
        <v>1469</v>
      </c>
      <c r="O73" s="9" t="s">
        <v>1639</v>
      </c>
      <c r="P73" s="23"/>
      <c r="Q73" s="23"/>
      <c r="R73" s="9"/>
      <c r="S73" s="9">
        <v>1</v>
      </c>
      <c r="T73" s="9">
        <v>0</v>
      </c>
      <c r="U73" s="9">
        <v>1</v>
      </c>
      <c r="V73" s="11"/>
      <c r="W73" s="11"/>
      <c r="X73" s="47">
        <f t="shared" si="5"/>
        <v>0</v>
      </c>
      <c r="Y73" s="9" t="s">
        <v>1725</v>
      </c>
      <c r="Z73" s="9">
        <v>0</v>
      </c>
      <c r="AA73" s="45">
        <v>41</v>
      </c>
      <c r="AB73" s="9" t="s">
        <v>12</v>
      </c>
      <c r="AC73" s="39">
        <v>0.3</v>
      </c>
      <c r="AD73" s="38">
        <f t="shared" si="6"/>
        <v>0</v>
      </c>
      <c r="AE73" s="38">
        <f t="shared" si="7"/>
        <v>0</v>
      </c>
      <c r="AF73" s="38">
        <v>0</v>
      </c>
      <c r="AG73" s="23"/>
      <c r="AH73" s="23"/>
      <c r="AI73" s="23"/>
      <c r="AJ73" s="23"/>
      <c r="AK73" s="23"/>
      <c r="AL73" s="23"/>
      <c r="AM73" s="23"/>
      <c r="AN73" s="23"/>
      <c r="AO73" s="23"/>
      <c r="AP73" s="38">
        <f t="shared" si="8"/>
        <v>0</v>
      </c>
      <c r="AQ73" s="54">
        <v>1</v>
      </c>
      <c r="AR73" s="54">
        <v>0</v>
      </c>
    </row>
    <row r="74" spans="1:44" s="22" customFormat="1">
      <c r="A74" s="9" t="s">
        <v>140</v>
      </c>
      <c r="B74" s="17">
        <v>2416</v>
      </c>
      <c r="C74" s="9" t="s">
        <v>144</v>
      </c>
      <c r="D74" s="9" t="s">
        <v>159</v>
      </c>
      <c r="E74" s="30">
        <v>41719</v>
      </c>
      <c r="F74" s="9" t="s">
        <v>237</v>
      </c>
      <c r="G74" s="9" t="s">
        <v>1232</v>
      </c>
      <c r="H74" s="23"/>
      <c r="I74" s="23"/>
      <c r="J74" s="9" t="s">
        <v>1234</v>
      </c>
      <c r="K74" s="9" t="s">
        <v>1278</v>
      </c>
      <c r="L74" s="23"/>
      <c r="M74" s="23"/>
      <c r="N74" s="9" t="s">
        <v>1488</v>
      </c>
      <c r="O74" s="9" t="s">
        <v>1639</v>
      </c>
      <c r="P74" s="23"/>
      <c r="Q74" s="23"/>
      <c r="R74" s="9"/>
      <c r="S74" s="9">
        <v>1</v>
      </c>
      <c r="T74" s="9">
        <v>0</v>
      </c>
      <c r="U74" s="9">
        <v>1</v>
      </c>
      <c r="V74" s="11"/>
      <c r="W74" s="11"/>
      <c r="X74" s="47">
        <f t="shared" si="5"/>
        <v>0</v>
      </c>
      <c r="Y74" s="9" t="s">
        <v>1725</v>
      </c>
      <c r="Z74" s="9">
        <v>0</v>
      </c>
      <c r="AA74" s="45">
        <v>41</v>
      </c>
      <c r="AB74" s="9" t="s">
        <v>12</v>
      </c>
      <c r="AC74" s="39">
        <v>0.3</v>
      </c>
      <c r="AD74" s="38">
        <f t="shared" si="6"/>
        <v>0</v>
      </c>
      <c r="AE74" s="38">
        <f t="shared" si="7"/>
        <v>0</v>
      </c>
      <c r="AF74" s="38">
        <v>0</v>
      </c>
      <c r="AG74" s="23"/>
      <c r="AH74" s="23"/>
      <c r="AI74" s="23"/>
      <c r="AJ74" s="23"/>
      <c r="AK74" s="23"/>
      <c r="AL74" s="23"/>
      <c r="AM74" s="23"/>
      <c r="AN74" s="23"/>
      <c r="AO74" s="23"/>
      <c r="AP74" s="38">
        <f t="shared" si="8"/>
        <v>0</v>
      </c>
      <c r="AQ74" s="54">
        <v>1</v>
      </c>
      <c r="AR74" s="54">
        <v>0</v>
      </c>
    </row>
    <row r="75" spans="1:44" s="22" customFormat="1">
      <c r="A75" s="9" t="s">
        <v>140</v>
      </c>
      <c r="B75" s="17">
        <v>2426</v>
      </c>
      <c r="C75" s="9" t="s">
        <v>150</v>
      </c>
      <c r="D75" s="9" t="s">
        <v>165</v>
      </c>
      <c r="E75" s="30">
        <v>41725</v>
      </c>
      <c r="F75" s="9" t="s">
        <v>238</v>
      </c>
      <c r="G75" s="9" t="s">
        <v>1232</v>
      </c>
      <c r="H75" s="23"/>
      <c r="I75" s="23"/>
      <c r="J75" s="9" t="s">
        <v>1234</v>
      </c>
      <c r="K75" s="9" t="s">
        <v>1279</v>
      </c>
      <c r="L75" s="23"/>
      <c r="M75" s="23"/>
      <c r="N75" s="9" t="s">
        <v>1489</v>
      </c>
      <c r="O75" s="9" t="s">
        <v>1639</v>
      </c>
      <c r="P75" s="23"/>
      <c r="Q75" s="23"/>
      <c r="R75" s="9"/>
      <c r="S75" s="9">
        <v>1</v>
      </c>
      <c r="T75" s="9">
        <v>0</v>
      </c>
      <c r="U75" s="9">
        <v>1</v>
      </c>
      <c r="V75" s="11"/>
      <c r="W75" s="11"/>
      <c r="X75" s="47">
        <f t="shared" si="5"/>
        <v>0</v>
      </c>
      <c r="Y75" s="9" t="s">
        <v>1725</v>
      </c>
      <c r="Z75" s="9">
        <v>14.46</v>
      </c>
      <c r="AA75" s="45">
        <v>41</v>
      </c>
      <c r="AB75" s="9" t="s">
        <v>12</v>
      </c>
      <c r="AC75" s="39">
        <v>0.3</v>
      </c>
      <c r="AD75" s="38">
        <f t="shared" si="6"/>
        <v>10.49</v>
      </c>
      <c r="AE75" s="38">
        <f t="shared" si="7"/>
        <v>0</v>
      </c>
      <c r="AF75" s="38">
        <v>10.49</v>
      </c>
      <c r="AG75" s="23"/>
      <c r="AH75" s="23"/>
      <c r="AI75" s="23"/>
      <c r="AJ75" s="23"/>
      <c r="AK75" s="23"/>
      <c r="AL75" s="23"/>
      <c r="AM75" s="23"/>
      <c r="AN75" s="23"/>
      <c r="AO75" s="23"/>
      <c r="AP75" s="38">
        <f t="shared" si="8"/>
        <v>10.49</v>
      </c>
      <c r="AQ75" s="54">
        <v>1</v>
      </c>
      <c r="AR75" s="54">
        <v>14.99</v>
      </c>
    </row>
    <row r="76" spans="1:44" s="22" customFormat="1">
      <c r="A76" s="9" t="s">
        <v>140</v>
      </c>
      <c r="B76" s="17">
        <v>2445</v>
      </c>
      <c r="C76" s="9" t="s">
        <v>142</v>
      </c>
      <c r="D76" s="9" t="s">
        <v>159</v>
      </c>
      <c r="E76" s="30">
        <v>41701</v>
      </c>
      <c r="F76" s="9" t="s">
        <v>239</v>
      </c>
      <c r="G76" s="9" t="s">
        <v>1232</v>
      </c>
      <c r="H76" s="23"/>
      <c r="I76" s="23"/>
      <c r="J76" s="9" t="s">
        <v>1234</v>
      </c>
      <c r="K76" s="9" t="s">
        <v>1239</v>
      </c>
      <c r="L76" s="23"/>
      <c r="M76" s="23"/>
      <c r="N76" s="9" t="s">
        <v>1451</v>
      </c>
      <c r="O76" s="9" t="s">
        <v>1639</v>
      </c>
      <c r="P76" s="23"/>
      <c r="Q76" s="23"/>
      <c r="R76" s="9"/>
      <c r="S76" s="9">
        <v>1</v>
      </c>
      <c r="T76" s="9">
        <v>0</v>
      </c>
      <c r="U76" s="9">
        <v>1</v>
      </c>
      <c r="V76" s="11"/>
      <c r="W76" s="11"/>
      <c r="X76" s="47">
        <f t="shared" si="5"/>
        <v>0</v>
      </c>
      <c r="Y76" s="9" t="s">
        <v>1725</v>
      </c>
      <c r="Z76" s="9">
        <v>0</v>
      </c>
      <c r="AA76" s="45">
        <v>41</v>
      </c>
      <c r="AB76" s="9" t="s">
        <v>12</v>
      </c>
      <c r="AC76" s="39">
        <v>0.3</v>
      </c>
      <c r="AD76" s="38">
        <f t="shared" si="6"/>
        <v>0</v>
      </c>
      <c r="AE76" s="38">
        <f t="shared" si="7"/>
        <v>0</v>
      </c>
      <c r="AF76" s="38">
        <v>0</v>
      </c>
      <c r="AG76" s="23"/>
      <c r="AH76" s="23"/>
      <c r="AI76" s="23"/>
      <c r="AJ76" s="23"/>
      <c r="AK76" s="23"/>
      <c r="AL76" s="23"/>
      <c r="AM76" s="23"/>
      <c r="AN76" s="23"/>
      <c r="AO76" s="23"/>
      <c r="AP76" s="38">
        <f t="shared" si="8"/>
        <v>0</v>
      </c>
      <c r="AQ76" s="54">
        <v>1</v>
      </c>
      <c r="AR76" s="54">
        <v>0</v>
      </c>
    </row>
    <row r="77" spans="1:44" s="22" customFormat="1">
      <c r="A77" s="9" t="s">
        <v>140</v>
      </c>
      <c r="B77" s="17">
        <v>2670</v>
      </c>
      <c r="C77" s="9" t="s">
        <v>142</v>
      </c>
      <c r="D77" s="9" t="s">
        <v>159</v>
      </c>
      <c r="E77" s="30">
        <v>41717</v>
      </c>
      <c r="F77" s="9" t="s">
        <v>240</v>
      </c>
      <c r="G77" s="9" t="s">
        <v>1232</v>
      </c>
      <c r="H77" s="23"/>
      <c r="I77" s="23"/>
      <c r="J77" s="9" t="s">
        <v>1234</v>
      </c>
      <c r="K77" s="9" t="s">
        <v>1268</v>
      </c>
      <c r="L77" s="23"/>
      <c r="M77" s="23"/>
      <c r="N77" s="9" t="s">
        <v>1460</v>
      </c>
      <c r="O77" s="9" t="s">
        <v>1647</v>
      </c>
      <c r="P77" s="23"/>
      <c r="Q77" s="23"/>
      <c r="R77" s="9"/>
      <c r="S77" s="9">
        <v>1</v>
      </c>
      <c r="T77" s="9">
        <v>0</v>
      </c>
      <c r="U77" s="9">
        <v>1</v>
      </c>
      <c r="V77" s="11"/>
      <c r="W77" s="11"/>
      <c r="X77" s="47">
        <f t="shared" si="5"/>
        <v>0</v>
      </c>
      <c r="Y77" s="9" t="s">
        <v>1725</v>
      </c>
      <c r="Z77" s="9">
        <v>0</v>
      </c>
      <c r="AA77" s="45">
        <v>41</v>
      </c>
      <c r="AB77" s="9" t="s">
        <v>12</v>
      </c>
      <c r="AC77" s="39">
        <v>0.3</v>
      </c>
      <c r="AD77" s="38">
        <f t="shared" si="6"/>
        <v>0</v>
      </c>
      <c r="AE77" s="38">
        <f t="shared" si="7"/>
        <v>0</v>
      </c>
      <c r="AF77" s="38">
        <v>0</v>
      </c>
      <c r="AG77" s="23"/>
      <c r="AH77" s="23"/>
      <c r="AI77" s="23"/>
      <c r="AJ77" s="23"/>
      <c r="AK77" s="23"/>
      <c r="AL77" s="23"/>
      <c r="AM77" s="23"/>
      <c r="AN77" s="23"/>
      <c r="AO77" s="23"/>
      <c r="AP77" s="38">
        <f t="shared" si="8"/>
        <v>0</v>
      </c>
      <c r="AQ77" s="54">
        <v>1</v>
      </c>
      <c r="AR77" s="54">
        <v>0</v>
      </c>
    </row>
    <row r="78" spans="1:44" s="22" customFormat="1">
      <c r="A78" s="9" t="s">
        <v>140</v>
      </c>
      <c r="B78" s="17">
        <v>2672</v>
      </c>
      <c r="C78" s="9" t="s">
        <v>151</v>
      </c>
      <c r="D78" s="9" t="s">
        <v>166</v>
      </c>
      <c r="E78" s="30">
        <v>41701</v>
      </c>
      <c r="F78" s="9" t="s">
        <v>241</v>
      </c>
      <c r="G78" s="9" t="s">
        <v>1232</v>
      </c>
      <c r="H78" s="23"/>
      <c r="I78" s="23"/>
      <c r="J78" s="9" t="s">
        <v>1234</v>
      </c>
      <c r="K78" s="9" t="s">
        <v>1237</v>
      </c>
      <c r="L78" s="23"/>
      <c r="M78" s="23"/>
      <c r="N78" s="9" t="s">
        <v>1449</v>
      </c>
      <c r="O78" s="9" t="s">
        <v>1640</v>
      </c>
      <c r="P78" s="23"/>
      <c r="Q78" s="23"/>
      <c r="R78" s="9"/>
      <c r="S78" s="9">
        <v>1</v>
      </c>
      <c r="T78" s="9">
        <v>0</v>
      </c>
      <c r="U78" s="9">
        <v>1</v>
      </c>
      <c r="V78" s="11"/>
      <c r="W78" s="11"/>
      <c r="X78" s="47">
        <f t="shared" si="5"/>
        <v>0</v>
      </c>
      <c r="Y78" s="9" t="s">
        <v>1725</v>
      </c>
      <c r="Z78" s="9">
        <v>0</v>
      </c>
      <c r="AA78" s="45">
        <v>41</v>
      </c>
      <c r="AB78" s="9" t="s">
        <v>12</v>
      </c>
      <c r="AC78" s="39">
        <v>0.3</v>
      </c>
      <c r="AD78" s="38">
        <f t="shared" si="6"/>
        <v>0</v>
      </c>
      <c r="AE78" s="38">
        <f t="shared" si="7"/>
        <v>0</v>
      </c>
      <c r="AF78" s="38">
        <v>0</v>
      </c>
      <c r="AG78" s="23"/>
      <c r="AH78" s="23"/>
      <c r="AI78" s="23"/>
      <c r="AJ78" s="23"/>
      <c r="AK78" s="23"/>
      <c r="AL78" s="23"/>
      <c r="AM78" s="23"/>
      <c r="AN78" s="23"/>
      <c r="AO78" s="23"/>
      <c r="AP78" s="38">
        <f t="shared" si="8"/>
        <v>0</v>
      </c>
      <c r="AQ78" s="54">
        <v>1</v>
      </c>
      <c r="AR78" s="54">
        <v>0</v>
      </c>
    </row>
    <row r="79" spans="1:44" s="22" customFormat="1">
      <c r="A79" s="9" t="s">
        <v>140</v>
      </c>
      <c r="B79" s="17">
        <v>2675</v>
      </c>
      <c r="C79" s="9" t="s">
        <v>145</v>
      </c>
      <c r="D79" s="9" t="s">
        <v>161</v>
      </c>
      <c r="E79" s="30">
        <v>41701</v>
      </c>
      <c r="F79" s="9" t="s">
        <v>242</v>
      </c>
      <c r="G79" s="9" t="s">
        <v>1232</v>
      </c>
      <c r="H79" s="23"/>
      <c r="I79" s="23"/>
      <c r="J79" s="9" t="s">
        <v>1234</v>
      </c>
      <c r="K79" s="9" t="s">
        <v>1237</v>
      </c>
      <c r="L79" s="23"/>
      <c r="M79" s="23"/>
      <c r="N79" s="9" t="s">
        <v>1449</v>
      </c>
      <c r="O79" s="9" t="s">
        <v>1640</v>
      </c>
      <c r="P79" s="23"/>
      <c r="Q79" s="23"/>
      <c r="R79" s="9"/>
      <c r="S79" s="9">
        <v>1</v>
      </c>
      <c r="T79" s="9">
        <v>0</v>
      </c>
      <c r="U79" s="9">
        <v>1</v>
      </c>
      <c r="V79" s="11"/>
      <c r="W79" s="11"/>
      <c r="X79" s="47">
        <f t="shared" si="5"/>
        <v>0</v>
      </c>
      <c r="Y79" s="9" t="s">
        <v>1725</v>
      </c>
      <c r="Z79" s="9">
        <v>0</v>
      </c>
      <c r="AA79" s="45">
        <v>41</v>
      </c>
      <c r="AB79" s="9" t="s">
        <v>12</v>
      </c>
      <c r="AC79" s="39">
        <v>0.3</v>
      </c>
      <c r="AD79" s="38">
        <f t="shared" si="6"/>
        <v>0</v>
      </c>
      <c r="AE79" s="38">
        <f t="shared" si="7"/>
        <v>0</v>
      </c>
      <c r="AF79" s="38">
        <v>0</v>
      </c>
      <c r="AG79" s="23"/>
      <c r="AH79" s="23"/>
      <c r="AI79" s="23"/>
      <c r="AJ79" s="23"/>
      <c r="AK79" s="23"/>
      <c r="AL79" s="23"/>
      <c r="AM79" s="23"/>
      <c r="AN79" s="23"/>
      <c r="AO79" s="23"/>
      <c r="AP79" s="38">
        <f t="shared" si="8"/>
        <v>0</v>
      </c>
      <c r="AQ79" s="54">
        <v>1</v>
      </c>
      <c r="AR79" s="54">
        <v>0</v>
      </c>
    </row>
    <row r="80" spans="1:44" s="22" customFormat="1">
      <c r="A80" s="9" t="s">
        <v>140</v>
      </c>
      <c r="B80" s="17">
        <v>2679</v>
      </c>
      <c r="C80" s="9" t="s">
        <v>145</v>
      </c>
      <c r="D80" s="9" t="s">
        <v>161</v>
      </c>
      <c r="E80" s="30">
        <v>41703</v>
      </c>
      <c r="F80" s="9" t="s">
        <v>243</v>
      </c>
      <c r="G80" s="9" t="s">
        <v>1232</v>
      </c>
      <c r="H80" s="23"/>
      <c r="I80" s="23"/>
      <c r="J80" s="9" t="s">
        <v>1234</v>
      </c>
      <c r="K80" s="9" t="s">
        <v>1249</v>
      </c>
      <c r="L80" s="23"/>
      <c r="M80" s="23"/>
      <c r="N80" s="9" t="s">
        <v>1461</v>
      </c>
      <c r="O80" s="9" t="s">
        <v>1639</v>
      </c>
      <c r="P80" s="23"/>
      <c r="Q80" s="23"/>
      <c r="R80" s="9"/>
      <c r="S80" s="9">
        <v>1</v>
      </c>
      <c r="T80" s="9">
        <v>0</v>
      </c>
      <c r="U80" s="9">
        <v>1</v>
      </c>
      <c r="V80" s="11"/>
      <c r="W80" s="11"/>
      <c r="X80" s="47">
        <f t="shared" si="5"/>
        <v>0</v>
      </c>
      <c r="Y80" s="9" t="s">
        <v>1725</v>
      </c>
      <c r="Z80" s="9">
        <v>0</v>
      </c>
      <c r="AA80" s="45">
        <v>41</v>
      </c>
      <c r="AB80" s="9" t="s">
        <v>12</v>
      </c>
      <c r="AC80" s="39">
        <v>0.3</v>
      </c>
      <c r="AD80" s="38">
        <f t="shared" si="6"/>
        <v>0</v>
      </c>
      <c r="AE80" s="38">
        <f t="shared" si="7"/>
        <v>0</v>
      </c>
      <c r="AF80" s="38">
        <v>0</v>
      </c>
      <c r="AG80" s="23"/>
      <c r="AH80" s="23"/>
      <c r="AI80" s="23"/>
      <c r="AJ80" s="23"/>
      <c r="AK80" s="23"/>
      <c r="AL80" s="23"/>
      <c r="AM80" s="23"/>
      <c r="AN80" s="23"/>
      <c r="AO80" s="23"/>
      <c r="AP80" s="38">
        <f t="shared" si="8"/>
        <v>0</v>
      </c>
      <c r="AQ80" s="54">
        <v>1</v>
      </c>
      <c r="AR80" s="54">
        <v>0</v>
      </c>
    </row>
    <row r="81" spans="1:44" s="22" customFormat="1">
      <c r="A81" s="9" t="s">
        <v>140</v>
      </c>
      <c r="B81" s="17">
        <v>2681</v>
      </c>
      <c r="C81" s="9" t="s">
        <v>144</v>
      </c>
      <c r="D81" s="9" t="s">
        <v>159</v>
      </c>
      <c r="E81" s="30">
        <v>41704</v>
      </c>
      <c r="F81" s="9" t="s">
        <v>244</v>
      </c>
      <c r="G81" s="9" t="s">
        <v>1232</v>
      </c>
      <c r="H81" s="23"/>
      <c r="I81" s="23"/>
      <c r="J81" s="9" t="s">
        <v>1234</v>
      </c>
      <c r="K81" s="9" t="s">
        <v>1280</v>
      </c>
      <c r="L81" s="23"/>
      <c r="M81" s="23"/>
      <c r="N81" s="9" t="s">
        <v>1490</v>
      </c>
      <c r="O81" s="9" t="s">
        <v>1655</v>
      </c>
      <c r="P81" s="23"/>
      <c r="Q81" s="23"/>
      <c r="R81" s="9"/>
      <c r="S81" s="9">
        <v>1</v>
      </c>
      <c r="T81" s="9">
        <v>0</v>
      </c>
      <c r="U81" s="9">
        <v>1</v>
      </c>
      <c r="V81" s="11"/>
      <c r="W81" s="11"/>
      <c r="X81" s="47">
        <f t="shared" si="5"/>
        <v>0</v>
      </c>
      <c r="Y81" s="9" t="s">
        <v>1725</v>
      </c>
      <c r="Z81" s="9">
        <v>6.99</v>
      </c>
      <c r="AA81" s="45">
        <v>41</v>
      </c>
      <c r="AB81" s="9" t="s">
        <v>12</v>
      </c>
      <c r="AC81" s="39">
        <v>0.3</v>
      </c>
      <c r="AD81" s="38">
        <f t="shared" si="6"/>
        <v>4.8899999999999997</v>
      </c>
      <c r="AE81" s="38">
        <f t="shared" si="7"/>
        <v>0</v>
      </c>
      <c r="AF81" s="38">
        <v>4.8899999999999997</v>
      </c>
      <c r="AG81" s="23"/>
      <c r="AH81" s="23"/>
      <c r="AI81" s="23"/>
      <c r="AJ81" s="23"/>
      <c r="AK81" s="23"/>
      <c r="AL81" s="23"/>
      <c r="AM81" s="23"/>
      <c r="AN81" s="23"/>
      <c r="AO81" s="23"/>
      <c r="AP81" s="38">
        <f t="shared" si="8"/>
        <v>4.8899999999999997</v>
      </c>
      <c r="AQ81" s="54">
        <v>1</v>
      </c>
      <c r="AR81" s="54">
        <v>6.99</v>
      </c>
    </row>
    <row r="82" spans="1:44" s="22" customFormat="1">
      <c r="A82" s="9" t="s">
        <v>140</v>
      </c>
      <c r="B82" s="17">
        <v>2700</v>
      </c>
      <c r="C82" s="9" t="s">
        <v>142</v>
      </c>
      <c r="D82" s="9" t="s">
        <v>159</v>
      </c>
      <c r="E82" s="30">
        <v>41710</v>
      </c>
      <c r="F82" s="9" t="s">
        <v>245</v>
      </c>
      <c r="G82" s="9" t="s">
        <v>1232</v>
      </c>
      <c r="H82" s="23"/>
      <c r="I82" s="23"/>
      <c r="J82" s="9" t="s">
        <v>1234</v>
      </c>
      <c r="K82" s="9" t="s">
        <v>1237</v>
      </c>
      <c r="L82" s="23"/>
      <c r="M82" s="23"/>
      <c r="N82" s="9" t="s">
        <v>1449</v>
      </c>
      <c r="O82" s="9" t="s">
        <v>1640</v>
      </c>
      <c r="P82" s="23"/>
      <c r="Q82" s="23"/>
      <c r="R82" s="9"/>
      <c r="S82" s="9">
        <v>1</v>
      </c>
      <c r="T82" s="9">
        <v>0</v>
      </c>
      <c r="U82" s="9">
        <v>1</v>
      </c>
      <c r="V82" s="11"/>
      <c r="W82" s="11"/>
      <c r="X82" s="47">
        <f t="shared" si="5"/>
        <v>0</v>
      </c>
      <c r="Y82" s="9" t="s">
        <v>1725</v>
      </c>
      <c r="Z82" s="9">
        <v>0</v>
      </c>
      <c r="AA82" s="45">
        <v>41</v>
      </c>
      <c r="AB82" s="9" t="s">
        <v>12</v>
      </c>
      <c r="AC82" s="39">
        <v>0.3</v>
      </c>
      <c r="AD82" s="38">
        <f t="shared" si="6"/>
        <v>0</v>
      </c>
      <c r="AE82" s="38">
        <f t="shared" si="7"/>
        <v>0</v>
      </c>
      <c r="AF82" s="38">
        <v>0</v>
      </c>
      <c r="AG82" s="23"/>
      <c r="AH82" s="23"/>
      <c r="AI82" s="23"/>
      <c r="AJ82" s="23"/>
      <c r="AK82" s="23"/>
      <c r="AL82" s="23"/>
      <c r="AM82" s="23"/>
      <c r="AN82" s="23"/>
      <c r="AO82" s="23"/>
      <c r="AP82" s="38">
        <f t="shared" si="8"/>
        <v>0</v>
      </c>
      <c r="AQ82" s="54">
        <v>1</v>
      </c>
      <c r="AR82" s="54">
        <v>0</v>
      </c>
    </row>
    <row r="83" spans="1:44" s="22" customFormat="1">
      <c r="A83" s="9" t="s">
        <v>140</v>
      </c>
      <c r="B83" s="17">
        <v>2703</v>
      </c>
      <c r="C83" s="9" t="s">
        <v>142</v>
      </c>
      <c r="D83" s="9" t="s">
        <v>159</v>
      </c>
      <c r="E83" s="30">
        <v>41712</v>
      </c>
      <c r="F83" s="9" t="s">
        <v>246</v>
      </c>
      <c r="G83" s="9" t="s">
        <v>1232</v>
      </c>
      <c r="H83" s="23"/>
      <c r="I83" s="23"/>
      <c r="J83" s="9" t="s">
        <v>1234</v>
      </c>
      <c r="K83" s="9" t="s">
        <v>1281</v>
      </c>
      <c r="L83" s="23"/>
      <c r="M83" s="23"/>
      <c r="N83" s="9" t="s">
        <v>1491</v>
      </c>
      <c r="O83" s="9" t="s">
        <v>1639</v>
      </c>
      <c r="P83" s="23"/>
      <c r="Q83" s="23"/>
      <c r="R83" s="9"/>
      <c r="S83" s="9">
        <v>1</v>
      </c>
      <c r="T83" s="9">
        <v>0</v>
      </c>
      <c r="U83" s="9">
        <v>1</v>
      </c>
      <c r="V83" s="11"/>
      <c r="W83" s="11"/>
      <c r="X83" s="47">
        <f t="shared" si="5"/>
        <v>0</v>
      </c>
      <c r="Y83" s="9" t="s">
        <v>1725</v>
      </c>
      <c r="Z83" s="9">
        <v>0</v>
      </c>
      <c r="AA83" s="45">
        <v>41</v>
      </c>
      <c r="AB83" s="9" t="s">
        <v>12</v>
      </c>
      <c r="AC83" s="39">
        <v>0.3</v>
      </c>
      <c r="AD83" s="38">
        <f t="shared" si="6"/>
        <v>0</v>
      </c>
      <c r="AE83" s="38">
        <f t="shared" si="7"/>
        <v>0</v>
      </c>
      <c r="AF83" s="38">
        <v>0</v>
      </c>
      <c r="AG83" s="23"/>
      <c r="AH83" s="23"/>
      <c r="AI83" s="23"/>
      <c r="AJ83" s="23"/>
      <c r="AK83" s="23"/>
      <c r="AL83" s="23"/>
      <c r="AM83" s="23"/>
      <c r="AN83" s="23"/>
      <c r="AO83" s="23"/>
      <c r="AP83" s="38">
        <f t="shared" si="8"/>
        <v>0</v>
      </c>
      <c r="AQ83" s="54">
        <v>1</v>
      </c>
      <c r="AR83" s="54">
        <v>0</v>
      </c>
    </row>
    <row r="84" spans="1:44" s="22" customFormat="1">
      <c r="A84" s="9" t="s">
        <v>140</v>
      </c>
      <c r="B84" s="17">
        <v>2705</v>
      </c>
      <c r="C84" s="9" t="s">
        <v>141</v>
      </c>
      <c r="D84" s="9" t="s">
        <v>158</v>
      </c>
      <c r="E84" s="30">
        <v>41724</v>
      </c>
      <c r="F84" s="9" t="s">
        <v>247</v>
      </c>
      <c r="G84" s="9" t="s">
        <v>1232</v>
      </c>
      <c r="H84" s="23"/>
      <c r="I84" s="23"/>
      <c r="J84" s="9" t="s">
        <v>1234</v>
      </c>
      <c r="K84" s="9" t="s">
        <v>1254</v>
      </c>
      <c r="L84" s="23"/>
      <c r="M84" s="23"/>
      <c r="N84" s="9" t="s">
        <v>1466</v>
      </c>
      <c r="O84" s="9" t="s">
        <v>1650</v>
      </c>
      <c r="P84" s="23"/>
      <c r="Q84" s="23"/>
      <c r="R84" s="9"/>
      <c r="S84" s="9">
        <v>1</v>
      </c>
      <c r="T84" s="9">
        <v>0</v>
      </c>
      <c r="U84" s="9">
        <v>1</v>
      </c>
      <c r="V84" s="11"/>
      <c r="W84" s="11"/>
      <c r="X84" s="47">
        <f t="shared" si="5"/>
        <v>0</v>
      </c>
      <c r="Y84" s="9" t="s">
        <v>1725</v>
      </c>
      <c r="Z84" s="9">
        <v>0</v>
      </c>
      <c r="AA84" s="45">
        <v>41</v>
      </c>
      <c r="AB84" s="9" t="s">
        <v>12</v>
      </c>
      <c r="AC84" s="39">
        <v>0.3</v>
      </c>
      <c r="AD84" s="38">
        <f t="shared" si="6"/>
        <v>0</v>
      </c>
      <c r="AE84" s="38">
        <f t="shared" si="7"/>
        <v>0</v>
      </c>
      <c r="AF84" s="38">
        <v>0</v>
      </c>
      <c r="AG84" s="23"/>
      <c r="AH84" s="23"/>
      <c r="AI84" s="23"/>
      <c r="AJ84" s="23"/>
      <c r="AK84" s="23"/>
      <c r="AL84" s="23"/>
      <c r="AM84" s="23"/>
      <c r="AN84" s="23"/>
      <c r="AO84" s="23"/>
      <c r="AP84" s="38">
        <f t="shared" si="8"/>
        <v>0</v>
      </c>
      <c r="AQ84" s="54">
        <v>1</v>
      </c>
      <c r="AR84" s="54">
        <v>0</v>
      </c>
    </row>
    <row r="85" spans="1:44" s="22" customFormat="1">
      <c r="A85" s="9" t="s">
        <v>140</v>
      </c>
      <c r="B85" s="17">
        <v>2714</v>
      </c>
      <c r="C85" s="9" t="s">
        <v>145</v>
      </c>
      <c r="D85" s="9" t="s">
        <v>161</v>
      </c>
      <c r="E85" s="30">
        <v>41729</v>
      </c>
      <c r="F85" s="9" t="s">
        <v>248</v>
      </c>
      <c r="G85" s="9" t="s">
        <v>1232</v>
      </c>
      <c r="H85" s="23"/>
      <c r="I85" s="23"/>
      <c r="J85" s="9" t="s">
        <v>1234</v>
      </c>
      <c r="K85" s="9" t="s">
        <v>1271</v>
      </c>
      <c r="L85" s="23"/>
      <c r="M85" s="23"/>
      <c r="N85" s="9" t="s">
        <v>1482</v>
      </c>
      <c r="O85" s="9" t="s">
        <v>1639</v>
      </c>
      <c r="P85" s="23"/>
      <c r="Q85" s="23"/>
      <c r="R85" s="9"/>
      <c r="S85" s="9">
        <v>1</v>
      </c>
      <c r="T85" s="9">
        <v>0</v>
      </c>
      <c r="U85" s="9">
        <v>1</v>
      </c>
      <c r="V85" s="11"/>
      <c r="W85" s="11"/>
      <c r="X85" s="47">
        <f t="shared" si="5"/>
        <v>0</v>
      </c>
      <c r="Y85" s="9" t="s">
        <v>1725</v>
      </c>
      <c r="Z85" s="9">
        <v>0</v>
      </c>
      <c r="AA85" s="45">
        <v>41</v>
      </c>
      <c r="AB85" s="9" t="s">
        <v>12</v>
      </c>
      <c r="AC85" s="39">
        <v>0.3</v>
      </c>
      <c r="AD85" s="38">
        <f t="shared" si="6"/>
        <v>0</v>
      </c>
      <c r="AE85" s="38">
        <f t="shared" si="7"/>
        <v>0</v>
      </c>
      <c r="AF85" s="38">
        <v>0</v>
      </c>
      <c r="AG85" s="23"/>
      <c r="AH85" s="23"/>
      <c r="AI85" s="23"/>
      <c r="AJ85" s="23"/>
      <c r="AK85" s="23"/>
      <c r="AL85" s="23"/>
      <c r="AM85" s="23"/>
      <c r="AN85" s="23"/>
      <c r="AO85" s="23"/>
      <c r="AP85" s="38">
        <f t="shared" si="8"/>
        <v>0</v>
      </c>
      <c r="AQ85" s="54">
        <v>1</v>
      </c>
      <c r="AR85" s="54">
        <v>0</v>
      </c>
    </row>
    <row r="86" spans="1:44" s="22" customFormat="1">
      <c r="A86" s="9" t="s">
        <v>140</v>
      </c>
      <c r="B86" s="17">
        <v>2913</v>
      </c>
      <c r="C86" s="9" t="s">
        <v>142</v>
      </c>
      <c r="D86" s="9" t="s">
        <v>159</v>
      </c>
      <c r="E86" s="30">
        <v>41705</v>
      </c>
      <c r="F86" s="9" t="s">
        <v>249</v>
      </c>
      <c r="G86" s="9" t="s">
        <v>1232</v>
      </c>
      <c r="H86" s="23"/>
      <c r="I86" s="23"/>
      <c r="J86" s="9" t="s">
        <v>1234</v>
      </c>
      <c r="K86" s="9" t="s">
        <v>1282</v>
      </c>
      <c r="L86" s="23"/>
      <c r="M86" s="23"/>
      <c r="N86" s="9" t="s">
        <v>1492</v>
      </c>
      <c r="O86" s="9" t="s">
        <v>1639</v>
      </c>
      <c r="P86" s="23"/>
      <c r="Q86" s="23"/>
      <c r="R86" s="9"/>
      <c r="S86" s="9">
        <v>1</v>
      </c>
      <c r="T86" s="9">
        <v>0</v>
      </c>
      <c r="U86" s="9">
        <v>1</v>
      </c>
      <c r="V86" s="11"/>
      <c r="W86" s="11"/>
      <c r="X86" s="47">
        <f t="shared" si="5"/>
        <v>0</v>
      </c>
      <c r="Y86" s="9" t="s">
        <v>1725</v>
      </c>
      <c r="Z86" s="9">
        <v>0</v>
      </c>
      <c r="AA86" s="45">
        <v>41</v>
      </c>
      <c r="AB86" s="9" t="s">
        <v>12</v>
      </c>
      <c r="AC86" s="39">
        <v>0.3</v>
      </c>
      <c r="AD86" s="38">
        <f t="shared" si="6"/>
        <v>0</v>
      </c>
      <c r="AE86" s="38">
        <f t="shared" si="7"/>
        <v>0</v>
      </c>
      <c r="AF86" s="38">
        <v>0</v>
      </c>
      <c r="AG86" s="23"/>
      <c r="AH86" s="23"/>
      <c r="AI86" s="23"/>
      <c r="AJ86" s="23"/>
      <c r="AK86" s="23"/>
      <c r="AL86" s="23"/>
      <c r="AM86" s="23"/>
      <c r="AN86" s="23"/>
      <c r="AO86" s="23"/>
      <c r="AP86" s="38">
        <f t="shared" si="8"/>
        <v>0</v>
      </c>
      <c r="AQ86" s="54">
        <v>1</v>
      </c>
      <c r="AR86" s="54">
        <v>0</v>
      </c>
    </row>
    <row r="87" spans="1:44" s="22" customFormat="1">
      <c r="A87" s="9" t="s">
        <v>140</v>
      </c>
      <c r="B87" s="17">
        <v>2938</v>
      </c>
      <c r="C87" s="9" t="s">
        <v>144</v>
      </c>
      <c r="D87" s="9" t="s">
        <v>159</v>
      </c>
      <c r="E87" s="30">
        <v>41716</v>
      </c>
      <c r="F87" s="9" t="s">
        <v>250</v>
      </c>
      <c r="G87" s="9" t="s">
        <v>1232</v>
      </c>
      <c r="H87" s="23"/>
      <c r="I87" s="23"/>
      <c r="J87" s="9" t="s">
        <v>1234</v>
      </c>
      <c r="K87" s="9" t="s">
        <v>1283</v>
      </c>
      <c r="L87" s="23"/>
      <c r="M87" s="23"/>
      <c r="N87" s="9" t="s">
        <v>1493</v>
      </c>
      <c r="O87" s="9" t="s">
        <v>1639</v>
      </c>
      <c r="P87" s="23"/>
      <c r="Q87" s="23"/>
      <c r="R87" s="9"/>
      <c r="S87" s="9">
        <v>1</v>
      </c>
      <c r="T87" s="9">
        <v>0</v>
      </c>
      <c r="U87" s="9">
        <v>1</v>
      </c>
      <c r="V87" s="11"/>
      <c r="W87" s="11"/>
      <c r="X87" s="47">
        <f t="shared" si="5"/>
        <v>0</v>
      </c>
      <c r="Y87" s="9" t="s">
        <v>1725</v>
      </c>
      <c r="Z87" s="9">
        <v>0</v>
      </c>
      <c r="AA87" s="45">
        <v>41</v>
      </c>
      <c r="AB87" s="9" t="s">
        <v>12</v>
      </c>
      <c r="AC87" s="39">
        <v>0.3</v>
      </c>
      <c r="AD87" s="38">
        <f t="shared" si="6"/>
        <v>0</v>
      </c>
      <c r="AE87" s="38">
        <f t="shared" si="7"/>
        <v>0</v>
      </c>
      <c r="AF87" s="38">
        <v>0</v>
      </c>
      <c r="AG87" s="23"/>
      <c r="AH87" s="23"/>
      <c r="AI87" s="23"/>
      <c r="AJ87" s="23"/>
      <c r="AK87" s="23"/>
      <c r="AL87" s="23"/>
      <c r="AM87" s="23"/>
      <c r="AN87" s="23"/>
      <c r="AO87" s="23"/>
      <c r="AP87" s="38">
        <f t="shared" si="8"/>
        <v>0</v>
      </c>
      <c r="AQ87" s="54">
        <v>1</v>
      </c>
      <c r="AR87" s="54">
        <v>0</v>
      </c>
    </row>
    <row r="88" spans="1:44" s="22" customFormat="1">
      <c r="A88" s="9" t="s">
        <v>140</v>
      </c>
      <c r="B88" s="17">
        <v>2965</v>
      </c>
      <c r="C88" s="9" t="s">
        <v>141</v>
      </c>
      <c r="D88" s="9" t="s">
        <v>158</v>
      </c>
      <c r="E88" s="30">
        <v>41726</v>
      </c>
      <c r="F88" s="9" t="s">
        <v>251</v>
      </c>
      <c r="G88" s="9" t="s">
        <v>1232</v>
      </c>
      <c r="H88" s="23"/>
      <c r="I88" s="23"/>
      <c r="J88" s="9" t="s">
        <v>1234</v>
      </c>
      <c r="K88" s="9" t="s">
        <v>1284</v>
      </c>
      <c r="L88" s="23"/>
      <c r="M88" s="23"/>
      <c r="N88" s="9" t="s">
        <v>1494</v>
      </c>
      <c r="O88" s="9" t="s">
        <v>1656</v>
      </c>
      <c r="P88" s="23"/>
      <c r="Q88" s="23"/>
      <c r="R88" s="9"/>
      <c r="S88" s="9">
        <v>1</v>
      </c>
      <c r="T88" s="9">
        <v>0</v>
      </c>
      <c r="U88" s="9">
        <v>1</v>
      </c>
      <c r="V88" s="11"/>
      <c r="W88" s="11"/>
      <c r="X88" s="47">
        <f t="shared" si="5"/>
        <v>0</v>
      </c>
      <c r="Y88" s="9" t="s">
        <v>1725</v>
      </c>
      <c r="Z88" s="9">
        <v>0</v>
      </c>
      <c r="AA88" s="45">
        <v>41</v>
      </c>
      <c r="AB88" s="9" t="s">
        <v>12</v>
      </c>
      <c r="AC88" s="39">
        <v>0.3</v>
      </c>
      <c r="AD88" s="38">
        <f t="shared" si="6"/>
        <v>0</v>
      </c>
      <c r="AE88" s="38">
        <f t="shared" si="7"/>
        <v>0</v>
      </c>
      <c r="AF88" s="38">
        <v>0</v>
      </c>
      <c r="AG88" s="23"/>
      <c r="AH88" s="23"/>
      <c r="AI88" s="23"/>
      <c r="AJ88" s="23"/>
      <c r="AK88" s="23"/>
      <c r="AL88" s="23"/>
      <c r="AM88" s="23"/>
      <c r="AN88" s="23"/>
      <c r="AO88" s="23"/>
      <c r="AP88" s="38">
        <f t="shared" si="8"/>
        <v>0</v>
      </c>
      <c r="AQ88" s="54">
        <v>1</v>
      </c>
      <c r="AR88" s="54">
        <v>0</v>
      </c>
    </row>
    <row r="89" spans="1:44" s="22" customFormat="1">
      <c r="A89" s="9" t="s">
        <v>140</v>
      </c>
      <c r="B89" s="17">
        <v>2985</v>
      </c>
      <c r="C89" s="9" t="s">
        <v>141</v>
      </c>
      <c r="D89" s="9" t="s">
        <v>158</v>
      </c>
      <c r="E89" s="30">
        <v>41729</v>
      </c>
      <c r="F89" s="9" t="s">
        <v>252</v>
      </c>
      <c r="G89" s="9" t="s">
        <v>1232</v>
      </c>
      <c r="H89" s="23"/>
      <c r="I89" s="23"/>
      <c r="J89" s="9" t="s">
        <v>1234</v>
      </c>
      <c r="K89" s="9" t="s">
        <v>1237</v>
      </c>
      <c r="L89" s="23"/>
      <c r="M89" s="23"/>
      <c r="N89" s="9" t="s">
        <v>1449</v>
      </c>
      <c r="O89" s="9" t="s">
        <v>1640</v>
      </c>
      <c r="P89" s="23"/>
      <c r="Q89" s="23"/>
      <c r="R89" s="9"/>
      <c r="S89" s="9">
        <v>1</v>
      </c>
      <c r="T89" s="9">
        <v>0</v>
      </c>
      <c r="U89" s="9">
        <v>1</v>
      </c>
      <c r="V89" s="11"/>
      <c r="W89" s="11"/>
      <c r="X89" s="47">
        <f t="shared" si="5"/>
        <v>0</v>
      </c>
      <c r="Y89" s="9" t="s">
        <v>1725</v>
      </c>
      <c r="Z89" s="9">
        <v>0</v>
      </c>
      <c r="AA89" s="45">
        <v>41</v>
      </c>
      <c r="AB89" s="9" t="s">
        <v>12</v>
      </c>
      <c r="AC89" s="39">
        <v>0.3</v>
      </c>
      <c r="AD89" s="38">
        <f t="shared" si="6"/>
        <v>0</v>
      </c>
      <c r="AE89" s="38">
        <f t="shared" si="7"/>
        <v>0</v>
      </c>
      <c r="AF89" s="38">
        <v>0</v>
      </c>
      <c r="AG89" s="23"/>
      <c r="AH89" s="23"/>
      <c r="AI89" s="23"/>
      <c r="AJ89" s="23"/>
      <c r="AK89" s="23"/>
      <c r="AL89" s="23"/>
      <c r="AM89" s="23"/>
      <c r="AN89" s="23"/>
      <c r="AO89" s="23"/>
      <c r="AP89" s="38">
        <f t="shared" si="8"/>
        <v>0</v>
      </c>
      <c r="AQ89" s="54">
        <v>1</v>
      </c>
      <c r="AR89" s="54">
        <v>0</v>
      </c>
    </row>
    <row r="90" spans="1:44" s="22" customFormat="1">
      <c r="A90" s="9" t="s">
        <v>140</v>
      </c>
      <c r="B90" s="17">
        <v>3146</v>
      </c>
      <c r="C90" s="9" t="s">
        <v>142</v>
      </c>
      <c r="D90" s="9" t="s">
        <v>159</v>
      </c>
      <c r="E90" s="30">
        <v>41701</v>
      </c>
      <c r="F90" s="9" t="s">
        <v>253</v>
      </c>
      <c r="G90" s="9" t="s">
        <v>1232</v>
      </c>
      <c r="H90" s="23"/>
      <c r="I90" s="23"/>
      <c r="J90" s="9" t="s">
        <v>1234</v>
      </c>
      <c r="K90" s="9" t="s">
        <v>1285</v>
      </c>
      <c r="L90" s="23"/>
      <c r="M90" s="23"/>
      <c r="N90" s="9" t="s">
        <v>1495</v>
      </c>
      <c r="O90" s="9" t="s">
        <v>1657</v>
      </c>
      <c r="P90" s="23"/>
      <c r="Q90" s="23"/>
      <c r="R90" s="9"/>
      <c r="S90" s="9">
        <v>1</v>
      </c>
      <c r="T90" s="9">
        <v>0</v>
      </c>
      <c r="U90" s="9">
        <v>1</v>
      </c>
      <c r="V90" s="11"/>
      <c r="W90" s="11"/>
      <c r="X90" s="47">
        <f t="shared" si="5"/>
        <v>0</v>
      </c>
      <c r="Y90" s="9" t="s">
        <v>1725</v>
      </c>
      <c r="Z90" s="9">
        <v>13.61</v>
      </c>
      <c r="AA90" s="45">
        <v>41</v>
      </c>
      <c r="AB90" s="9" t="s">
        <v>12</v>
      </c>
      <c r="AC90" s="39">
        <v>0.3</v>
      </c>
      <c r="AD90" s="38">
        <f t="shared" si="6"/>
        <v>10.49</v>
      </c>
      <c r="AE90" s="38">
        <f t="shared" si="7"/>
        <v>0</v>
      </c>
      <c r="AF90" s="38">
        <v>10.49</v>
      </c>
      <c r="AG90" s="23"/>
      <c r="AH90" s="23"/>
      <c r="AI90" s="23"/>
      <c r="AJ90" s="23"/>
      <c r="AK90" s="23"/>
      <c r="AL90" s="23"/>
      <c r="AM90" s="23"/>
      <c r="AN90" s="23"/>
      <c r="AO90" s="23"/>
      <c r="AP90" s="38">
        <f t="shared" si="8"/>
        <v>10.49</v>
      </c>
      <c r="AQ90" s="54">
        <v>1</v>
      </c>
      <c r="AR90" s="54">
        <v>14.99</v>
      </c>
    </row>
    <row r="91" spans="1:44" s="22" customFormat="1">
      <c r="A91" s="9" t="s">
        <v>140</v>
      </c>
      <c r="B91" s="17">
        <v>3153</v>
      </c>
      <c r="C91" s="9" t="s">
        <v>142</v>
      </c>
      <c r="D91" s="9" t="s">
        <v>159</v>
      </c>
      <c r="E91" s="30">
        <v>41701</v>
      </c>
      <c r="F91" s="9" t="s">
        <v>254</v>
      </c>
      <c r="G91" s="9" t="s">
        <v>1232</v>
      </c>
      <c r="H91" s="23"/>
      <c r="I91" s="23"/>
      <c r="J91" s="9" t="s">
        <v>1234</v>
      </c>
      <c r="K91" s="9" t="s">
        <v>1286</v>
      </c>
      <c r="L91" s="23"/>
      <c r="M91" s="23"/>
      <c r="N91" s="9" t="s">
        <v>1479</v>
      </c>
      <c r="O91" s="9" t="s">
        <v>1652</v>
      </c>
      <c r="P91" s="23"/>
      <c r="Q91" s="23"/>
      <c r="R91" s="9"/>
      <c r="S91" s="9">
        <v>1</v>
      </c>
      <c r="T91" s="9">
        <v>0</v>
      </c>
      <c r="U91" s="9">
        <v>1</v>
      </c>
      <c r="V91" s="11"/>
      <c r="W91" s="11"/>
      <c r="X91" s="47">
        <f t="shared" si="5"/>
        <v>0</v>
      </c>
      <c r="Y91" s="9" t="s">
        <v>1725</v>
      </c>
      <c r="Z91" s="9">
        <v>0</v>
      </c>
      <c r="AA91" s="45">
        <v>41</v>
      </c>
      <c r="AB91" s="9" t="s">
        <v>12</v>
      </c>
      <c r="AC91" s="39">
        <v>0.3</v>
      </c>
      <c r="AD91" s="38">
        <f t="shared" si="6"/>
        <v>0</v>
      </c>
      <c r="AE91" s="38">
        <f t="shared" si="7"/>
        <v>0</v>
      </c>
      <c r="AF91" s="38">
        <v>0</v>
      </c>
      <c r="AG91" s="23"/>
      <c r="AH91" s="23"/>
      <c r="AI91" s="23"/>
      <c r="AJ91" s="23"/>
      <c r="AK91" s="23"/>
      <c r="AL91" s="23"/>
      <c r="AM91" s="23"/>
      <c r="AN91" s="23"/>
      <c r="AO91" s="23"/>
      <c r="AP91" s="38">
        <f t="shared" si="8"/>
        <v>0</v>
      </c>
      <c r="AQ91" s="54">
        <v>1</v>
      </c>
      <c r="AR91" s="54">
        <v>0</v>
      </c>
    </row>
    <row r="92" spans="1:44" s="22" customFormat="1">
      <c r="A92" s="9" t="s">
        <v>140</v>
      </c>
      <c r="B92" s="17">
        <v>3155</v>
      </c>
      <c r="C92" s="9" t="s">
        <v>149</v>
      </c>
      <c r="D92" s="9" t="s">
        <v>164</v>
      </c>
      <c r="E92" s="30">
        <v>41702</v>
      </c>
      <c r="F92" s="9" t="s">
        <v>255</v>
      </c>
      <c r="G92" s="9" t="s">
        <v>1232</v>
      </c>
      <c r="H92" s="23"/>
      <c r="I92" s="23"/>
      <c r="J92" s="9" t="s">
        <v>1234</v>
      </c>
      <c r="K92" s="9" t="s">
        <v>1287</v>
      </c>
      <c r="L92" s="23"/>
      <c r="M92" s="23"/>
      <c r="N92" s="9" t="s">
        <v>1496</v>
      </c>
      <c r="O92" s="9" t="s">
        <v>1639</v>
      </c>
      <c r="P92" s="23"/>
      <c r="Q92" s="23"/>
      <c r="R92" s="9"/>
      <c r="S92" s="9">
        <v>1</v>
      </c>
      <c r="T92" s="9">
        <v>0</v>
      </c>
      <c r="U92" s="9">
        <v>1</v>
      </c>
      <c r="V92" s="11"/>
      <c r="W92" s="11"/>
      <c r="X92" s="47">
        <f t="shared" si="5"/>
        <v>0</v>
      </c>
      <c r="Y92" s="9" t="s">
        <v>1725</v>
      </c>
      <c r="Z92" s="9">
        <v>0</v>
      </c>
      <c r="AA92" s="45">
        <v>41</v>
      </c>
      <c r="AB92" s="9" t="s">
        <v>12</v>
      </c>
      <c r="AC92" s="39">
        <v>0.3</v>
      </c>
      <c r="AD92" s="38">
        <f t="shared" si="6"/>
        <v>0</v>
      </c>
      <c r="AE92" s="38">
        <f t="shared" si="7"/>
        <v>0</v>
      </c>
      <c r="AF92" s="38">
        <v>0</v>
      </c>
      <c r="AG92" s="23"/>
      <c r="AH92" s="23"/>
      <c r="AI92" s="23"/>
      <c r="AJ92" s="23"/>
      <c r="AK92" s="23"/>
      <c r="AL92" s="23"/>
      <c r="AM92" s="23"/>
      <c r="AN92" s="23"/>
      <c r="AO92" s="23"/>
      <c r="AP92" s="38">
        <f t="shared" si="8"/>
        <v>0</v>
      </c>
      <c r="AQ92" s="54">
        <v>1</v>
      </c>
      <c r="AR92" s="54">
        <v>0</v>
      </c>
    </row>
    <row r="93" spans="1:44" s="22" customFormat="1">
      <c r="A93" s="9" t="s">
        <v>140</v>
      </c>
      <c r="B93" s="17">
        <v>3177</v>
      </c>
      <c r="C93" s="9" t="s">
        <v>143</v>
      </c>
      <c r="D93" s="9" t="s">
        <v>160</v>
      </c>
      <c r="E93" s="30">
        <v>41708</v>
      </c>
      <c r="F93" s="9" t="s">
        <v>256</v>
      </c>
      <c r="G93" s="9" t="s">
        <v>1232</v>
      </c>
      <c r="H93" s="23"/>
      <c r="I93" s="23"/>
      <c r="J93" s="9" t="s">
        <v>1234</v>
      </c>
      <c r="K93" s="9" t="s">
        <v>1270</v>
      </c>
      <c r="L93" s="23"/>
      <c r="M93" s="23"/>
      <c r="N93" s="9" t="s">
        <v>1481</v>
      </c>
      <c r="O93" s="9" t="s">
        <v>1639</v>
      </c>
      <c r="P93" s="23"/>
      <c r="Q93" s="23"/>
      <c r="R93" s="9"/>
      <c r="S93" s="9">
        <v>1</v>
      </c>
      <c r="T93" s="9">
        <v>0</v>
      </c>
      <c r="U93" s="9">
        <v>1</v>
      </c>
      <c r="V93" s="11"/>
      <c r="W93" s="11"/>
      <c r="X93" s="47">
        <f t="shared" si="5"/>
        <v>0</v>
      </c>
      <c r="Y93" s="9" t="s">
        <v>1725</v>
      </c>
      <c r="Z93" s="9">
        <v>0</v>
      </c>
      <c r="AA93" s="45">
        <v>41</v>
      </c>
      <c r="AB93" s="9" t="s">
        <v>12</v>
      </c>
      <c r="AC93" s="39">
        <v>0.3</v>
      </c>
      <c r="AD93" s="38">
        <f t="shared" si="6"/>
        <v>0</v>
      </c>
      <c r="AE93" s="38">
        <f t="shared" si="7"/>
        <v>0</v>
      </c>
      <c r="AF93" s="38">
        <v>0</v>
      </c>
      <c r="AG93" s="23"/>
      <c r="AH93" s="23"/>
      <c r="AI93" s="23"/>
      <c r="AJ93" s="23"/>
      <c r="AK93" s="23"/>
      <c r="AL93" s="23"/>
      <c r="AM93" s="23"/>
      <c r="AN93" s="23"/>
      <c r="AO93" s="23"/>
      <c r="AP93" s="38">
        <f t="shared" si="8"/>
        <v>0</v>
      </c>
      <c r="AQ93" s="54">
        <v>1</v>
      </c>
      <c r="AR93" s="54">
        <v>0</v>
      </c>
    </row>
    <row r="94" spans="1:44" s="22" customFormat="1">
      <c r="A94" s="9" t="s">
        <v>140</v>
      </c>
      <c r="B94" s="17">
        <v>3188</v>
      </c>
      <c r="C94" s="9" t="s">
        <v>141</v>
      </c>
      <c r="D94" s="9" t="s">
        <v>158</v>
      </c>
      <c r="E94" s="30">
        <v>41715</v>
      </c>
      <c r="F94" s="9" t="s">
        <v>257</v>
      </c>
      <c r="G94" s="9" t="s">
        <v>1232</v>
      </c>
      <c r="H94" s="23"/>
      <c r="I94" s="23"/>
      <c r="J94" s="9" t="s">
        <v>1234</v>
      </c>
      <c r="K94" s="9" t="s">
        <v>1288</v>
      </c>
      <c r="L94" s="23"/>
      <c r="M94" s="23"/>
      <c r="N94" s="9" t="s">
        <v>1497</v>
      </c>
      <c r="O94" s="9" t="s">
        <v>1639</v>
      </c>
      <c r="P94" s="23"/>
      <c r="Q94" s="23"/>
      <c r="R94" s="9"/>
      <c r="S94" s="9">
        <v>1</v>
      </c>
      <c r="T94" s="9">
        <v>0</v>
      </c>
      <c r="U94" s="9">
        <v>1</v>
      </c>
      <c r="V94" s="11"/>
      <c r="W94" s="11"/>
      <c r="X94" s="47">
        <f t="shared" si="5"/>
        <v>0</v>
      </c>
      <c r="Y94" s="9" t="s">
        <v>1725</v>
      </c>
      <c r="Z94" s="9">
        <v>6.99</v>
      </c>
      <c r="AA94" s="45">
        <v>41</v>
      </c>
      <c r="AB94" s="9" t="s">
        <v>12</v>
      </c>
      <c r="AC94" s="39">
        <v>0.3</v>
      </c>
      <c r="AD94" s="38">
        <f t="shared" si="6"/>
        <v>4.8899999999999997</v>
      </c>
      <c r="AE94" s="38">
        <f t="shared" si="7"/>
        <v>0</v>
      </c>
      <c r="AF94" s="38">
        <v>4.8899999999999997</v>
      </c>
      <c r="AG94" s="23"/>
      <c r="AH94" s="23"/>
      <c r="AI94" s="23"/>
      <c r="AJ94" s="23"/>
      <c r="AK94" s="23"/>
      <c r="AL94" s="23"/>
      <c r="AM94" s="23"/>
      <c r="AN94" s="23"/>
      <c r="AO94" s="23"/>
      <c r="AP94" s="38">
        <f t="shared" si="8"/>
        <v>4.8899999999999997</v>
      </c>
      <c r="AQ94" s="54">
        <v>1</v>
      </c>
      <c r="AR94" s="54">
        <v>6.99</v>
      </c>
    </row>
    <row r="95" spans="1:44" s="22" customFormat="1">
      <c r="A95" s="9" t="s">
        <v>140</v>
      </c>
      <c r="B95" s="17">
        <v>3191</v>
      </c>
      <c r="C95" s="9" t="s">
        <v>143</v>
      </c>
      <c r="D95" s="9" t="s">
        <v>160</v>
      </c>
      <c r="E95" s="30">
        <v>41715</v>
      </c>
      <c r="F95" s="9" t="s">
        <v>258</v>
      </c>
      <c r="G95" s="9" t="s">
        <v>1232</v>
      </c>
      <c r="H95" s="23"/>
      <c r="I95" s="23"/>
      <c r="J95" s="9" t="s">
        <v>1234</v>
      </c>
      <c r="K95" s="9" t="s">
        <v>1257</v>
      </c>
      <c r="L95" s="23"/>
      <c r="M95" s="23"/>
      <c r="N95" s="9" t="s">
        <v>1469</v>
      </c>
      <c r="O95" s="9" t="s">
        <v>1639</v>
      </c>
      <c r="P95" s="23"/>
      <c r="Q95" s="23"/>
      <c r="R95" s="9"/>
      <c r="S95" s="9">
        <v>1</v>
      </c>
      <c r="T95" s="9">
        <v>0</v>
      </c>
      <c r="U95" s="9">
        <v>1</v>
      </c>
      <c r="V95" s="11"/>
      <c r="W95" s="11"/>
      <c r="X95" s="47">
        <f t="shared" si="5"/>
        <v>0</v>
      </c>
      <c r="Y95" s="9" t="s">
        <v>1725</v>
      </c>
      <c r="Z95" s="9">
        <v>0</v>
      </c>
      <c r="AA95" s="45">
        <v>41</v>
      </c>
      <c r="AB95" s="9" t="s">
        <v>12</v>
      </c>
      <c r="AC95" s="39">
        <v>0.3</v>
      </c>
      <c r="AD95" s="38">
        <f t="shared" si="6"/>
        <v>0</v>
      </c>
      <c r="AE95" s="38">
        <f t="shared" si="7"/>
        <v>0</v>
      </c>
      <c r="AF95" s="38">
        <v>0</v>
      </c>
      <c r="AG95" s="23"/>
      <c r="AH95" s="23"/>
      <c r="AI95" s="23"/>
      <c r="AJ95" s="23"/>
      <c r="AK95" s="23"/>
      <c r="AL95" s="23"/>
      <c r="AM95" s="23"/>
      <c r="AN95" s="23"/>
      <c r="AO95" s="23"/>
      <c r="AP95" s="38">
        <f t="shared" si="8"/>
        <v>0</v>
      </c>
      <c r="AQ95" s="54">
        <v>1</v>
      </c>
      <c r="AR95" s="54">
        <v>0</v>
      </c>
    </row>
    <row r="96" spans="1:44" s="22" customFormat="1">
      <c r="A96" s="9" t="s">
        <v>140</v>
      </c>
      <c r="B96" s="17">
        <v>3193</v>
      </c>
      <c r="C96" s="9" t="s">
        <v>143</v>
      </c>
      <c r="D96" s="9" t="s">
        <v>160</v>
      </c>
      <c r="E96" s="30">
        <v>41715</v>
      </c>
      <c r="F96" s="9" t="s">
        <v>259</v>
      </c>
      <c r="G96" s="9" t="s">
        <v>1232</v>
      </c>
      <c r="H96" s="23"/>
      <c r="I96" s="23"/>
      <c r="J96" s="9" t="s">
        <v>1234</v>
      </c>
      <c r="K96" s="9" t="s">
        <v>1237</v>
      </c>
      <c r="L96" s="23"/>
      <c r="M96" s="23"/>
      <c r="N96" s="9" t="s">
        <v>1449</v>
      </c>
      <c r="O96" s="9" t="s">
        <v>1640</v>
      </c>
      <c r="P96" s="23"/>
      <c r="Q96" s="23"/>
      <c r="R96" s="9"/>
      <c r="S96" s="9">
        <v>1</v>
      </c>
      <c r="T96" s="9">
        <v>0</v>
      </c>
      <c r="U96" s="9">
        <v>1</v>
      </c>
      <c r="V96" s="11"/>
      <c r="W96" s="11"/>
      <c r="X96" s="47">
        <f t="shared" si="5"/>
        <v>0</v>
      </c>
      <c r="Y96" s="9" t="s">
        <v>1725</v>
      </c>
      <c r="Z96" s="9">
        <v>0</v>
      </c>
      <c r="AA96" s="45">
        <v>41</v>
      </c>
      <c r="AB96" s="9" t="s">
        <v>12</v>
      </c>
      <c r="AC96" s="39">
        <v>0.3</v>
      </c>
      <c r="AD96" s="38">
        <f t="shared" si="6"/>
        <v>0</v>
      </c>
      <c r="AE96" s="38">
        <f t="shared" si="7"/>
        <v>0</v>
      </c>
      <c r="AF96" s="38">
        <v>0</v>
      </c>
      <c r="AG96" s="23"/>
      <c r="AH96" s="23"/>
      <c r="AI96" s="23"/>
      <c r="AJ96" s="23"/>
      <c r="AK96" s="23"/>
      <c r="AL96" s="23"/>
      <c r="AM96" s="23"/>
      <c r="AN96" s="23"/>
      <c r="AO96" s="23"/>
      <c r="AP96" s="38">
        <f t="shared" si="8"/>
        <v>0</v>
      </c>
      <c r="AQ96" s="54">
        <v>1</v>
      </c>
      <c r="AR96" s="54">
        <v>0</v>
      </c>
    </row>
    <row r="97" spans="1:44" s="22" customFormat="1">
      <c r="A97" s="9" t="s">
        <v>140</v>
      </c>
      <c r="B97" s="17">
        <v>3198</v>
      </c>
      <c r="C97" s="9" t="s">
        <v>143</v>
      </c>
      <c r="D97" s="9" t="s">
        <v>160</v>
      </c>
      <c r="E97" s="30">
        <v>41715</v>
      </c>
      <c r="F97" s="9" t="s">
        <v>260</v>
      </c>
      <c r="G97" s="9" t="s">
        <v>1232</v>
      </c>
      <c r="H97" s="23"/>
      <c r="I97" s="23"/>
      <c r="J97" s="9" t="s">
        <v>1234</v>
      </c>
      <c r="K97" s="9" t="s">
        <v>1257</v>
      </c>
      <c r="L97" s="23"/>
      <c r="M97" s="23"/>
      <c r="N97" s="9" t="s">
        <v>1469</v>
      </c>
      <c r="O97" s="9" t="s">
        <v>1639</v>
      </c>
      <c r="P97" s="23"/>
      <c r="Q97" s="23"/>
      <c r="R97" s="9"/>
      <c r="S97" s="9">
        <v>1</v>
      </c>
      <c r="T97" s="9">
        <v>0</v>
      </c>
      <c r="U97" s="9">
        <v>1</v>
      </c>
      <c r="V97" s="11"/>
      <c r="W97" s="11"/>
      <c r="X97" s="47">
        <f t="shared" si="5"/>
        <v>0</v>
      </c>
      <c r="Y97" s="9" t="s">
        <v>1725</v>
      </c>
      <c r="Z97" s="9">
        <v>0</v>
      </c>
      <c r="AA97" s="45">
        <v>41</v>
      </c>
      <c r="AB97" s="9" t="s">
        <v>12</v>
      </c>
      <c r="AC97" s="39">
        <v>0.3</v>
      </c>
      <c r="AD97" s="38">
        <f t="shared" si="6"/>
        <v>0</v>
      </c>
      <c r="AE97" s="38">
        <f t="shared" si="7"/>
        <v>0</v>
      </c>
      <c r="AF97" s="38">
        <v>0</v>
      </c>
      <c r="AG97" s="23"/>
      <c r="AH97" s="23"/>
      <c r="AI97" s="23"/>
      <c r="AJ97" s="23"/>
      <c r="AK97" s="23"/>
      <c r="AL97" s="23"/>
      <c r="AM97" s="23"/>
      <c r="AN97" s="23"/>
      <c r="AO97" s="23"/>
      <c r="AP97" s="38">
        <f t="shared" si="8"/>
        <v>0</v>
      </c>
      <c r="AQ97" s="54">
        <v>1</v>
      </c>
      <c r="AR97" s="54">
        <v>0</v>
      </c>
    </row>
    <row r="98" spans="1:44" s="22" customFormat="1">
      <c r="A98" s="9" t="s">
        <v>140</v>
      </c>
      <c r="B98" s="17">
        <v>3404</v>
      </c>
      <c r="C98" s="9" t="s">
        <v>143</v>
      </c>
      <c r="D98" s="9" t="s">
        <v>160</v>
      </c>
      <c r="E98" s="30">
        <v>41722</v>
      </c>
      <c r="F98" s="9" t="s">
        <v>261</v>
      </c>
      <c r="G98" s="9" t="s">
        <v>1232</v>
      </c>
      <c r="H98" s="23"/>
      <c r="I98" s="23"/>
      <c r="J98" s="9" t="s">
        <v>1234</v>
      </c>
      <c r="K98" s="9" t="s">
        <v>1289</v>
      </c>
      <c r="L98" s="23"/>
      <c r="M98" s="23"/>
      <c r="N98" s="9" t="s">
        <v>1498</v>
      </c>
      <c r="O98" s="9" t="s">
        <v>1658</v>
      </c>
      <c r="P98" s="23"/>
      <c r="Q98" s="23"/>
      <c r="R98" s="9"/>
      <c r="S98" s="9">
        <v>1</v>
      </c>
      <c r="T98" s="9">
        <v>0</v>
      </c>
      <c r="U98" s="9">
        <v>1</v>
      </c>
      <c r="V98" s="11"/>
      <c r="W98" s="11"/>
      <c r="X98" s="47">
        <f t="shared" si="5"/>
        <v>0</v>
      </c>
      <c r="Y98" s="9" t="s">
        <v>1725</v>
      </c>
      <c r="Z98" s="9">
        <v>5.99</v>
      </c>
      <c r="AA98" s="45">
        <v>41</v>
      </c>
      <c r="AB98" s="9" t="s">
        <v>12</v>
      </c>
      <c r="AC98" s="39">
        <v>0.3</v>
      </c>
      <c r="AD98" s="38">
        <f t="shared" si="6"/>
        <v>4.1900000000000004</v>
      </c>
      <c r="AE98" s="38">
        <f t="shared" si="7"/>
        <v>0</v>
      </c>
      <c r="AF98" s="38">
        <v>4.1900000000000004</v>
      </c>
      <c r="AG98" s="23"/>
      <c r="AH98" s="23"/>
      <c r="AI98" s="23"/>
      <c r="AJ98" s="23"/>
      <c r="AK98" s="23"/>
      <c r="AL98" s="23"/>
      <c r="AM98" s="23"/>
      <c r="AN98" s="23"/>
      <c r="AO98" s="23"/>
      <c r="AP98" s="38">
        <f t="shared" si="8"/>
        <v>4.1900000000000004</v>
      </c>
      <c r="AQ98" s="54">
        <v>1</v>
      </c>
      <c r="AR98" s="54">
        <v>5.99</v>
      </c>
    </row>
    <row r="99" spans="1:44" s="22" customFormat="1">
      <c r="A99" s="9" t="s">
        <v>140</v>
      </c>
      <c r="B99" s="17">
        <v>3411</v>
      </c>
      <c r="C99" s="9" t="s">
        <v>143</v>
      </c>
      <c r="D99" s="9" t="s">
        <v>160</v>
      </c>
      <c r="E99" s="30">
        <v>41722</v>
      </c>
      <c r="F99" s="9" t="s">
        <v>262</v>
      </c>
      <c r="G99" s="9" t="s">
        <v>1232</v>
      </c>
      <c r="H99" s="23"/>
      <c r="I99" s="23"/>
      <c r="J99" s="9" t="s">
        <v>1234</v>
      </c>
      <c r="K99" s="9" t="s">
        <v>1257</v>
      </c>
      <c r="L99" s="23"/>
      <c r="M99" s="23"/>
      <c r="N99" s="9" t="s">
        <v>1469</v>
      </c>
      <c r="O99" s="9" t="s">
        <v>1639</v>
      </c>
      <c r="P99" s="23"/>
      <c r="Q99" s="23"/>
      <c r="R99" s="9"/>
      <c r="S99" s="9">
        <v>1</v>
      </c>
      <c r="T99" s="9">
        <v>0</v>
      </c>
      <c r="U99" s="9">
        <v>1</v>
      </c>
      <c r="V99" s="11"/>
      <c r="W99" s="11"/>
      <c r="X99" s="47">
        <f t="shared" si="5"/>
        <v>0</v>
      </c>
      <c r="Y99" s="9" t="s">
        <v>1725</v>
      </c>
      <c r="Z99" s="9">
        <v>0</v>
      </c>
      <c r="AA99" s="45">
        <v>41</v>
      </c>
      <c r="AB99" s="9" t="s">
        <v>12</v>
      </c>
      <c r="AC99" s="39">
        <v>0.3</v>
      </c>
      <c r="AD99" s="38">
        <f t="shared" si="6"/>
        <v>0</v>
      </c>
      <c r="AE99" s="38">
        <f t="shared" si="7"/>
        <v>0</v>
      </c>
      <c r="AF99" s="38">
        <v>0</v>
      </c>
      <c r="AG99" s="23"/>
      <c r="AH99" s="23"/>
      <c r="AI99" s="23"/>
      <c r="AJ99" s="23"/>
      <c r="AK99" s="23"/>
      <c r="AL99" s="23"/>
      <c r="AM99" s="23"/>
      <c r="AN99" s="23"/>
      <c r="AO99" s="23"/>
      <c r="AP99" s="38">
        <f t="shared" si="8"/>
        <v>0</v>
      </c>
      <c r="AQ99" s="54">
        <v>1</v>
      </c>
      <c r="AR99" s="54">
        <v>0</v>
      </c>
    </row>
    <row r="100" spans="1:44" s="22" customFormat="1">
      <c r="A100" s="9" t="s">
        <v>140</v>
      </c>
      <c r="B100" s="17">
        <v>3414</v>
      </c>
      <c r="C100" s="9" t="s">
        <v>143</v>
      </c>
      <c r="D100" s="9" t="s">
        <v>160</v>
      </c>
      <c r="E100" s="30">
        <v>41702</v>
      </c>
      <c r="F100" s="9" t="s">
        <v>263</v>
      </c>
      <c r="G100" s="9" t="s">
        <v>1232</v>
      </c>
      <c r="H100" s="23"/>
      <c r="I100" s="23"/>
      <c r="J100" s="9" t="s">
        <v>1234</v>
      </c>
      <c r="K100" s="9" t="s">
        <v>1249</v>
      </c>
      <c r="L100" s="23"/>
      <c r="M100" s="23"/>
      <c r="N100" s="9" t="s">
        <v>1461</v>
      </c>
      <c r="O100" s="9" t="s">
        <v>1639</v>
      </c>
      <c r="P100" s="23"/>
      <c r="Q100" s="23"/>
      <c r="R100" s="9"/>
      <c r="S100" s="9">
        <v>1</v>
      </c>
      <c r="T100" s="9">
        <v>0</v>
      </c>
      <c r="U100" s="9">
        <v>1</v>
      </c>
      <c r="V100" s="11"/>
      <c r="W100" s="11"/>
      <c r="X100" s="47">
        <f t="shared" si="5"/>
        <v>0</v>
      </c>
      <c r="Y100" s="9" t="s">
        <v>1725</v>
      </c>
      <c r="Z100" s="9">
        <v>0</v>
      </c>
      <c r="AA100" s="45">
        <v>41</v>
      </c>
      <c r="AB100" s="9" t="s">
        <v>12</v>
      </c>
      <c r="AC100" s="39">
        <v>0.3</v>
      </c>
      <c r="AD100" s="38">
        <f t="shared" si="6"/>
        <v>0</v>
      </c>
      <c r="AE100" s="38">
        <f t="shared" si="7"/>
        <v>0</v>
      </c>
      <c r="AF100" s="38">
        <v>0</v>
      </c>
      <c r="AG100" s="23"/>
      <c r="AH100" s="23"/>
      <c r="AI100" s="23"/>
      <c r="AJ100" s="23"/>
      <c r="AK100" s="23"/>
      <c r="AL100" s="23"/>
      <c r="AM100" s="23"/>
      <c r="AN100" s="23"/>
      <c r="AO100" s="23"/>
      <c r="AP100" s="38">
        <f t="shared" si="8"/>
        <v>0</v>
      </c>
      <c r="AQ100" s="54">
        <v>1</v>
      </c>
      <c r="AR100" s="54">
        <v>0</v>
      </c>
    </row>
    <row r="101" spans="1:44" s="22" customFormat="1">
      <c r="A101" s="9" t="s">
        <v>140</v>
      </c>
      <c r="B101" s="17">
        <v>3449</v>
      </c>
      <c r="C101" s="9" t="s">
        <v>142</v>
      </c>
      <c r="D101" s="9" t="s">
        <v>159</v>
      </c>
      <c r="E101" s="30">
        <v>41715</v>
      </c>
      <c r="F101" s="9" t="s">
        <v>264</v>
      </c>
      <c r="G101" s="9" t="s">
        <v>1232</v>
      </c>
      <c r="H101" s="23"/>
      <c r="I101" s="23"/>
      <c r="J101" s="9" t="s">
        <v>1234</v>
      </c>
      <c r="K101" s="9" t="s">
        <v>1278</v>
      </c>
      <c r="L101" s="23"/>
      <c r="M101" s="23"/>
      <c r="N101" s="9" t="s">
        <v>1488</v>
      </c>
      <c r="O101" s="9" t="s">
        <v>1639</v>
      </c>
      <c r="P101" s="23"/>
      <c r="Q101" s="23"/>
      <c r="R101" s="9"/>
      <c r="S101" s="9">
        <v>1</v>
      </c>
      <c r="T101" s="9">
        <v>0</v>
      </c>
      <c r="U101" s="9">
        <v>1</v>
      </c>
      <c r="V101" s="11"/>
      <c r="W101" s="11"/>
      <c r="X101" s="47">
        <f t="shared" si="5"/>
        <v>0</v>
      </c>
      <c r="Y101" s="9" t="s">
        <v>1725</v>
      </c>
      <c r="Z101" s="9">
        <v>0</v>
      </c>
      <c r="AA101" s="45">
        <v>41</v>
      </c>
      <c r="AB101" s="9" t="s">
        <v>12</v>
      </c>
      <c r="AC101" s="39">
        <v>0.3</v>
      </c>
      <c r="AD101" s="38">
        <f t="shared" si="6"/>
        <v>0</v>
      </c>
      <c r="AE101" s="38">
        <f t="shared" si="7"/>
        <v>0</v>
      </c>
      <c r="AF101" s="38">
        <v>0</v>
      </c>
      <c r="AG101" s="23"/>
      <c r="AH101" s="23"/>
      <c r="AI101" s="23"/>
      <c r="AJ101" s="23"/>
      <c r="AK101" s="23"/>
      <c r="AL101" s="23"/>
      <c r="AM101" s="23"/>
      <c r="AN101" s="23"/>
      <c r="AO101" s="23"/>
      <c r="AP101" s="38">
        <f t="shared" si="8"/>
        <v>0</v>
      </c>
      <c r="AQ101" s="54">
        <v>1</v>
      </c>
      <c r="AR101" s="54">
        <v>0</v>
      </c>
    </row>
    <row r="102" spans="1:44" s="22" customFormat="1">
      <c r="A102" s="9" t="s">
        <v>140</v>
      </c>
      <c r="B102" s="17">
        <v>3686</v>
      </c>
      <c r="C102" s="9" t="s">
        <v>141</v>
      </c>
      <c r="D102" s="9" t="s">
        <v>158</v>
      </c>
      <c r="E102" s="30">
        <v>41729</v>
      </c>
      <c r="F102" s="9" t="s">
        <v>265</v>
      </c>
      <c r="G102" s="9" t="s">
        <v>1232</v>
      </c>
      <c r="H102" s="23"/>
      <c r="I102" s="23"/>
      <c r="J102" s="9" t="s">
        <v>1234</v>
      </c>
      <c r="K102" s="9" t="s">
        <v>1290</v>
      </c>
      <c r="L102" s="23"/>
      <c r="M102" s="23"/>
      <c r="N102" s="9" t="s">
        <v>1499</v>
      </c>
      <c r="O102" s="9" t="s">
        <v>1659</v>
      </c>
      <c r="P102" s="23"/>
      <c r="Q102" s="23"/>
      <c r="R102" s="9"/>
      <c r="S102" s="9">
        <v>1</v>
      </c>
      <c r="T102" s="9">
        <v>0</v>
      </c>
      <c r="U102" s="9">
        <v>1</v>
      </c>
      <c r="V102" s="11"/>
      <c r="W102" s="11"/>
      <c r="X102" s="47">
        <f t="shared" si="5"/>
        <v>0</v>
      </c>
      <c r="Y102" s="9" t="s">
        <v>1725</v>
      </c>
      <c r="Z102" s="9">
        <v>6.99</v>
      </c>
      <c r="AA102" s="45">
        <v>41</v>
      </c>
      <c r="AB102" s="9" t="s">
        <v>12</v>
      </c>
      <c r="AC102" s="39">
        <v>0.3</v>
      </c>
      <c r="AD102" s="38">
        <f t="shared" si="6"/>
        <v>4.8899999999999997</v>
      </c>
      <c r="AE102" s="38">
        <f t="shared" si="7"/>
        <v>0</v>
      </c>
      <c r="AF102" s="38">
        <v>4.8899999999999997</v>
      </c>
      <c r="AG102" s="23"/>
      <c r="AH102" s="23"/>
      <c r="AI102" s="23"/>
      <c r="AJ102" s="23"/>
      <c r="AK102" s="23"/>
      <c r="AL102" s="23"/>
      <c r="AM102" s="23"/>
      <c r="AN102" s="23"/>
      <c r="AO102" s="23"/>
      <c r="AP102" s="38">
        <f t="shared" si="8"/>
        <v>4.8899999999999997</v>
      </c>
      <c r="AQ102" s="54">
        <v>1</v>
      </c>
      <c r="AR102" s="54">
        <v>6.99</v>
      </c>
    </row>
    <row r="103" spans="1:44" s="22" customFormat="1">
      <c r="A103" s="9" t="s">
        <v>140</v>
      </c>
      <c r="B103" s="17">
        <v>3701</v>
      </c>
      <c r="C103" s="9" t="s">
        <v>145</v>
      </c>
      <c r="D103" s="9" t="s">
        <v>161</v>
      </c>
      <c r="E103" s="30">
        <v>41704</v>
      </c>
      <c r="F103" s="9" t="s">
        <v>266</v>
      </c>
      <c r="G103" s="9" t="s">
        <v>1232</v>
      </c>
      <c r="H103" s="23"/>
      <c r="I103" s="23"/>
      <c r="J103" s="9" t="s">
        <v>1234</v>
      </c>
      <c r="K103" s="9" t="s">
        <v>1270</v>
      </c>
      <c r="L103" s="23"/>
      <c r="M103" s="23"/>
      <c r="N103" s="9" t="s">
        <v>1481</v>
      </c>
      <c r="O103" s="9" t="s">
        <v>1639</v>
      </c>
      <c r="P103" s="23"/>
      <c r="Q103" s="23"/>
      <c r="R103" s="9"/>
      <c r="S103" s="9">
        <v>1</v>
      </c>
      <c r="T103" s="9">
        <v>0</v>
      </c>
      <c r="U103" s="9">
        <v>1</v>
      </c>
      <c r="V103" s="11"/>
      <c r="W103" s="11"/>
      <c r="X103" s="47">
        <f t="shared" si="5"/>
        <v>0</v>
      </c>
      <c r="Y103" s="9" t="s">
        <v>1725</v>
      </c>
      <c r="Z103" s="9">
        <v>0</v>
      </c>
      <c r="AA103" s="45">
        <v>41</v>
      </c>
      <c r="AB103" s="9" t="s">
        <v>12</v>
      </c>
      <c r="AC103" s="39">
        <v>0.3</v>
      </c>
      <c r="AD103" s="38">
        <f t="shared" si="6"/>
        <v>0</v>
      </c>
      <c r="AE103" s="38">
        <f t="shared" si="7"/>
        <v>0</v>
      </c>
      <c r="AF103" s="38">
        <v>0</v>
      </c>
      <c r="AG103" s="23"/>
      <c r="AH103" s="23"/>
      <c r="AI103" s="23"/>
      <c r="AJ103" s="23"/>
      <c r="AK103" s="23"/>
      <c r="AL103" s="23"/>
      <c r="AM103" s="23"/>
      <c r="AN103" s="23"/>
      <c r="AO103" s="23"/>
      <c r="AP103" s="38">
        <f t="shared" si="8"/>
        <v>0</v>
      </c>
      <c r="AQ103" s="54">
        <v>1</v>
      </c>
      <c r="AR103" s="54">
        <v>0</v>
      </c>
    </row>
    <row r="104" spans="1:44" s="22" customFormat="1">
      <c r="A104" s="9" t="s">
        <v>140</v>
      </c>
      <c r="B104" s="17">
        <v>3710</v>
      </c>
      <c r="C104" s="9" t="s">
        <v>145</v>
      </c>
      <c r="D104" s="9" t="s">
        <v>161</v>
      </c>
      <c r="E104" s="30">
        <v>41708</v>
      </c>
      <c r="F104" s="9" t="s">
        <v>267</v>
      </c>
      <c r="G104" s="9" t="s">
        <v>1232</v>
      </c>
      <c r="H104" s="23"/>
      <c r="I104" s="23"/>
      <c r="J104" s="9" t="s">
        <v>1234</v>
      </c>
      <c r="K104" s="9" t="s">
        <v>1249</v>
      </c>
      <c r="L104" s="23"/>
      <c r="M104" s="23"/>
      <c r="N104" s="9" t="s">
        <v>1461</v>
      </c>
      <c r="O104" s="9" t="s">
        <v>1639</v>
      </c>
      <c r="P104" s="23"/>
      <c r="Q104" s="23"/>
      <c r="R104" s="9"/>
      <c r="S104" s="9">
        <v>1</v>
      </c>
      <c r="T104" s="9">
        <v>0</v>
      </c>
      <c r="U104" s="9">
        <v>1</v>
      </c>
      <c r="V104" s="11"/>
      <c r="W104" s="11"/>
      <c r="X104" s="47">
        <f t="shared" si="5"/>
        <v>0</v>
      </c>
      <c r="Y104" s="9" t="s">
        <v>1725</v>
      </c>
      <c r="Z104" s="9">
        <v>0</v>
      </c>
      <c r="AA104" s="45">
        <v>41</v>
      </c>
      <c r="AB104" s="9" t="s">
        <v>12</v>
      </c>
      <c r="AC104" s="39">
        <v>0.3</v>
      </c>
      <c r="AD104" s="38">
        <f t="shared" si="6"/>
        <v>0</v>
      </c>
      <c r="AE104" s="38">
        <f t="shared" si="7"/>
        <v>0</v>
      </c>
      <c r="AF104" s="38">
        <v>0</v>
      </c>
      <c r="AG104" s="23"/>
      <c r="AH104" s="23"/>
      <c r="AI104" s="23"/>
      <c r="AJ104" s="23"/>
      <c r="AK104" s="23"/>
      <c r="AL104" s="23"/>
      <c r="AM104" s="23"/>
      <c r="AN104" s="23"/>
      <c r="AO104" s="23"/>
      <c r="AP104" s="38">
        <f t="shared" si="8"/>
        <v>0</v>
      </c>
      <c r="AQ104" s="54">
        <v>1</v>
      </c>
      <c r="AR104" s="54">
        <v>0</v>
      </c>
    </row>
    <row r="105" spans="1:44" s="22" customFormat="1">
      <c r="A105" s="9" t="s">
        <v>140</v>
      </c>
      <c r="B105" s="17">
        <v>3731</v>
      </c>
      <c r="C105" s="9" t="s">
        <v>143</v>
      </c>
      <c r="D105" s="9" t="s">
        <v>160</v>
      </c>
      <c r="E105" s="30">
        <v>41715</v>
      </c>
      <c r="F105" s="9" t="s">
        <v>268</v>
      </c>
      <c r="G105" s="9" t="s">
        <v>1232</v>
      </c>
      <c r="H105" s="23"/>
      <c r="I105" s="23"/>
      <c r="J105" s="9" t="s">
        <v>1234</v>
      </c>
      <c r="K105" s="9" t="s">
        <v>1237</v>
      </c>
      <c r="L105" s="23"/>
      <c r="M105" s="23"/>
      <c r="N105" s="9" t="s">
        <v>1449</v>
      </c>
      <c r="O105" s="9" t="s">
        <v>1640</v>
      </c>
      <c r="P105" s="23"/>
      <c r="Q105" s="23"/>
      <c r="R105" s="9"/>
      <c r="S105" s="9">
        <v>1</v>
      </c>
      <c r="T105" s="9">
        <v>0</v>
      </c>
      <c r="U105" s="9">
        <v>1</v>
      </c>
      <c r="V105" s="11"/>
      <c r="W105" s="11"/>
      <c r="X105" s="47">
        <f t="shared" si="5"/>
        <v>0</v>
      </c>
      <c r="Y105" s="9" t="s">
        <v>1725</v>
      </c>
      <c r="Z105" s="9">
        <v>0</v>
      </c>
      <c r="AA105" s="45">
        <v>41</v>
      </c>
      <c r="AB105" s="9" t="s">
        <v>12</v>
      </c>
      <c r="AC105" s="39">
        <v>0.3</v>
      </c>
      <c r="AD105" s="38">
        <f t="shared" si="6"/>
        <v>0</v>
      </c>
      <c r="AE105" s="38">
        <f t="shared" si="7"/>
        <v>0</v>
      </c>
      <c r="AF105" s="38">
        <v>0</v>
      </c>
      <c r="AG105" s="23"/>
      <c r="AH105" s="23"/>
      <c r="AI105" s="23"/>
      <c r="AJ105" s="23"/>
      <c r="AK105" s="23"/>
      <c r="AL105" s="23"/>
      <c r="AM105" s="23"/>
      <c r="AN105" s="23"/>
      <c r="AO105" s="23"/>
      <c r="AP105" s="38">
        <f t="shared" si="8"/>
        <v>0</v>
      </c>
      <c r="AQ105" s="54">
        <v>1</v>
      </c>
      <c r="AR105" s="54">
        <v>0</v>
      </c>
    </row>
    <row r="106" spans="1:44" s="22" customFormat="1">
      <c r="A106" s="9" t="s">
        <v>140</v>
      </c>
      <c r="B106" s="17">
        <v>3735</v>
      </c>
      <c r="C106" s="9" t="s">
        <v>141</v>
      </c>
      <c r="D106" s="9" t="s">
        <v>158</v>
      </c>
      <c r="E106" s="30">
        <v>41715</v>
      </c>
      <c r="F106" s="9" t="s">
        <v>269</v>
      </c>
      <c r="G106" s="9" t="s">
        <v>1232</v>
      </c>
      <c r="H106" s="23"/>
      <c r="I106" s="23"/>
      <c r="J106" s="9" t="s">
        <v>1234</v>
      </c>
      <c r="K106" s="9" t="s">
        <v>1237</v>
      </c>
      <c r="L106" s="23"/>
      <c r="M106" s="23"/>
      <c r="N106" s="9" t="s">
        <v>1449</v>
      </c>
      <c r="O106" s="9" t="s">
        <v>1640</v>
      </c>
      <c r="P106" s="23"/>
      <c r="Q106" s="23"/>
      <c r="R106" s="9"/>
      <c r="S106" s="9">
        <v>1</v>
      </c>
      <c r="T106" s="9">
        <v>0</v>
      </c>
      <c r="U106" s="9">
        <v>1</v>
      </c>
      <c r="V106" s="11"/>
      <c r="W106" s="11"/>
      <c r="X106" s="47">
        <f t="shared" si="5"/>
        <v>0</v>
      </c>
      <c r="Y106" s="9" t="s">
        <v>1725</v>
      </c>
      <c r="Z106" s="9">
        <v>0</v>
      </c>
      <c r="AA106" s="45">
        <v>41</v>
      </c>
      <c r="AB106" s="9" t="s">
        <v>12</v>
      </c>
      <c r="AC106" s="39">
        <v>0.3</v>
      </c>
      <c r="AD106" s="38">
        <f t="shared" si="6"/>
        <v>0</v>
      </c>
      <c r="AE106" s="38">
        <f t="shared" si="7"/>
        <v>0</v>
      </c>
      <c r="AF106" s="38">
        <v>0</v>
      </c>
      <c r="AG106" s="23"/>
      <c r="AH106" s="23"/>
      <c r="AI106" s="23"/>
      <c r="AJ106" s="23"/>
      <c r="AK106" s="23"/>
      <c r="AL106" s="23"/>
      <c r="AM106" s="23"/>
      <c r="AN106" s="23"/>
      <c r="AO106" s="23"/>
      <c r="AP106" s="38">
        <f t="shared" si="8"/>
        <v>0</v>
      </c>
      <c r="AQ106" s="54">
        <v>1</v>
      </c>
      <c r="AR106" s="54">
        <v>0</v>
      </c>
    </row>
    <row r="107" spans="1:44" s="22" customFormat="1">
      <c r="A107" s="9" t="s">
        <v>140</v>
      </c>
      <c r="B107" s="17">
        <v>3741</v>
      </c>
      <c r="C107" s="9" t="s">
        <v>143</v>
      </c>
      <c r="D107" s="9" t="s">
        <v>160</v>
      </c>
      <c r="E107" s="30">
        <v>41718</v>
      </c>
      <c r="F107" s="9" t="s">
        <v>270</v>
      </c>
      <c r="G107" s="9" t="s">
        <v>1232</v>
      </c>
      <c r="H107" s="23"/>
      <c r="I107" s="23"/>
      <c r="J107" s="9" t="s">
        <v>1234</v>
      </c>
      <c r="K107" s="9" t="s">
        <v>1237</v>
      </c>
      <c r="L107" s="23"/>
      <c r="M107" s="23"/>
      <c r="N107" s="9" t="s">
        <v>1449</v>
      </c>
      <c r="O107" s="9" t="s">
        <v>1640</v>
      </c>
      <c r="P107" s="23"/>
      <c r="Q107" s="23"/>
      <c r="R107" s="9"/>
      <c r="S107" s="9">
        <v>1</v>
      </c>
      <c r="T107" s="9">
        <v>0</v>
      </c>
      <c r="U107" s="9">
        <v>1</v>
      </c>
      <c r="V107" s="11"/>
      <c r="W107" s="11"/>
      <c r="X107" s="47">
        <f t="shared" si="5"/>
        <v>0</v>
      </c>
      <c r="Y107" s="9" t="s">
        <v>1725</v>
      </c>
      <c r="Z107" s="9">
        <v>0</v>
      </c>
      <c r="AA107" s="45">
        <v>41</v>
      </c>
      <c r="AB107" s="9" t="s">
        <v>12</v>
      </c>
      <c r="AC107" s="39">
        <v>0.3</v>
      </c>
      <c r="AD107" s="38">
        <f t="shared" si="6"/>
        <v>0</v>
      </c>
      <c r="AE107" s="38">
        <f t="shared" si="7"/>
        <v>0</v>
      </c>
      <c r="AF107" s="38">
        <v>0</v>
      </c>
      <c r="AG107" s="23"/>
      <c r="AH107" s="23"/>
      <c r="AI107" s="23"/>
      <c r="AJ107" s="23"/>
      <c r="AK107" s="23"/>
      <c r="AL107" s="23"/>
      <c r="AM107" s="23"/>
      <c r="AN107" s="23"/>
      <c r="AO107" s="23"/>
      <c r="AP107" s="38">
        <f t="shared" si="8"/>
        <v>0</v>
      </c>
      <c r="AQ107" s="54">
        <v>1</v>
      </c>
      <c r="AR107" s="54">
        <v>0</v>
      </c>
    </row>
    <row r="108" spans="1:44" s="22" customFormat="1">
      <c r="A108" s="9" t="s">
        <v>140</v>
      </c>
      <c r="B108" s="17">
        <v>3952</v>
      </c>
      <c r="C108" s="9" t="s">
        <v>142</v>
      </c>
      <c r="D108" s="9" t="s">
        <v>159</v>
      </c>
      <c r="E108" s="30">
        <v>41701</v>
      </c>
      <c r="F108" s="9" t="s">
        <v>271</v>
      </c>
      <c r="G108" s="9" t="s">
        <v>1232</v>
      </c>
      <c r="H108" s="23"/>
      <c r="I108" s="23"/>
      <c r="J108" s="9" t="s">
        <v>1234</v>
      </c>
      <c r="K108" s="9" t="s">
        <v>1291</v>
      </c>
      <c r="L108" s="23"/>
      <c r="M108" s="23"/>
      <c r="N108" s="9" t="s">
        <v>1500</v>
      </c>
      <c r="O108" s="9" t="s">
        <v>1660</v>
      </c>
      <c r="P108" s="23"/>
      <c r="Q108" s="23"/>
      <c r="R108" s="9"/>
      <c r="S108" s="9">
        <v>1</v>
      </c>
      <c r="T108" s="9">
        <v>0</v>
      </c>
      <c r="U108" s="9">
        <v>1</v>
      </c>
      <c r="V108" s="11"/>
      <c r="W108" s="11"/>
      <c r="X108" s="47">
        <f t="shared" si="5"/>
        <v>0</v>
      </c>
      <c r="Y108" s="9" t="s">
        <v>1725</v>
      </c>
      <c r="Z108" s="9">
        <v>9.99</v>
      </c>
      <c r="AA108" s="45">
        <v>41</v>
      </c>
      <c r="AB108" s="9" t="s">
        <v>12</v>
      </c>
      <c r="AC108" s="39">
        <v>0.3</v>
      </c>
      <c r="AD108" s="38">
        <f t="shared" si="6"/>
        <v>6.99</v>
      </c>
      <c r="AE108" s="38">
        <f t="shared" si="7"/>
        <v>0</v>
      </c>
      <c r="AF108" s="38">
        <v>6.99</v>
      </c>
      <c r="AG108" s="23"/>
      <c r="AH108" s="23"/>
      <c r="AI108" s="23"/>
      <c r="AJ108" s="23"/>
      <c r="AK108" s="23"/>
      <c r="AL108" s="23"/>
      <c r="AM108" s="23"/>
      <c r="AN108" s="23"/>
      <c r="AO108" s="23"/>
      <c r="AP108" s="38">
        <f t="shared" si="8"/>
        <v>6.99</v>
      </c>
      <c r="AQ108" s="54">
        <v>1</v>
      </c>
      <c r="AR108" s="54">
        <v>9.99</v>
      </c>
    </row>
    <row r="109" spans="1:44" s="22" customFormat="1">
      <c r="A109" s="9" t="s">
        <v>140</v>
      </c>
      <c r="B109" s="17">
        <v>3958</v>
      </c>
      <c r="C109" s="9" t="s">
        <v>142</v>
      </c>
      <c r="D109" s="9" t="s">
        <v>159</v>
      </c>
      <c r="E109" s="30">
        <v>41701</v>
      </c>
      <c r="F109" s="9" t="s">
        <v>272</v>
      </c>
      <c r="G109" s="9" t="s">
        <v>1232</v>
      </c>
      <c r="H109" s="23"/>
      <c r="I109" s="23"/>
      <c r="J109" s="9" t="s">
        <v>1234</v>
      </c>
      <c r="K109" s="9" t="s">
        <v>1237</v>
      </c>
      <c r="L109" s="23"/>
      <c r="M109" s="23"/>
      <c r="N109" s="9" t="s">
        <v>1449</v>
      </c>
      <c r="O109" s="9" t="s">
        <v>1640</v>
      </c>
      <c r="P109" s="23"/>
      <c r="Q109" s="23"/>
      <c r="R109" s="9"/>
      <c r="S109" s="9">
        <v>1</v>
      </c>
      <c r="T109" s="9">
        <v>0</v>
      </c>
      <c r="U109" s="9">
        <v>1</v>
      </c>
      <c r="V109" s="11"/>
      <c r="W109" s="11"/>
      <c r="X109" s="47">
        <f t="shared" si="5"/>
        <v>0</v>
      </c>
      <c r="Y109" s="9" t="s">
        <v>1725</v>
      </c>
      <c r="Z109" s="9">
        <v>0</v>
      </c>
      <c r="AA109" s="45">
        <v>41</v>
      </c>
      <c r="AB109" s="9" t="s">
        <v>12</v>
      </c>
      <c r="AC109" s="39">
        <v>0.3</v>
      </c>
      <c r="AD109" s="38">
        <f t="shared" si="6"/>
        <v>0</v>
      </c>
      <c r="AE109" s="38">
        <f t="shared" si="7"/>
        <v>0</v>
      </c>
      <c r="AF109" s="38">
        <v>0</v>
      </c>
      <c r="AG109" s="23"/>
      <c r="AH109" s="23"/>
      <c r="AI109" s="23"/>
      <c r="AJ109" s="23"/>
      <c r="AK109" s="23"/>
      <c r="AL109" s="23"/>
      <c r="AM109" s="23"/>
      <c r="AN109" s="23"/>
      <c r="AO109" s="23"/>
      <c r="AP109" s="38">
        <f t="shared" si="8"/>
        <v>0</v>
      </c>
      <c r="AQ109" s="54">
        <v>1</v>
      </c>
      <c r="AR109" s="54">
        <v>0</v>
      </c>
    </row>
    <row r="110" spans="1:44" s="22" customFormat="1">
      <c r="A110" s="9" t="s">
        <v>140</v>
      </c>
      <c r="B110" s="17">
        <v>3964</v>
      </c>
      <c r="C110" s="9" t="s">
        <v>147</v>
      </c>
      <c r="D110" s="9" t="s">
        <v>163</v>
      </c>
      <c r="E110" s="30">
        <v>41703</v>
      </c>
      <c r="F110" s="9" t="s">
        <v>273</v>
      </c>
      <c r="G110" s="9" t="s">
        <v>1232</v>
      </c>
      <c r="H110" s="23"/>
      <c r="I110" s="23"/>
      <c r="J110" s="9" t="s">
        <v>1234</v>
      </c>
      <c r="K110" s="9" t="s">
        <v>1237</v>
      </c>
      <c r="L110" s="23"/>
      <c r="M110" s="23"/>
      <c r="N110" s="9" t="s">
        <v>1449</v>
      </c>
      <c r="O110" s="9" t="s">
        <v>1640</v>
      </c>
      <c r="P110" s="23"/>
      <c r="Q110" s="23"/>
      <c r="R110" s="9"/>
      <c r="S110" s="9">
        <v>1</v>
      </c>
      <c r="T110" s="9">
        <v>0</v>
      </c>
      <c r="U110" s="9">
        <v>1</v>
      </c>
      <c r="V110" s="11"/>
      <c r="W110" s="11"/>
      <c r="X110" s="47">
        <f t="shared" si="5"/>
        <v>0</v>
      </c>
      <c r="Y110" s="9" t="s">
        <v>1725</v>
      </c>
      <c r="Z110" s="9">
        <v>0</v>
      </c>
      <c r="AA110" s="45">
        <v>41</v>
      </c>
      <c r="AB110" s="9" t="s">
        <v>12</v>
      </c>
      <c r="AC110" s="39">
        <v>0.3</v>
      </c>
      <c r="AD110" s="38">
        <f t="shared" si="6"/>
        <v>0</v>
      </c>
      <c r="AE110" s="38">
        <f t="shared" si="7"/>
        <v>0</v>
      </c>
      <c r="AF110" s="38">
        <v>0</v>
      </c>
      <c r="AG110" s="23"/>
      <c r="AH110" s="23"/>
      <c r="AI110" s="23"/>
      <c r="AJ110" s="23"/>
      <c r="AK110" s="23"/>
      <c r="AL110" s="23"/>
      <c r="AM110" s="23"/>
      <c r="AN110" s="23"/>
      <c r="AO110" s="23"/>
      <c r="AP110" s="38">
        <f t="shared" si="8"/>
        <v>0</v>
      </c>
      <c r="AQ110" s="54">
        <v>1</v>
      </c>
      <c r="AR110" s="54">
        <v>0</v>
      </c>
    </row>
    <row r="111" spans="1:44" s="22" customFormat="1">
      <c r="A111" s="9" t="s">
        <v>140</v>
      </c>
      <c r="B111" s="17">
        <v>3976</v>
      </c>
      <c r="C111" s="9" t="s">
        <v>141</v>
      </c>
      <c r="D111" s="9" t="s">
        <v>158</v>
      </c>
      <c r="E111" s="30">
        <v>41709</v>
      </c>
      <c r="F111" s="9" t="s">
        <v>274</v>
      </c>
      <c r="G111" s="9" t="s">
        <v>1232</v>
      </c>
      <c r="H111" s="23"/>
      <c r="I111" s="23"/>
      <c r="J111" s="9" t="s">
        <v>1234</v>
      </c>
      <c r="K111" s="9" t="s">
        <v>1292</v>
      </c>
      <c r="L111" s="23"/>
      <c r="M111" s="23"/>
      <c r="N111" s="9" t="s">
        <v>1476</v>
      </c>
      <c r="O111" s="9" t="s">
        <v>1643</v>
      </c>
      <c r="P111" s="23"/>
      <c r="Q111" s="23"/>
      <c r="R111" s="9"/>
      <c r="S111" s="9">
        <v>1</v>
      </c>
      <c r="T111" s="9">
        <v>0</v>
      </c>
      <c r="U111" s="9">
        <v>1</v>
      </c>
      <c r="V111" s="11"/>
      <c r="W111" s="11"/>
      <c r="X111" s="47">
        <f t="shared" si="5"/>
        <v>0</v>
      </c>
      <c r="Y111" s="9" t="s">
        <v>1725</v>
      </c>
      <c r="Z111" s="9">
        <v>0</v>
      </c>
      <c r="AA111" s="45">
        <v>41</v>
      </c>
      <c r="AB111" s="9" t="s">
        <v>12</v>
      </c>
      <c r="AC111" s="39">
        <v>0.3</v>
      </c>
      <c r="AD111" s="38">
        <f t="shared" si="6"/>
        <v>0</v>
      </c>
      <c r="AE111" s="38">
        <f t="shared" si="7"/>
        <v>0</v>
      </c>
      <c r="AF111" s="38">
        <v>0</v>
      </c>
      <c r="AG111" s="23"/>
      <c r="AH111" s="23"/>
      <c r="AI111" s="23"/>
      <c r="AJ111" s="23"/>
      <c r="AK111" s="23"/>
      <c r="AL111" s="23"/>
      <c r="AM111" s="23"/>
      <c r="AN111" s="23"/>
      <c r="AO111" s="23"/>
      <c r="AP111" s="38">
        <f t="shared" si="8"/>
        <v>0</v>
      </c>
      <c r="AQ111" s="54">
        <v>1</v>
      </c>
      <c r="AR111" s="54">
        <v>0</v>
      </c>
    </row>
    <row r="112" spans="1:44" s="22" customFormat="1">
      <c r="A112" s="9" t="s">
        <v>140</v>
      </c>
      <c r="B112" s="17">
        <v>3981</v>
      </c>
      <c r="C112" s="9" t="s">
        <v>145</v>
      </c>
      <c r="D112" s="9" t="s">
        <v>161</v>
      </c>
      <c r="E112" s="30">
        <v>41711</v>
      </c>
      <c r="F112" s="9" t="s">
        <v>275</v>
      </c>
      <c r="G112" s="9" t="s">
        <v>1232</v>
      </c>
      <c r="H112" s="23"/>
      <c r="I112" s="23"/>
      <c r="J112" s="9" t="s">
        <v>1234</v>
      </c>
      <c r="K112" s="9" t="s">
        <v>1293</v>
      </c>
      <c r="L112" s="23"/>
      <c r="M112" s="23"/>
      <c r="N112" s="9" t="s">
        <v>1501</v>
      </c>
      <c r="O112" s="9" t="s">
        <v>1639</v>
      </c>
      <c r="P112" s="23"/>
      <c r="Q112" s="23"/>
      <c r="R112" s="9"/>
      <c r="S112" s="9">
        <v>1</v>
      </c>
      <c r="T112" s="9">
        <v>0</v>
      </c>
      <c r="U112" s="9">
        <v>1</v>
      </c>
      <c r="V112" s="11"/>
      <c r="W112" s="11"/>
      <c r="X112" s="47">
        <f t="shared" si="5"/>
        <v>0</v>
      </c>
      <c r="Y112" s="9" t="s">
        <v>1725</v>
      </c>
      <c r="Z112" s="9">
        <v>0</v>
      </c>
      <c r="AA112" s="45">
        <v>41</v>
      </c>
      <c r="AB112" s="9" t="s">
        <v>12</v>
      </c>
      <c r="AC112" s="39">
        <v>0.3</v>
      </c>
      <c r="AD112" s="38">
        <f t="shared" si="6"/>
        <v>0</v>
      </c>
      <c r="AE112" s="38">
        <f t="shared" si="7"/>
        <v>0</v>
      </c>
      <c r="AF112" s="38">
        <v>0</v>
      </c>
      <c r="AG112" s="23"/>
      <c r="AH112" s="23"/>
      <c r="AI112" s="23"/>
      <c r="AJ112" s="23"/>
      <c r="AK112" s="23"/>
      <c r="AL112" s="23"/>
      <c r="AM112" s="23"/>
      <c r="AN112" s="23"/>
      <c r="AO112" s="23"/>
      <c r="AP112" s="38">
        <f t="shared" si="8"/>
        <v>0</v>
      </c>
      <c r="AQ112" s="54">
        <v>1</v>
      </c>
      <c r="AR112" s="54">
        <v>0</v>
      </c>
    </row>
    <row r="113" spans="1:44" s="22" customFormat="1">
      <c r="A113" s="9" t="s">
        <v>140</v>
      </c>
      <c r="B113" s="17">
        <v>3997</v>
      </c>
      <c r="C113" s="9" t="s">
        <v>142</v>
      </c>
      <c r="D113" s="9" t="s">
        <v>159</v>
      </c>
      <c r="E113" s="30">
        <v>41718</v>
      </c>
      <c r="F113" s="9" t="s">
        <v>276</v>
      </c>
      <c r="G113" s="9" t="s">
        <v>1232</v>
      </c>
      <c r="H113" s="23"/>
      <c r="I113" s="23"/>
      <c r="J113" s="9" t="s">
        <v>1234</v>
      </c>
      <c r="K113" s="9" t="s">
        <v>1237</v>
      </c>
      <c r="L113" s="23"/>
      <c r="M113" s="23"/>
      <c r="N113" s="9" t="s">
        <v>1449</v>
      </c>
      <c r="O113" s="9" t="s">
        <v>1640</v>
      </c>
      <c r="P113" s="23"/>
      <c r="Q113" s="23"/>
      <c r="R113" s="9"/>
      <c r="S113" s="9">
        <v>1</v>
      </c>
      <c r="T113" s="9">
        <v>0</v>
      </c>
      <c r="U113" s="9">
        <v>1</v>
      </c>
      <c r="V113" s="11"/>
      <c r="W113" s="11"/>
      <c r="X113" s="47">
        <f t="shared" si="5"/>
        <v>0</v>
      </c>
      <c r="Y113" s="9" t="s">
        <v>1725</v>
      </c>
      <c r="Z113" s="9">
        <v>0</v>
      </c>
      <c r="AA113" s="45">
        <v>41</v>
      </c>
      <c r="AB113" s="9" t="s">
        <v>12</v>
      </c>
      <c r="AC113" s="39">
        <v>0.3</v>
      </c>
      <c r="AD113" s="38">
        <f t="shared" si="6"/>
        <v>0</v>
      </c>
      <c r="AE113" s="38">
        <f t="shared" si="7"/>
        <v>0</v>
      </c>
      <c r="AF113" s="38">
        <v>0</v>
      </c>
      <c r="AG113" s="23"/>
      <c r="AH113" s="23"/>
      <c r="AI113" s="23"/>
      <c r="AJ113" s="23"/>
      <c r="AK113" s="23"/>
      <c r="AL113" s="23"/>
      <c r="AM113" s="23"/>
      <c r="AN113" s="23"/>
      <c r="AO113" s="23"/>
      <c r="AP113" s="38">
        <f t="shared" si="8"/>
        <v>0</v>
      </c>
      <c r="AQ113" s="54">
        <v>1</v>
      </c>
      <c r="AR113" s="54">
        <v>0</v>
      </c>
    </row>
    <row r="114" spans="1:44" s="22" customFormat="1">
      <c r="A114" s="9" t="s">
        <v>140</v>
      </c>
      <c r="B114" s="17">
        <v>4000</v>
      </c>
      <c r="C114" s="9" t="s">
        <v>144</v>
      </c>
      <c r="D114" s="9" t="s">
        <v>159</v>
      </c>
      <c r="E114" s="30">
        <v>41719</v>
      </c>
      <c r="F114" s="9" t="s">
        <v>277</v>
      </c>
      <c r="G114" s="9" t="s">
        <v>1232</v>
      </c>
      <c r="H114" s="23"/>
      <c r="I114" s="23"/>
      <c r="J114" s="9" t="s">
        <v>1234</v>
      </c>
      <c r="K114" s="9" t="s">
        <v>1251</v>
      </c>
      <c r="L114" s="23"/>
      <c r="M114" s="23"/>
      <c r="N114" s="9" t="s">
        <v>1463</v>
      </c>
      <c r="O114" s="9" t="s">
        <v>1647</v>
      </c>
      <c r="P114" s="23"/>
      <c r="Q114" s="23"/>
      <c r="R114" s="9"/>
      <c r="S114" s="9">
        <v>1</v>
      </c>
      <c r="T114" s="9">
        <v>0</v>
      </c>
      <c r="U114" s="9">
        <v>1</v>
      </c>
      <c r="V114" s="11"/>
      <c r="W114" s="11"/>
      <c r="X114" s="47">
        <f t="shared" si="5"/>
        <v>0</v>
      </c>
      <c r="Y114" s="9" t="s">
        <v>1725</v>
      </c>
      <c r="Z114" s="9">
        <v>0</v>
      </c>
      <c r="AA114" s="45">
        <v>41</v>
      </c>
      <c r="AB114" s="9" t="s">
        <v>12</v>
      </c>
      <c r="AC114" s="39">
        <v>0.3</v>
      </c>
      <c r="AD114" s="38">
        <f t="shared" si="6"/>
        <v>0</v>
      </c>
      <c r="AE114" s="38">
        <f t="shared" si="7"/>
        <v>0</v>
      </c>
      <c r="AF114" s="38">
        <v>0</v>
      </c>
      <c r="AG114" s="23"/>
      <c r="AH114" s="23"/>
      <c r="AI114" s="23"/>
      <c r="AJ114" s="23"/>
      <c r="AK114" s="23"/>
      <c r="AL114" s="23"/>
      <c r="AM114" s="23"/>
      <c r="AN114" s="23"/>
      <c r="AO114" s="23"/>
      <c r="AP114" s="38">
        <f t="shared" si="8"/>
        <v>0</v>
      </c>
      <c r="AQ114" s="54">
        <v>1</v>
      </c>
      <c r="AR114" s="54">
        <v>0</v>
      </c>
    </row>
    <row r="115" spans="1:44" s="22" customFormat="1">
      <c r="A115" s="9" t="s">
        <v>140</v>
      </c>
      <c r="B115" s="17">
        <v>4018</v>
      </c>
      <c r="C115" s="9" t="s">
        <v>142</v>
      </c>
      <c r="D115" s="9" t="s">
        <v>159</v>
      </c>
      <c r="E115" s="30">
        <v>41723</v>
      </c>
      <c r="F115" s="9" t="s">
        <v>278</v>
      </c>
      <c r="G115" s="9" t="s">
        <v>1232</v>
      </c>
      <c r="H115" s="23"/>
      <c r="I115" s="23"/>
      <c r="J115" s="9" t="s">
        <v>1234</v>
      </c>
      <c r="K115" s="9" t="s">
        <v>1239</v>
      </c>
      <c r="L115" s="23"/>
      <c r="M115" s="23"/>
      <c r="N115" s="9" t="s">
        <v>1451</v>
      </c>
      <c r="O115" s="9" t="s">
        <v>1639</v>
      </c>
      <c r="P115" s="23"/>
      <c r="Q115" s="23"/>
      <c r="R115" s="9"/>
      <c r="S115" s="9">
        <v>1</v>
      </c>
      <c r="T115" s="9">
        <v>0</v>
      </c>
      <c r="U115" s="9">
        <v>1</v>
      </c>
      <c r="V115" s="11"/>
      <c r="W115" s="11"/>
      <c r="X115" s="47">
        <f t="shared" si="5"/>
        <v>0</v>
      </c>
      <c r="Y115" s="9" t="s">
        <v>1725</v>
      </c>
      <c r="Z115" s="9">
        <v>0</v>
      </c>
      <c r="AA115" s="45">
        <v>41</v>
      </c>
      <c r="AB115" s="9" t="s">
        <v>12</v>
      </c>
      <c r="AC115" s="39">
        <v>0.3</v>
      </c>
      <c r="AD115" s="38">
        <f t="shared" si="6"/>
        <v>0</v>
      </c>
      <c r="AE115" s="38">
        <f t="shared" si="7"/>
        <v>0</v>
      </c>
      <c r="AF115" s="38">
        <v>0</v>
      </c>
      <c r="AG115" s="23"/>
      <c r="AH115" s="23"/>
      <c r="AI115" s="23"/>
      <c r="AJ115" s="23"/>
      <c r="AK115" s="23"/>
      <c r="AL115" s="23"/>
      <c r="AM115" s="23"/>
      <c r="AN115" s="23"/>
      <c r="AO115" s="23"/>
      <c r="AP115" s="38">
        <f t="shared" si="8"/>
        <v>0</v>
      </c>
      <c r="AQ115" s="54">
        <v>1</v>
      </c>
      <c r="AR115" s="54">
        <v>0</v>
      </c>
    </row>
    <row r="116" spans="1:44" s="22" customFormat="1">
      <c r="A116" s="9" t="s">
        <v>140</v>
      </c>
      <c r="B116" s="17">
        <v>4210</v>
      </c>
      <c r="C116" s="9" t="s">
        <v>149</v>
      </c>
      <c r="D116" s="9" t="s">
        <v>164</v>
      </c>
      <c r="E116" s="30">
        <v>41701</v>
      </c>
      <c r="F116" s="9" t="s">
        <v>279</v>
      </c>
      <c r="G116" s="9" t="s">
        <v>1232</v>
      </c>
      <c r="H116" s="23"/>
      <c r="I116" s="23"/>
      <c r="J116" s="9" t="s">
        <v>1234</v>
      </c>
      <c r="K116" s="9" t="s">
        <v>1275</v>
      </c>
      <c r="L116" s="23"/>
      <c r="M116" s="23"/>
      <c r="N116" s="9" t="s">
        <v>1486</v>
      </c>
      <c r="O116" s="9" t="s">
        <v>1639</v>
      </c>
      <c r="P116" s="23"/>
      <c r="Q116" s="23"/>
      <c r="R116" s="9"/>
      <c r="S116" s="9">
        <v>1</v>
      </c>
      <c r="T116" s="9">
        <v>0</v>
      </c>
      <c r="U116" s="9">
        <v>1</v>
      </c>
      <c r="V116" s="11"/>
      <c r="W116" s="11"/>
      <c r="X116" s="47">
        <f t="shared" si="5"/>
        <v>0</v>
      </c>
      <c r="Y116" s="9" t="s">
        <v>1725</v>
      </c>
      <c r="Z116" s="9">
        <v>0</v>
      </c>
      <c r="AA116" s="45">
        <v>41</v>
      </c>
      <c r="AB116" s="9" t="s">
        <v>12</v>
      </c>
      <c r="AC116" s="39">
        <v>0.3</v>
      </c>
      <c r="AD116" s="38">
        <f t="shared" si="6"/>
        <v>0</v>
      </c>
      <c r="AE116" s="38">
        <f t="shared" si="7"/>
        <v>0</v>
      </c>
      <c r="AF116" s="38">
        <v>0</v>
      </c>
      <c r="AG116" s="23"/>
      <c r="AH116" s="23"/>
      <c r="AI116" s="23"/>
      <c r="AJ116" s="23"/>
      <c r="AK116" s="23"/>
      <c r="AL116" s="23"/>
      <c r="AM116" s="23"/>
      <c r="AN116" s="23"/>
      <c r="AO116" s="23"/>
      <c r="AP116" s="38">
        <f t="shared" si="8"/>
        <v>0</v>
      </c>
      <c r="AQ116" s="54">
        <v>1</v>
      </c>
      <c r="AR116" s="54">
        <v>0</v>
      </c>
    </row>
    <row r="117" spans="1:44" s="22" customFormat="1">
      <c r="A117" s="9" t="s">
        <v>140</v>
      </c>
      <c r="B117" s="17">
        <v>4222</v>
      </c>
      <c r="C117" s="9" t="s">
        <v>143</v>
      </c>
      <c r="D117" s="9" t="s">
        <v>160</v>
      </c>
      <c r="E117" s="30">
        <v>41701</v>
      </c>
      <c r="F117" s="9" t="s">
        <v>280</v>
      </c>
      <c r="G117" s="9" t="s">
        <v>1232</v>
      </c>
      <c r="H117" s="23"/>
      <c r="I117" s="23"/>
      <c r="J117" s="9" t="s">
        <v>1234</v>
      </c>
      <c r="K117" s="9" t="s">
        <v>1270</v>
      </c>
      <c r="L117" s="23"/>
      <c r="M117" s="23"/>
      <c r="N117" s="9" t="s">
        <v>1481</v>
      </c>
      <c r="O117" s="9" t="s">
        <v>1639</v>
      </c>
      <c r="P117" s="23"/>
      <c r="Q117" s="23"/>
      <c r="R117" s="9"/>
      <c r="S117" s="9">
        <v>1</v>
      </c>
      <c r="T117" s="9">
        <v>0</v>
      </c>
      <c r="U117" s="9">
        <v>1</v>
      </c>
      <c r="V117" s="11"/>
      <c r="W117" s="11"/>
      <c r="X117" s="47">
        <f t="shared" si="5"/>
        <v>0</v>
      </c>
      <c r="Y117" s="9" t="s">
        <v>1725</v>
      </c>
      <c r="Z117" s="9">
        <v>0</v>
      </c>
      <c r="AA117" s="45">
        <v>41</v>
      </c>
      <c r="AB117" s="9" t="s">
        <v>12</v>
      </c>
      <c r="AC117" s="39">
        <v>0.3</v>
      </c>
      <c r="AD117" s="38">
        <f t="shared" si="6"/>
        <v>0</v>
      </c>
      <c r="AE117" s="38">
        <f t="shared" si="7"/>
        <v>0</v>
      </c>
      <c r="AF117" s="38">
        <v>0</v>
      </c>
      <c r="AG117" s="23"/>
      <c r="AH117" s="23"/>
      <c r="AI117" s="23"/>
      <c r="AJ117" s="23"/>
      <c r="AK117" s="23"/>
      <c r="AL117" s="23"/>
      <c r="AM117" s="23"/>
      <c r="AN117" s="23"/>
      <c r="AO117" s="23"/>
      <c r="AP117" s="38">
        <f t="shared" si="8"/>
        <v>0</v>
      </c>
      <c r="AQ117" s="54">
        <v>1</v>
      </c>
      <c r="AR117" s="54">
        <v>0</v>
      </c>
    </row>
    <row r="118" spans="1:44" s="22" customFormat="1">
      <c r="A118" s="9" t="s">
        <v>140</v>
      </c>
      <c r="B118" s="17">
        <v>4233</v>
      </c>
      <c r="C118" s="9" t="s">
        <v>147</v>
      </c>
      <c r="D118" s="9" t="s">
        <v>163</v>
      </c>
      <c r="E118" s="30">
        <v>41704</v>
      </c>
      <c r="F118" s="9" t="s">
        <v>281</v>
      </c>
      <c r="G118" s="9" t="s">
        <v>1232</v>
      </c>
      <c r="H118" s="23"/>
      <c r="I118" s="23"/>
      <c r="J118" s="9" t="s">
        <v>1234</v>
      </c>
      <c r="K118" s="9" t="s">
        <v>1249</v>
      </c>
      <c r="L118" s="23"/>
      <c r="M118" s="23"/>
      <c r="N118" s="9" t="s">
        <v>1461</v>
      </c>
      <c r="O118" s="9" t="s">
        <v>1639</v>
      </c>
      <c r="P118" s="23"/>
      <c r="Q118" s="23"/>
      <c r="R118" s="9"/>
      <c r="S118" s="9">
        <v>1</v>
      </c>
      <c r="T118" s="9">
        <v>0</v>
      </c>
      <c r="U118" s="9">
        <v>1</v>
      </c>
      <c r="V118" s="11"/>
      <c r="W118" s="11"/>
      <c r="X118" s="47">
        <f t="shared" si="5"/>
        <v>0</v>
      </c>
      <c r="Y118" s="9" t="s">
        <v>1725</v>
      </c>
      <c r="Z118" s="9">
        <v>0</v>
      </c>
      <c r="AA118" s="45">
        <v>41</v>
      </c>
      <c r="AB118" s="9" t="s">
        <v>12</v>
      </c>
      <c r="AC118" s="39">
        <v>0.3</v>
      </c>
      <c r="AD118" s="38">
        <f t="shared" si="6"/>
        <v>0</v>
      </c>
      <c r="AE118" s="38">
        <f t="shared" si="7"/>
        <v>0</v>
      </c>
      <c r="AF118" s="38">
        <v>0</v>
      </c>
      <c r="AG118" s="23"/>
      <c r="AH118" s="23"/>
      <c r="AI118" s="23"/>
      <c r="AJ118" s="23"/>
      <c r="AK118" s="23"/>
      <c r="AL118" s="23"/>
      <c r="AM118" s="23"/>
      <c r="AN118" s="23"/>
      <c r="AO118" s="23"/>
      <c r="AP118" s="38">
        <f t="shared" si="8"/>
        <v>0</v>
      </c>
      <c r="AQ118" s="54">
        <v>1</v>
      </c>
      <c r="AR118" s="54">
        <v>0</v>
      </c>
    </row>
    <row r="119" spans="1:44" s="22" customFormat="1">
      <c r="A119" s="9" t="s">
        <v>140</v>
      </c>
      <c r="B119" s="17">
        <v>4242</v>
      </c>
      <c r="C119" s="9" t="s">
        <v>142</v>
      </c>
      <c r="D119" s="9" t="s">
        <v>159</v>
      </c>
      <c r="E119" s="30">
        <v>41708</v>
      </c>
      <c r="F119" s="9" t="s">
        <v>282</v>
      </c>
      <c r="G119" s="9" t="s">
        <v>1232</v>
      </c>
      <c r="H119" s="23"/>
      <c r="I119" s="23"/>
      <c r="J119" s="9" t="s">
        <v>1234</v>
      </c>
      <c r="K119" s="9" t="s">
        <v>1262</v>
      </c>
      <c r="L119" s="23"/>
      <c r="M119" s="23"/>
      <c r="N119" s="9" t="s">
        <v>1474</v>
      </c>
      <c r="O119" s="9" t="s">
        <v>1639</v>
      </c>
      <c r="P119" s="23"/>
      <c r="Q119" s="23"/>
      <c r="R119" s="9"/>
      <c r="S119" s="9">
        <v>1</v>
      </c>
      <c r="T119" s="9">
        <v>0</v>
      </c>
      <c r="U119" s="9">
        <v>1</v>
      </c>
      <c r="V119" s="11"/>
      <c r="W119" s="11"/>
      <c r="X119" s="47">
        <f t="shared" si="5"/>
        <v>0</v>
      </c>
      <c r="Y119" s="9" t="s">
        <v>1725</v>
      </c>
      <c r="Z119" s="9">
        <v>0</v>
      </c>
      <c r="AA119" s="45">
        <v>41</v>
      </c>
      <c r="AB119" s="9" t="s">
        <v>12</v>
      </c>
      <c r="AC119" s="39">
        <v>0.3</v>
      </c>
      <c r="AD119" s="38">
        <f t="shared" si="6"/>
        <v>0</v>
      </c>
      <c r="AE119" s="38">
        <f t="shared" si="7"/>
        <v>0</v>
      </c>
      <c r="AF119" s="38">
        <v>0</v>
      </c>
      <c r="AG119" s="23"/>
      <c r="AH119" s="23"/>
      <c r="AI119" s="23"/>
      <c r="AJ119" s="23"/>
      <c r="AK119" s="23"/>
      <c r="AL119" s="23"/>
      <c r="AM119" s="23"/>
      <c r="AN119" s="23"/>
      <c r="AO119" s="23"/>
      <c r="AP119" s="38">
        <f t="shared" si="8"/>
        <v>0</v>
      </c>
      <c r="AQ119" s="54">
        <v>1</v>
      </c>
      <c r="AR119" s="54">
        <v>0</v>
      </c>
    </row>
    <row r="120" spans="1:44" s="22" customFormat="1">
      <c r="A120" s="9" t="s">
        <v>140</v>
      </c>
      <c r="B120" s="17">
        <v>4246</v>
      </c>
      <c r="C120" s="9" t="s">
        <v>142</v>
      </c>
      <c r="D120" s="9" t="s">
        <v>159</v>
      </c>
      <c r="E120" s="30">
        <v>41710</v>
      </c>
      <c r="F120" s="9" t="s">
        <v>283</v>
      </c>
      <c r="G120" s="9" t="s">
        <v>1232</v>
      </c>
      <c r="H120" s="23"/>
      <c r="I120" s="23"/>
      <c r="J120" s="9" t="s">
        <v>1234</v>
      </c>
      <c r="K120" s="9" t="s">
        <v>1237</v>
      </c>
      <c r="L120" s="23"/>
      <c r="M120" s="23"/>
      <c r="N120" s="9" t="s">
        <v>1449</v>
      </c>
      <c r="O120" s="9" t="s">
        <v>1640</v>
      </c>
      <c r="P120" s="23"/>
      <c r="Q120" s="23"/>
      <c r="R120" s="9"/>
      <c r="S120" s="9">
        <v>1</v>
      </c>
      <c r="T120" s="9">
        <v>0</v>
      </c>
      <c r="U120" s="9">
        <v>1</v>
      </c>
      <c r="V120" s="11"/>
      <c r="W120" s="11"/>
      <c r="X120" s="47">
        <f t="shared" si="5"/>
        <v>0</v>
      </c>
      <c r="Y120" s="9" t="s">
        <v>1725</v>
      </c>
      <c r="Z120" s="9">
        <v>0</v>
      </c>
      <c r="AA120" s="45">
        <v>41</v>
      </c>
      <c r="AB120" s="9" t="s">
        <v>12</v>
      </c>
      <c r="AC120" s="39">
        <v>0.3</v>
      </c>
      <c r="AD120" s="38">
        <f t="shared" si="6"/>
        <v>0</v>
      </c>
      <c r="AE120" s="38">
        <f t="shared" si="7"/>
        <v>0</v>
      </c>
      <c r="AF120" s="38">
        <v>0</v>
      </c>
      <c r="AG120" s="23"/>
      <c r="AH120" s="23"/>
      <c r="AI120" s="23"/>
      <c r="AJ120" s="23"/>
      <c r="AK120" s="23"/>
      <c r="AL120" s="23"/>
      <c r="AM120" s="23"/>
      <c r="AN120" s="23"/>
      <c r="AO120" s="23"/>
      <c r="AP120" s="38">
        <f t="shared" si="8"/>
        <v>0</v>
      </c>
      <c r="AQ120" s="54">
        <v>1</v>
      </c>
      <c r="AR120" s="54">
        <v>0</v>
      </c>
    </row>
    <row r="121" spans="1:44" s="22" customFormat="1">
      <c r="A121" s="9" t="s">
        <v>140</v>
      </c>
      <c r="B121" s="17">
        <v>4259</v>
      </c>
      <c r="C121" s="9" t="s">
        <v>144</v>
      </c>
      <c r="D121" s="9" t="s">
        <v>159</v>
      </c>
      <c r="E121" s="30">
        <v>41712</v>
      </c>
      <c r="F121" s="9" t="s">
        <v>284</v>
      </c>
      <c r="G121" s="9" t="s">
        <v>1232</v>
      </c>
      <c r="H121" s="23"/>
      <c r="I121" s="23"/>
      <c r="J121" s="9" t="s">
        <v>1234</v>
      </c>
      <c r="K121" s="9" t="s">
        <v>1239</v>
      </c>
      <c r="L121" s="23"/>
      <c r="M121" s="23"/>
      <c r="N121" s="9" t="s">
        <v>1451</v>
      </c>
      <c r="O121" s="9" t="s">
        <v>1639</v>
      </c>
      <c r="P121" s="23"/>
      <c r="Q121" s="23"/>
      <c r="R121" s="9"/>
      <c r="S121" s="9">
        <v>1</v>
      </c>
      <c r="T121" s="9">
        <v>0</v>
      </c>
      <c r="U121" s="9">
        <v>1</v>
      </c>
      <c r="V121" s="11"/>
      <c r="W121" s="11"/>
      <c r="X121" s="47">
        <f t="shared" si="5"/>
        <v>0</v>
      </c>
      <c r="Y121" s="9" t="s">
        <v>1725</v>
      </c>
      <c r="Z121" s="9">
        <v>0</v>
      </c>
      <c r="AA121" s="45">
        <v>41</v>
      </c>
      <c r="AB121" s="9" t="s">
        <v>12</v>
      </c>
      <c r="AC121" s="39">
        <v>0.3</v>
      </c>
      <c r="AD121" s="38">
        <f t="shared" si="6"/>
        <v>0</v>
      </c>
      <c r="AE121" s="38">
        <f t="shared" si="7"/>
        <v>0</v>
      </c>
      <c r="AF121" s="38">
        <v>0</v>
      </c>
      <c r="AG121" s="23"/>
      <c r="AH121" s="23"/>
      <c r="AI121" s="23"/>
      <c r="AJ121" s="23"/>
      <c r="AK121" s="23"/>
      <c r="AL121" s="23"/>
      <c r="AM121" s="23"/>
      <c r="AN121" s="23"/>
      <c r="AO121" s="23"/>
      <c r="AP121" s="38">
        <f t="shared" si="8"/>
        <v>0</v>
      </c>
      <c r="AQ121" s="54">
        <v>1</v>
      </c>
      <c r="AR121" s="54">
        <v>0</v>
      </c>
    </row>
    <row r="122" spans="1:44" s="22" customFormat="1">
      <c r="A122" s="9" t="s">
        <v>140</v>
      </c>
      <c r="B122" s="17">
        <v>4269</v>
      </c>
      <c r="C122" s="9" t="s">
        <v>142</v>
      </c>
      <c r="D122" s="9" t="s">
        <v>159</v>
      </c>
      <c r="E122" s="30">
        <v>41715</v>
      </c>
      <c r="F122" s="9" t="s">
        <v>285</v>
      </c>
      <c r="G122" s="9" t="s">
        <v>1232</v>
      </c>
      <c r="H122" s="23"/>
      <c r="I122" s="23"/>
      <c r="J122" s="9" t="s">
        <v>1234</v>
      </c>
      <c r="K122" s="9" t="s">
        <v>1275</v>
      </c>
      <c r="L122" s="23"/>
      <c r="M122" s="23"/>
      <c r="N122" s="9" t="s">
        <v>1486</v>
      </c>
      <c r="O122" s="9" t="s">
        <v>1639</v>
      </c>
      <c r="P122" s="23"/>
      <c r="Q122" s="23"/>
      <c r="R122" s="9"/>
      <c r="S122" s="9">
        <v>1</v>
      </c>
      <c r="T122" s="9">
        <v>0</v>
      </c>
      <c r="U122" s="9">
        <v>1</v>
      </c>
      <c r="V122" s="11"/>
      <c r="W122" s="11"/>
      <c r="X122" s="47">
        <f t="shared" si="5"/>
        <v>0</v>
      </c>
      <c r="Y122" s="9" t="s">
        <v>1725</v>
      </c>
      <c r="Z122" s="9">
        <v>0</v>
      </c>
      <c r="AA122" s="45">
        <v>41</v>
      </c>
      <c r="AB122" s="9" t="s">
        <v>12</v>
      </c>
      <c r="AC122" s="39">
        <v>0.3</v>
      </c>
      <c r="AD122" s="38">
        <f t="shared" si="6"/>
        <v>0</v>
      </c>
      <c r="AE122" s="38">
        <f t="shared" si="7"/>
        <v>0</v>
      </c>
      <c r="AF122" s="38">
        <v>0</v>
      </c>
      <c r="AG122" s="23"/>
      <c r="AH122" s="23"/>
      <c r="AI122" s="23"/>
      <c r="AJ122" s="23"/>
      <c r="AK122" s="23"/>
      <c r="AL122" s="23"/>
      <c r="AM122" s="23"/>
      <c r="AN122" s="23"/>
      <c r="AO122" s="23"/>
      <c r="AP122" s="38">
        <f t="shared" si="8"/>
        <v>0</v>
      </c>
      <c r="AQ122" s="54">
        <v>1</v>
      </c>
      <c r="AR122" s="54">
        <v>0</v>
      </c>
    </row>
    <row r="123" spans="1:44" s="22" customFormat="1">
      <c r="A123" s="9" t="s">
        <v>140</v>
      </c>
      <c r="B123" s="17">
        <v>4291</v>
      </c>
      <c r="C123" s="9" t="s">
        <v>143</v>
      </c>
      <c r="D123" s="9" t="s">
        <v>160</v>
      </c>
      <c r="E123" s="30">
        <v>41722</v>
      </c>
      <c r="F123" s="9" t="s">
        <v>286</v>
      </c>
      <c r="G123" s="9" t="s">
        <v>1232</v>
      </c>
      <c r="H123" s="23"/>
      <c r="I123" s="23"/>
      <c r="J123" s="9" t="s">
        <v>1234</v>
      </c>
      <c r="K123" s="9" t="s">
        <v>1237</v>
      </c>
      <c r="L123" s="23"/>
      <c r="M123" s="23"/>
      <c r="N123" s="9" t="s">
        <v>1449</v>
      </c>
      <c r="O123" s="9" t="s">
        <v>1640</v>
      </c>
      <c r="P123" s="23"/>
      <c r="Q123" s="23"/>
      <c r="R123" s="9"/>
      <c r="S123" s="9">
        <v>1</v>
      </c>
      <c r="T123" s="9">
        <v>0</v>
      </c>
      <c r="U123" s="9">
        <v>1</v>
      </c>
      <c r="V123" s="11"/>
      <c r="W123" s="11"/>
      <c r="X123" s="47">
        <f t="shared" si="5"/>
        <v>0</v>
      </c>
      <c r="Y123" s="9" t="s">
        <v>1725</v>
      </c>
      <c r="Z123" s="9">
        <v>0</v>
      </c>
      <c r="AA123" s="45">
        <v>41</v>
      </c>
      <c r="AB123" s="9" t="s">
        <v>12</v>
      </c>
      <c r="AC123" s="39">
        <v>0.3</v>
      </c>
      <c r="AD123" s="38">
        <f t="shared" si="6"/>
        <v>0</v>
      </c>
      <c r="AE123" s="38">
        <f t="shared" si="7"/>
        <v>0</v>
      </c>
      <c r="AF123" s="38">
        <v>0</v>
      </c>
      <c r="AG123" s="23"/>
      <c r="AH123" s="23"/>
      <c r="AI123" s="23"/>
      <c r="AJ123" s="23"/>
      <c r="AK123" s="23"/>
      <c r="AL123" s="23"/>
      <c r="AM123" s="23"/>
      <c r="AN123" s="23"/>
      <c r="AO123" s="23"/>
      <c r="AP123" s="38">
        <f t="shared" si="8"/>
        <v>0</v>
      </c>
      <c r="AQ123" s="54">
        <v>1</v>
      </c>
      <c r="AR123" s="54">
        <v>0</v>
      </c>
    </row>
    <row r="124" spans="1:44" s="22" customFormat="1">
      <c r="A124" s="9" t="s">
        <v>140</v>
      </c>
      <c r="B124" s="17">
        <v>4563</v>
      </c>
      <c r="C124" s="9" t="s">
        <v>142</v>
      </c>
      <c r="D124" s="9" t="s">
        <v>159</v>
      </c>
      <c r="E124" s="30">
        <v>41715</v>
      </c>
      <c r="F124" s="9" t="s">
        <v>287</v>
      </c>
      <c r="G124" s="9" t="s">
        <v>1232</v>
      </c>
      <c r="H124" s="23"/>
      <c r="I124" s="23"/>
      <c r="J124" s="9" t="s">
        <v>1234</v>
      </c>
      <c r="K124" s="9" t="s">
        <v>1275</v>
      </c>
      <c r="L124" s="23"/>
      <c r="M124" s="23"/>
      <c r="N124" s="9" t="s">
        <v>1486</v>
      </c>
      <c r="O124" s="9" t="s">
        <v>1639</v>
      </c>
      <c r="P124" s="23"/>
      <c r="Q124" s="23"/>
      <c r="R124" s="9"/>
      <c r="S124" s="9">
        <v>1</v>
      </c>
      <c r="T124" s="9">
        <v>0</v>
      </c>
      <c r="U124" s="9">
        <v>1</v>
      </c>
      <c r="V124" s="11"/>
      <c r="W124" s="11"/>
      <c r="X124" s="47">
        <f t="shared" si="5"/>
        <v>0</v>
      </c>
      <c r="Y124" s="9" t="s">
        <v>1725</v>
      </c>
      <c r="Z124" s="9">
        <v>0</v>
      </c>
      <c r="AA124" s="45">
        <v>41</v>
      </c>
      <c r="AB124" s="9" t="s">
        <v>12</v>
      </c>
      <c r="AC124" s="39">
        <v>0.3</v>
      </c>
      <c r="AD124" s="38">
        <f t="shared" si="6"/>
        <v>0</v>
      </c>
      <c r="AE124" s="38">
        <f t="shared" si="7"/>
        <v>0</v>
      </c>
      <c r="AF124" s="38">
        <v>0</v>
      </c>
      <c r="AG124" s="23"/>
      <c r="AH124" s="23"/>
      <c r="AI124" s="23"/>
      <c r="AJ124" s="23"/>
      <c r="AK124" s="23"/>
      <c r="AL124" s="23"/>
      <c r="AM124" s="23"/>
      <c r="AN124" s="23"/>
      <c r="AO124" s="23"/>
      <c r="AP124" s="38">
        <f t="shared" si="8"/>
        <v>0</v>
      </c>
      <c r="AQ124" s="54">
        <v>1</v>
      </c>
      <c r="AR124" s="54">
        <v>0</v>
      </c>
    </row>
    <row r="125" spans="1:44" s="22" customFormat="1">
      <c r="A125" s="9" t="s">
        <v>140</v>
      </c>
      <c r="B125" s="17">
        <v>4574</v>
      </c>
      <c r="C125" s="9" t="s">
        <v>142</v>
      </c>
      <c r="D125" s="9" t="s">
        <v>159</v>
      </c>
      <c r="E125" s="30">
        <v>41718</v>
      </c>
      <c r="F125" s="9" t="s">
        <v>288</v>
      </c>
      <c r="G125" s="9" t="s">
        <v>1232</v>
      </c>
      <c r="H125" s="23"/>
      <c r="I125" s="23"/>
      <c r="J125" s="9" t="s">
        <v>1234</v>
      </c>
      <c r="K125" s="9" t="s">
        <v>1238</v>
      </c>
      <c r="L125" s="23"/>
      <c r="M125" s="23"/>
      <c r="N125" s="9" t="s">
        <v>1450</v>
      </c>
      <c r="O125" s="9" t="s">
        <v>1641</v>
      </c>
      <c r="P125" s="23"/>
      <c r="Q125" s="23"/>
      <c r="R125" s="9"/>
      <c r="S125" s="9">
        <v>1</v>
      </c>
      <c r="T125" s="9">
        <v>0</v>
      </c>
      <c r="U125" s="9">
        <v>1</v>
      </c>
      <c r="V125" s="11"/>
      <c r="W125" s="11"/>
      <c r="X125" s="47">
        <f t="shared" si="5"/>
        <v>0</v>
      </c>
      <c r="Y125" s="9" t="s">
        <v>1725</v>
      </c>
      <c r="Z125" s="9">
        <v>0</v>
      </c>
      <c r="AA125" s="45">
        <v>41</v>
      </c>
      <c r="AB125" s="9" t="s">
        <v>12</v>
      </c>
      <c r="AC125" s="39">
        <v>0.3</v>
      </c>
      <c r="AD125" s="38">
        <f t="shared" si="6"/>
        <v>0</v>
      </c>
      <c r="AE125" s="38">
        <f t="shared" si="7"/>
        <v>0</v>
      </c>
      <c r="AF125" s="38">
        <v>0</v>
      </c>
      <c r="AG125" s="23"/>
      <c r="AH125" s="23"/>
      <c r="AI125" s="23"/>
      <c r="AJ125" s="23"/>
      <c r="AK125" s="23"/>
      <c r="AL125" s="23"/>
      <c r="AM125" s="23"/>
      <c r="AN125" s="23"/>
      <c r="AO125" s="23"/>
      <c r="AP125" s="38">
        <f t="shared" si="8"/>
        <v>0</v>
      </c>
      <c r="AQ125" s="54">
        <v>1</v>
      </c>
      <c r="AR125" s="54">
        <v>0</v>
      </c>
    </row>
    <row r="126" spans="1:44" s="22" customFormat="1">
      <c r="A126" s="9" t="s">
        <v>140</v>
      </c>
      <c r="B126" s="17">
        <v>4585</v>
      </c>
      <c r="C126" s="9" t="s">
        <v>145</v>
      </c>
      <c r="D126" s="9" t="s">
        <v>161</v>
      </c>
      <c r="E126" s="30">
        <v>41722</v>
      </c>
      <c r="F126" s="9" t="s">
        <v>289</v>
      </c>
      <c r="G126" s="9" t="s">
        <v>1232</v>
      </c>
      <c r="H126" s="23"/>
      <c r="I126" s="23"/>
      <c r="J126" s="9" t="s">
        <v>1234</v>
      </c>
      <c r="K126" s="9" t="s">
        <v>1238</v>
      </c>
      <c r="L126" s="23"/>
      <c r="M126" s="23"/>
      <c r="N126" s="9" t="s">
        <v>1450</v>
      </c>
      <c r="O126" s="9" t="s">
        <v>1641</v>
      </c>
      <c r="P126" s="23"/>
      <c r="Q126" s="23"/>
      <c r="R126" s="9"/>
      <c r="S126" s="9">
        <v>1</v>
      </c>
      <c r="T126" s="9">
        <v>0</v>
      </c>
      <c r="U126" s="9">
        <v>1</v>
      </c>
      <c r="V126" s="11"/>
      <c r="W126" s="11"/>
      <c r="X126" s="47">
        <f t="shared" si="5"/>
        <v>0</v>
      </c>
      <c r="Y126" s="9" t="s">
        <v>1725</v>
      </c>
      <c r="Z126" s="9">
        <v>0</v>
      </c>
      <c r="AA126" s="45">
        <v>41</v>
      </c>
      <c r="AB126" s="9" t="s">
        <v>12</v>
      </c>
      <c r="AC126" s="39">
        <v>0.3</v>
      </c>
      <c r="AD126" s="38">
        <f t="shared" si="6"/>
        <v>0</v>
      </c>
      <c r="AE126" s="38">
        <f t="shared" si="7"/>
        <v>0</v>
      </c>
      <c r="AF126" s="38">
        <v>0</v>
      </c>
      <c r="AG126" s="23"/>
      <c r="AH126" s="23"/>
      <c r="AI126" s="23"/>
      <c r="AJ126" s="23"/>
      <c r="AK126" s="23"/>
      <c r="AL126" s="23"/>
      <c r="AM126" s="23"/>
      <c r="AN126" s="23"/>
      <c r="AO126" s="23"/>
      <c r="AP126" s="38">
        <f t="shared" si="8"/>
        <v>0</v>
      </c>
      <c r="AQ126" s="54">
        <v>1</v>
      </c>
      <c r="AR126" s="54">
        <v>0</v>
      </c>
    </row>
    <row r="127" spans="1:44" s="22" customFormat="1">
      <c r="A127" s="9" t="s">
        <v>140</v>
      </c>
      <c r="B127" s="17">
        <v>4606</v>
      </c>
      <c r="C127" s="9" t="s">
        <v>141</v>
      </c>
      <c r="D127" s="9" t="s">
        <v>158</v>
      </c>
      <c r="E127" s="30">
        <v>41729</v>
      </c>
      <c r="F127" s="9" t="s">
        <v>290</v>
      </c>
      <c r="G127" s="9" t="s">
        <v>1232</v>
      </c>
      <c r="H127" s="23"/>
      <c r="I127" s="23"/>
      <c r="J127" s="9" t="s">
        <v>1234</v>
      </c>
      <c r="K127" s="9" t="s">
        <v>1294</v>
      </c>
      <c r="L127" s="23"/>
      <c r="M127" s="23"/>
      <c r="N127" s="9" t="s">
        <v>1502</v>
      </c>
      <c r="O127" s="9" t="s">
        <v>1639</v>
      </c>
      <c r="P127" s="23"/>
      <c r="Q127" s="23"/>
      <c r="R127" s="9"/>
      <c r="S127" s="9">
        <v>1</v>
      </c>
      <c r="T127" s="9">
        <v>0</v>
      </c>
      <c r="U127" s="9">
        <v>1</v>
      </c>
      <c r="V127" s="11"/>
      <c r="W127" s="11"/>
      <c r="X127" s="47">
        <f t="shared" si="5"/>
        <v>0</v>
      </c>
      <c r="Y127" s="9" t="s">
        <v>1725</v>
      </c>
      <c r="Z127" s="9">
        <v>7.99</v>
      </c>
      <c r="AA127" s="45">
        <v>41</v>
      </c>
      <c r="AB127" s="9" t="s">
        <v>12</v>
      </c>
      <c r="AC127" s="39">
        <v>0.3</v>
      </c>
      <c r="AD127" s="38">
        <f t="shared" si="6"/>
        <v>5.59</v>
      </c>
      <c r="AE127" s="38">
        <f t="shared" si="7"/>
        <v>0</v>
      </c>
      <c r="AF127" s="38">
        <v>5.59</v>
      </c>
      <c r="AG127" s="23"/>
      <c r="AH127" s="23"/>
      <c r="AI127" s="23"/>
      <c r="AJ127" s="23"/>
      <c r="AK127" s="23"/>
      <c r="AL127" s="23"/>
      <c r="AM127" s="23"/>
      <c r="AN127" s="23"/>
      <c r="AO127" s="23"/>
      <c r="AP127" s="38">
        <f t="shared" si="8"/>
        <v>5.59</v>
      </c>
      <c r="AQ127" s="54">
        <v>1</v>
      </c>
      <c r="AR127" s="54">
        <v>7.99</v>
      </c>
    </row>
    <row r="128" spans="1:44" s="22" customFormat="1">
      <c r="A128" s="9" t="s">
        <v>140</v>
      </c>
      <c r="B128" s="17">
        <v>4832</v>
      </c>
      <c r="C128" s="9" t="s">
        <v>145</v>
      </c>
      <c r="D128" s="9" t="s">
        <v>161</v>
      </c>
      <c r="E128" s="30">
        <v>41701</v>
      </c>
      <c r="F128" s="9" t="s">
        <v>291</v>
      </c>
      <c r="G128" s="9" t="s">
        <v>1232</v>
      </c>
      <c r="H128" s="23"/>
      <c r="I128" s="23"/>
      <c r="J128" s="9" t="s">
        <v>1234</v>
      </c>
      <c r="K128" s="9" t="s">
        <v>1251</v>
      </c>
      <c r="L128" s="23"/>
      <c r="M128" s="23"/>
      <c r="N128" s="9" t="s">
        <v>1463</v>
      </c>
      <c r="O128" s="9" t="s">
        <v>1647</v>
      </c>
      <c r="P128" s="23"/>
      <c r="Q128" s="23"/>
      <c r="R128" s="9"/>
      <c r="S128" s="9">
        <v>1</v>
      </c>
      <c r="T128" s="9">
        <v>0</v>
      </c>
      <c r="U128" s="9">
        <v>1</v>
      </c>
      <c r="V128" s="11"/>
      <c r="W128" s="11"/>
      <c r="X128" s="47">
        <f t="shared" si="5"/>
        <v>0</v>
      </c>
      <c r="Y128" s="9" t="s">
        <v>1725</v>
      </c>
      <c r="Z128" s="9">
        <v>0</v>
      </c>
      <c r="AA128" s="45">
        <v>41</v>
      </c>
      <c r="AB128" s="9" t="s">
        <v>12</v>
      </c>
      <c r="AC128" s="39">
        <v>0.3</v>
      </c>
      <c r="AD128" s="38">
        <f t="shared" si="6"/>
        <v>0</v>
      </c>
      <c r="AE128" s="38">
        <f t="shared" si="7"/>
        <v>0</v>
      </c>
      <c r="AF128" s="38">
        <v>0</v>
      </c>
      <c r="AG128" s="23"/>
      <c r="AH128" s="23"/>
      <c r="AI128" s="23"/>
      <c r="AJ128" s="23"/>
      <c r="AK128" s="23"/>
      <c r="AL128" s="23"/>
      <c r="AM128" s="23"/>
      <c r="AN128" s="23"/>
      <c r="AO128" s="23"/>
      <c r="AP128" s="38">
        <f t="shared" si="8"/>
        <v>0</v>
      </c>
      <c r="AQ128" s="54">
        <v>1</v>
      </c>
      <c r="AR128" s="54">
        <v>0</v>
      </c>
    </row>
    <row r="129" spans="1:44" s="22" customFormat="1">
      <c r="A129" s="9" t="s">
        <v>140</v>
      </c>
      <c r="B129" s="17">
        <v>4851</v>
      </c>
      <c r="C129" s="9" t="s">
        <v>142</v>
      </c>
      <c r="D129" s="9" t="s">
        <v>159</v>
      </c>
      <c r="E129" s="30">
        <v>41708</v>
      </c>
      <c r="F129" s="9" t="s">
        <v>292</v>
      </c>
      <c r="G129" s="9" t="s">
        <v>1232</v>
      </c>
      <c r="H129" s="23"/>
      <c r="I129" s="23"/>
      <c r="J129" s="9" t="s">
        <v>1234</v>
      </c>
      <c r="K129" s="9" t="s">
        <v>1237</v>
      </c>
      <c r="L129" s="23"/>
      <c r="M129" s="23"/>
      <c r="N129" s="9" t="s">
        <v>1449</v>
      </c>
      <c r="O129" s="9" t="s">
        <v>1640</v>
      </c>
      <c r="P129" s="23"/>
      <c r="Q129" s="23"/>
      <c r="R129" s="9"/>
      <c r="S129" s="9">
        <v>1</v>
      </c>
      <c r="T129" s="9">
        <v>0</v>
      </c>
      <c r="U129" s="9">
        <v>1</v>
      </c>
      <c r="V129" s="11"/>
      <c r="W129" s="11"/>
      <c r="X129" s="47">
        <f t="shared" si="5"/>
        <v>0</v>
      </c>
      <c r="Y129" s="9" t="s">
        <v>1725</v>
      </c>
      <c r="Z129" s="9">
        <v>0</v>
      </c>
      <c r="AA129" s="45">
        <v>41</v>
      </c>
      <c r="AB129" s="9" t="s">
        <v>12</v>
      </c>
      <c r="AC129" s="39">
        <v>0.3</v>
      </c>
      <c r="AD129" s="38">
        <f t="shared" si="6"/>
        <v>0</v>
      </c>
      <c r="AE129" s="38">
        <f t="shared" si="7"/>
        <v>0</v>
      </c>
      <c r="AF129" s="38">
        <v>0</v>
      </c>
      <c r="AG129" s="23"/>
      <c r="AH129" s="23"/>
      <c r="AI129" s="23"/>
      <c r="AJ129" s="23"/>
      <c r="AK129" s="23"/>
      <c r="AL129" s="23"/>
      <c r="AM129" s="23"/>
      <c r="AN129" s="23"/>
      <c r="AO129" s="23"/>
      <c r="AP129" s="38">
        <f t="shared" si="8"/>
        <v>0</v>
      </c>
      <c r="AQ129" s="54">
        <v>1</v>
      </c>
      <c r="AR129" s="54">
        <v>0</v>
      </c>
    </row>
    <row r="130" spans="1:44" s="22" customFormat="1">
      <c r="A130" s="9" t="s">
        <v>140</v>
      </c>
      <c r="B130" s="17">
        <v>4868</v>
      </c>
      <c r="C130" s="9" t="s">
        <v>143</v>
      </c>
      <c r="D130" s="9" t="s">
        <v>160</v>
      </c>
      <c r="E130" s="30">
        <v>41726</v>
      </c>
      <c r="F130" s="9" t="s">
        <v>293</v>
      </c>
      <c r="G130" s="9" t="s">
        <v>1232</v>
      </c>
      <c r="H130" s="23"/>
      <c r="I130" s="23"/>
      <c r="J130" s="9" t="s">
        <v>1234</v>
      </c>
      <c r="K130" s="9" t="s">
        <v>1236</v>
      </c>
      <c r="L130" s="23"/>
      <c r="M130" s="23"/>
      <c r="N130" s="9" t="s">
        <v>1448</v>
      </c>
      <c r="O130" s="9" t="s">
        <v>1639</v>
      </c>
      <c r="P130" s="23"/>
      <c r="Q130" s="23"/>
      <c r="R130" s="9"/>
      <c r="S130" s="9">
        <v>1</v>
      </c>
      <c r="T130" s="9">
        <v>0</v>
      </c>
      <c r="U130" s="9">
        <v>1</v>
      </c>
      <c r="V130" s="11"/>
      <c r="W130" s="11"/>
      <c r="X130" s="47">
        <f t="shared" si="5"/>
        <v>0</v>
      </c>
      <c r="Y130" s="9" t="s">
        <v>1725</v>
      </c>
      <c r="Z130" s="9">
        <v>0</v>
      </c>
      <c r="AA130" s="45">
        <v>41</v>
      </c>
      <c r="AB130" s="9" t="s">
        <v>12</v>
      </c>
      <c r="AC130" s="39">
        <v>0.3</v>
      </c>
      <c r="AD130" s="38">
        <f t="shared" si="6"/>
        <v>0</v>
      </c>
      <c r="AE130" s="38">
        <f t="shared" si="7"/>
        <v>0</v>
      </c>
      <c r="AF130" s="38">
        <v>0</v>
      </c>
      <c r="AG130" s="23"/>
      <c r="AH130" s="23"/>
      <c r="AI130" s="23"/>
      <c r="AJ130" s="23"/>
      <c r="AK130" s="23"/>
      <c r="AL130" s="23"/>
      <c r="AM130" s="23"/>
      <c r="AN130" s="23"/>
      <c r="AO130" s="23"/>
      <c r="AP130" s="38">
        <f t="shared" si="8"/>
        <v>0</v>
      </c>
      <c r="AQ130" s="54">
        <v>1</v>
      </c>
      <c r="AR130" s="54">
        <v>0</v>
      </c>
    </row>
    <row r="131" spans="1:44" s="22" customFormat="1">
      <c r="A131" s="9" t="s">
        <v>140</v>
      </c>
      <c r="B131" s="17">
        <v>4869</v>
      </c>
      <c r="C131" s="9" t="s">
        <v>142</v>
      </c>
      <c r="D131" s="9" t="s">
        <v>159</v>
      </c>
      <c r="E131" s="30">
        <v>41726</v>
      </c>
      <c r="F131" s="9" t="s">
        <v>294</v>
      </c>
      <c r="G131" s="9" t="s">
        <v>1232</v>
      </c>
      <c r="H131" s="23"/>
      <c r="I131" s="23"/>
      <c r="J131" s="9" t="s">
        <v>1234</v>
      </c>
      <c r="K131" s="9" t="s">
        <v>1236</v>
      </c>
      <c r="L131" s="23"/>
      <c r="M131" s="23"/>
      <c r="N131" s="9" t="s">
        <v>1448</v>
      </c>
      <c r="O131" s="9" t="s">
        <v>1639</v>
      </c>
      <c r="P131" s="23"/>
      <c r="Q131" s="23"/>
      <c r="R131" s="9"/>
      <c r="S131" s="9">
        <v>1</v>
      </c>
      <c r="T131" s="9">
        <v>0</v>
      </c>
      <c r="U131" s="9">
        <v>1</v>
      </c>
      <c r="V131" s="11"/>
      <c r="W131" s="11"/>
      <c r="X131" s="47">
        <f t="shared" si="5"/>
        <v>0</v>
      </c>
      <c r="Y131" s="9" t="s">
        <v>1725</v>
      </c>
      <c r="Z131" s="9">
        <v>0</v>
      </c>
      <c r="AA131" s="45">
        <v>41</v>
      </c>
      <c r="AB131" s="9" t="s">
        <v>12</v>
      </c>
      <c r="AC131" s="39">
        <v>0.3</v>
      </c>
      <c r="AD131" s="38">
        <f t="shared" si="6"/>
        <v>0</v>
      </c>
      <c r="AE131" s="38">
        <f t="shared" si="7"/>
        <v>0</v>
      </c>
      <c r="AF131" s="38">
        <v>0</v>
      </c>
      <c r="AG131" s="23"/>
      <c r="AH131" s="23"/>
      <c r="AI131" s="23"/>
      <c r="AJ131" s="23"/>
      <c r="AK131" s="23"/>
      <c r="AL131" s="23"/>
      <c r="AM131" s="23"/>
      <c r="AN131" s="23"/>
      <c r="AO131" s="23"/>
      <c r="AP131" s="38">
        <f t="shared" si="8"/>
        <v>0</v>
      </c>
      <c r="AQ131" s="54">
        <v>1</v>
      </c>
      <c r="AR131" s="54">
        <v>0</v>
      </c>
    </row>
    <row r="132" spans="1:44" s="22" customFormat="1">
      <c r="A132" s="9" t="s">
        <v>140</v>
      </c>
      <c r="B132" s="17">
        <v>4879</v>
      </c>
      <c r="C132" s="9" t="s">
        <v>141</v>
      </c>
      <c r="D132" s="9" t="s">
        <v>158</v>
      </c>
      <c r="E132" s="30">
        <v>41719</v>
      </c>
      <c r="F132" s="9" t="s">
        <v>295</v>
      </c>
      <c r="G132" s="9" t="s">
        <v>1232</v>
      </c>
      <c r="H132" s="23"/>
      <c r="I132" s="23"/>
      <c r="J132" s="9" t="s">
        <v>1234</v>
      </c>
      <c r="K132" s="9" t="s">
        <v>1295</v>
      </c>
      <c r="L132" s="23"/>
      <c r="M132" s="23"/>
      <c r="N132" s="9" t="s">
        <v>1503</v>
      </c>
      <c r="O132" s="9" t="s">
        <v>1639</v>
      </c>
      <c r="P132" s="23"/>
      <c r="Q132" s="23"/>
      <c r="R132" s="9"/>
      <c r="S132" s="9">
        <v>1</v>
      </c>
      <c r="T132" s="9">
        <v>0</v>
      </c>
      <c r="U132" s="9">
        <v>1</v>
      </c>
      <c r="V132" s="11"/>
      <c r="W132" s="11"/>
      <c r="X132" s="47">
        <f t="shared" si="5"/>
        <v>0</v>
      </c>
      <c r="Y132" s="9" t="s">
        <v>1725</v>
      </c>
      <c r="Z132" s="9">
        <v>7.99</v>
      </c>
      <c r="AA132" s="45">
        <v>41</v>
      </c>
      <c r="AB132" s="9" t="s">
        <v>12</v>
      </c>
      <c r="AC132" s="39">
        <v>0.3</v>
      </c>
      <c r="AD132" s="38">
        <f t="shared" si="6"/>
        <v>5.59</v>
      </c>
      <c r="AE132" s="38">
        <f t="shared" si="7"/>
        <v>0</v>
      </c>
      <c r="AF132" s="38">
        <v>5.59</v>
      </c>
      <c r="AG132" s="23"/>
      <c r="AH132" s="23"/>
      <c r="AI132" s="23"/>
      <c r="AJ132" s="23"/>
      <c r="AK132" s="23"/>
      <c r="AL132" s="23"/>
      <c r="AM132" s="23"/>
      <c r="AN132" s="23"/>
      <c r="AO132" s="23"/>
      <c r="AP132" s="38">
        <f t="shared" si="8"/>
        <v>5.59</v>
      </c>
      <c r="AQ132" s="54">
        <v>1</v>
      </c>
      <c r="AR132" s="54">
        <v>7.99</v>
      </c>
    </row>
    <row r="133" spans="1:44" s="22" customFormat="1">
      <c r="A133" s="9" t="s">
        <v>140</v>
      </c>
      <c r="B133" s="17">
        <v>4883</v>
      </c>
      <c r="C133" s="9" t="s">
        <v>148</v>
      </c>
      <c r="D133" s="9" t="s">
        <v>159</v>
      </c>
      <c r="E133" s="30">
        <v>41719</v>
      </c>
      <c r="F133" s="9" t="s">
        <v>296</v>
      </c>
      <c r="G133" s="9" t="s">
        <v>1232</v>
      </c>
      <c r="H133" s="23"/>
      <c r="I133" s="23"/>
      <c r="J133" s="9" t="s">
        <v>1234</v>
      </c>
      <c r="K133" s="9" t="s">
        <v>1237</v>
      </c>
      <c r="L133" s="23"/>
      <c r="M133" s="23"/>
      <c r="N133" s="9" t="s">
        <v>1449</v>
      </c>
      <c r="O133" s="9" t="s">
        <v>1640</v>
      </c>
      <c r="P133" s="23"/>
      <c r="Q133" s="23"/>
      <c r="R133" s="9"/>
      <c r="S133" s="9">
        <v>1</v>
      </c>
      <c r="T133" s="9">
        <v>0</v>
      </c>
      <c r="U133" s="9">
        <v>1</v>
      </c>
      <c r="V133" s="11"/>
      <c r="W133" s="11"/>
      <c r="X133" s="47">
        <f t="shared" si="5"/>
        <v>0</v>
      </c>
      <c r="Y133" s="9" t="s">
        <v>1725</v>
      </c>
      <c r="Z133" s="9">
        <v>0</v>
      </c>
      <c r="AA133" s="45">
        <v>41</v>
      </c>
      <c r="AB133" s="9" t="s">
        <v>12</v>
      </c>
      <c r="AC133" s="39">
        <v>0.3</v>
      </c>
      <c r="AD133" s="38">
        <f t="shared" si="6"/>
        <v>0</v>
      </c>
      <c r="AE133" s="38">
        <f t="shared" si="7"/>
        <v>0</v>
      </c>
      <c r="AF133" s="38">
        <v>0</v>
      </c>
      <c r="AG133" s="23"/>
      <c r="AH133" s="23"/>
      <c r="AI133" s="23"/>
      <c r="AJ133" s="23"/>
      <c r="AK133" s="23"/>
      <c r="AL133" s="23"/>
      <c r="AM133" s="23"/>
      <c r="AN133" s="23"/>
      <c r="AO133" s="23"/>
      <c r="AP133" s="38">
        <f t="shared" si="8"/>
        <v>0</v>
      </c>
      <c r="AQ133" s="54">
        <v>1</v>
      </c>
      <c r="AR133" s="54">
        <v>0</v>
      </c>
    </row>
    <row r="134" spans="1:44" s="22" customFormat="1">
      <c r="A134" s="9" t="s">
        <v>140</v>
      </c>
      <c r="B134" s="17">
        <v>4886</v>
      </c>
      <c r="C134" s="9" t="s">
        <v>148</v>
      </c>
      <c r="D134" s="9" t="s">
        <v>159</v>
      </c>
      <c r="E134" s="30">
        <v>41722</v>
      </c>
      <c r="F134" s="9" t="s">
        <v>297</v>
      </c>
      <c r="G134" s="9" t="s">
        <v>1232</v>
      </c>
      <c r="H134" s="23"/>
      <c r="I134" s="23"/>
      <c r="J134" s="9" t="s">
        <v>1234</v>
      </c>
      <c r="K134" s="9" t="s">
        <v>1296</v>
      </c>
      <c r="L134" s="23"/>
      <c r="M134" s="23"/>
      <c r="N134" s="9" t="s">
        <v>1504</v>
      </c>
      <c r="O134" s="9" t="s">
        <v>1639</v>
      </c>
      <c r="P134" s="23"/>
      <c r="Q134" s="23"/>
      <c r="R134" s="9"/>
      <c r="S134" s="9">
        <v>1</v>
      </c>
      <c r="T134" s="9">
        <v>0</v>
      </c>
      <c r="U134" s="9">
        <v>1</v>
      </c>
      <c r="V134" s="11"/>
      <c r="W134" s="11"/>
      <c r="X134" s="47">
        <f t="shared" si="5"/>
        <v>0</v>
      </c>
      <c r="Y134" s="9" t="s">
        <v>1725</v>
      </c>
      <c r="Z134" s="9">
        <v>8.99</v>
      </c>
      <c r="AA134" s="45">
        <v>41</v>
      </c>
      <c r="AB134" s="9" t="s">
        <v>12</v>
      </c>
      <c r="AC134" s="39">
        <v>0.3</v>
      </c>
      <c r="AD134" s="38">
        <f t="shared" si="6"/>
        <v>6.29</v>
      </c>
      <c r="AE134" s="38">
        <f t="shared" si="7"/>
        <v>0</v>
      </c>
      <c r="AF134" s="38">
        <v>6.29</v>
      </c>
      <c r="AG134" s="23"/>
      <c r="AH134" s="23"/>
      <c r="AI134" s="23"/>
      <c r="AJ134" s="23"/>
      <c r="AK134" s="23"/>
      <c r="AL134" s="23"/>
      <c r="AM134" s="23"/>
      <c r="AN134" s="23"/>
      <c r="AO134" s="23"/>
      <c r="AP134" s="38">
        <f t="shared" si="8"/>
        <v>6.29</v>
      </c>
      <c r="AQ134" s="54">
        <v>1</v>
      </c>
      <c r="AR134" s="54">
        <v>8.99</v>
      </c>
    </row>
    <row r="135" spans="1:44" s="22" customFormat="1">
      <c r="A135" s="9" t="s">
        <v>140</v>
      </c>
      <c r="B135" s="17">
        <v>5093</v>
      </c>
      <c r="C135" s="9" t="s">
        <v>143</v>
      </c>
      <c r="D135" s="9" t="s">
        <v>160</v>
      </c>
      <c r="E135" s="30">
        <v>41704</v>
      </c>
      <c r="F135" s="9" t="s">
        <v>298</v>
      </c>
      <c r="G135" s="9" t="s">
        <v>1232</v>
      </c>
      <c r="H135" s="23"/>
      <c r="I135" s="23"/>
      <c r="J135" s="9" t="s">
        <v>1234</v>
      </c>
      <c r="K135" s="9" t="s">
        <v>1297</v>
      </c>
      <c r="L135" s="23"/>
      <c r="M135" s="23"/>
      <c r="N135" s="9" t="s">
        <v>1505</v>
      </c>
      <c r="O135" s="9" t="s">
        <v>1661</v>
      </c>
      <c r="P135" s="23"/>
      <c r="Q135" s="23"/>
      <c r="R135" s="9"/>
      <c r="S135" s="9">
        <v>1</v>
      </c>
      <c r="T135" s="9">
        <v>0</v>
      </c>
      <c r="U135" s="9">
        <v>1</v>
      </c>
      <c r="V135" s="11"/>
      <c r="W135" s="11"/>
      <c r="X135" s="47">
        <f t="shared" si="5"/>
        <v>0</v>
      </c>
      <c r="Y135" s="9" t="s">
        <v>1725</v>
      </c>
      <c r="Z135" s="9">
        <v>0</v>
      </c>
      <c r="AA135" s="45">
        <v>41</v>
      </c>
      <c r="AB135" s="9" t="s">
        <v>12</v>
      </c>
      <c r="AC135" s="39">
        <v>0.3</v>
      </c>
      <c r="AD135" s="38">
        <f t="shared" si="6"/>
        <v>0</v>
      </c>
      <c r="AE135" s="38">
        <f t="shared" si="7"/>
        <v>0</v>
      </c>
      <c r="AF135" s="38">
        <v>0</v>
      </c>
      <c r="AG135" s="23"/>
      <c r="AH135" s="23"/>
      <c r="AI135" s="23"/>
      <c r="AJ135" s="23"/>
      <c r="AK135" s="23"/>
      <c r="AL135" s="23"/>
      <c r="AM135" s="23"/>
      <c r="AN135" s="23"/>
      <c r="AO135" s="23"/>
      <c r="AP135" s="38">
        <f t="shared" si="8"/>
        <v>0</v>
      </c>
      <c r="AQ135" s="54">
        <v>1</v>
      </c>
      <c r="AR135" s="54">
        <v>0</v>
      </c>
    </row>
    <row r="136" spans="1:44" s="22" customFormat="1">
      <c r="A136" s="9" t="s">
        <v>140</v>
      </c>
      <c r="B136" s="17">
        <v>5098</v>
      </c>
      <c r="C136" s="9" t="s">
        <v>145</v>
      </c>
      <c r="D136" s="9" t="s">
        <v>161</v>
      </c>
      <c r="E136" s="30">
        <v>41708</v>
      </c>
      <c r="F136" s="9" t="s">
        <v>299</v>
      </c>
      <c r="G136" s="9" t="s">
        <v>1232</v>
      </c>
      <c r="H136" s="23"/>
      <c r="I136" s="23"/>
      <c r="J136" s="9" t="s">
        <v>1234</v>
      </c>
      <c r="K136" s="9" t="s">
        <v>1278</v>
      </c>
      <c r="L136" s="23"/>
      <c r="M136" s="23"/>
      <c r="N136" s="9" t="s">
        <v>1488</v>
      </c>
      <c r="O136" s="9" t="s">
        <v>1639</v>
      </c>
      <c r="P136" s="23"/>
      <c r="Q136" s="23"/>
      <c r="R136" s="9"/>
      <c r="S136" s="9">
        <v>1</v>
      </c>
      <c r="T136" s="9">
        <v>0</v>
      </c>
      <c r="U136" s="9">
        <v>1</v>
      </c>
      <c r="V136" s="11"/>
      <c r="W136" s="11"/>
      <c r="X136" s="47">
        <f t="shared" ref="X136:X199" si="9">+$I$2</f>
        <v>0</v>
      </c>
      <c r="Y136" s="9" t="s">
        <v>1725</v>
      </c>
      <c r="Z136" s="9">
        <v>0</v>
      </c>
      <c r="AA136" s="45">
        <v>41</v>
      </c>
      <c r="AB136" s="9" t="s">
        <v>12</v>
      </c>
      <c r="AC136" s="39">
        <v>0.3</v>
      </c>
      <c r="AD136" s="38">
        <f t="shared" ref="AD136:AD199" si="10">IF(AF136="",0,AF136+AE136)</f>
        <v>0</v>
      </c>
      <c r="AE136" s="38">
        <f t="shared" ref="AE136:AE199" si="11">IF(T136=0,0,-1*AF136)</f>
        <v>0</v>
      </c>
      <c r="AF136" s="38">
        <v>0</v>
      </c>
      <c r="AG136" s="23"/>
      <c r="AH136" s="23"/>
      <c r="AI136" s="23"/>
      <c r="AJ136" s="23"/>
      <c r="AK136" s="23"/>
      <c r="AL136" s="23"/>
      <c r="AM136" s="23"/>
      <c r="AN136" s="23"/>
      <c r="AO136" s="23"/>
      <c r="AP136" s="38">
        <f t="shared" ref="AP136:AP199" si="12">+AF136</f>
        <v>0</v>
      </c>
      <c r="AQ136" s="54">
        <v>1</v>
      </c>
      <c r="AR136" s="54">
        <v>0</v>
      </c>
    </row>
    <row r="137" spans="1:44" s="22" customFormat="1">
      <c r="A137" s="9" t="s">
        <v>140</v>
      </c>
      <c r="B137" s="17">
        <v>5110</v>
      </c>
      <c r="C137" s="9" t="s">
        <v>151</v>
      </c>
      <c r="D137" s="9" t="s">
        <v>166</v>
      </c>
      <c r="E137" s="30">
        <v>41710</v>
      </c>
      <c r="F137" s="9" t="s">
        <v>300</v>
      </c>
      <c r="G137" s="9" t="s">
        <v>1232</v>
      </c>
      <c r="H137" s="23"/>
      <c r="I137" s="23"/>
      <c r="J137" s="9" t="s">
        <v>1234</v>
      </c>
      <c r="K137" s="9" t="s">
        <v>1257</v>
      </c>
      <c r="L137" s="23"/>
      <c r="M137" s="23"/>
      <c r="N137" s="9" t="s">
        <v>1469</v>
      </c>
      <c r="O137" s="9" t="s">
        <v>1639</v>
      </c>
      <c r="P137" s="23"/>
      <c r="Q137" s="23"/>
      <c r="R137" s="9"/>
      <c r="S137" s="9">
        <v>1</v>
      </c>
      <c r="T137" s="9">
        <v>0</v>
      </c>
      <c r="U137" s="9">
        <v>1</v>
      </c>
      <c r="V137" s="11"/>
      <c r="W137" s="11"/>
      <c r="X137" s="47">
        <f t="shared" si="9"/>
        <v>0</v>
      </c>
      <c r="Y137" s="9" t="s">
        <v>1725</v>
      </c>
      <c r="Z137" s="9">
        <v>0</v>
      </c>
      <c r="AA137" s="45">
        <v>41</v>
      </c>
      <c r="AB137" s="9" t="s">
        <v>12</v>
      </c>
      <c r="AC137" s="39">
        <v>0.3</v>
      </c>
      <c r="AD137" s="38">
        <f t="shared" si="10"/>
        <v>0</v>
      </c>
      <c r="AE137" s="38">
        <f t="shared" si="11"/>
        <v>0</v>
      </c>
      <c r="AF137" s="38">
        <v>0</v>
      </c>
      <c r="AG137" s="23"/>
      <c r="AH137" s="23"/>
      <c r="AI137" s="23"/>
      <c r="AJ137" s="23"/>
      <c r="AK137" s="23"/>
      <c r="AL137" s="23"/>
      <c r="AM137" s="23"/>
      <c r="AN137" s="23"/>
      <c r="AO137" s="23"/>
      <c r="AP137" s="38">
        <f t="shared" si="12"/>
        <v>0</v>
      </c>
      <c r="AQ137" s="54">
        <v>1</v>
      </c>
      <c r="AR137" s="54">
        <v>0</v>
      </c>
    </row>
    <row r="138" spans="1:44" s="22" customFormat="1">
      <c r="A138" s="9" t="s">
        <v>140</v>
      </c>
      <c r="B138" s="17">
        <v>5111</v>
      </c>
      <c r="C138" s="9" t="s">
        <v>151</v>
      </c>
      <c r="D138" s="9" t="s">
        <v>166</v>
      </c>
      <c r="E138" s="30">
        <v>41710</v>
      </c>
      <c r="F138" s="9" t="s">
        <v>301</v>
      </c>
      <c r="G138" s="9" t="s">
        <v>1232</v>
      </c>
      <c r="H138" s="23"/>
      <c r="I138" s="23"/>
      <c r="J138" s="9" t="s">
        <v>1234</v>
      </c>
      <c r="K138" s="9" t="s">
        <v>1239</v>
      </c>
      <c r="L138" s="23"/>
      <c r="M138" s="23"/>
      <c r="N138" s="9" t="s">
        <v>1451</v>
      </c>
      <c r="O138" s="9" t="s">
        <v>1639</v>
      </c>
      <c r="P138" s="23"/>
      <c r="Q138" s="23"/>
      <c r="R138" s="9"/>
      <c r="S138" s="9">
        <v>1</v>
      </c>
      <c r="T138" s="9">
        <v>0</v>
      </c>
      <c r="U138" s="9">
        <v>1</v>
      </c>
      <c r="V138" s="11"/>
      <c r="W138" s="11"/>
      <c r="X138" s="47">
        <f t="shared" si="9"/>
        <v>0</v>
      </c>
      <c r="Y138" s="9" t="s">
        <v>1725</v>
      </c>
      <c r="Z138" s="9">
        <v>0</v>
      </c>
      <c r="AA138" s="45">
        <v>41</v>
      </c>
      <c r="AB138" s="9" t="s">
        <v>12</v>
      </c>
      <c r="AC138" s="39">
        <v>0.3</v>
      </c>
      <c r="AD138" s="38">
        <f t="shared" si="10"/>
        <v>0</v>
      </c>
      <c r="AE138" s="38">
        <f t="shared" si="11"/>
        <v>0</v>
      </c>
      <c r="AF138" s="38">
        <v>0</v>
      </c>
      <c r="AG138" s="23"/>
      <c r="AH138" s="23"/>
      <c r="AI138" s="23"/>
      <c r="AJ138" s="23"/>
      <c r="AK138" s="23"/>
      <c r="AL138" s="23"/>
      <c r="AM138" s="23"/>
      <c r="AN138" s="23"/>
      <c r="AO138" s="23"/>
      <c r="AP138" s="38">
        <f t="shared" si="12"/>
        <v>0</v>
      </c>
      <c r="AQ138" s="54">
        <v>1</v>
      </c>
      <c r="AR138" s="54">
        <v>0</v>
      </c>
    </row>
    <row r="139" spans="1:44" s="22" customFormat="1">
      <c r="A139" s="9" t="s">
        <v>140</v>
      </c>
      <c r="B139" s="17">
        <v>5114</v>
      </c>
      <c r="C139" s="9" t="s">
        <v>143</v>
      </c>
      <c r="D139" s="9" t="s">
        <v>160</v>
      </c>
      <c r="E139" s="30">
        <v>41710</v>
      </c>
      <c r="F139" s="9" t="s">
        <v>302</v>
      </c>
      <c r="G139" s="9" t="s">
        <v>1232</v>
      </c>
      <c r="H139" s="23"/>
      <c r="I139" s="23"/>
      <c r="J139" s="9" t="s">
        <v>1234</v>
      </c>
      <c r="K139" s="9" t="s">
        <v>1292</v>
      </c>
      <c r="L139" s="23"/>
      <c r="M139" s="23"/>
      <c r="N139" s="9" t="s">
        <v>1476</v>
      </c>
      <c r="O139" s="9" t="s">
        <v>1643</v>
      </c>
      <c r="P139" s="23"/>
      <c r="Q139" s="23"/>
      <c r="R139" s="9"/>
      <c r="S139" s="9">
        <v>1</v>
      </c>
      <c r="T139" s="9">
        <v>0</v>
      </c>
      <c r="U139" s="9">
        <v>1</v>
      </c>
      <c r="V139" s="11"/>
      <c r="W139" s="11"/>
      <c r="X139" s="47">
        <f t="shared" si="9"/>
        <v>0</v>
      </c>
      <c r="Y139" s="9" t="s">
        <v>1725</v>
      </c>
      <c r="Z139" s="9">
        <v>0</v>
      </c>
      <c r="AA139" s="45">
        <v>41</v>
      </c>
      <c r="AB139" s="9" t="s">
        <v>12</v>
      </c>
      <c r="AC139" s="39">
        <v>0.3</v>
      </c>
      <c r="AD139" s="38">
        <f t="shared" si="10"/>
        <v>0</v>
      </c>
      <c r="AE139" s="38">
        <f t="shared" si="11"/>
        <v>0</v>
      </c>
      <c r="AF139" s="38">
        <v>0</v>
      </c>
      <c r="AG139" s="23"/>
      <c r="AH139" s="23"/>
      <c r="AI139" s="23"/>
      <c r="AJ139" s="23"/>
      <c r="AK139" s="23"/>
      <c r="AL139" s="23"/>
      <c r="AM139" s="23"/>
      <c r="AN139" s="23"/>
      <c r="AO139" s="23"/>
      <c r="AP139" s="38">
        <f t="shared" si="12"/>
        <v>0</v>
      </c>
      <c r="AQ139" s="54">
        <v>1</v>
      </c>
      <c r="AR139" s="54">
        <v>0</v>
      </c>
    </row>
    <row r="140" spans="1:44" s="22" customFormat="1">
      <c r="A140" s="9" t="s">
        <v>140</v>
      </c>
      <c r="B140" s="17">
        <v>5128</v>
      </c>
      <c r="C140" s="9" t="s">
        <v>143</v>
      </c>
      <c r="D140" s="9" t="s">
        <v>160</v>
      </c>
      <c r="E140" s="30">
        <v>41716</v>
      </c>
      <c r="F140" s="9" t="s">
        <v>303</v>
      </c>
      <c r="G140" s="9" t="s">
        <v>1232</v>
      </c>
      <c r="H140" s="23"/>
      <c r="I140" s="23"/>
      <c r="J140" s="9" t="s">
        <v>1234</v>
      </c>
      <c r="K140" s="9" t="s">
        <v>1271</v>
      </c>
      <c r="L140" s="23"/>
      <c r="M140" s="23"/>
      <c r="N140" s="9" t="s">
        <v>1482</v>
      </c>
      <c r="O140" s="9" t="s">
        <v>1639</v>
      </c>
      <c r="P140" s="23"/>
      <c r="Q140" s="23"/>
      <c r="R140" s="9"/>
      <c r="S140" s="9">
        <v>1</v>
      </c>
      <c r="T140" s="9">
        <v>0</v>
      </c>
      <c r="U140" s="9">
        <v>1</v>
      </c>
      <c r="V140" s="11"/>
      <c r="W140" s="11"/>
      <c r="X140" s="47">
        <f t="shared" si="9"/>
        <v>0</v>
      </c>
      <c r="Y140" s="9" t="s">
        <v>1725</v>
      </c>
      <c r="Z140" s="9">
        <v>0</v>
      </c>
      <c r="AA140" s="45">
        <v>41</v>
      </c>
      <c r="AB140" s="9" t="s">
        <v>12</v>
      </c>
      <c r="AC140" s="39">
        <v>0.3</v>
      </c>
      <c r="AD140" s="38">
        <f t="shared" si="10"/>
        <v>0</v>
      </c>
      <c r="AE140" s="38">
        <f t="shared" si="11"/>
        <v>0</v>
      </c>
      <c r="AF140" s="38">
        <v>0</v>
      </c>
      <c r="AG140" s="23"/>
      <c r="AH140" s="23"/>
      <c r="AI140" s="23"/>
      <c r="AJ140" s="23"/>
      <c r="AK140" s="23"/>
      <c r="AL140" s="23"/>
      <c r="AM140" s="23"/>
      <c r="AN140" s="23"/>
      <c r="AO140" s="23"/>
      <c r="AP140" s="38">
        <f t="shared" si="12"/>
        <v>0</v>
      </c>
      <c r="AQ140" s="54">
        <v>1</v>
      </c>
      <c r="AR140" s="54">
        <v>0</v>
      </c>
    </row>
    <row r="141" spans="1:44" s="22" customFormat="1">
      <c r="A141" s="9" t="s">
        <v>140</v>
      </c>
      <c r="B141" s="17">
        <v>5131</v>
      </c>
      <c r="C141" s="9" t="s">
        <v>143</v>
      </c>
      <c r="D141" s="9" t="s">
        <v>160</v>
      </c>
      <c r="E141" s="30">
        <v>41717</v>
      </c>
      <c r="F141" s="9" t="s">
        <v>304</v>
      </c>
      <c r="G141" s="9" t="s">
        <v>1232</v>
      </c>
      <c r="H141" s="23"/>
      <c r="I141" s="23"/>
      <c r="J141" s="9" t="s">
        <v>1234</v>
      </c>
      <c r="K141" s="9" t="s">
        <v>1270</v>
      </c>
      <c r="L141" s="23"/>
      <c r="M141" s="23"/>
      <c r="N141" s="9" t="s">
        <v>1481</v>
      </c>
      <c r="O141" s="9" t="s">
        <v>1639</v>
      </c>
      <c r="P141" s="23"/>
      <c r="Q141" s="23"/>
      <c r="R141" s="9"/>
      <c r="S141" s="9">
        <v>1</v>
      </c>
      <c r="T141" s="9">
        <v>0</v>
      </c>
      <c r="U141" s="9">
        <v>1</v>
      </c>
      <c r="V141" s="11"/>
      <c r="W141" s="11"/>
      <c r="X141" s="47">
        <f t="shared" si="9"/>
        <v>0</v>
      </c>
      <c r="Y141" s="9" t="s">
        <v>1725</v>
      </c>
      <c r="Z141" s="9">
        <v>0</v>
      </c>
      <c r="AA141" s="45">
        <v>41</v>
      </c>
      <c r="AB141" s="9" t="s">
        <v>12</v>
      </c>
      <c r="AC141" s="39">
        <v>0.3</v>
      </c>
      <c r="AD141" s="38">
        <f t="shared" si="10"/>
        <v>0</v>
      </c>
      <c r="AE141" s="38">
        <f t="shared" si="11"/>
        <v>0</v>
      </c>
      <c r="AF141" s="38">
        <v>0</v>
      </c>
      <c r="AG141" s="23"/>
      <c r="AH141" s="23"/>
      <c r="AI141" s="23"/>
      <c r="AJ141" s="23"/>
      <c r="AK141" s="23"/>
      <c r="AL141" s="23"/>
      <c r="AM141" s="23"/>
      <c r="AN141" s="23"/>
      <c r="AO141" s="23"/>
      <c r="AP141" s="38">
        <f t="shared" si="12"/>
        <v>0</v>
      </c>
      <c r="AQ141" s="54">
        <v>1</v>
      </c>
      <c r="AR141" s="54">
        <v>0</v>
      </c>
    </row>
    <row r="142" spans="1:44" s="22" customFormat="1">
      <c r="A142" s="9" t="s">
        <v>140</v>
      </c>
      <c r="B142" s="17">
        <v>5142</v>
      </c>
      <c r="C142" s="9" t="s">
        <v>143</v>
      </c>
      <c r="D142" s="9" t="s">
        <v>160</v>
      </c>
      <c r="E142" s="30">
        <v>41723</v>
      </c>
      <c r="F142" s="9" t="s">
        <v>305</v>
      </c>
      <c r="G142" s="9" t="s">
        <v>1232</v>
      </c>
      <c r="H142" s="23"/>
      <c r="I142" s="23"/>
      <c r="J142" s="9" t="s">
        <v>1234</v>
      </c>
      <c r="K142" s="9" t="s">
        <v>1236</v>
      </c>
      <c r="L142" s="23"/>
      <c r="M142" s="23"/>
      <c r="N142" s="9" t="s">
        <v>1448</v>
      </c>
      <c r="O142" s="9" t="s">
        <v>1639</v>
      </c>
      <c r="P142" s="23"/>
      <c r="Q142" s="23"/>
      <c r="R142" s="9"/>
      <c r="S142" s="9">
        <v>1</v>
      </c>
      <c r="T142" s="9">
        <v>0</v>
      </c>
      <c r="U142" s="9">
        <v>1</v>
      </c>
      <c r="V142" s="11"/>
      <c r="W142" s="11"/>
      <c r="X142" s="47">
        <f t="shared" si="9"/>
        <v>0</v>
      </c>
      <c r="Y142" s="9" t="s">
        <v>1725</v>
      </c>
      <c r="Z142" s="9">
        <v>0</v>
      </c>
      <c r="AA142" s="45">
        <v>41</v>
      </c>
      <c r="AB142" s="9" t="s">
        <v>12</v>
      </c>
      <c r="AC142" s="39">
        <v>0.3</v>
      </c>
      <c r="AD142" s="38">
        <f t="shared" si="10"/>
        <v>0</v>
      </c>
      <c r="AE142" s="38">
        <f t="shared" si="11"/>
        <v>0</v>
      </c>
      <c r="AF142" s="38">
        <v>0</v>
      </c>
      <c r="AG142" s="23"/>
      <c r="AH142" s="23"/>
      <c r="AI142" s="23"/>
      <c r="AJ142" s="23"/>
      <c r="AK142" s="23"/>
      <c r="AL142" s="23"/>
      <c r="AM142" s="23"/>
      <c r="AN142" s="23"/>
      <c r="AO142" s="23"/>
      <c r="AP142" s="38">
        <f t="shared" si="12"/>
        <v>0</v>
      </c>
      <c r="AQ142" s="54">
        <v>1</v>
      </c>
      <c r="AR142" s="54">
        <v>0</v>
      </c>
    </row>
    <row r="143" spans="1:44" s="22" customFormat="1">
      <c r="A143" s="9" t="s">
        <v>140</v>
      </c>
      <c r="B143" s="17">
        <v>5144</v>
      </c>
      <c r="C143" s="9" t="s">
        <v>145</v>
      </c>
      <c r="D143" s="9" t="s">
        <v>161</v>
      </c>
      <c r="E143" s="30">
        <v>41723</v>
      </c>
      <c r="F143" s="9" t="s">
        <v>306</v>
      </c>
      <c r="G143" s="9" t="s">
        <v>1232</v>
      </c>
      <c r="H143" s="23"/>
      <c r="I143" s="23"/>
      <c r="J143" s="9" t="s">
        <v>1234</v>
      </c>
      <c r="K143" s="9" t="s">
        <v>1249</v>
      </c>
      <c r="L143" s="23"/>
      <c r="M143" s="23"/>
      <c r="N143" s="9" t="s">
        <v>1461</v>
      </c>
      <c r="O143" s="9" t="s">
        <v>1639</v>
      </c>
      <c r="P143" s="23"/>
      <c r="Q143" s="23"/>
      <c r="R143" s="9"/>
      <c r="S143" s="9">
        <v>1</v>
      </c>
      <c r="T143" s="9">
        <v>0</v>
      </c>
      <c r="U143" s="9">
        <v>1</v>
      </c>
      <c r="V143" s="11"/>
      <c r="W143" s="11"/>
      <c r="X143" s="47">
        <f t="shared" si="9"/>
        <v>0</v>
      </c>
      <c r="Y143" s="9" t="s">
        <v>1725</v>
      </c>
      <c r="Z143" s="9">
        <v>0</v>
      </c>
      <c r="AA143" s="45">
        <v>41</v>
      </c>
      <c r="AB143" s="9" t="s">
        <v>12</v>
      </c>
      <c r="AC143" s="39">
        <v>0.3</v>
      </c>
      <c r="AD143" s="38">
        <f t="shared" si="10"/>
        <v>0</v>
      </c>
      <c r="AE143" s="38">
        <f t="shared" si="11"/>
        <v>0</v>
      </c>
      <c r="AF143" s="38">
        <v>0</v>
      </c>
      <c r="AG143" s="23"/>
      <c r="AH143" s="23"/>
      <c r="AI143" s="23"/>
      <c r="AJ143" s="23"/>
      <c r="AK143" s="23"/>
      <c r="AL143" s="23"/>
      <c r="AM143" s="23"/>
      <c r="AN143" s="23"/>
      <c r="AO143" s="23"/>
      <c r="AP143" s="38">
        <f t="shared" si="12"/>
        <v>0</v>
      </c>
      <c r="AQ143" s="54">
        <v>1</v>
      </c>
      <c r="AR143" s="54">
        <v>0</v>
      </c>
    </row>
    <row r="144" spans="1:44" s="22" customFormat="1">
      <c r="A144" s="9" t="s">
        <v>140</v>
      </c>
      <c r="B144" s="17">
        <v>5156</v>
      </c>
      <c r="C144" s="9" t="s">
        <v>143</v>
      </c>
      <c r="D144" s="9" t="s">
        <v>160</v>
      </c>
      <c r="E144" s="30">
        <v>41701</v>
      </c>
      <c r="F144" s="9" t="s">
        <v>307</v>
      </c>
      <c r="G144" s="9" t="s">
        <v>1232</v>
      </c>
      <c r="H144" s="23"/>
      <c r="I144" s="23"/>
      <c r="J144" s="9" t="s">
        <v>1234</v>
      </c>
      <c r="K144" s="9" t="s">
        <v>1237</v>
      </c>
      <c r="L144" s="23"/>
      <c r="M144" s="23"/>
      <c r="N144" s="9" t="s">
        <v>1449</v>
      </c>
      <c r="O144" s="9" t="s">
        <v>1640</v>
      </c>
      <c r="P144" s="23"/>
      <c r="Q144" s="23"/>
      <c r="R144" s="9"/>
      <c r="S144" s="9">
        <v>1</v>
      </c>
      <c r="T144" s="9">
        <v>0</v>
      </c>
      <c r="U144" s="9">
        <v>1</v>
      </c>
      <c r="V144" s="11"/>
      <c r="W144" s="11"/>
      <c r="X144" s="47">
        <f t="shared" si="9"/>
        <v>0</v>
      </c>
      <c r="Y144" s="9" t="s">
        <v>1725</v>
      </c>
      <c r="Z144" s="9">
        <v>0</v>
      </c>
      <c r="AA144" s="45">
        <v>41</v>
      </c>
      <c r="AB144" s="9" t="s">
        <v>12</v>
      </c>
      <c r="AC144" s="39">
        <v>0.3</v>
      </c>
      <c r="AD144" s="38">
        <f t="shared" si="10"/>
        <v>0</v>
      </c>
      <c r="AE144" s="38">
        <f t="shared" si="11"/>
        <v>0</v>
      </c>
      <c r="AF144" s="38">
        <v>0</v>
      </c>
      <c r="AG144" s="23"/>
      <c r="AH144" s="23"/>
      <c r="AI144" s="23"/>
      <c r="AJ144" s="23"/>
      <c r="AK144" s="23"/>
      <c r="AL144" s="23"/>
      <c r="AM144" s="23"/>
      <c r="AN144" s="23"/>
      <c r="AO144" s="23"/>
      <c r="AP144" s="38">
        <f t="shared" si="12"/>
        <v>0</v>
      </c>
      <c r="AQ144" s="54">
        <v>1</v>
      </c>
      <c r="AR144" s="54">
        <v>0</v>
      </c>
    </row>
    <row r="145" spans="1:44" s="22" customFormat="1">
      <c r="A145" s="9" t="s">
        <v>140</v>
      </c>
      <c r="B145" s="17">
        <v>5158</v>
      </c>
      <c r="C145" s="9" t="s">
        <v>142</v>
      </c>
      <c r="D145" s="9" t="s">
        <v>159</v>
      </c>
      <c r="E145" s="30">
        <v>41701</v>
      </c>
      <c r="F145" s="9" t="s">
        <v>308</v>
      </c>
      <c r="G145" s="9" t="s">
        <v>1232</v>
      </c>
      <c r="H145" s="23"/>
      <c r="I145" s="23"/>
      <c r="J145" s="9" t="s">
        <v>1234</v>
      </c>
      <c r="K145" s="9" t="s">
        <v>1266</v>
      </c>
      <c r="L145" s="23"/>
      <c r="M145" s="23"/>
      <c r="N145" s="9" t="s">
        <v>1478</v>
      </c>
      <c r="O145" s="9" t="s">
        <v>1639</v>
      </c>
      <c r="P145" s="23"/>
      <c r="Q145" s="23"/>
      <c r="R145" s="9"/>
      <c r="S145" s="9">
        <v>1</v>
      </c>
      <c r="T145" s="9">
        <v>0</v>
      </c>
      <c r="U145" s="9">
        <v>1</v>
      </c>
      <c r="V145" s="11"/>
      <c r="W145" s="11"/>
      <c r="X145" s="47">
        <f t="shared" si="9"/>
        <v>0</v>
      </c>
      <c r="Y145" s="9" t="s">
        <v>1725</v>
      </c>
      <c r="Z145" s="9">
        <v>0</v>
      </c>
      <c r="AA145" s="45">
        <v>41</v>
      </c>
      <c r="AB145" s="9" t="s">
        <v>12</v>
      </c>
      <c r="AC145" s="39">
        <v>0.3</v>
      </c>
      <c r="AD145" s="38">
        <f t="shared" si="10"/>
        <v>0</v>
      </c>
      <c r="AE145" s="38">
        <f t="shared" si="11"/>
        <v>0</v>
      </c>
      <c r="AF145" s="38">
        <v>0</v>
      </c>
      <c r="AG145" s="23"/>
      <c r="AH145" s="23"/>
      <c r="AI145" s="23"/>
      <c r="AJ145" s="23"/>
      <c r="AK145" s="23"/>
      <c r="AL145" s="23"/>
      <c r="AM145" s="23"/>
      <c r="AN145" s="23"/>
      <c r="AO145" s="23"/>
      <c r="AP145" s="38">
        <f t="shared" si="12"/>
        <v>0</v>
      </c>
      <c r="AQ145" s="54">
        <v>1</v>
      </c>
      <c r="AR145" s="54">
        <v>0</v>
      </c>
    </row>
    <row r="146" spans="1:44" s="22" customFormat="1">
      <c r="A146" s="9" t="s">
        <v>140</v>
      </c>
      <c r="B146" s="17">
        <v>5171</v>
      </c>
      <c r="C146" s="9" t="s">
        <v>143</v>
      </c>
      <c r="D146" s="9" t="s">
        <v>160</v>
      </c>
      <c r="E146" s="30">
        <v>41729</v>
      </c>
      <c r="F146" s="9" t="s">
        <v>309</v>
      </c>
      <c r="G146" s="9" t="s">
        <v>1232</v>
      </c>
      <c r="H146" s="23"/>
      <c r="I146" s="23"/>
      <c r="J146" s="9" t="s">
        <v>1234</v>
      </c>
      <c r="K146" s="9" t="s">
        <v>1257</v>
      </c>
      <c r="L146" s="23"/>
      <c r="M146" s="23"/>
      <c r="N146" s="9" t="s">
        <v>1469</v>
      </c>
      <c r="O146" s="9" t="s">
        <v>1639</v>
      </c>
      <c r="P146" s="23"/>
      <c r="Q146" s="23"/>
      <c r="R146" s="9"/>
      <c r="S146" s="9">
        <v>1</v>
      </c>
      <c r="T146" s="9">
        <v>0</v>
      </c>
      <c r="U146" s="9">
        <v>1</v>
      </c>
      <c r="V146" s="11"/>
      <c r="W146" s="11"/>
      <c r="X146" s="47">
        <f t="shared" si="9"/>
        <v>0</v>
      </c>
      <c r="Y146" s="9" t="s">
        <v>1725</v>
      </c>
      <c r="Z146" s="9">
        <v>0</v>
      </c>
      <c r="AA146" s="45">
        <v>41</v>
      </c>
      <c r="AB146" s="9" t="s">
        <v>12</v>
      </c>
      <c r="AC146" s="39">
        <v>0.3</v>
      </c>
      <c r="AD146" s="38">
        <f t="shared" si="10"/>
        <v>0</v>
      </c>
      <c r="AE146" s="38">
        <f t="shared" si="11"/>
        <v>0</v>
      </c>
      <c r="AF146" s="38">
        <v>0</v>
      </c>
      <c r="AG146" s="23"/>
      <c r="AH146" s="23"/>
      <c r="AI146" s="23"/>
      <c r="AJ146" s="23"/>
      <c r="AK146" s="23"/>
      <c r="AL146" s="23"/>
      <c r="AM146" s="23"/>
      <c r="AN146" s="23"/>
      <c r="AO146" s="23"/>
      <c r="AP146" s="38">
        <f t="shared" si="12"/>
        <v>0</v>
      </c>
      <c r="AQ146" s="54">
        <v>1</v>
      </c>
      <c r="AR146" s="54">
        <v>0</v>
      </c>
    </row>
    <row r="147" spans="1:44" s="22" customFormat="1">
      <c r="A147" s="9" t="s">
        <v>140</v>
      </c>
      <c r="B147" s="17">
        <v>5363</v>
      </c>
      <c r="C147" s="9" t="s">
        <v>147</v>
      </c>
      <c r="D147" s="9" t="s">
        <v>163</v>
      </c>
      <c r="E147" s="30">
        <v>41703</v>
      </c>
      <c r="F147" s="9" t="s">
        <v>310</v>
      </c>
      <c r="G147" s="9" t="s">
        <v>1232</v>
      </c>
      <c r="H147" s="23"/>
      <c r="I147" s="23"/>
      <c r="J147" s="9" t="s">
        <v>1234</v>
      </c>
      <c r="K147" s="9" t="s">
        <v>1298</v>
      </c>
      <c r="L147" s="23"/>
      <c r="M147" s="23"/>
      <c r="N147" s="9" t="s">
        <v>1506</v>
      </c>
      <c r="O147" s="9" t="s">
        <v>1662</v>
      </c>
      <c r="P147" s="23"/>
      <c r="Q147" s="23"/>
      <c r="R147" s="9"/>
      <c r="S147" s="9">
        <v>1</v>
      </c>
      <c r="T147" s="9">
        <v>0</v>
      </c>
      <c r="U147" s="9">
        <v>1</v>
      </c>
      <c r="V147" s="11"/>
      <c r="W147" s="11"/>
      <c r="X147" s="47">
        <f t="shared" si="9"/>
        <v>0</v>
      </c>
      <c r="Y147" s="9" t="s">
        <v>1725</v>
      </c>
      <c r="Z147" s="9">
        <v>0</v>
      </c>
      <c r="AA147" s="45">
        <v>41</v>
      </c>
      <c r="AB147" s="9" t="s">
        <v>12</v>
      </c>
      <c r="AC147" s="39">
        <v>0.3</v>
      </c>
      <c r="AD147" s="38">
        <f t="shared" si="10"/>
        <v>0</v>
      </c>
      <c r="AE147" s="38">
        <f t="shared" si="11"/>
        <v>0</v>
      </c>
      <c r="AF147" s="38">
        <v>0</v>
      </c>
      <c r="AG147" s="23"/>
      <c r="AH147" s="23"/>
      <c r="AI147" s="23"/>
      <c r="AJ147" s="23"/>
      <c r="AK147" s="23"/>
      <c r="AL147" s="23"/>
      <c r="AM147" s="23"/>
      <c r="AN147" s="23"/>
      <c r="AO147" s="23"/>
      <c r="AP147" s="38">
        <f t="shared" si="12"/>
        <v>0</v>
      </c>
      <c r="AQ147" s="54">
        <v>1</v>
      </c>
      <c r="AR147" s="54">
        <v>0</v>
      </c>
    </row>
    <row r="148" spans="1:44" s="22" customFormat="1">
      <c r="A148" s="9" t="s">
        <v>140</v>
      </c>
      <c r="B148" s="17">
        <v>5372</v>
      </c>
      <c r="C148" s="9" t="s">
        <v>151</v>
      </c>
      <c r="D148" s="9" t="s">
        <v>166</v>
      </c>
      <c r="E148" s="30">
        <v>41729</v>
      </c>
      <c r="F148" s="9" t="s">
        <v>311</v>
      </c>
      <c r="G148" s="9" t="s">
        <v>1232</v>
      </c>
      <c r="H148" s="23"/>
      <c r="I148" s="23"/>
      <c r="J148" s="9" t="s">
        <v>1234</v>
      </c>
      <c r="K148" s="9" t="s">
        <v>1292</v>
      </c>
      <c r="L148" s="23"/>
      <c r="M148" s="23"/>
      <c r="N148" s="9" t="s">
        <v>1476</v>
      </c>
      <c r="O148" s="9" t="s">
        <v>1643</v>
      </c>
      <c r="P148" s="23"/>
      <c r="Q148" s="23"/>
      <c r="R148" s="9"/>
      <c r="S148" s="9">
        <v>1</v>
      </c>
      <c r="T148" s="9">
        <v>0</v>
      </c>
      <c r="U148" s="9">
        <v>1</v>
      </c>
      <c r="V148" s="11"/>
      <c r="W148" s="11"/>
      <c r="X148" s="47">
        <f t="shared" si="9"/>
        <v>0</v>
      </c>
      <c r="Y148" s="9" t="s">
        <v>1725</v>
      </c>
      <c r="Z148" s="9">
        <v>0</v>
      </c>
      <c r="AA148" s="45">
        <v>41</v>
      </c>
      <c r="AB148" s="9" t="s">
        <v>12</v>
      </c>
      <c r="AC148" s="39">
        <v>0.3</v>
      </c>
      <c r="AD148" s="38">
        <f t="shared" si="10"/>
        <v>0</v>
      </c>
      <c r="AE148" s="38">
        <f t="shared" si="11"/>
        <v>0</v>
      </c>
      <c r="AF148" s="38">
        <v>0</v>
      </c>
      <c r="AG148" s="23"/>
      <c r="AH148" s="23"/>
      <c r="AI148" s="23"/>
      <c r="AJ148" s="23"/>
      <c r="AK148" s="23"/>
      <c r="AL148" s="23"/>
      <c r="AM148" s="23"/>
      <c r="AN148" s="23"/>
      <c r="AO148" s="23"/>
      <c r="AP148" s="38">
        <f t="shared" si="12"/>
        <v>0</v>
      </c>
      <c r="AQ148" s="54">
        <v>1</v>
      </c>
      <c r="AR148" s="54">
        <v>0</v>
      </c>
    </row>
    <row r="149" spans="1:44" s="22" customFormat="1">
      <c r="A149" s="9" t="s">
        <v>140</v>
      </c>
      <c r="B149" s="17">
        <v>5380</v>
      </c>
      <c r="C149" s="9" t="s">
        <v>142</v>
      </c>
      <c r="D149" s="9" t="s">
        <v>159</v>
      </c>
      <c r="E149" s="30">
        <v>41708</v>
      </c>
      <c r="F149" s="9" t="s">
        <v>312</v>
      </c>
      <c r="G149" s="9" t="s">
        <v>1232</v>
      </c>
      <c r="H149" s="23"/>
      <c r="I149" s="23"/>
      <c r="J149" s="9" t="s">
        <v>1234</v>
      </c>
      <c r="K149" s="9" t="s">
        <v>1260</v>
      </c>
      <c r="L149" s="23"/>
      <c r="M149" s="23"/>
      <c r="N149" s="9" t="s">
        <v>1472</v>
      </c>
      <c r="O149" s="9" t="s">
        <v>1639</v>
      </c>
      <c r="P149" s="23"/>
      <c r="Q149" s="23"/>
      <c r="R149" s="9"/>
      <c r="S149" s="9">
        <v>1</v>
      </c>
      <c r="T149" s="9">
        <v>0</v>
      </c>
      <c r="U149" s="9">
        <v>1</v>
      </c>
      <c r="V149" s="11"/>
      <c r="W149" s="11"/>
      <c r="X149" s="47">
        <f t="shared" si="9"/>
        <v>0</v>
      </c>
      <c r="Y149" s="9" t="s">
        <v>1725</v>
      </c>
      <c r="Z149" s="9">
        <v>0</v>
      </c>
      <c r="AA149" s="45">
        <v>41</v>
      </c>
      <c r="AB149" s="9" t="s">
        <v>12</v>
      </c>
      <c r="AC149" s="39">
        <v>0.3</v>
      </c>
      <c r="AD149" s="38">
        <f t="shared" si="10"/>
        <v>0</v>
      </c>
      <c r="AE149" s="38">
        <f t="shared" si="11"/>
        <v>0</v>
      </c>
      <c r="AF149" s="38">
        <v>0</v>
      </c>
      <c r="AG149" s="23"/>
      <c r="AH149" s="23"/>
      <c r="AI149" s="23"/>
      <c r="AJ149" s="23"/>
      <c r="AK149" s="23"/>
      <c r="AL149" s="23"/>
      <c r="AM149" s="23"/>
      <c r="AN149" s="23"/>
      <c r="AO149" s="23"/>
      <c r="AP149" s="38">
        <f t="shared" si="12"/>
        <v>0</v>
      </c>
      <c r="AQ149" s="54">
        <v>1</v>
      </c>
      <c r="AR149" s="54">
        <v>0</v>
      </c>
    </row>
    <row r="150" spans="1:44" s="22" customFormat="1">
      <c r="A150" s="9" t="s">
        <v>140</v>
      </c>
      <c r="B150" s="17">
        <v>5397</v>
      </c>
      <c r="C150" s="9" t="s">
        <v>142</v>
      </c>
      <c r="D150" s="9" t="s">
        <v>159</v>
      </c>
      <c r="E150" s="30">
        <v>41715</v>
      </c>
      <c r="F150" s="9" t="s">
        <v>313</v>
      </c>
      <c r="G150" s="9" t="s">
        <v>1232</v>
      </c>
      <c r="H150" s="23"/>
      <c r="I150" s="23"/>
      <c r="J150" s="9" t="s">
        <v>1234</v>
      </c>
      <c r="K150" s="9" t="s">
        <v>1283</v>
      </c>
      <c r="L150" s="23"/>
      <c r="M150" s="23"/>
      <c r="N150" s="9" t="s">
        <v>1493</v>
      </c>
      <c r="O150" s="9" t="s">
        <v>1639</v>
      </c>
      <c r="P150" s="23"/>
      <c r="Q150" s="23"/>
      <c r="R150" s="9"/>
      <c r="S150" s="9">
        <v>1</v>
      </c>
      <c r="T150" s="9">
        <v>0</v>
      </c>
      <c r="U150" s="9">
        <v>1</v>
      </c>
      <c r="V150" s="11"/>
      <c r="W150" s="11"/>
      <c r="X150" s="47">
        <f t="shared" si="9"/>
        <v>0</v>
      </c>
      <c r="Y150" s="9" t="s">
        <v>1725</v>
      </c>
      <c r="Z150" s="9">
        <v>0</v>
      </c>
      <c r="AA150" s="45">
        <v>41</v>
      </c>
      <c r="AB150" s="9" t="s">
        <v>12</v>
      </c>
      <c r="AC150" s="39">
        <v>0.3</v>
      </c>
      <c r="AD150" s="38">
        <f t="shared" si="10"/>
        <v>0</v>
      </c>
      <c r="AE150" s="38">
        <f t="shared" si="11"/>
        <v>0</v>
      </c>
      <c r="AF150" s="38">
        <v>0</v>
      </c>
      <c r="AG150" s="23"/>
      <c r="AH150" s="23"/>
      <c r="AI150" s="23"/>
      <c r="AJ150" s="23"/>
      <c r="AK150" s="23"/>
      <c r="AL150" s="23"/>
      <c r="AM150" s="23"/>
      <c r="AN150" s="23"/>
      <c r="AO150" s="23"/>
      <c r="AP150" s="38">
        <f t="shared" si="12"/>
        <v>0</v>
      </c>
      <c r="AQ150" s="54">
        <v>1</v>
      </c>
      <c r="AR150" s="54">
        <v>0</v>
      </c>
    </row>
    <row r="151" spans="1:44" s="22" customFormat="1">
      <c r="A151" s="9" t="s">
        <v>140</v>
      </c>
      <c r="B151" s="17">
        <v>5403</v>
      </c>
      <c r="C151" s="9" t="s">
        <v>143</v>
      </c>
      <c r="D151" s="9" t="s">
        <v>160</v>
      </c>
      <c r="E151" s="30">
        <v>41716</v>
      </c>
      <c r="F151" s="9" t="s">
        <v>314</v>
      </c>
      <c r="G151" s="9" t="s">
        <v>1232</v>
      </c>
      <c r="H151" s="23"/>
      <c r="I151" s="23"/>
      <c r="J151" s="9" t="s">
        <v>1234</v>
      </c>
      <c r="K151" s="9" t="s">
        <v>1299</v>
      </c>
      <c r="L151" s="23"/>
      <c r="M151" s="23"/>
      <c r="N151" s="9" t="s">
        <v>1479</v>
      </c>
      <c r="O151" s="9" t="s">
        <v>1652</v>
      </c>
      <c r="P151" s="23"/>
      <c r="Q151" s="23"/>
      <c r="R151" s="9"/>
      <c r="S151" s="9">
        <v>1</v>
      </c>
      <c r="T151" s="9">
        <v>0</v>
      </c>
      <c r="U151" s="9">
        <v>1</v>
      </c>
      <c r="V151" s="11"/>
      <c r="W151" s="11"/>
      <c r="X151" s="47">
        <f t="shared" si="9"/>
        <v>0</v>
      </c>
      <c r="Y151" s="9" t="s">
        <v>1725</v>
      </c>
      <c r="Z151" s="9">
        <v>0</v>
      </c>
      <c r="AA151" s="45">
        <v>41</v>
      </c>
      <c r="AB151" s="9" t="s">
        <v>12</v>
      </c>
      <c r="AC151" s="39">
        <v>0.3</v>
      </c>
      <c r="AD151" s="38">
        <f t="shared" si="10"/>
        <v>0</v>
      </c>
      <c r="AE151" s="38">
        <f t="shared" si="11"/>
        <v>0</v>
      </c>
      <c r="AF151" s="38">
        <v>0</v>
      </c>
      <c r="AG151" s="23"/>
      <c r="AH151" s="23"/>
      <c r="AI151" s="23"/>
      <c r="AJ151" s="23"/>
      <c r="AK151" s="23"/>
      <c r="AL151" s="23"/>
      <c r="AM151" s="23"/>
      <c r="AN151" s="23"/>
      <c r="AO151" s="23"/>
      <c r="AP151" s="38">
        <f t="shared" si="12"/>
        <v>0</v>
      </c>
      <c r="AQ151" s="54">
        <v>1</v>
      </c>
      <c r="AR151" s="54">
        <v>0</v>
      </c>
    </row>
    <row r="152" spans="1:44" s="22" customFormat="1">
      <c r="A152" s="9" t="s">
        <v>140</v>
      </c>
      <c r="B152" s="17">
        <v>5417</v>
      </c>
      <c r="C152" s="9" t="s">
        <v>144</v>
      </c>
      <c r="D152" s="9" t="s">
        <v>159</v>
      </c>
      <c r="E152" s="30">
        <v>41723</v>
      </c>
      <c r="F152" s="9" t="s">
        <v>315</v>
      </c>
      <c r="G152" s="9" t="s">
        <v>1232</v>
      </c>
      <c r="H152" s="23"/>
      <c r="I152" s="23"/>
      <c r="J152" s="9" t="s">
        <v>1234</v>
      </c>
      <c r="K152" s="9" t="s">
        <v>1300</v>
      </c>
      <c r="L152" s="23"/>
      <c r="M152" s="23"/>
      <c r="N152" s="9" t="s">
        <v>1507</v>
      </c>
      <c r="O152" s="9" t="s">
        <v>1639</v>
      </c>
      <c r="P152" s="23"/>
      <c r="Q152" s="23"/>
      <c r="R152" s="9"/>
      <c r="S152" s="9">
        <v>1</v>
      </c>
      <c r="T152" s="9">
        <v>0</v>
      </c>
      <c r="U152" s="9">
        <v>1</v>
      </c>
      <c r="V152" s="11"/>
      <c r="W152" s="11"/>
      <c r="X152" s="47">
        <f t="shared" si="9"/>
        <v>0</v>
      </c>
      <c r="Y152" s="9" t="s">
        <v>1725</v>
      </c>
      <c r="Z152" s="9">
        <v>9.64</v>
      </c>
      <c r="AA152" s="45">
        <v>41</v>
      </c>
      <c r="AB152" s="9" t="s">
        <v>12</v>
      </c>
      <c r="AC152" s="39">
        <v>0.3</v>
      </c>
      <c r="AD152" s="38">
        <f t="shared" si="10"/>
        <v>6.99</v>
      </c>
      <c r="AE152" s="38">
        <f t="shared" si="11"/>
        <v>0</v>
      </c>
      <c r="AF152" s="38">
        <v>6.99</v>
      </c>
      <c r="AG152" s="23"/>
      <c r="AH152" s="23"/>
      <c r="AI152" s="23"/>
      <c r="AJ152" s="23"/>
      <c r="AK152" s="23"/>
      <c r="AL152" s="23"/>
      <c r="AM152" s="23"/>
      <c r="AN152" s="23"/>
      <c r="AO152" s="23"/>
      <c r="AP152" s="38">
        <f t="shared" si="12"/>
        <v>6.99</v>
      </c>
      <c r="AQ152" s="54">
        <v>1</v>
      </c>
      <c r="AR152" s="54">
        <v>9.99</v>
      </c>
    </row>
    <row r="153" spans="1:44" s="22" customFormat="1">
      <c r="A153" s="9" t="s">
        <v>140</v>
      </c>
      <c r="B153" s="17">
        <v>5633</v>
      </c>
      <c r="C153" s="9" t="s">
        <v>147</v>
      </c>
      <c r="D153" s="9" t="s">
        <v>163</v>
      </c>
      <c r="E153" s="30">
        <v>41701</v>
      </c>
      <c r="F153" s="9" t="s">
        <v>316</v>
      </c>
      <c r="G153" s="9" t="s">
        <v>1232</v>
      </c>
      <c r="H153" s="23"/>
      <c r="I153" s="23"/>
      <c r="J153" s="9" t="s">
        <v>1234</v>
      </c>
      <c r="K153" s="9" t="s">
        <v>1249</v>
      </c>
      <c r="L153" s="23"/>
      <c r="M153" s="23"/>
      <c r="N153" s="9" t="s">
        <v>1461</v>
      </c>
      <c r="O153" s="9" t="s">
        <v>1639</v>
      </c>
      <c r="P153" s="23"/>
      <c r="Q153" s="23"/>
      <c r="R153" s="9"/>
      <c r="S153" s="9">
        <v>1</v>
      </c>
      <c r="T153" s="9">
        <v>0</v>
      </c>
      <c r="U153" s="9">
        <v>1</v>
      </c>
      <c r="V153" s="11"/>
      <c r="W153" s="11"/>
      <c r="X153" s="47">
        <f t="shared" si="9"/>
        <v>0</v>
      </c>
      <c r="Y153" s="9" t="s">
        <v>1725</v>
      </c>
      <c r="Z153" s="9">
        <v>0</v>
      </c>
      <c r="AA153" s="45">
        <v>41</v>
      </c>
      <c r="AB153" s="9" t="s">
        <v>12</v>
      </c>
      <c r="AC153" s="39">
        <v>0.3</v>
      </c>
      <c r="AD153" s="38">
        <f t="shared" si="10"/>
        <v>0</v>
      </c>
      <c r="AE153" s="38">
        <f t="shared" si="11"/>
        <v>0</v>
      </c>
      <c r="AF153" s="38">
        <v>0</v>
      </c>
      <c r="AG153" s="23"/>
      <c r="AH153" s="23"/>
      <c r="AI153" s="23"/>
      <c r="AJ153" s="23"/>
      <c r="AK153" s="23"/>
      <c r="AL153" s="23"/>
      <c r="AM153" s="23"/>
      <c r="AN153" s="23"/>
      <c r="AO153" s="23"/>
      <c r="AP153" s="38">
        <f t="shared" si="12"/>
        <v>0</v>
      </c>
      <c r="AQ153" s="54">
        <v>1</v>
      </c>
      <c r="AR153" s="54">
        <v>0</v>
      </c>
    </row>
    <row r="154" spans="1:44" s="22" customFormat="1">
      <c r="A154" s="9" t="s">
        <v>140</v>
      </c>
      <c r="B154" s="17">
        <v>5651</v>
      </c>
      <c r="C154" s="9" t="s">
        <v>145</v>
      </c>
      <c r="D154" s="9" t="s">
        <v>161</v>
      </c>
      <c r="E154" s="30">
        <v>41705</v>
      </c>
      <c r="F154" s="9" t="s">
        <v>317</v>
      </c>
      <c r="G154" s="9" t="s">
        <v>1232</v>
      </c>
      <c r="H154" s="23"/>
      <c r="I154" s="23"/>
      <c r="J154" s="9" t="s">
        <v>1234</v>
      </c>
      <c r="K154" s="9" t="s">
        <v>1239</v>
      </c>
      <c r="L154" s="23"/>
      <c r="M154" s="23"/>
      <c r="N154" s="9" t="s">
        <v>1451</v>
      </c>
      <c r="O154" s="9" t="s">
        <v>1639</v>
      </c>
      <c r="P154" s="23"/>
      <c r="Q154" s="23"/>
      <c r="R154" s="9"/>
      <c r="S154" s="9">
        <v>1</v>
      </c>
      <c r="T154" s="9">
        <v>0</v>
      </c>
      <c r="U154" s="9">
        <v>1</v>
      </c>
      <c r="V154" s="11"/>
      <c r="W154" s="11"/>
      <c r="X154" s="47">
        <f t="shared" si="9"/>
        <v>0</v>
      </c>
      <c r="Y154" s="9" t="s">
        <v>1725</v>
      </c>
      <c r="Z154" s="9">
        <v>0</v>
      </c>
      <c r="AA154" s="45">
        <v>41</v>
      </c>
      <c r="AB154" s="9" t="s">
        <v>12</v>
      </c>
      <c r="AC154" s="39">
        <v>0.3</v>
      </c>
      <c r="AD154" s="38">
        <f t="shared" si="10"/>
        <v>0</v>
      </c>
      <c r="AE154" s="38">
        <f t="shared" si="11"/>
        <v>0</v>
      </c>
      <c r="AF154" s="38">
        <v>0</v>
      </c>
      <c r="AG154" s="23"/>
      <c r="AH154" s="23"/>
      <c r="AI154" s="23"/>
      <c r="AJ154" s="23"/>
      <c r="AK154" s="23"/>
      <c r="AL154" s="23"/>
      <c r="AM154" s="23"/>
      <c r="AN154" s="23"/>
      <c r="AO154" s="23"/>
      <c r="AP154" s="38">
        <f t="shared" si="12"/>
        <v>0</v>
      </c>
      <c r="AQ154" s="54">
        <v>1</v>
      </c>
      <c r="AR154" s="54">
        <v>0</v>
      </c>
    </row>
    <row r="155" spans="1:44" s="22" customFormat="1">
      <c r="A155" s="9" t="s">
        <v>140</v>
      </c>
      <c r="B155" s="17">
        <v>5655</v>
      </c>
      <c r="C155" s="9" t="s">
        <v>148</v>
      </c>
      <c r="D155" s="9" t="s">
        <v>159</v>
      </c>
      <c r="E155" s="30">
        <v>41708</v>
      </c>
      <c r="F155" s="9" t="s">
        <v>318</v>
      </c>
      <c r="G155" s="9" t="s">
        <v>1232</v>
      </c>
      <c r="H155" s="23"/>
      <c r="I155" s="23"/>
      <c r="J155" s="9" t="s">
        <v>1234</v>
      </c>
      <c r="K155" s="9" t="s">
        <v>1279</v>
      </c>
      <c r="L155" s="23"/>
      <c r="M155" s="23"/>
      <c r="N155" s="9" t="s">
        <v>1489</v>
      </c>
      <c r="O155" s="9" t="s">
        <v>1639</v>
      </c>
      <c r="P155" s="23"/>
      <c r="Q155" s="23"/>
      <c r="R155" s="9"/>
      <c r="S155" s="9">
        <v>1</v>
      </c>
      <c r="T155" s="9">
        <v>0</v>
      </c>
      <c r="U155" s="9">
        <v>1</v>
      </c>
      <c r="V155" s="11"/>
      <c r="W155" s="11"/>
      <c r="X155" s="47">
        <f t="shared" si="9"/>
        <v>0</v>
      </c>
      <c r="Y155" s="9" t="s">
        <v>1725</v>
      </c>
      <c r="Z155" s="9">
        <v>13.61</v>
      </c>
      <c r="AA155" s="45">
        <v>41</v>
      </c>
      <c r="AB155" s="9" t="s">
        <v>12</v>
      </c>
      <c r="AC155" s="39">
        <v>0.3</v>
      </c>
      <c r="AD155" s="38">
        <f t="shared" si="10"/>
        <v>10.49</v>
      </c>
      <c r="AE155" s="38">
        <f t="shared" si="11"/>
        <v>0</v>
      </c>
      <c r="AF155" s="38">
        <v>10.49</v>
      </c>
      <c r="AG155" s="23"/>
      <c r="AH155" s="23"/>
      <c r="AI155" s="23"/>
      <c r="AJ155" s="23"/>
      <c r="AK155" s="23"/>
      <c r="AL155" s="23"/>
      <c r="AM155" s="23"/>
      <c r="AN155" s="23"/>
      <c r="AO155" s="23"/>
      <c r="AP155" s="38">
        <f t="shared" si="12"/>
        <v>10.49</v>
      </c>
      <c r="AQ155" s="54">
        <v>1</v>
      </c>
      <c r="AR155" s="54">
        <v>14.99</v>
      </c>
    </row>
    <row r="156" spans="1:44" s="22" customFormat="1">
      <c r="A156" s="9" t="s">
        <v>140</v>
      </c>
      <c r="B156" s="17">
        <v>5656</v>
      </c>
      <c r="C156" s="9" t="s">
        <v>142</v>
      </c>
      <c r="D156" s="9" t="s">
        <v>159</v>
      </c>
      <c r="E156" s="30">
        <v>41708</v>
      </c>
      <c r="F156" s="9" t="s">
        <v>319</v>
      </c>
      <c r="G156" s="9" t="s">
        <v>1232</v>
      </c>
      <c r="H156" s="23"/>
      <c r="I156" s="23"/>
      <c r="J156" s="9" t="s">
        <v>1234</v>
      </c>
      <c r="K156" s="9" t="s">
        <v>1257</v>
      </c>
      <c r="L156" s="23"/>
      <c r="M156" s="23"/>
      <c r="N156" s="9" t="s">
        <v>1469</v>
      </c>
      <c r="O156" s="9" t="s">
        <v>1639</v>
      </c>
      <c r="P156" s="23"/>
      <c r="Q156" s="23"/>
      <c r="R156" s="9"/>
      <c r="S156" s="9">
        <v>1</v>
      </c>
      <c r="T156" s="9">
        <v>0</v>
      </c>
      <c r="U156" s="9">
        <v>1</v>
      </c>
      <c r="V156" s="11"/>
      <c r="W156" s="11"/>
      <c r="X156" s="47">
        <f t="shared" si="9"/>
        <v>0</v>
      </c>
      <c r="Y156" s="9" t="s">
        <v>1725</v>
      </c>
      <c r="Z156" s="9">
        <v>0</v>
      </c>
      <c r="AA156" s="45">
        <v>41</v>
      </c>
      <c r="AB156" s="9" t="s">
        <v>12</v>
      </c>
      <c r="AC156" s="39">
        <v>0.3</v>
      </c>
      <c r="AD156" s="38">
        <f t="shared" si="10"/>
        <v>0</v>
      </c>
      <c r="AE156" s="38">
        <f t="shared" si="11"/>
        <v>0</v>
      </c>
      <c r="AF156" s="38">
        <v>0</v>
      </c>
      <c r="AG156" s="23"/>
      <c r="AH156" s="23"/>
      <c r="AI156" s="23"/>
      <c r="AJ156" s="23"/>
      <c r="AK156" s="23"/>
      <c r="AL156" s="23"/>
      <c r="AM156" s="23"/>
      <c r="AN156" s="23"/>
      <c r="AO156" s="23"/>
      <c r="AP156" s="38">
        <f t="shared" si="12"/>
        <v>0</v>
      </c>
      <c r="AQ156" s="54">
        <v>1</v>
      </c>
      <c r="AR156" s="54">
        <v>0</v>
      </c>
    </row>
    <row r="157" spans="1:44" s="22" customFormat="1">
      <c r="A157" s="9" t="s">
        <v>140</v>
      </c>
      <c r="B157" s="17">
        <v>5666</v>
      </c>
      <c r="C157" s="9" t="s">
        <v>145</v>
      </c>
      <c r="D157" s="9" t="s">
        <v>161</v>
      </c>
      <c r="E157" s="30">
        <v>41711</v>
      </c>
      <c r="F157" s="9" t="s">
        <v>320</v>
      </c>
      <c r="G157" s="9" t="s">
        <v>1232</v>
      </c>
      <c r="H157" s="23"/>
      <c r="I157" s="23"/>
      <c r="J157" s="9" t="s">
        <v>1234</v>
      </c>
      <c r="K157" s="9" t="s">
        <v>1236</v>
      </c>
      <c r="L157" s="23"/>
      <c r="M157" s="23"/>
      <c r="N157" s="9" t="s">
        <v>1448</v>
      </c>
      <c r="O157" s="9" t="s">
        <v>1639</v>
      </c>
      <c r="P157" s="23"/>
      <c r="Q157" s="23"/>
      <c r="R157" s="9"/>
      <c r="S157" s="9">
        <v>1</v>
      </c>
      <c r="T157" s="9">
        <v>0</v>
      </c>
      <c r="U157" s="9">
        <v>1</v>
      </c>
      <c r="V157" s="11"/>
      <c r="W157" s="11"/>
      <c r="X157" s="47">
        <f t="shared" si="9"/>
        <v>0</v>
      </c>
      <c r="Y157" s="9" t="s">
        <v>1725</v>
      </c>
      <c r="Z157" s="9">
        <v>0</v>
      </c>
      <c r="AA157" s="45">
        <v>41</v>
      </c>
      <c r="AB157" s="9" t="s">
        <v>12</v>
      </c>
      <c r="AC157" s="39">
        <v>0.3</v>
      </c>
      <c r="AD157" s="38">
        <f t="shared" si="10"/>
        <v>0</v>
      </c>
      <c r="AE157" s="38">
        <f t="shared" si="11"/>
        <v>0</v>
      </c>
      <c r="AF157" s="38">
        <v>0</v>
      </c>
      <c r="AG157" s="23"/>
      <c r="AH157" s="23"/>
      <c r="AI157" s="23"/>
      <c r="AJ157" s="23"/>
      <c r="AK157" s="23"/>
      <c r="AL157" s="23"/>
      <c r="AM157" s="23"/>
      <c r="AN157" s="23"/>
      <c r="AO157" s="23"/>
      <c r="AP157" s="38">
        <f t="shared" si="12"/>
        <v>0</v>
      </c>
      <c r="AQ157" s="54">
        <v>1</v>
      </c>
      <c r="AR157" s="54">
        <v>0</v>
      </c>
    </row>
    <row r="158" spans="1:44" s="22" customFormat="1">
      <c r="A158" s="9" t="s">
        <v>140</v>
      </c>
      <c r="B158" s="17">
        <v>5674</v>
      </c>
      <c r="C158" s="9" t="s">
        <v>142</v>
      </c>
      <c r="D158" s="9" t="s">
        <v>159</v>
      </c>
      <c r="E158" s="30">
        <v>41715</v>
      </c>
      <c r="F158" s="9" t="s">
        <v>321</v>
      </c>
      <c r="G158" s="9" t="s">
        <v>1232</v>
      </c>
      <c r="H158" s="23"/>
      <c r="I158" s="23"/>
      <c r="J158" s="9" t="s">
        <v>1234</v>
      </c>
      <c r="K158" s="9" t="s">
        <v>1260</v>
      </c>
      <c r="L158" s="23"/>
      <c r="M158" s="23"/>
      <c r="N158" s="9" t="s">
        <v>1472</v>
      </c>
      <c r="O158" s="9" t="s">
        <v>1639</v>
      </c>
      <c r="P158" s="23"/>
      <c r="Q158" s="23"/>
      <c r="R158" s="9"/>
      <c r="S158" s="9">
        <v>1</v>
      </c>
      <c r="T158" s="9">
        <v>0</v>
      </c>
      <c r="U158" s="9">
        <v>1</v>
      </c>
      <c r="V158" s="11"/>
      <c r="W158" s="11"/>
      <c r="X158" s="47">
        <f t="shared" si="9"/>
        <v>0</v>
      </c>
      <c r="Y158" s="9" t="s">
        <v>1725</v>
      </c>
      <c r="Z158" s="9">
        <v>0</v>
      </c>
      <c r="AA158" s="45">
        <v>41</v>
      </c>
      <c r="AB158" s="9" t="s">
        <v>12</v>
      </c>
      <c r="AC158" s="39">
        <v>0.3</v>
      </c>
      <c r="AD158" s="38">
        <f t="shared" si="10"/>
        <v>0</v>
      </c>
      <c r="AE158" s="38">
        <f t="shared" si="11"/>
        <v>0</v>
      </c>
      <c r="AF158" s="38">
        <v>0</v>
      </c>
      <c r="AG158" s="23"/>
      <c r="AH158" s="23"/>
      <c r="AI158" s="23"/>
      <c r="AJ158" s="23"/>
      <c r="AK158" s="23"/>
      <c r="AL158" s="23"/>
      <c r="AM158" s="23"/>
      <c r="AN158" s="23"/>
      <c r="AO158" s="23"/>
      <c r="AP158" s="38">
        <f t="shared" si="12"/>
        <v>0</v>
      </c>
      <c r="AQ158" s="54">
        <v>1</v>
      </c>
      <c r="AR158" s="54">
        <v>0</v>
      </c>
    </row>
    <row r="159" spans="1:44" s="22" customFormat="1">
      <c r="A159" s="9" t="s">
        <v>140</v>
      </c>
      <c r="B159" s="17">
        <v>5675</v>
      </c>
      <c r="C159" s="9" t="s">
        <v>143</v>
      </c>
      <c r="D159" s="9" t="s">
        <v>160</v>
      </c>
      <c r="E159" s="30">
        <v>41715</v>
      </c>
      <c r="F159" s="9" t="s">
        <v>322</v>
      </c>
      <c r="G159" s="9" t="s">
        <v>1232</v>
      </c>
      <c r="H159" s="23"/>
      <c r="I159" s="23"/>
      <c r="J159" s="9" t="s">
        <v>1234</v>
      </c>
      <c r="K159" s="9" t="s">
        <v>1257</v>
      </c>
      <c r="L159" s="23"/>
      <c r="M159" s="23"/>
      <c r="N159" s="9" t="s">
        <v>1469</v>
      </c>
      <c r="O159" s="9" t="s">
        <v>1639</v>
      </c>
      <c r="P159" s="23"/>
      <c r="Q159" s="23"/>
      <c r="R159" s="9"/>
      <c r="S159" s="9">
        <v>1</v>
      </c>
      <c r="T159" s="9">
        <v>0</v>
      </c>
      <c r="U159" s="9">
        <v>1</v>
      </c>
      <c r="V159" s="11"/>
      <c r="W159" s="11"/>
      <c r="X159" s="47">
        <f t="shared" si="9"/>
        <v>0</v>
      </c>
      <c r="Y159" s="9" t="s">
        <v>1725</v>
      </c>
      <c r="Z159" s="9">
        <v>0</v>
      </c>
      <c r="AA159" s="45">
        <v>41</v>
      </c>
      <c r="AB159" s="9" t="s">
        <v>12</v>
      </c>
      <c r="AC159" s="39">
        <v>0.3</v>
      </c>
      <c r="AD159" s="38">
        <f t="shared" si="10"/>
        <v>0</v>
      </c>
      <c r="AE159" s="38">
        <f t="shared" si="11"/>
        <v>0</v>
      </c>
      <c r="AF159" s="38">
        <v>0</v>
      </c>
      <c r="AG159" s="23"/>
      <c r="AH159" s="23"/>
      <c r="AI159" s="23"/>
      <c r="AJ159" s="23"/>
      <c r="AK159" s="23"/>
      <c r="AL159" s="23"/>
      <c r="AM159" s="23"/>
      <c r="AN159" s="23"/>
      <c r="AO159" s="23"/>
      <c r="AP159" s="38">
        <f t="shared" si="12"/>
        <v>0</v>
      </c>
      <c r="AQ159" s="54">
        <v>1</v>
      </c>
      <c r="AR159" s="54">
        <v>0</v>
      </c>
    </row>
    <row r="160" spans="1:44" s="22" customFormat="1">
      <c r="A160" s="9" t="s">
        <v>140</v>
      </c>
      <c r="B160" s="17">
        <v>5686</v>
      </c>
      <c r="C160" s="9" t="s">
        <v>142</v>
      </c>
      <c r="D160" s="9" t="s">
        <v>159</v>
      </c>
      <c r="E160" s="30">
        <v>41718</v>
      </c>
      <c r="F160" s="9" t="s">
        <v>323</v>
      </c>
      <c r="G160" s="9" t="s">
        <v>1232</v>
      </c>
      <c r="H160" s="23"/>
      <c r="I160" s="23"/>
      <c r="J160" s="9" t="s">
        <v>1234</v>
      </c>
      <c r="K160" s="9" t="s">
        <v>1301</v>
      </c>
      <c r="L160" s="23"/>
      <c r="M160" s="23"/>
      <c r="N160" s="9" t="s">
        <v>1508</v>
      </c>
      <c r="O160" s="9" t="s">
        <v>1639</v>
      </c>
      <c r="P160" s="23"/>
      <c r="Q160" s="23"/>
      <c r="R160" s="9"/>
      <c r="S160" s="9">
        <v>1</v>
      </c>
      <c r="T160" s="9">
        <v>0</v>
      </c>
      <c r="U160" s="9">
        <v>1</v>
      </c>
      <c r="V160" s="11"/>
      <c r="W160" s="11"/>
      <c r="X160" s="47">
        <f t="shared" si="9"/>
        <v>0</v>
      </c>
      <c r="Y160" s="9" t="s">
        <v>1725</v>
      </c>
      <c r="Z160" s="9">
        <v>0</v>
      </c>
      <c r="AA160" s="45">
        <v>41</v>
      </c>
      <c r="AB160" s="9" t="s">
        <v>12</v>
      </c>
      <c r="AC160" s="39">
        <v>0.3</v>
      </c>
      <c r="AD160" s="38">
        <f t="shared" si="10"/>
        <v>0</v>
      </c>
      <c r="AE160" s="38">
        <f t="shared" si="11"/>
        <v>0</v>
      </c>
      <c r="AF160" s="38">
        <v>0</v>
      </c>
      <c r="AG160" s="23"/>
      <c r="AH160" s="23"/>
      <c r="AI160" s="23"/>
      <c r="AJ160" s="23"/>
      <c r="AK160" s="23"/>
      <c r="AL160" s="23"/>
      <c r="AM160" s="23"/>
      <c r="AN160" s="23"/>
      <c r="AO160" s="23"/>
      <c r="AP160" s="38">
        <f t="shared" si="12"/>
        <v>0</v>
      </c>
      <c r="AQ160" s="54">
        <v>1</v>
      </c>
      <c r="AR160" s="54">
        <v>0</v>
      </c>
    </row>
    <row r="161" spans="1:44" s="22" customFormat="1">
      <c r="A161" s="9" t="s">
        <v>140</v>
      </c>
      <c r="B161" s="17">
        <v>5687</v>
      </c>
      <c r="C161" s="9" t="s">
        <v>145</v>
      </c>
      <c r="D161" s="9" t="s">
        <v>161</v>
      </c>
      <c r="E161" s="30">
        <v>41718</v>
      </c>
      <c r="F161" s="9" t="s">
        <v>324</v>
      </c>
      <c r="G161" s="9" t="s">
        <v>1232</v>
      </c>
      <c r="H161" s="23"/>
      <c r="I161" s="23"/>
      <c r="J161" s="9" t="s">
        <v>1234</v>
      </c>
      <c r="K161" s="9" t="s">
        <v>1257</v>
      </c>
      <c r="L161" s="23"/>
      <c r="M161" s="23"/>
      <c r="N161" s="9" t="s">
        <v>1469</v>
      </c>
      <c r="O161" s="9" t="s">
        <v>1639</v>
      </c>
      <c r="P161" s="23"/>
      <c r="Q161" s="23"/>
      <c r="R161" s="9"/>
      <c r="S161" s="9">
        <v>1</v>
      </c>
      <c r="T161" s="9">
        <v>0</v>
      </c>
      <c r="U161" s="9">
        <v>1</v>
      </c>
      <c r="V161" s="11"/>
      <c r="W161" s="11"/>
      <c r="X161" s="47">
        <f t="shared" si="9"/>
        <v>0</v>
      </c>
      <c r="Y161" s="9" t="s">
        <v>1725</v>
      </c>
      <c r="Z161" s="9">
        <v>0</v>
      </c>
      <c r="AA161" s="45">
        <v>41</v>
      </c>
      <c r="AB161" s="9" t="s">
        <v>12</v>
      </c>
      <c r="AC161" s="39">
        <v>0.3</v>
      </c>
      <c r="AD161" s="38">
        <f t="shared" si="10"/>
        <v>0</v>
      </c>
      <c r="AE161" s="38">
        <f t="shared" si="11"/>
        <v>0</v>
      </c>
      <c r="AF161" s="38">
        <v>0</v>
      </c>
      <c r="AG161" s="23"/>
      <c r="AH161" s="23"/>
      <c r="AI161" s="23"/>
      <c r="AJ161" s="23"/>
      <c r="AK161" s="23"/>
      <c r="AL161" s="23"/>
      <c r="AM161" s="23"/>
      <c r="AN161" s="23"/>
      <c r="AO161" s="23"/>
      <c r="AP161" s="38">
        <f t="shared" si="12"/>
        <v>0</v>
      </c>
      <c r="AQ161" s="54">
        <v>1</v>
      </c>
      <c r="AR161" s="54">
        <v>0</v>
      </c>
    </row>
    <row r="162" spans="1:44" s="22" customFormat="1">
      <c r="A162" s="9" t="s">
        <v>140</v>
      </c>
      <c r="B162" s="17">
        <v>5694</v>
      </c>
      <c r="C162" s="9" t="s">
        <v>142</v>
      </c>
      <c r="D162" s="9" t="s">
        <v>159</v>
      </c>
      <c r="E162" s="30">
        <v>41725</v>
      </c>
      <c r="F162" s="9" t="s">
        <v>325</v>
      </c>
      <c r="G162" s="9" t="s">
        <v>1232</v>
      </c>
      <c r="H162" s="23"/>
      <c r="I162" s="23"/>
      <c r="J162" s="9" t="s">
        <v>1234</v>
      </c>
      <c r="K162" s="9" t="s">
        <v>1249</v>
      </c>
      <c r="L162" s="23"/>
      <c r="M162" s="23"/>
      <c r="N162" s="9" t="s">
        <v>1461</v>
      </c>
      <c r="O162" s="9" t="s">
        <v>1639</v>
      </c>
      <c r="P162" s="23"/>
      <c r="Q162" s="23"/>
      <c r="R162" s="9"/>
      <c r="S162" s="9">
        <v>1</v>
      </c>
      <c r="T162" s="9">
        <v>0</v>
      </c>
      <c r="U162" s="9">
        <v>1</v>
      </c>
      <c r="V162" s="11"/>
      <c r="W162" s="11"/>
      <c r="X162" s="47">
        <f t="shared" si="9"/>
        <v>0</v>
      </c>
      <c r="Y162" s="9" t="s">
        <v>1725</v>
      </c>
      <c r="Z162" s="9">
        <v>0</v>
      </c>
      <c r="AA162" s="45">
        <v>41</v>
      </c>
      <c r="AB162" s="9" t="s">
        <v>12</v>
      </c>
      <c r="AC162" s="39">
        <v>0.3</v>
      </c>
      <c r="AD162" s="38">
        <f t="shared" si="10"/>
        <v>0</v>
      </c>
      <c r="AE162" s="38">
        <f t="shared" si="11"/>
        <v>0</v>
      </c>
      <c r="AF162" s="38">
        <v>0</v>
      </c>
      <c r="AG162" s="23"/>
      <c r="AH162" s="23"/>
      <c r="AI162" s="23"/>
      <c r="AJ162" s="23"/>
      <c r="AK162" s="23"/>
      <c r="AL162" s="23"/>
      <c r="AM162" s="23"/>
      <c r="AN162" s="23"/>
      <c r="AO162" s="23"/>
      <c r="AP162" s="38">
        <f t="shared" si="12"/>
        <v>0</v>
      </c>
      <c r="AQ162" s="54">
        <v>1</v>
      </c>
      <c r="AR162" s="54">
        <v>0</v>
      </c>
    </row>
    <row r="163" spans="1:44" s="22" customFormat="1">
      <c r="A163" s="9" t="s">
        <v>140</v>
      </c>
      <c r="B163" s="17">
        <v>5695</v>
      </c>
      <c r="C163" s="9" t="s">
        <v>145</v>
      </c>
      <c r="D163" s="9" t="s">
        <v>161</v>
      </c>
      <c r="E163" s="30">
        <v>41725</v>
      </c>
      <c r="F163" s="9" t="s">
        <v>326</v>
      </c>
      <c r="G163" s="9" t="s">
        <v>1232</v>
      </c>
      <c r="H163" s="23"/>
      <c r="I163" s="23"/>
      <c r="J163" s="9" t="s">
        <v>1234</v>
      </c>
      <c r="K163" s="9" t="s">
        <v>1278</v>
      </c>
      <c r="L163" s="23"/>
      <c r="M163" s="23"/>
      <c r="N163" s="9" t="s">
        <v>1488</v>
      </c>
      <c r="O163" s="9" t="s">
        <v>1639</v>
      </c>
      <c r="P163" s="23"/>
      <c r="Q163" s="23"/>
      <c r="R163" s="9"/>
      <c r="S163" s="9">
        <v>1</v>
      </c>
      <c r="T163" s="9">
        <v>0</v>
      </c>
      <c r="U163" s="9">
        <v>1</v>
      </c>
      <c r="V163" s="11"/>
      <c r="W163" s="11"/>
      <c r="X163" s="47">
        <f t="shared" si="9"/>
        <v>0</v>
      </c>
      <c r="Y163" s="9" t="s">
        <v>1725</v>
      </c>
      <c r="Z163" s="9">
        <v>0</v>
      </c>
      <c r="AA163" s="45">
        <v>41</v>
      </c>
      <c r="AB163" s="9" t="s">
        <v>12</v>
      </c>
      <c r="AC163" s="39">
        <v>0.3</v>
      </c>
      <c r="AD163" s="38">
        <f t="shared" si="10"/>
        <v>0</v>
      </c>
      <c r="AE163" s="38">
        <f t="shared" si="11"/>
        <v>0</v>
      </c>
      <c r="AF163" s="38">
        <v>0</v>
      </c>
      <c r="AG163" s="23"/>
      <c r="AH163" s="23"/>
      <c r="AI163" s="23"/>
      <c r="AJ163" s="23"/>
      <c r="AK163" s="23"/>
      <c r="AL163" s="23"/>
      <c r="AM163" s="23"/>
      <c r="AN163" s="23"/>
      <c r="AO163" s="23"/>
      <c r="AP163" s="38">
        <f t="shared" si="12"/>
        <v>0</v>
      </c>
      <c r="AQ163" s="54">
        <v>1</v>
      </c>
      <c r="AR163" s="54">
        <v>0</v>
      </c>
    </row>
    <row r="164" spans="1:44" s="22" customFormat="1">
      <c r="A164" s="9" t="s">
        <v>140</v>
      </c>
      <c r="B164" s="17">
        <v>5888</v>
      </c>
      <c r="C164" s="9" t="s">
        <v>143</v>
      </c>
      <c r="D164" s="9" t="s">
        <v>160</v>
      </c>
      <c r="E164" s="30">
        <v>41729</v>
      </c>
      <c r="F164" s="9" t="s">
        <v>327</v>
      </c>
      <c r="G164" s="9" t="s">
        <v>1232</v>
      </c>
      <c r="H164" s="23"/>
      <c r="I164" s="23"/>
      <c r="J164" s="9" t="s">
        <v>1234</v>
      </c>
      <c r="K164" s="9" t="s">
        <v>1262</v>
      </c>
      <c r="L164" s="23"/>
      <c r="M164" s="23"/>
      <c r="N164" s="9" t="s">
        <v>1474</v>
      </c>
      <c r="O164" s="9" t="s">
        <v>1639</v>
      </c>
      <c r="P164" s="23"/>
      <c r="Q164" s="23"/>
      <c r="R164" s="9"/>
      <c r="S164" s="9">
        <v>1</v>
      </c>
      <c r="T164" s="9">
        <v>0</v>
      </c>
      <c r="U164" s="9">
        <v>1</v>
      </c>
      <c r="V164" s="11"/>
      <c r="W164" s="11"/>
      <c r="X164" s="47">
        <f t="shared" si="9"/>
        <v>0</v>
      </c>
      <c r="Y164" s="9" t="s">
        <v>1725</v>
      </c>
      <c r="Z164" s="9">
        <v>0</v>
      </c>
      <c r="AA164" s="45">
        <v>41</v>
      </c>
      <c r="AB164" s="9" t="s">
        <v>12</v>
      </c>
      <c r="AC164" s="39">
        <v>0.3</v>
      </c>
      <c r="AD164" s="38">
        <f t="shared" si="10"/>
        <v>0</v>
      </c>
      <c r="AE164" s="38">
        <f t="shared" si="11"/>
        <v>0</v>
      </c>
      <c r="AF164" s="38">
        <v>0</v>
      </c>
      <c r="AG164" s="23"/>
      <c r="AH164" s="23"/>
      <c r="AI164" s="23"/>
      <c r="AJ164" s="23"/>
      <c r="AK164" s="23"/>
      <c r="AL164" s="23"/>
      <c r="AM164" s="23"/>
      <c r="AN164" s="23"/>
      <c r="AO164" s="23"/>
      <c r="AP164" s="38">
        <f t="shared" si="12"/>
        <v>0</v>
      </c>
      <c r="AQ164" s="54">
        <v>1</v>
      </c>
      <c r="AR164" s="54">
        <v>0</v>
      </c>
    </row>
    <row r="165" spans="1:44" s="22" customFormat="1">
      <c r="A165" s="9" t="s">
        <v>140</v>
      </c>
      <c r="B165" s="17">
        <v>5895</v>
      </c>
      <c r="C165" s="9" t="s">
        <v>142</v>
      </c>
      <c r="D165" s="9" t="s">
        <v>159</v>
      </c>
      <c r="E165" s="30">
        <v>41701</v>
      </c>
      <c r="F165" s="9" t="s">
        <v>328</v>
      </c>
      <c r="G165" s="9" t="s">
        <v>1232</v>
      </c>
      <c r="H165" s="23"/>
      <c r="I165" s="23"/>
      <c r="J165" s="9" t="s">
        <v>1234</v>
      </c>
      <c r="K165" s="9" t="s">
        <v>1262</v>
      </c>
      <c r="L165" s="23"/>
      <c r="M165" s="23"/>
      <c r="N165" s="9" t="s">
        <v>1474</v>
      </c>
      <c r="O165" s="9" t="s">
        <v>1639</v>
      </c>
      <c r="P165" s="23"/>
      <c r="Q165" s="23"/>
      <c r="R165" s="9"/>
      <c r="S165" s="9">
        <v>1</v>
      </c>
      <c r="T165" s="9">
        <v>0</v>
      </c>
      <c r="U165" s="9">
        <v>1</v>
      </c>
      <c r="V165" s="11"/>
      <c r="W165" s="11"/>
      <c r="X165" s="47">
        <f t="shared" si="9"/>
        <v>0</v>
      </c>
      <c r="Y165" s="9" t="s">
        <v>1725</v>
      </c>
      <c r="Z165" s="9">
        <v>0</v>
      </c>
      <c r="AA165" s="45">
        <v>41</v>
      </c>
      <c r="AB165" s="9" t="s">
        <v>12</v>
      </c>
      <c r="AC165" s="39">
        <v>0.3</v>
      </c>
      <c r="AD165" s="38">
        <f t="shared" si="10"/>
        <v>0</v>
      </c>
      <c r="AE165" s="38">
        <f t="shared" si="11"/>
        <v>0</v>
      </c>
      <c r="AF165" s="38">
        <v>0</v>
      </c>
      <c r="AG165" s="23"/>
      <c r="AH165" s="23"/>
      <c r="AI165" s="23"/>
      <c r="AJ165" s="23"/>
      <c r="AK165" s="23"/>
      <c r="AL165" s="23"/>
      <c r="AM165" s="23"/>
      <c r="AN165" s="23"/>
      <c r="AO165" s="23"/>
      <c r="AP165" s="38">
        <f t="shared" si="12"/>
        <v>0</v>
      </c>
      <c r="AQ165" s="54">
        <v>1</v>
      </c>
      <c r="AR165" s="54">
        <v>0</v>
      </c>
    </row>
    <row r="166" spans="1:44" s="22" customFormat="1">
      <c r="A166" s="9" t="s">
        <v>140</v>
      </c>
      <c r="B166" s="17">
        <v>5896</v>
      </c>
      <c r="C166" s="9" t="s">
        <v>143</v>
      </c>
      <c r="D166" s="9" t="s">
        <v>160</v>
      </c>
      <c r="E166" s="30">
        <v>41701</v>
      </c>
      <c r="F166" s="9" t="s">
        <v>329</v>
      </c>
      <c r="G166" s="9" t="s">
        <v>1232</v>
      </c>
      <c r="H166" s="23"/>
      <c r="I166" s="23"/>
      <c r="J166" s="9" t="s">
        <v>1234</v>
      </c>
      <c r="K166" s="9" t="s">
        <v>1237</v>
      </c>
      <c r="L166" s="23"/>
      <c r="M166" s="23"/>
      <c r="N166" s="9" t="s">
        <v>1449</v>
      </c>
      <c r="O166" s="9" t="s">
        <v>1640</v>
      </c>
      <c r="P166" s="23"/>
      <c r="Q166" s="23"/>
      <c r="R166" s="9"/>
      <c r="S166" s="9">
        <v>1</v>
      </c>
      <c r="T166" s="9">
        <v>0</v>
      </c>
      <c r="U166" s="9">
        <v>1</v>
      </c>
      <c r="V166" s="11"/>
      <c r="W166" s="11"/>
      <c r="X166" s="47">
        <f t="shared" si="9"/>
        <v>0</v>
      </c>
      <c r="Y166" s="9" t="s">
        <v>1725</v>
      </c>
      <c r="Z166" s="9">
        <v>0</v>
      </c>
      <c r="AA166" s="45">
        <v>41</v>
      </c>
      <c r="AB166" s="9" t="s">
        <v>12</v>
      </c>
      <c r="AC166" s="39">
        <v>0.3</v>
      </c>
      <c r="AD166" s="38">
        <f t="shared" si="10"/>
        <v>0</v>
      </c>
      <c r="AE166" s="38">
        <f t="shared" si="11"/>
        <v>0</v>
      </c>
      <c r="AF166" s="38">
        <v>0</v>
      </c>
      <c r="AG166" s="23"/>
      <c r="AH166" s="23"/>
      <c r="AI166" s="23"/>
      <c r="AJ166" s="23"/>
      <c r="AK166" s="23"/>
      <c r="AL166" s="23"/>
      <c r="AM166" s="23"/>
      <c r="AN166" s="23"/>
      <c r="AO166" s="23"/>
      <c r="AP166" s="38">
        <f t="shared" si="12"/>
        <v>0</v>
      </c>
      <c r="AQ166" s="54">
        <v>1</v>
      </c>
      <c r="AR166" s="54">
        <v>0</v>
      </c>
    </row>
    <row r="167" spans="1:44" s="22" customFormat="1">
      <c r="A167" s="9" t="s">
        <v>140</v>
      </c>
      <c r="B167" s="17">
        <v>5899</v>
      </c>
      <c r="C167" s="9" t="s">
        <v>143</v>
      </c>
      <c r="D167" s="9" t="s">
        <v>160</v>
      </c>
      <c r="E167" s="30">
        <v>41702</v>
      </c>
      <c r="F167" s="9" t="s">
        <v>330</v>
      </c>
      <c r="G167" s="9" t="s">
        <v>1232</v>
      </c>
      <c r="H167" s="23"/>
      <c r="I167" s="23"/>
      <c r="J167" s="9" t="s">
        <v>1234</v>
      </c>
      <c r="K167" s="9" t="s">
        <v>1251</v>
      </c>
      <c r="L167" s="23"/>
      <c r="M167" s="23"/>
      <c r="N167" s="9" t="s">
        <v>1463</v>
      </c>
      <c r="O167" s="9" t="s">
        <v>1647</v>
      </c>
      <c r="P167" s="23"/>
      <c r="Q167" s="23"/>
      <c r="R167" s="9"/>
      <c r="S167" s="9">
        <v>1</v>
      </c>
      <c r="T167" s="9">
        <v>0</v>
      </c>
      <c r="U167" s="9">
        <v>1</v>
      </c>
      <c r="V167" s="11"/>
      <c r="W167" s="11"/>
      <c r="X167" s="47">
        <f t="shared" si="9"/>
        <v>0</v>
      </c>
      <c r="Y167" s="9" t="s">
        <v>1725</v>
      </c>
      <c r="Z167" s="9">
        <v>0</v>
      </c>
      <c r="AA167" s="45">
        <v>41</v>
      </c>
      <c r="AB167" s="9" t="s">
        <v>12</v>
      </c>
      <c r="AC167" s="39">
        <v>0.3</v>
      </c>
      <c r="AD167" s="38">
        <f t="shared" si="10"/>
        <v>0</v>
      </c>
      <c r="AE167" s="38">
        <f t="shared" si="11"/>
        <v>0</v>
      </c>
      <c r="AF167" s="38">
        <v>0</v>
      </c>
      <c r="AG167" s="23"/>
      <c r="AH167" s="23"/>
      <c r="AI167" s="23"/>
      <c r="AJ167" s="23"/>
      <c r="AK167" s="23"/>
      <c r="AL167" s="23"/>
      <c r="AM167" s="23"/>
      <c r="AN167" s="23"/>
      <c r="AO167" s="23"/>
      <c r="AP167" s="38">
        <f t="shared" si="12"/>
        <v>0</v>
      </c>
      <c r="AQ167" s="54">
        <v>1</v>
      </c>
      <c r="AR167" s="54">
        <v>0</v>
      </c>
    </row>
    <row r="168" spans="1:44" s="22" customFormat="1">
      <c r="A168" s="9" t="s">
        <v>140</v>
      </c>
      <c r="B168" s="17">
        <v>5908</v>
      </c>
      <c r="C168" s="9" t="s">
        <v>143</v>
      </c>
      <c r="D168" s="9" t="s">
        <v>160</v>
      </c>
      <c r="E168" s="30">
        <v>41704</v>
      </c>
      <c r="F168" s="9" t="s">
        <v>331</v>
      </c>
      <c r="G168" s="9" t="s">
        <v>1232</v>
      </c>
      <c r="H168" s="23"/>
      <c r="I168" s="23"/>
      <c r="J168" s="9" t="s">
        <v>1234</v>
      </c>
      <c r="K168" s="9" t="s">
        <v>1237</v>
      </c>
      <c r="L168" s="23"/>
      <c r="M168" s="23"/>
      <c r="N168" s="9" t="s">
        <v>1449</v>
      </c>
      <c r="O168" s="9" t="s">
        <v>1640</v>
      </c>
      <c r="P168" s="23"/>
      <c r="Q168" s="23"/>
      <c r="R168" s="9"/>
      <c r="S168" s="9">
        <v>1</v>
      </c>
      <c r="T168" s="9">
        <v>0</v>
      </c>
      <c r="U168" s="9">
        <v>1</v>
      </c>
      <c r="V168" s="11"/>
      <c r="W168" s="11"/>
      <c r="X168" s="47">
        <f t="shared" si="9"/>
        <v>0</v>
      </c>
      <c r="Y168" s="9" t="s">
        <v>1725</v>
      </c>
      <c r="Z168" s="9">
        <v>0</v>
      </c>
      <c r="AA168" s="45">
        <v>41</v>
      </c>
      <c r="AB168" s="9" t="s">
        <v>12</v>
      </c>
      <c r="AC168" s="39">
        <v>0.3</v>
      </c>
      <c r="AD168" s="38">
        <f t="shared" si="10"/>
        <v>0</v>
      </c>
      <c r="AE168" s="38">
        <f t="shared" si="11"/>
        <v>0</v>
      </c>
      <c r="AF168" s="38">
        <v>0</v>
      </c>
      <c r="AG168" s="23"/>
      <c r="AH168" s="23"/>
      <c r="AI168" s="23"/>
      <c r="AJ168" s="23"/>
      <c r="AK168" s="23"/>
      <c r="AL168" s="23"/>
      <c r="AM168" s="23"/>
      <c r="AN168" s="23"/>
      <c r="AO168" s="23"/>
      <c r="AP168" s="38">
        <f t="shared" si="12"/>
        <v>0</v>
      </c>
      <c r="AQ168" s="54">
        <v>1</v>
      </c>
      <c r="AR168" s="54">
        <v>0</v>
      </c>
    </row>
    <row r="169" spans="1:44" s="22" customFormat="1">
      <c r="A169" s="9" t="s">
        <v>140</v>
      </c>
      <c r="B169" s="17">
        <v>5911</v>
      </c>
      <c r="C169" s="9" t="s">
        <v>143</v>
      </c>
      <c r="D169" s="9" t="s">
        <v>160</v>
      </c>
      <c r="E169" s="30">
        <v>41705</v>
      </c>
      <c r="F169" s="9" t="s">
        <v>332</v>
      </c>
      <c r="G169" s="9" t="s">
        <v>1232</v>
      </c>
      <c r="H169" s="23"/>
      <c r="I169" s="23"/>
      <c r="J169" s="9" t="s">
        <v>1234</v>
      </c>
      <c r="K169" s="9" t="s">
        <v>1270</v>
      </c>
      <c r="L169" s="23"/>
      <c r="M169" s="23"/>
      <c r="N169" s="9" t="s">
        <v>1481</v>
      </c>
      <c r="O169" s="9" t="s">
        <v>1639</v>
      </c>
      <c r="P169" s="23"/>
      <c r="Q169" s="23"/>
      <c r="R169" s="9"/>
      <c r="S169" s="9">
        <v>1</v>
      </c>
      <c r="T169" s="9">
        <v>0</v>
      </c>
      <c r="U169" s="9">
        <v>1</v>
      </c>
      <c r="V169" s="11"/>
      <c r="W169" s="11"/>
      <c r="X169" s="47">
        <f t="shared" si="9"/>
        <v>0</v>
      </c>
      <c r="Y169" s="9" t="s">
        <v>1725</v>
      </c>
      <c r="Z169" s="9">
        <v>0</v>
      </c>
      <c r="AA169" s="45">
        <v>41</v>
      </c>
      <c r="AB169" s="9" t="s">
        <v>12</v>
      </c>
      <c r="AC169" s="39">
        <v>0.3</v>
      </c>
      <c r="AD169" s="38">
        <f t="shared" si="10"/>
        <v>0</v>
      </c>
      <c r="AE169" s="38">
        <f t="shared" si="11"/>
        <v>0</v>
      </c>
      <c r="AF169" s="38">
        <v>0</v>
      </c>
      <c r="AG169" s="23"/>
      <c r="AH169" s="23"/>
      <c r="AI169" s="23"/>
      <c r="AJ169" s="23"/>
      <c r="AK169" s="23"/>
      <c r="AL169" s="23"/>
      <c r="AM169" s="23"/>
      <c r="AN169" s="23"/>
      <c r="AO169" s="23"/>
      <c r="AP169" s="38">
        <f t="shared" si="12"/>
        <v>0</v>
      </c>
      <c r="AQ169" s="54">
        <v>1</v>
      </c>
      <c r="AR169" s="54">
        <v>0</v>
      </c>
    </row>
    <row r="170" spans="1:44" s="22" customFormat="1">
      <c r="A170" s="9" t="s">
        <v>140</v>
      </c>
      <c r="B170" s="17">
        <v>5914</v>
      </c>
      <c r="C170" s="9" t="s">
        <v>142</v>
      </c>
      <c r="D170" s="9" t="s">
        <v>159</v>
      </c>
      <c r="E170" s="30">
        <v>41708</v>
      </c>
      <c r="F170" s="9" t="s">
        <v>333</v>
      </c>
      <c r="G170" s="9" t="s">
        <v>1232</v>
      </c>
      <c r="H170" s="23"/>
      <c r="I170" s="23"/>
      <c r="J170" s="9" t="s">
        <v>1234</v>
      </c>
      <c r="K170" s="9" t="s">
        <v>1293</v>
      </c>
      <c r="L170" s="23"/>
      <c r="M170" s="23"/>
      <c r="N170" s="9" t="s">
        <v>1501</v>
      </c>
      <c r="O170" s="9" t="s">
        <v>1639</v>
      </c>
      <c r="P170" s="23"/>
      <c r="Q170" s="23"/>
      <c r="R170" s="9"/>
      <c r="S170" s="9">
        <v>1</v>
      </c>
      <c r="T170" s="9">
        <v>0</v>
      </c>
      <c r="U170" s="9">
        <v>1</v>
      </c>
      <c r="V170" s="11"/>
      <c r="W170" s="11"/>
      <c r="X170" s="47">
        <f t="shared" si="9"/>
        <v>0</v>
      </c>
      <c r="Y170" s="9" t="s">
        <v>1725</v>
      </c>
      <c r="Z170" s="9">
        <v>0</v>
      </c>
      <c r="AA170" s="45">
        <v>41</v>
      </c>
      <c r="AB170" s="9" t="s">
        <v>12</v>
      </c>
      <c r="AC170" s="39">
        <v>0.3</v>
      </c>
      <c r="AD170" s="38">
        <f t="shared" si="10"/>
        <v>0</v>
      </c>
      <c r="AE170" s="38">
        <f t="shared" si="11"/>
        <v>0</v>
      </c>
      <c r="AF170" s="38">
        <v>0</v>
      </c>
      <c r="AG170" s="23"/>
      <c r="AH170" s="23"/>
      <c r="AI170" s="23"/>
      <c r="AJ170" s="23"/>
      <c r="AK170" s="23"/>
      <c r="AL170" s="23"/>
      <c r="AM170" s="23"/>
      <c r="AN170" s="23"/>
      <c r="AO170" s="23"/>
      <c r="AP170" s="38">
        <f t="shared" si="12"/>
        <v>0</v>
      </c>
      <c r="AQ170" s="54">
        <v>1</v>
      </c>
      <c r="AR170" s="54">
        <v>0</v>
      </c>
    </row>
    <row r="171" spans="1:44" s="22" customFormat="1">
      <c r="A171" s="9" t="s">
        <v>140</v>
      </c>
      <c r="B171" s="17">
        <v>5922</v>
      </c>
      <c r="C171" s="9" t="s">
        <v>143</v>
      </c>
      <c r="D171" s="9" t="s">
        <v>160</v>
      </c>
      <c r="E171" s="30">
        <v>41708</v>
      </c>
      <c r="F171" s="9" t="s">
        <v>334</v>
      </c>
      <c r="G171" s="9" t="s">
        <v>1232</v>
      </c>
      <c r="H171" s="23"/>
      <c r="I171" s="23"/>
      <c r="J171" s="9" t="s">
        <v>1234</v>
      </c>
      <c r="K171" s="9" t="s">
        <v>1237</v>
      </c>
      <c r="L171" s="23"/>
      <c r="M171" s="23"/>
      <c r="N171" s="9" t="s">
        <v>1449</v>
      </c>
      <c r="O171" s="9" t="s">
        <v>1640</v>
      </c>
      <c r="P171" s="23"/>
      <c r="Q171" s="23"/>
      <c r="R171" s="9"/>
      <c r="S171" s="9">
        <v>1</v>
      </c>
      <c r="T171" s="9">
        <v>0</v>
      </c>
      <c r="U171" s="9">
        <v>1</v>
      </c>
      <c r="V171" s="11"/>
      <c r="W171" s="11"/>
      <c r="X171" s="47">
        <f t="shared" si="9"/>
        <v>0</v>
      </c>
      <c r="Y171" s="9" t="s">
        <v>1725</v>
      </c>
      <c r="Z171" s="9">
        <v>0</v>
      </c>
      <c r="AA171" s="45">
        <v>41</v>
      </c>
      <c r="AB171" s="9" t="s">
        <v>12</v>
      </c>
      <c r="AC171" s="39">
        <v>0.3</v>
      </c>
      <c r="AD171" s="38">
        <f t="shared" si="10"/>
        <v>0</v>
      </c>
      <c r="AE171" s="38">
        <f t="shared" si="11"/>
        <v>0</v>
      </c>
      <c r="AF171" s="38">
        <v>0</v>
      </c>
      <c r="AG171" s="23"/>
      <c r="AH171" s="23"/>
      <c r="AI171" s="23"/>
      <c r="AJ171" s="23"/>
      <c r="AK171" s="23"/>
      <c r="AL171" s="23"/>
      <c r="AM171" s="23"/>
      <c r="AN171" s="23"/>
      <c r="AO171" s="23"/>
      <c r="AP171" s="38">
        <f t="shared" si="12"/>
        <v>0</v>
      </c>
      <c r="AQ171" s="54">
        <v>1</v>
      </c>
      <c r="AR171" s="54">
        <v>0</v>
      </c>
    </row>
    <row r="172" spans="1:44" s="22" customFormat="1">
      <c r="A172" s="9" t="s">
        <v>140</v>
      </c>
      <c r="B172" s="17">
        <v>5926</v>
      </c>
      <c r="C172" s="9" t="s">
        <v>148</v>
      </c>
      <c r="D172" s="9" t="s">
        <v>159</v>
      </c>
      <c r="E172" s="30">
        <v>41710</v>
      </c>
      <c r="F172" s="9" t="s">
        <v>335</v>
      </c>
      <c r="G172" s="9" t="s">
        <v>1232</v>
      </c>
      <c r="H172" s="23"/>
      <c r="I172" s="23"/>
      <c r="J172" s="9" t="s">
        <v>1234</v>
      </c>
      <c r="K172" s="9" t="s">
        <v>1302</v>
      </c>
      <c r="L172" s="23"/>
      <c r="M172" s="23"/>
      <c r="N172" s="9" t="s">
        <v>1484</v>
      </c>
      <c r="O172" s="9" t="s">
        <v>1639</v>
      </c>
      <c r="P172" s="23"/>
      <c r="Q172" s="23"/>
      <c r="R172" s="9"/>
      <c r="S172" s="9">
        <v>1</v>
      </c>
      <c r="T172" s="9">
        <v>0</v>
      </c>
      <c r="U172" s="9">
        <v>1</v>
      </c>
      <c r="V172" s="11"/>
      <c r="W172" s="11"/>
      <c r="X172" s="47">
        <f t="shared" si="9"/>
        <v>0</v>
      </c>
      <c r="Y172" s="9" t="s">
        <v>1725</v>
      </c>
      <c r="Z172" s="9">
        <v>7.99</v>
      </c>
      <c r="AA172" s="45">
        <v>41</v>
      </c>
      <c r="AB172" s="9" t="s">
        <v>12</v>
      </c>
      <c r="AC172" s="39">
        <v>0.3</v>
      </c>
      <c r="AD172" s="38">
        <f t="shared" si="10"/>
        <v>5.59</v>
      </c>
      <c r="AE172" s="38">
        <f t="shared" si="11"/>
        <v>0</v>
      </c>
      <c r="AF172" s="38">
        <v>5.59</v>
      </c>
      <c r="AG172" s="23"/>
      <c r="AH172" s="23"/>
      <c r="AI172" s="23"/>
      <c r="AJ172" s="23"/>
      <c r="AK172" s="23"/>
      <c r="AL172" s="23"/>
      <c r="AM172" s="23"/>
      <c r="AN172" s="23"/>
      <c r="AO172" s="23"/>
      <c r="AP172" s="38">
        <f t="shared" si="12"/>
        <v>5.59</v>
      </c>
      <c r="AQ172" s="54">
        <v>1</v>
      </c>
      <c r="AR172" s="54">
        <v>7.99</v>
      </c>
    </row>
    <row r="173" spans="1:44" s="22" customFormat="1">
      <c r="A173" s="9" t="s">
        <v>140</v>
      </c>
      <c r="B173" s="17">
        <v>5935</v>
      </c>
      <c r="C173" s="9" t="s">
        <v>146</v>
      </c>
      <c r="D173" s="9" t="s">
        <v>162</v>
      </c>
      <c r="E173" s="30">
        <v>41712</v>
      </c>
      <c r="F173" s="9" t="s">
        <v>336</v>
      </c>
      <c r="G173" s="9" t="s">
        <v>1232</v>
      </c>
      <c r="H173" s="23"/>
      <c r="I173" s="23"/>
      <c r="J173" s="9" t="s">
        <v>1234</v>
      </c>
      <c r="K173" s="9" t="s">
        <v>1257</v>
      </c>
      <c r="L173" s="23"/>
      <c r="M173" s="23"/>
      <c r="N173" s="9" t="s">
        <v>1469</v>
      </c>
      <c r="O173" s="9" t="s">
        <v>1639</v>
      </c>
      <c r="P173" s="23"/>
      <c r="Q173" s="23"/>
      <c r="R173" s="9"/>
      <c r="S173" s="9">
        <v>1</v>
      </c>
      <c r="T173" s="9">
        <v>0</v>
      </c>
      <c r="U173" s="9">
        <v>1</v>
      </c>
      <c r="V173" s="11"/>
      <c r="W173" s="11"/>
      <c r="X173" s="47">
        <f t="shared" si="9"/>
        <v>0</v>
      </c>
      <c r="Y173" s="9" t="s">
        <v>1725</v>
      </c>
      <c r="Z173" s="9">
        <v>0</v>
      </c>
      <c r="AA173" s="45">
        <v>41</v>
      </c>
      <c r="AB173" s="9" t="s">
        <v>12</v>
      </c>
      <c r="AC173" s="39">
        <v>0.3</v>
      </c>
      <c r="AD173" s="38">
        <f t="shared" si="10"/>
        <v>0</v>
      </c>
      <c r="AE173" s="38">
        <f t="shared" si="11"/>
        <v>0</v>
      </c>
      <c r="AF173" s="38">
        <v>0</v>
      </c>
      <c r="AG173" s="23"/>
      <c r="AH173" s="23"/>
      <c r="AI173" s="23"/>
      <c r="AJ173" s="23"/>
      <c r="AK173" s="23"/>
      <c r="AL173" s="23"/>
      <c r="AM173" s="23"/>
      <c r="AN173" s="23"/>
      <c r="AO173" s="23"/>
      <c r="AP173" s="38">
        <f t="shared" si="12"/>
        <v>0</v>
      </c>
      <c r="AQ173" s="54">
        <v>1</v>
      </c>
      <c r="AR173" s="54">
        <v>0</v>
      </c>
    </row>
    <row r="174" spans="1:44" s="22" customFormat="1">
      <c r="A174" s="9" t="s">
        <v>140</v>
      </c>
      <c r="B174" s="17">
        <v>5939</v>
      </c>
      <c r="C174" s="9" t="s">
        <v>151</v>
      </c>
      <c r="D174" s="9" t="s">
        <v>166</v>
      </c>
      <c r="E174" s="30">
        <v>41715</v>
      </c>
      <c r="F174" s="9" t="s">
        <v>337</v>
      </c>
      <c r="G174" s="9" t="s">
        <v>1232</v>
      </c>
      <c r="H174" s="23"/>
      <c r="I174" s="23"/>
      <c r="J174" s="9" t="s">
        <v>1234</v>
      </c>
      <c r="K174" s="9" t="s">
        <v>1303</v>
      </c>
      <c r="L174" s="23"/>
      <c r="M174" s="23"/>
      <c r="N174" s="9" t="s">
        <v>1509</v>
      </c>
      <c r="O174" s="9" t="s">
        <v>1644</v>
      </c>
      <c r="P174" s="23"/>
      <c r="Q174" s="23"/>
      <c r="R174" s="9"/>
      <c r="S174" s="9">
        <v>1</v>
      </c>
      <c r="T174" s="9">
        <v>0</v>
      </c>
      <c r="U174" s="9">
        <v>1</v>
      </c>
      <c r="V174" s="11"/>
      <c r="W174" s="11"/>
      <c r="X174" s="47">
        <f t="shared" si="9"/>
        <v>0</v>
      </c>
      <c r="Y174" s="9" t="s">
        <v>1725</v>
      </c>
      <c r="Z174" s="9">
        <v>6.99</v>
      </c>
      <c r="AA174" s="45">
        <v>41</v>
      </c>
      <c r="AB174" s="9" t="s">
        <v>12</v>
      </c>
      <c r="AC174" s="39">
        <v>0.3</v>
      </c>
      <c r="AD174" s="38">
        <f t="shared" si="10"/>
        <v>4.8899999999999997</v>
      </c>
      <c r="AE174" s="38">
        <f t="shared" si="11"/>
        <v>0</v>
      </c>
      <c r="AF174" s="38">
        <v>4.8899999999999997</v>
      </c>
      <c r="AG174" s="23"/>
      <c r="AH174" s="23"/>
      <c r="AI174" s="23"/>
      <c r="AJ174" s="23"/>
      <c r="AK174" s="23"/>
      <c r="AL174" s="23"/>
      <c r="AM174" s="23"/>
      <c r="AN174" s="23"/>
      <c r="AO174" s="23"/>
      <c r="AP174" s="38">
        <f t="shared" si="12"/>
        <v>4.8899999999999997</v>
      </c>
      <c r="AQ174" s="54">
        <v>1</v>
      </c>
      <c r="AR174" s="54">
        <v>6.99</v>
      </c>
    </row>
    <row r="175" spans="1:44" s="22" customFormat="1">
      <c r="A175" s="9" t="s">
        <v>140</v>
      </c>
      <c r="B175" s="17">
        <v>5954</v>
      </c>
      <c r="C175" s="9" t="s">
        <v>143</v>
      </c>
      <c r="D175" s="9" t="s">
        <v>160</v>
      </c>
      <c r="E175" s="30">
        <v>41717</v>
      </c>
      <c r="F175" s="9" t="s">
        <v>338</v>
      </c>
      <c r="G175" s="9" t="s">
        <v>1232</v>
      </c>
      <c r="H175" s="23"/>
      <c r="I175" s="23"/>
      <c r="J175" s="9" t="s">
        <v>1234</v>
      </c>
      <c r="K175" s="9" t="s">
        <v>1268</v>
      </c>
      <c r="L175" s="23"/>
      <c r="M175" s="23"/>
      <c r="N175" s="9" t="s">
        <v>1460</v>
      </c>
      <c r="O175" s="9" t="s">
        <v>1647</v>
      </c>
      <c r="P175" s="23"/>
      <c r="Q175" s="23"/>
      <c r="R175" s="9"/>
      <c r="S175" s="9">
        <v>1</v>
      </c>
      <c r="T175" s="9">
        <v>0</v>
      </c>
      <c r="U175" s="9">
        <v>1</v>
      </c>
      <c r="V175" s="11"/>
      <c r="W175" s="11"/>
      <c r="X175" s="47">
        <f t="shared" si="9"/>
        <v>0</v>
      </c>
      <c r="Y175" s="9" t="s">
        <v>1725</v>
      </c>
      <c r="Z175" s="9">
        <v>0</v>
      </c>
      <c r="AA175" s="45">
        <v>41</v>
      </c>
      <c r="AB175" s="9" t="s">
        <v>12</v>
      </c>
      <c r="AC175" s="39">
        <v>0.3</v>
      </c>
      <c r="AD175" s="38">
        <f t="shared" si="10"/>
        <v>0</v>
      </c>
      <c r="AE175" s="38">
        <f t="shared" si="11"/>
        <v>0</v>
      </c>
      <c r="AF175" s="38">
        <v>0</v>
      </c>
      <c r="AG175" s="23"/>
      <c r="AH175" s="23"/>
      <c r="AI175" s="23"/>
      <c r="AJ175" s="23"/>
      <c r="AK175" s="23"/>
      <c r="AL175" s="23"/>
      <c r="AM175" s="23"/>
      <c r="AN175" s="23"/>
      <c r="AO175" s="23"/>
      <c r="AP175" s="38">
        <f t="shared" si="12"/>
        <v>0</v>
      </c>
      <c r="AQ175" s="54">
        <v>1</v>
      </c>
      <c r="AR175" s="54">
        <v>0</v>
      </c>
    </row>
    <row r="176" spans="1:44" s="22" customFormat="1">
      <c r="A176" s="9" t="s">
        <v>140</v>
      </c>
      <c r="B176" s="17">
        <v>5960</v>
      </c>
      <c r="C176" s="9" t="s">
        <v>142</v>
      </c>
      <c r="D176" s="9" t="s">
        <v>159</v>
      </c>
      <c r="E176" s="30">
        <v>41718</v>
      </c>
      <c r="F176" s="9" t="s">
        <v>339</v>
      </c>
      <c r="G176" s="9" t="s">
        <v>1232</v>
      </c>
      <c r="H176" s="23"/>
      <c r="I176" s="23"/>
      <c r="J176" s="9" t="s">
        <v>1234</v>
      </c>
      <c r="K176" s="9" t="s">
        <v>1304</v>
      </c>
      <c r="L176" s="23"/>
      <c r="M176" s="23"/>
      <c r="N176" s="9" t="s">
        <v>1510</v>
      </c>
      <c r="O176" s="9" t="s">
        <v>1643</v>
      </c>
      <c r="P176" s="23"/>
      <c r="Q176" s="23"/>
      <c r="R176" s="9"/>
      <c r="S176" s="9">
        <v>1</v>
      </c>
      <c r="T176" s="9">
        <v>0</v>
      </c>
      <c r="U176" s="9">
        <v>1</v>
      </c>
      <c r="V176" s="11"/>
      <c r="W176" s="11"/>
      <c r="X176" s="47">
        <f t="shared" si="9"/>
        <v>0</v>
      </c>
      <c r="Y176" s="9" t="s">
        <v>1725</v>
      </c>
      <c r="Z176" s="9">
        <v>8.67</v>
      </c>
      <c r="AA176" s="45">
        <v>41</v>
      </c>
      <c r="AB176" s="9" t="s">
        <v>12</v>
      </c>
      <c r="AC176" s="39">
        <v>0.3</v>
      </c>
      <c r="AD176" s="38">
        <f t="shared" si="10"/>
        <v>6.29</v>
      </c>
      <c r="AE176" s="38">
        <f t="shared" si="11"/>
        <v>0</v>
      </c>
      <c r="AF176" s="38">
        <v>6.29</v>
      </c>
      <c r="AG176" s="23"/>
      <c r="AH176" s="23"/>
      <c r="AI176" s="23"/>
      <c r="AJ176" s="23"/>
      <c r="AK176" s="23"/>
      <c r="AL176" s="23"/>
      <c r="AM176" s="23"/>
      <c r="AN176" s="23"/>
      <c r="AO176" s="23"/>
      <c r="AP176" s="38">
        <f t="shared" si="12"/>
        <v>6.29</v>
      </c>
      <c r="AQ176" s="54">
        <v>1</v>
      </c>
      <c r="AR176" s="54">
        <v>8.99</v>
      </c>
    </row>
    <row r="177" spans="1:44" s="22" customFormat="1">
      <c r="A177" s="9" t="s">
        <v>140</v>
      </c>
      <c r="B177" s="17">
        <v>5978</v>
      </c>
      <c r="C177" s="9" t="s">
        <v>145</v>
      </c>
      <c r="D177" s="9" t="s">
        <v>161</v>
      </c>
      <c r="E177" s="30">
        <v>41724</v>
      </c>
      <c r="F177" s="9" t="s">
        <v>340</v>
      </c>
      <c r="G177" s="9" t="s">
        <v>1232</v>
      </c>
      <c r="H177" s="23"/>
      <c r="I177" s="23"/>
      <c r="J177" s="9" t="s">
        <v>1234</v>
      </c>
      <c r="K177" s="9" t="s">
        <v>1293</v>
      </c>
      <c r="L177" s="23"/>
      <c r="M177" s="23"/>
      <c r="N177" s="9" t="s">
        <v>1501</v>
      </c>
      <c r="O177" s="9" t="s">
        <v>1639</v>
      </c>
      <c r="P177" s="23"/>
      <c r="Q177" s="23"/>
      <c r="R177" s="9"/>
      <c r="S177" s="9">
        <v>1</v>
      </c>
      <c r="T177" s="9">
        <v>0</v>
      </c>
      <c r="U177" s="9">
        <v>1</v>
      </c>
      <c r="V177" s="11"/>
      <c r="W177" s="11"/>
      <c r="X177" s="47">
        <f t="shared" si="9"/>
        <v>0</v>
      </c>
      <c r="Y177" s="9" t="s">
        <v>1725</v>
      </c>
      <c r="Z177" s="9">
        <v>0</v>
      </c>
      <c r="AA177" s="45">
        <v>41</v>
      </c>
      <c r="AB177" s="9" t="s">
        <v>12</v>
      </c>
      <c r="AC177" s="39">
        <v>0.3</v>
      </c>
      <c r="AD177" s="38">
        <f t="shared" si="10"/>
        <v>0</v>
      </c>
      <c r="AE177" s="38">
        <f t="shared" si="11"/>
        <v>0</v>
      </c>
      <c r="AF177" s="38">
        <v>0</v>
      </c>
      <c r="AG177" s="23"/>
      <c r="AH177" s="23"/>
      <c r="AI177" s="23"/>
      <c r="AJ177" s="23"/>
      <c r="AK177" s="23"/>
      <c r="AL177" s="23"/>
      <c r="AM177" s="23"/>
      <c r="AN177" s="23"/>
      <c r="AO177" s="23"/>
      <c r="AP177" s="38">
        <f t="shared" si="12"/>
        <v>0</v>
      </c>
      <c r="AQ177" s="54">
        <v>1</v>
      </c>
      <c r="AR177" s="54">
        <v>0</v>
      </c>
    </row>
    <row r="178" spans="1:44" s="22" customFormat="1">
      <c r="A178" s="9" t="s">
        <v>140</v>
      </c>
      <c r="B178" s="17">
        <v>6177</v>
      </c>
      <c r="C178" s="9" t="s">
        <v>142</v>
      </c>
      <c r="D178" s="9" t="s">
        <v>159</v>
      </c>
      <c r="E178" s="30">
        <v>41701</v>
      </c>
      <c r="F178" s="9" t="s">
        <v>341</v>
      </c>
      <c r="G178" s="9" t="s">
        <v>1232</v>
      </c>
      <c r="H178" s="23"/>
      <c r="I178" s="23"/>
      <c r="J178" s="9" t="s">
        <v>1234</v>
      </c>
      <c r="K178" s="9" t="s">
        <v>1262</v>
      </c>
      <c r="L178" s="23"/>
      <c r="M178" s="23"/>
      <c r="N178" s="9" t="s">
        <v>1474</v>
      </c>
      <c r="O178" s="9" t="s">
        <v>1639</v>
      </c>
      <c r="P178" s="23"/>
      <c r="Q178" s="23"/>
      <c r="R178" s="9"/>
      <c r="S178" s="9">
        <v>1</v>
      </c>
      <c r="T178" s="9">
        <v>0</v>
      </c>
      <c r="U178" s="9">
        <v>1</v>
      </c>
      <c r="V178" s="11"/>
      <c r="W178" s="11"/>
      <c r="X178" s="47">
        <f t="shared" si="9"/>
        <v>0</v>
      </c>
      <c r="Y178" s="9" t="s">
        <v>1725</v>
      </c>
      <c r="Z178" s="9">
        <v>0</v>
      </c>
      <c r="AA178" s="45">
        <v>41</v>
      </c>
      <c r="AB178" s="9" t="s">
        <v>12</v>
      </c>
      <c r="AC178" s="39">
        <v>0.3</v>
      </c>
      <c r="AD178" s="38">
        <f t="shared" si="10"/>
        <v>0</v>
      </c>
      <c r="AE178" s="38">
        <f t="shared" si="11"/>
        <v>0</v>
      </c>
      <c r="AF178" s="38">
        <v>0</v>
      </c>
      <c r="AG178" s="23"/>
      <c r="AH178" s="23"/>
      <c r="AI178" s="23"/>
      <c r="AJ178" s="23"/>
      <c r="AK178" s="23"/>
      <c r="AL178" s="23"/>
      <c r="AM178" s="23"/>
      <c r="AN178" s="23"/>
      <c r="AO178" s="23"/>
      <c r="AP178" s="38">
        <f t="shared" si="12"/>
        <v>0</v>
      </c>
      <c r="AQ178" s="54">
        <v>1</v>
      </c>
      <c r="AR178" s="54">
        <v>0</v>
      </c>
    </row>
    <row r="179" spans="1:44" s="22" customFormat="1">
      <c r="A179" s="9" t="s">
        <v>140</v>
      </c>
      <c r="B179" s="17">
        <v>6181</v>
      </c>
      <c r="C179" s="9" t="s">
        <v>142</v>
      </c>
      <c r="D179" s="9" t="s">
        <v>159</v>
      </c>
      <c r="E179" s="30">
        <v>41701</v>
      </c>
      <c r="F179" s="9" t="s">
        <v>342</v>
      </c>
      <c r="G179" s="9" t="s">
        <v>1232</v>
      </c>
      <c r="H179" s="23"/>
      <c r="I179" s="23"/>
      <c r="J179" s="9" t="s">
        <v>1234</v>
      </c>
      <c r="K179" s="9" t="s">
        <v>1305</v>
      </c>
      <c r="L179" s="23"/>
      <c r="M179" s="23"/>
      <c r="N179" s="9" t="s">
        <v>1511</v>
      </c>
      <c r="O179" s="9" t="s">
        <v>1639</v>
      </c>
      <c r="P179" s="23"/>
      <c r="Q179" s="23"/>
      <c r="R179" s="9"/>
      <c r="S179" s="9">
        <v>1</v>
      </c>
      <c r="T179" s="9">
        <v>0</v>
      </c>
      <c r="U179" s="9">
        <v>1</v>
      </c>
      <c r="V179" s="11"/>
      <c r="W179" s="11"/>
      <c r="X179" s="47">
        <f t="shared" si="9"/>
        <v>0</v>
      </c>
      <c r="Y179" s="9" t="s">
        <v>1725</v>
      </c>
      <c r="Z179" s="9">
        <v>0</v>
      </c>
      <c r="AA179" s="45">
        <v>41</v>
      </c>
      <c r="AB179" s="9" t="s">
        <v>12</v>
      </c>
      <c r="AC179" s="39">
        <v>0.3</v>
      </c>
      <c r="AD179" s="38">
        <f t="shared" si="10"/>
        <v>0</v>
      </c>
      <c r="AE179" s="38">
        <f t="shared" si="11"/>
        <v>0</v>
      </c>
      <c r="AF179" s="38">
        <v>0</v>
      </c>
      <c r="AG179" s="23"/>
      <c r="AH179" s="23"/>
      <c r="AI179" s="23"/>
      <c r="AJ179" s="23"/>
      <c r="AK179" s="23"/>
      <c r="AL179" s="23"/>
      <c r="AM179" s="23"/>
      <c r="AN179" s="23"/>
      <c r="AO179" s="23"/>
      <c r="AP179" s="38">
        <f t="shared" si="12"/>
        <v>0</v>
      </c>
      <c r="AQ179" s="54">
        <v>1</v>
      </c>
      <c r="AR179" s="54">
        <v>0</v>
      </c>
    </row>
    <row r="180" spans="1:44" s="22" customFormat="1">
      <c r="A180" s="9" t="s">
        <v>140</v>
      </c>
      <c r="B180" s="17">
        <v>6182</v>
      </c>
      <c r="C180" s="9" t="s">
        <v>143</v>
      </c>
      <c r="D180" s="9" t="s">
        <v>160</v>
      </c>
      <c r="E180" s="30">
        <v>41701</v>
      </c>
      <c r="F180" s="9" t="s">
        <v>343</v>
      </c>
      <c r="G180" s="9" t="s">
        <v>1232</v>
      </c>
      <c r="H180" s="23"/>
      <c r="I180" s="23"/>
      <c r="J180" s="9" t="s">
        <v>1234</v>
      </c>
      <c r="K180" s="9" t="s">
        <v>1237</v>
      </c>
      <c r="L180" s="23"/>
      <c r="M180" s="23"/>
      <c r="N180" s="9" t="s">
        <v>1449</v>
      </c>
      <c r="O180" s="9" t="s">
        <v>1640</v>
      </c>
      <c r="P180" s="23"/>
      <c r="Q180" s="23"/>
      <c r="R180" s="9"/>
      <c r="S180" s="9">
        <v>1</v>
      </c>
      <c r="T180" s="9">
        <v>0</v>
      </c>
      <c r="U180" s="9">
        <v>1</v>
      </c>
      <c r="V180" s="11"/>
      <c r="W180" s="11"/>
      <c r="X180" s="47">
        <f t="shared" si="9"/>
        <v>0</v>
      </c>
      <c r="Y180" s="9" t="s">
        <v>1725</v>
      </c>
      <c r="Z180" s="9">
        <v>0</v>
      </c>
      <c r="AA180" s="45">
        <v>41</v>
      </c>
      <c r="AB180" s="9" t="s">
        <v>12</v>
      </c>
      <c r="AC180" s="39">
        <v>0.3</v>
      </c>
      <c r="AD180" s="38">
        <f t="shared" si="10"/>
        <v>0</v>
      </c>
      <c r="AE180" s="38">
        <f t="shared" si="11"/>
        <v>0</v>
      </c>
      <c r="AF180" s="38">
        <v>0</v>
      </c>
      <c r="AG180" s="23"/>
      <c r="AH180" s="23"/>
      <c r="AI180" s="23"/>
      <c r="AJ180" s="23"/>
      <c r="AK180" s="23"/>
      <c r="AL180" s="23"/>
      <c r="AM180" s="23"/>
      <c r="AN180" s="23"/>
      <c r="AO180" s="23"/>
      <c r="AP180" s="38">
        <f t="shared" si="12"/>
        <v>0</v>
      </c>
      <c r="AQ180" s="54">
        <v>1</v>
      </c>
      <c r="AR180" s="54">
        <v>0</v>
      </c>
    </row>
    <row r="181" spans="1:44" s="22" customFormat="1">
      <c r="A181" s="9" t="s">
        <v>140</v>
      </c>
      <c r="B181" s="17">
        <v>6212</v>
      </c>
      <c r="C181" s="9" t="s">
        <v>143</v>
      </c>
      <c r="D181" s="9" t="s">
        <v>160</v>
      </c>
      <c r="E181" s="30">
        <v>41708</v>
      </c>
      <c r="F181" s="9" t="s">
        <v>344</v>
      </c>
      <c r="G181" s="9" t="s">
        <v>1232</v>
      </c>
      <c r="H181" s="23"/>
      <c r="I181" s="23"/>
      <c r="J181" s="9" t="s">
        <v>1234</v>
      </c>
      <c r="K181" s="9" t="s">
        <v>1239</v>
      </c>
      <c r="L181" s="23"/>
      <c r="M181" s="23"/>
      <c r="N181" s="9" t="s">
        <v>1451</v>
      </c>
      <c r="O181" s="9" t="s">
        <v>1639</v>
      </c>
      <c r="P181" s="23"/>
      <c r="Q181" s="23"/>
      <c r="R181" s="9"/>
      <c r="S181" s="9">
        <v>1</v>
      </c>
      <c r="T181" s="9">
        <v>0</v>
      </c>
      <c r="U181" s="9">
        <v>1</v>
      </c>
      <c r="V181" s="11"/>
      <c r="W181" s="11"/>
      <c r="X181" s="47">
        <f t="shared" si="9"/>
        <v>0</v>
      </c>
      <c r="Y181" s="9" t="s">
        <v>1725</v>
      </c>
      <c r="Z181" s="9">
        <v>0</v>
      </c>
      <c r="AA181" s="45">
        <v>41</v>
      </c>
      <c r="AB181" s="9" t="s">
        <v>12</v>
      </c>
      <c r="AC181" s="39">
        <v>0.3</v>
      </c>
      <c r="AD181" s="38">
        <f t="shared" si="10"/>
        <v>0</v>
      </c>
      <c r="AE181" s="38">
        <f t="shared" si="11"/>
        <v>0</v>
      </c>
      <c r="AF181" s="38">
        <v>0</v>
      </c>
      <c r="AG181" s="23"/>
      <c r="AH181" s="23"/>
      <c r="AI181" s="23"/>
      <c r="AJ181" s="23"/>
      <c r="AK181" s="23"/>
      <c r="AL181" s="23"/>
      <c r="AM181" s="23"/>
      <c r="AN181" s="23"/>
      <c r="AO181" s="23"/>
      <c r="AP181" s="38">
        <f t="shared" si="12"/>
        <v>0</v>
      </c>
      <c r="AQ181" s="54">
        <v>1</v>
      </c>
      <c r="AR181" s="54">
        <v>0</v>
      </c>
    </row>
    <row r="182" spans="1:44" s="22" customFormat="1">
      <c r="A182" s="9" t="s">
        <v>140</v>
      </c>
      <c r="B182" s="17">
        <v>6218</v>
      </c>
      <c r="C182" s="9" t="s">
        <v>145</v>
      </c>
      <c r="D182" s="9" t="s">
        <v>161</v>
      </c>
      <c r="E182" s="30">
        <v>41709</v>
      </c>
      <c r="F182" s="9" t="s">
        <v>345</v>
      </c>
      <c r="G182" s="9" t="s">
        <v>1232</v>
      </c>
      <c r="H182" s="23"/>
      <c r="I182" s="23"/>
      <c r="J182" s="9" t="s">
        <v>1234</v>
      </c>
      <c r="K182" s="9" t="s">
        <v>1306</v>
      </c>
      <c r="L182" s="23"/>
      <c r="M182" s="23"/>
      <c r="N182" s="9" t="s">
        <v>1512</v>
      </c>
      <c r="O182" s="9" t="s">
        <v>1648</v>
      </c>
      <c r="P182" s="23"/>
      <c r="Q182" s="23"/>
      <c r="R182" s="9"/>
      <c r="S182" s="9">
        <v>1</v>
      </c>
      <c r="T182" s="9">
        <v>0</v>
      </c>
      <c r="U182" s="9">
        <v>1</v>
      </c>
      <c r="V182" s="11"/>
      <c r="W182" s="11"/>
      <c r="X182" s="47">
        <f t="shared" si="9"/>
        <v>0</v>
      </c>
      <c r="Y182" s="9" t="s">
        <v>1725</v>
      </c>
      <c r="Z182" s="9">
        <v>0</v>
      </c>
      <c r="AA182" s="45">
        <v>41</v>
      </c>
      <c r="AB182" s="9" t="s">
        <v>12</v>
      </c>
      <c r="AC182" s="39">
        <v>0.3</v>
      </c>
      <c r="AD182" s="38">
        <f t="shared" si="10"/>
        <v>0</v>
      </c>
      <c r="AE182" s="38">
        <f t="shared" si="11"/>
        <v>0</v>
      </c>
      <c r="AF182" s="38">
        <v>0</v>
      </c>
      <c r="AG182" s="23"/>
      <c r="AH182" s="23"/>
      <c r="AI182" s="23"/>
      <c r="AJ182" s="23"/>
      <c r="AK182" s="23"/>
      <c r="AL182" s="23"/>
      <c r="AM182" s="23"/>
      <c r="AN182" s="23"/>
      <c r="AO182" s="23"/>
      <c r="AP182" s="38">
        <f t="shared" si="12"/>
        <v>0</v>
      </c>
      <c r="AQ182" s="54">
        <v>1</v>
      </c>
      <c r="AR182" s="54">
        <v>0</v>
      </c>
    </row>
    <row r="183" spans="1:44" s="22" customFormat="1">
      <c r="A183" s="9" t="s">
        <v>140</v>
      </c>
      <c r="B183" s="17">
        <v>6226</v>
      </c>
      <c r="C183" s="9" t="s">
        <v>143</v>
      </c>
      <c r="D183" s="9" t="s">
        <v>160</v>
      </c>
      <c r="E183" s="30">
        <v>41712</v>
      </c>
      <c r="F183" s="9" t="s">
        <v>346</v>
      </c>
      <c r="G183" s="9" t="s">
        <v>1232</v>
      </c>
      <c r="H183" s="23"/>
      <c r="I183" s="23"/>
      <c r="J183" s="9" t="s">
        <v>1234</v>
      </c>
      <c r="K183" s="9" t="s">
        <v>1260</v>
      </c>
      <c r="L183" s="23"/>
      <c r="M183" s="23"/>
      <c r="N183" s="9" t="s">
        <v>1472</v>
      </c>
      <c r="O183" s="9" t="s">
        <v>1639</v>
      </c>
      <c r="P183" s="23"/>
      <c r="Q183" s="23"/>
      <c r="R183" s="9"/>
      <c r="S183" s="9">
        <v>1</v>
      </c>
      <c r="T183" s="9">
        <v>0</v>
      </c>
      <c r="U183" s="9">
        <v>1</v>
      </c>
      <c r="V183" s="11"/>
      <c r="W183" s="11"/>
      <c r="X183" s="47">
        <f t="shared" si="9"/>
        <v>0</v>
      </c>
      <c r="Y183" s="9" t="s">
        <v>1725</v>
      </c>
      <c r="Z183" s="9">
        <v>0</v>
      </c>
      <c r="AA183" s="45">
        <v>41</v>
      </c>
      <c r="AB183" s="9" t="s">
        <v>12</v>
      </c>
      <c r="AC183" s="39">
        <v>0.3</v>
      </c>
      <c r="AD183" s="38">
        <f t="shared" si="10"/>
        <v>0</v>
      </c>
      <c r="AE183" s="38">
        <f t="shared" si="11"/>
        <v>0</v>
      </c>
      <c r="AF183" s="38">
        <v>0</v>
      </c>
      <c r="AG183" s="23"/>
      <c r="AH183" s="23"/>
      <c r="AI183" s="23"/>
      <c r="AJ183" s="23"/>
      <c r="AK183" s="23"/>
      <c r="AL183" s="23"/>
      <c r="AM183" s="23"/>
      <c r="AN183" s="23"/>
      <c r="AO183" s="23"/>
      <c r="AP183" s="38">
        <f t="shared" si="12"/>
        <v>0</v>
      </c>
      <c r="AQ183" s="54">
        <v>1</v>
      </c>
      <c r="AR183" s="54">
        <v>0</v>
      </c>
    </row>
    <row r="184" spans="1:44" s="22" customFormat="1">
      <c r="A184" s="9" t="s">
        <v>140</v>
      </c>
      <c r="B184" s="17">
        <v>6232</v>
      </c>
      <c r="C184" s="9" t="s">
        <v>141</v>
      </c>
      <c r="D184" s="9" t="s">
        <v>158</v>
      </c>
      <c r="E184" s="30">
        <v>41724</v>
      </c>
      <c r="F184" s="9" t="s">
        <v>347</v>
      </c>
      <c r="G184" s="9" t="s">
        <v>1232</v>
      </c>
      <c r="H184" s="23"/>
      <c r="I184" s="23"/>
      <c r="J184" s="9" t="s">
        <v>1234</v>
      </c>
      <c r="K184" s="9" t="s">
        <v>1299</v>
      </c>
      <c r="L184" s="23"/>
      <c r="M184" s="23"/>
      <c r="N184" s="9" t="s">
        <v>1479</v>
      </c>
      <c r="O184" s="9" t="s">
        <v>1652</v>
      </c>
      <c r="P184" s="23"/>
      <c r="Q184" s="23"/>
      <c r="R184" s="9"/>
      <c r="S184" s="9">
        <v>1</v>
      </c>
      <c r="T184" s="9">
        <v>0</v>
      </c>
      <c r="U184" s="9">
        <v>1</v>
      </c>
      <c r="V184" s="11"/>
      <c r="W184" s="11"/>
      <c r="X184" s="47">
        <f t="shared" si="9"/>
        <v>0</v>
      </c>
      <c r="Y184" s="9" t="s">
        <v>1725</v>
      </c>
      <c r="Z184" s="9">
        <v>0</v>
      </c>
      <c r="AA184" s="45">
        <v>41</v>
      </c>
      <c r="AB184" s="9" t="s">
        <v>12</v>
      </c>
      <c r="AC184" s="39">
        <v>0.3</v>
      </c>
      <c r="AD184" s="38">
        <f t="shared" si="10"/>
        <v>0</v>
      </c>
      <c r="AE184" s="38">
        <f t="shared" si="11"/>
        <v>0</v>
      </c>
      <c r="AF184" s="38">
        <v>0</v>
      </c>
      <c r="AG184" s="23"/>
      <c r="AH184" s="23"/>
      <c r="AI184" s="23"/>
      <c r="AJ184" s="23"/>
      <c r="AK184" s="23"/>
      <c r="AL184" s="23"/>
      <c r="AM184" s="23"/>
      <c r="AN184" s="23"/>
      <c r="AO184" s="23"/>
      <c r="AP184" s="38">
        <f t="shared" si="12"/>
        <v>0</v>
      </c>
      <c r="AQ184" s="54">
        <v>1</v>
      </c>
      <c r="AR184" s="54">
        <v>0</v>
      </c>
    </row>
    <row r="185" spans="1:44" s="22" customFormat="1">
      <c r="A185" s="9" t="s">
        <v>140</v>
      </c>
      <c r="B185" s="17">
        <v>6237</v>
      </c>
      <c r="C185" s="9" t="s">
        <v>144</v>
      </c>
      <c r="D185" s="9" t="s">
        <v>159</v>
      </c>
      <c r="E185" s="30">
        <v>41729</v>
      </c>
      <c r="F185" s="9" t="s">
        <v>348</v>
      </c>
      <c r="G185" s="9" t="s">
        <v>1232</v>
      </c>
      <c r="H185" s="23"/>
      <c r="I185" s="23"/>
      <c r="J185" s="9" t="s">
        <v>1234</v>
      </c>
      <c r="K185" s="9" t="s">
        <v>1307</v>
      </c>
      <c r="L185" s="23"/>
      <c r="M185" s="23"/>
      <c r="N185" s="9" t="s">
        <v>1513</v>
      </c>
      <c r="O185" s="9" t="s">
        <v>1663</v>
      </c>
      <c r="P185" s="23"/>
      <c r="Q185" s="23"/>
      <c r="R185" s="9"/>
      <c r="S185" s="9">
        <v>1</v>
      </c>
      <c r="T185" s="9">
        <v>0</v>
      </c>
      <c r="U185" s="9">
        <v>1</v>
      </c>
      <c r="V185" s="11"/>
      <c r="W185" s="11"/>
      <c r="X185" s="47">
        <f t="shared" si="9"/>
        <v>0</v>
      </c>
      <c r="Y185" s="9" t="s">
        <v>1725</v>
      </c>
      <c r="Z185" s="9">
        <v>7.99</v>
      </c>
      <c r="AA185" s="45">
        <v>41</v>
      </c>
      <c r="AB185" s="9" t="s">
        <v>12</v>
      </c>
      <c r="AC185" s="39">
        <v>0.3</v>
      </c>
      <c r="AD185" s="38">
        <f t="shared" si="10"/>
        <v>5.59</v>
      </c>
      <c r="AE185" s="38">
        <f t="shared" si="11"/>
        <v>0</v>
      </c>
      <c r="AF185" s="38">
        <v>5.59</v>
      </c>
      <c r="AG185" s="23"/>
      <c r="AH185" s="23"/>
      <c r="AI185" s="23"/>
      <c r="AJ185" s="23"/>
      <c r="AK185" s="23"/>
      <c r="AL185" s="23"/>
      <c r="AM185" s="23"/>
      <c r="AN185" s="23"/>
      <c r="AO185" s="23"/>
      <c r="AP185" s="38">
        <f t="shared" si="12"/>
        <v>5.59</v>
      </c>
      <c r="AQ185" s="54">
        <v>1</v>
      </c>
      <c r="AR185" s="54">
        <v>7.99</v>
      </c>
    </row>
    <row r="186" spans="1:44" s="22" customFormat="1">
      <c r="A186" s="9" t="s">
        <v>140</v>
      </c>
      <c r="B186" s="17">
        <v>6248</v>
      </c>
      <c r="C186" s="9" t="s">
        <v>144</v>
      </c>
      <c r="D186" s="9" t="s">
        <v>159</v>
      </c>
      <c r="E186" s="30">
        <v>41722</v>
      </c>
      <c r="F186" s="9" t="s">
        <v>349</v>
      </c>
      <c r="G186" s="9" t="s">
        <v>1232</v>
      </c>
      <c r="H186" s="23"/>
      <c r="I186" s="23"/>
      <c r="J186" s="9" t="s">
        <v>1234</v>
      </c>
      <c r="K186" s="9" t="s">
        <v>1239</v>
      </c>
      <c r="L186" s="23"/>
      <c r="M186" s="23"/>
      <c r="N186" s="9" t="s">
        <v>1451</v>
      </c>
      <c r="O186" s="9" t="s">
        <v>1639</v>
      </c>
      <c r="P186" s="23"/>
      <c r="Q186" s="23"/>
      <c r="R186" s="9"/>
      <c r="S186" s="9">
        <v>1</v>
      </c>
      <c r="T186" s="9">
        <v>0</v>
      </c>
      <c r="U186" s="9">
        <v>1</v>
      </c>
      <c r="V186" s="11"/>
      <c r="W186" s="11"/>
      <c r="X186" s="47">
        <f t="shared" si="9"/>
        <v>0</v>
      </c>
      <c r="Y186" s="9" t="s">
        <v>1725</v>
      </c>
      <c r="Z186" s="9">
        <v>0</v>
      </c>
      <c r="AA186" s="45">
        <v>41</v>
      </c>
      <c r="AB186" s="9" t="s">
        <v>12</v>
      </c>
      <c r="AC186" s="39">
        <v>0.3</v>
      </c>
      <c r="AD186" s="38">
        <f t="shared" si="10"/>
        <v>0</v>
      </c>
      <c r="AE186" s="38">
        <f t="shared" si="11"/>
        <v>0</v>
      </c>
      <c r="AF186" s="38">
        <v>0</v>
      </c>
      <c r="AG186" s="23"/>
      <c r="AH186" s="23"/>
      <c r="AI186" s="23"/>
      <c r="AJ186" s="23"/>
      <c r="AK186" s="23"/>
      <c r="AL186" s="23"/>
      <c r="AM186" s="23"/>
      <c r="AN186" s="23"/>
      <c r="AO186" s="23"/>
      <c r="AP186" s="38">
        <f t="shared" si="12"/>
        <v>0</v>
      </c>
      <c r="AQ186" s="54">
        <v>1</v>
      </c>
      <c r="AR186" s="54">
        <v>0</v>
      </c>
    </row>
    <row r="187" spans="1:44" s="22" customFormat="1">
      <c r="A187" s="9" t="s">
        <v>140</v>
      </c>
      <c r="B187" s="17">
        <v>6440</v>
      </c>
      <c r="C187" s="9" t="s">
        <v>145</v>
      </c>
      <c r="D187" s="9" t="s">
        <v>161</v>
      </c>
      <c r="E187" s="30">
        <v>41723</v>
      </c>
      <c r="F187" s="9" t="s">
        <v>350</v>
      </c>
      <c r="G187" s="9" t="s">
        <v>1232</v>
      </c>
      <c r="H187" s="23"/>
      <c r="I187" s="23"/>
      <c r="J187" s="9" t="s">
        <v>1234</v>
      </c>
      <c r="K187" s="9" t="s">
        <v>1237</v>
      </c>
      <c r="L187" s="23"/>
      <c r="M187" s="23"/>
      <c r="N187" s="9" t="s">
        <v>1449</v>
      </c>
      <c r="O187" s="9" t="s">
        <v>1640</v>
      </c>
      <c r="P187" s="23"/>
      <c r="Q187" s="23"/>
      <c r="R187" s="9"/>
      <c r="S187" s="9">
        <v>1</v>
      </c>
      <c r="T187" s="9">
        <v>0</v>
      </c>
      <c r="U187" s="9">
        <v>1</v>
      </c>
      <c r="V187" s="11"/>
      <c r="W187" s="11"/>
      <c r="X187" s="47">
        <f t="shared" si="9"/>
        <v>0</v>
      </c>
      <c r="Y187" s="9" t="s">
        <v>1725</v>
      </c>
      <c r="Z187" s="9">
        <v>0</v>
      </c>
      <c r="AA187" s="45">
        <v>41</v>
      </c>
      <c r="AB187" s="9" t="s">
        <v>12</v>
      </c>
      <c r="AC187" s="39">
        <v>0.3</v>
      </c>
      <c r="AD187" s="38">
        <f t="shared" si="10"/>
        <v>0</v>
      </c>
      <c r="AE187" s="38">
        <f t="shared" si="11"/>
        <v>0</v>
      </c>
      <c r="AF187" s="38">
        <v>0</v>
      </c>
      <c r="AG187" s="23"/>
      <c r="AH187" s="23"/>
      <c r="AI187" s="23"/>
      <c r="AJ187" s="23"/>
      <c r="AK187" s="23"/>
      <c r="AL187" s="23"/>
      <c r="AM187" s="23"/>
      <c r="AN187" s="23"/>
      <c r="AO187" s="23"/>
      <c r="AP187" s="38">
        <f t="shared" si="12"/>
        <v>0</v>
      </c>
      <c r="AQ187" s="54">
        <v>1</v>
      </c>
      <c r="AR187" s="54">
        <v>0</v>
      </c>
    </row>
    <row r="188" spans="1:44" s="22" customFormat="1">
      <c r="A188" s="9" t="s">
        <v>140</v>
      </c>
      <c r="B188" s="17">
        <v>6452</v>
      </c>
      <c r="C188" s="9" t="s">
        <v>149</v>
      </c>
      <c r="D188" s="9" t="s">
        <v>164</v>
      </c>
      <c r="E188" s="30">
        <v>41701</v>
      </c>
      <c r="F188" s="9" t="s">
        <v>351</v>
      </c>
      <c r="G188" s="9" t="s">
        <v>1232</v>
      </c>
      <c r="H188" s="23"/>
      <c r="I188" s="23"/>
      <c r="J188" s="9" t="s">
        <v>1234</v>
      </c>
      <c r="K188" s="9" t="s">
        <v>1308</v>
      </c>
      <c r="L188" s="23"/>
      <c r="M188" s="23"/>
      <c r="N188" s="9" t="s">
        <v>1514</v>
      </c>
      <c r="O188" s="9" t="s">
        <v>1664</v>
      </c>
      <c r="P188" s="23"/>
      <c r="Q188" s="23"/>
      <c r="R188" s="9"/>
      <c r="S188" s="9">
        <v>1</v>
      </c>
      <c r="T188" s="9">
        <v>0</v>
      </c>
      <c r="U188" s="9">
        <v>1</v>
      </c>
      <c r="V188" s="11"/>
      <c r="W188" s="11"/>
      <c r="X188" s="47">
        <f t="shared" si="9"/>
        <v>0</v>
      </c>
      <c r="Y188" s="9" t="s">
        <v>1725</v>
      </c>
      <c r="Z188" s="9">
        <v>4.74</v>
      </c>
      <c r="AA188" s="45">
        <v>41</v>
      </c>
      <c r="AB188" s="9" t="s">
        <v>12</v>
      </c>
      <c r="AC188" s="39">
        <v>0.3</v>
      </c>
      <c r="AD188" s="38">
        <f t="shared" si="10"/>
        <v>3.49</v>
      </c>
      <c r="AE188" s="38">
        <f t="shared" si="11"/>
        <v>0</v>
      </c>
      <c r="AF188" s="38">
        <v>3.49</v>
      </c>
      <c r="AG188" s="23"/>
      <c r="AH188" s="23"/>
      <c r="AI188" s="23"/>
      <c r="AJ188" s="23"/>
      <c r="AK188" s="23"/>
      <c r="AL188" s="23"/>
      <c r="AM188" s="23"/>
      <c r="AN188" s="23"/>
      <c r="AO188" s="23"/>
      <c r="AP188" s="38">
        <f t="shared" si="12"/>
        <v>3.49</v>
      </c>
      <c r="AQ188" s="54">
        <v>1</v>
      </c>
      <c r="AR188" s="54">
        <v>4.99</v>
      </c>
    </row>
    <row r="189" spans="1:44" s="22" customFormat="1">
      <c r="A189" s="9" t="s">
        <v>140</v>
      </c>
      <c r="B189" s="17">
        <v>6466</v>
      </c>
      <c r="C189" s="9" t="s">
        <v>148</v>
      </c>
      <c r="D189" s="9" t="s">
        <v>159</v>
      </c>
      <c r="E189" s="30">
        <v>41729</v>
      </c>
      <c r="F189" s="9" t="s">
        <v>352</v>
      </c>
      <c r="G189" s="9" t="s">
        <v>1232</v>
      </c>
      <c r="H189" s="23"/>
      <c r="I189" s="23"/>
      <c r="J189" s="9" t="s">
        <v>1234</v>
      </c>
      <c r="K189" s="9" t="s">
        <v>1237</v>
      </c>
      <c r="L189" s="23"/>
      <c r="M189" s="23"/>
      <c r="N189" s="9" t="s">
        <v>1449</v>
      </c>
      <c r="O189" s="9" t="s">
        <v>1640</v>
      </c>
      <c r="P189" s="23"/>
      <c r="Q189" s="23"/>
      <c r="R189" s="9"/>
      <c r="S189" s="9">
        <v>1</v>
      </c>
      <c r="T189" s="9">
        <v>0</v>
      </c>
      <c r="U189" s="9">
        <v>1</v>
      </c>
      <c r="V189" s="11"/>
      <c r="W189" s="11"/>
      <c r="X189" s="47">
        <f t="shared" si="9"/>
        <v>0</v>
      </c>
      <c r="Y189" s="9" t="s">
        <v>1725</v>
      </c>
      <c r="Z189" s="9">
        <v>0</v>
      </c>
      <c r="AA189" s="45">
        <v>41</v>
      </c>
      <c r="AB189" s="9" t="s">
        <v>12</v>
      </c>
      <c r="AC189" s="39">
        <v>0.3</v>
      </c>
      <c r="AD189" s="38">
        <f t="shared" si="10"/>
        <v>0</v>
      </c>
      <c r="AE189" s="38">
        <f t="shared" si="11"/>
        <v>0</v>
      </c>
      <c r="AF189" s="38">
        <v>0</v>
      </c>
      <c r="AG189" s="23"/>
      <c r="AH189" s="23"/>
      <c r="AI189" s="23"/>
      <c r="AJ189" s="23"/>
      <c r="AK189" s="23"/>
      <c r="AL189" s="23"/>
      <c r="AM189" s="23"/>
      <c r="AN189" s="23"/>
      <c r="AO189" s="23"/>
      <c r="AP189" s="38">
        <f t="shared" si="12"/>
        <v>0</v>
      </c>
      <c r="AQ189" s="54">
        <v>1</v>
      </c>
      <c r="AR189" s="54">
        <v>0</v>
      </c>
    </row>
    <row r="190" spans="1:44" s="22" customFormat="1">
      <c r="A190" s="9" t="s">
        <v>140</v>
      </c>
      <c r="B190" s="17">
        <v>6468</v>
      </c>
      <c r="C190" s="9" t="s">
        <v>145</v>
      </c>
      <c r="D190" s="9" t="s">
        <v>161</v>
      </c>
      <c r="E190" s="30">
        <v>41729</v>
      </c>
      <c r="F190" s="9" t="s">
        <v>353</v>
      </c>
      <c r="G190" s="9" t="s">
        <v>1232</v>
      </c>
      <c r="H190" s="23"/>
      <c r="I190" s="23"/>
      <c r="J190" s="9" t="s">
        <v>1234</v>
      </c>
      <c r="K190" s="9" t="s">
        <v>1309</v>
      </c>
      <c r="L190" s="23"/>
      <c r="M190" s="23"/>
      <c r="N190" s="9" t="s">
        <v>1515</v>
      </c>
      <c r="O190" s="9" t="s">
        <v>1665</v>
      </c>
      <c r="P190" s="23"/>
      <c r="Q190" s="23"/>
      <c r="R190" s="9"/>
      <c r="S190" s="9">
        <v>1</v>
      </c>
      <c r="T190" s="9">
        <v>0</v>
      </c>
      <c r="U190" s="9">
        <v>1</v>
      </c>
      <c r="V190" s="11"/>
      <c r="W190" s="11"/>
      <c r="X190" s="47">
        <f t="shared" si="9"/>
        <v>0</v>
      </c>
      <c r="Y190" s="9" t="s">
        <v>1725</v>
      </c>
      <c r="Z190" s="9">
        <v>0</v>
      </c>
      <c r="AA190" s="45">
        <v>41</v>
      </c>
      <c r="AB190" s="9" t="s">
        <v>12</v>
      </c>
      <c r="AC190" s="39">
        <v>0.3</v>
      </c>
      <c r="AD190" s="38">
        <f t="shared" si="10"/>
        <v>0</v>
      </c>
      <c r="AE190" s="38">
        <f t="shared" si="11"/>
        <v>0</v>
      </c>
      <c r="AF190" s="38">
        <v>0</v>
      </c>
      <c r="AG190" s="23"/>
      <c r="AH190" s="23"/>
      <c r="AI190" s="23"/>
      <c r="AJ190" s="23"/>
      <c r="AK190" s="23"/>
      <c r="AL190" s="23"/>
      <c r="AM190" s="23"/>
      <c r="AN190" s="23"/>
      <c r="AO190" s="23"/>
      <c r="AP190" s="38">
        <f t="shared" si="12"/>
        <v>0</v>
      </c>
      <c r="AQ190" s="54">
        <v>1</v>
      </c>
      <c r="AR190" s="54">
        <v>0</v>
      </c>
    </row>
    <row r="191" spans="1:44" s="22" customFormat="1">
      <c r="A191" s="9" t="s">
        <v>140</v>
      </c>
      <c r="B191" s="17">
        <v>6475</v>
      </c>
      <c r="C191" s="9" t="s">
        <v>144</v>
      </c>
      <c r="D191" s="9" t="s">
        <v>159</v>
      </c>
      <c r="E191" s="30">
        <v>41703</v>
      </c>
      <c r="F191" s="9" t="s">
        <v>354</v>
      </c>
      <c r="G191" s="9" t="s">
        <v>1232</v>
      </c>
      <c r="H191" s="23"/>
      <c r="I191" s="23"/>
      <c r="J191" s="9" t="s">
        <v>1234</v>
      </c>
      <c r="K191" s="9" t="s">
        <v>1310</v>
      </c>
      <c r="L191" s="23"/>
      <c r="M191" s="23"/>
      <c r="N191" s="9" t="s">
        <v>1516</v>
      </c>
      <c r="O191" s="9" t="s">
        <v>1643</v>
      </c>
      <c r="P191" s="23"/>
      <c r="Q191" s="23"/>
      <c r="R191" s="9"/>
      <c r="S191" s="9">
        <v>1</v>
      </c>
      <c r="T191" s="9">
        <v>0</v>
      </c>
      <c r="U191" s="9">
        <v>1</v>
      </c>
      <c r="V191" s="11"/>
      <c r="W191" s="11"/>
      <c r="X191" s="47">
        <f t="shared" si="9"/>
        <v>0</v>
      </c>
      <c r="Y191" s="9" t="s">
        <v>1725</v>
      </c>
      <c r="Z191" s="9">
        <v>7.71</v>
      </c>
      <c r="AA191" s="45">
        <v>41</v>
      </c>
      <c r="AB191" s="9" t="s">
        <v>12</v>
      </c>
      <c r="AC191" s="39">
        <v>0.3</v>
      </c>
      <c r="AD191" s="38">
        <f t="shared" si="10"/>
        <v>5.59</v>
      </c>
      <c r="AE191" s="38">
        <f t="shared" si="11"/>
        <v>0</v>
      </c>
      <c r="AF191" s="38">
        <v>5.59</v>
      </c>
      <c r="AG191" s="23"/>
      <c r="AH191" s="23"/>
      <c r="AI191" s="23"/>
      <c r="AJ191" s="23"/>
      <c r="AK191" s="23"/>
      <c r="AL191" s="23"/>
      <c r="AM191" s="23"/>
      <c r="AN191" s="23"/>
      <c r="AO191" s="23"/>
      <c r="AP191" s="38">
        <f t="shared" si="12"/>
        <v>5.59</v>
      </c>
      <c r="AQ191" s="54">
        <v>1</v>
      </c>
      <c r="AR191" s="54">
        <v>7.99</v>
      </c>
    </row>
    <row r="192" spans="1:44" s="22" customFormat="1">
      <c r="A192" s="9" t="s">
        <v>140</v>
      </c>
      <c r="B192" s="17">
        <v>6494</v>
      </c>
      <c r="C192" s="9" t="s">
        <v>145</v>
      </c>
      <c r="D192" s="9" t="s">
        <v>161</v>
      </c>
      <c r="E192" s="30">
        <v>41708</v>
      </c>
      <c r="F192" s="9" t="s">
        <v>355</v>
      </c>
      <c r="G192" s="9" t="s">
        <v>1232</v>
      </c>
      <c r="H192" s="23"/>
      <c r="I192" s="23"/>
      <c r="J192" s="9" t="s">
        <v>1234</v>
      </c>
      <c r="K192" s="9" t="s">
        <v>1242</v>
      </c>
      <c r="L192" s="23"/>
      <c r="M192" s="23"/>
      <c r="N192" s="9" t="s">
        <v>1454</v>
      </c>
      <c r="O192" s="9" t="s">
        <v>1639</v>
      </c>
      <c r="P192" s="23"/>
      <c r="Q192" s="23"/>
      <c r="R192" s="9"/>
      <c r="S192" s="9">
        <v>1</v>
      </c>
      <c r="T192" s="9">
        <v>0</v>
      </c>
      <c r="U192" s="9">
        <v>1</v>
      </c>
      <c r="V192" s="11"/>
      <c r="W192" s="11"/>
      <c r="X192" s="47">
        <f t="shared" si="9"/>
        <v>0</v>
      </c>
      <c r="Y192" s="9" t="s">
        <v>1725</v>
      </c>
      <c r="Z192" s="9">
        <v>0</v>
      </c>
      <c r="AA192" s="45">
        <v>41</v>
      </c>
      <c r="AB192" s="9" t="s">
        <v>12</v>
      </c>
      <c r="AC192" s="39">
        <v>0.3</v>
      </c>
      <c r="AD192" s="38">
        <f t="shared" si="10"/>
        <v>0</v>
      </c>
      <c r="AE192" s="38">
        <f t="shared" si="11"/>
        <v>0</v>
      </c>
      <c r="AF192" s="38">
        <v>0</v>
      </c>
      <c r="AG192" s="23"/>
      <c r="AH192" s="23"/>
      <c r="AI192" s="23"/>
      <c r="AJ192" s="23"/>
      <c r="AK192" s="23"/>
      <c r="AL192" s="23"/>
      <c r="AM192" s="23"/>
      <c r="AN192" s="23"/>
      <c r="AO192" s="23"/>
      <c r="AP192" s="38">
        <f t="shared" si="12"/>
        <v>0</v>
      </c>
      <c r="AQ192" s="54">
        <v>1</v>
      </c>
      <c r="AR192" s="54">
        <v>0</v>
      </c>
    </row>
    <row r="193" spans="1:44" s="22" customFormat="1">
      <c r="A193" s="9" t="s">
        <v>140</v>
      </c>
      <c r="B193" s="17">
        <v>6497</v>
      </c>
      <c r="C193" s="9" t="s">
        <v>142</v>
      </c>
      <c r="D193" s="9" t="s">
        <v>159</v>
      </c>
      <c r="E193" s="30">
        <v>41709</v>
      </c>
      <c r="F193" s="9" t="s">
        <v>356</v>
      </c>
      <c r="G193" s="9" t="s">
        <v>1232</v>
      </c>
      <c r="H193" s="23"/>
      <c r="I193" s="23"/>
      <c r="J193" s="9" t="s">
        <v>1234</v>
      </c>
      <c r="K193" s="9" t="s">
        <v>1237</v>
      </c>
      <c r="L193" s="23"/>
      <c r="M193" s="23"/>
      <c r="N193" s="9" t="s">
        <v>1449</v>
      </c>
      <c r="O193" s="9" t="s">
        <v>1640</v>
      </c>
      <c r="P193" s="23"/>
      <c r="Q193" s="23"/>
      <c r="R193" s="9"/>
      <c r="S193" s="9">
        <v>1</v>
      </c>
      <c r="T193" s="9">
        <v>0</v>
      </c>
      <c r="U193" s="9">
        <v>1</v>
      </c>
      <c r="V193" s="11"/>
      <c r="W193" s="11"/>
      <c r="X193" s="47">
        <f t="shared" si="9"/>
        <v>0</v>
      </c>
      <c r="Y193" s="9" t="s">
        <v>1725</v>
      </c>
      <c r="Z193" s="9">
        <v>0</v>
      </c>
      <c r="AA193" s="45">
        <v>41</v>
      </c>
      <c r="AB193" s="9" t="s">
        <v>12</v>
      </c>
      <c r="AC193" s="39">
        <v>0.3</v>
      </c>
      <c r="AD193" s="38">
        <f t="shared" si="10"/>
        <v>0</v>
      </c>
      <c r="AE193" s="38">
        <f t="shared" si="11"/>
        <v>0</v>
      </c>
      <c r="AF193" s="38">
        <v>0</v>
      </c>
      <c r="AG193" s="23"/>
      <c r="AH193" s="23"/>
      <c r="AI193" s="23"/>
      <c r="AJ193" s="23"/>
      <c r="AK193" s="23"/>
      <c r="AL193" s="23"/>
      <c r="AM193" s="23"/>
      <c r="AN193" s="23"/>
      <c r="AO193" s="23"/>
      <c r="AP193" s="38">
        <f t="shared" si="12"/>
        <v>0</v>
      </c>
      <c r="AQ193" s="54">
        <v>1</v>
      </c>
      <c r="AR193" s="54">
        <v>0</v>
      </c>
    </row>
    <row r="194" spans="1:44" s="22" customFormat="1">
      <c r="A194" s="9" t="s">
        <v>140</v>
      </c>
      <c r="B194" s="17">
        <v>6502</v>
      </c>
      <c r="C194" s="9" t="s">
        <v>143</v>
      </c>
      <c r="D194" s="9" t="s">
        <v>160</v>
      </c>
      <c r="E194" s="30">
        <v>41711</v>
      </c>
      <c r="F194" s="9" t="s">
        <v>357</v>
      </c>
      <c r="G194" s="9" t="s">
        <v>1232</v>
      </c>
      <c r="H194" s="23"/>
      <c r="I194" s="23"/>
      <c r="J194" s="9" t="s">
        <v>1234</v>
      </c>
      <c r="K194" s="9" t="s">
        <v>1251</v>
      </c>
      <c r="L194" s="23"/>
      <c r="M194" s="23"/>
      <c r="N194" s="9" t="s">
        <v>1463</v>
      </c>
      <c r="O194" s="9" t="s">
        <v>1647</v>
      </c>
      <c r="P194" s="23"/>
      <c r="Q194" s="23"/>
      <c r="R194" s="9"/>
      <c r="S194" s="9">
        <v>1</v>
      </c>
      <c r="T194" s="9">
        <v>0</v>
      </c>
      <c r="U194" s="9">
        <v>1</v>
      </c>
      <c r="V194" s="11"/>
      <c r="W194" s="11"/>
      <c r="X194" s="47">
        <f t="shared" si="9"/>
        <v>0</v>
      </c>
      <c r="Y194" s="9" t="s">
        <v>1725</v>
      </c>
      <c r="Z194" s="9">
        <v>0</v>
      </c>
      <c r="AA194" s="45">
        <v>41</v>
      </c>
      <c r="AB194" s="9" t="s">
        <v>12</v>
      </c>
      <c r="AC194" s="39">
        <v>0.3</v>
      </c>
      <c r="AD194" s="38">
        <f t="shared" si="10"/>
        <v>0</v>
      </c>
      <c r="AE194" s="38">
        <f t="shared" si="11"/>
        <v>0</v>
      </c>
      <c r="AF194" s="38">
        <v>0</v>
      </c>
      <c r="AG194" s="23"/>
      <c r="AH194" s="23"/>
      <c r="AI194" s="23"/>
      <c r="AJ194" s="23"/>
      <c r="AK194" s="23"/>
      <c r="AL194" s="23"/>
      <c r="AM194" s="23"/>
      <c r="AN194" s="23"/>
      <c r="AO194" s="23"/>
      <c r="AP194" s="38">
        <f t="shared" si="12"/>
        <v>0</v>
      </c>
      <c r="AQ194" s="54">
        <v>1</v>
      </c>
      <c r="AR194" s="54">
        <v>0</v>
      </c>
    </row>
    <row r="195" spans="1:44" s="22" customFormat="1">
      <c r="A195" s="9" t="s">
        <v>140</v>
      </c>
      <c r="B195" s="17">
        <v>6521</v>
      </c>
      <c r="C195" s="9" t="s">
        <v>143</v>
      </c>
      <c r="D195" s="9" t="s">
        <v>160</v>
      </c>
      <c r="E195" s="30">
        <v>41718</v>
      </c>
      <c r="F195" s="9" t="s">
        <v>358</v>
      </c>
      <c r="G195" s="9" t="s">
        <v>1232</v>
      </c>
      <c r="H195" s="23"/>
      <c r="I195" s="23"/>
      <c r="J195" s="9" t="s">
        <v>1234</v>
      </c>
      <c r="K195" s="9" t="s">
        <v>1239</v>
      </c>
      <c r="L195" s="23"/>
      <c r="M195" s="23"/>
      <c r="N195" s="9" t="s">
        <v>1451</v>
      </c>
      <c r="O195" s="9" t="s">
        <v>1639</v>
      </c>
      <c r="P195" s="23"/>
      <c r="Q195" s="23"/>
      <c r="R195" s="9"/>
      <c r="S195" s="9">
        <v>1</v>
      </c>
      <c r="T195" s="9">
        <v>0</v>
      </c>
      <c r="U195" s="9">
        <v>1</v>
      </c>
      <c r="V195" s="11"/>
      <c r="W195" s="11"/>
      <c r="X195" s="47">
        <f t="shared" si="9"/>
        <v>0</v>
      </c>
      <c r="Y195" s="9" t="s">
        <v>1725</v>
      </c>
      <c r="Z195" s="9">
        <v>0</v>
      </c>
      <c r="AA195" s="45">
        <v>41</v>
      </c>
      <c r="AB195" s="9" t="s">
        <v>12</v>
      </c>
      <c r="AC195" s="39">
        <v>0.3</v>
      </c>
      <c r="AD195" s="38">
        <f t="shared" si="10"/>
        <v>0</v>
      </c>
      <c r="AE195" s="38">
        <f t="shared" si="11"/>
        <v>0</v>
      </c>
      <c r="AF195" s="38">
        <v>0</v>
      </c>
      <c r="AG195" s="23"/>
      <c r="AH195" s="23"/>
      <c r="AI195" s="23"/>
      <c r="AJ195" s="23"/>
      <c r="AK195" s="23"/>
      <c r="AL195" s="23"/>
      <c r="AM195" s="23"/>
      <c r="AN195" s="23"/>
      <c r="AO195" s="23"/>
      <c r="AP195" s="38">
        <f t="shared" si="12"/>
        <v>0</v>
      </c>
      <c r="AQ195" s="54">
        <v>1</v>
      </c>
      <c r="AR195" s="54">
        <v>0</v>
      </c>
    </row>
    <row r="196" spans="1:44" s="22" customFormat="1">
      <c r="A196" s="9" t="s">
        <v>140</v>
      </c>
      <c r="B196" s="17">
        <v>6531</v>
      </c>
      <c r="C196" s="9" t="s">
        <v>143</v>
      </c>
      <c r="D196" s="9" t="s">
        <v>160</v>
      </c>
      <c r="E196" s="30">
        <v>41722</v>
      </c>
      <c r="F196" s="9" t="s">
        <v>359</v>
      </c>
      <c r="G196" s="9" t="s">
        <v>1232</v>
      </c>
      <c r="H196" s="23"/>
      <c r="I196" s="23"/>
      <c r="J196" s="9" t="s">
        <v>1234</v>
      </c>
      <c r="K196" s="9" t="s">
        <v>1237</v>
      </c>
      <c r="L196" s="23"/>
      <c r="M196" s="23"/>
      <c r="N196" s="9" t="s">
        <v>1449</v>
      </c>
      <c r="O196" s="9" t="s">
        <v>1640</v>
      </c>
      <c r="P196" s="23"/>
      <c r="Q196" s="23"/>
      <c r="R196" s="9"/>
      <c r="S196" s="9">
        <v>1</v>
      </c>
      <c r="T196" s="9">
        <v>0</v>
      </c>
      <c r="U196" s="9">
        <v>1</v>
      </c>
      <c r="V196" s="11"/>
      <c r="W196" s="11"/>
      <c r="X196" s="47">
        <f t="shared" si="9"/>
        <v>0</v>
      </c>
      <c r="Y196" s="9" t="s">
        <v>1725</v>
      </c>
      <c r="Z196" s="9">
        <v>0</v>
      </c>
      <c r="AA196" s="45">
        <v>41</v>
      </c>
      <c r="AB196" s="9" t="s">
        <v>12</v>
      </c>
      <c r="AC196" s="39">
        <v>0.3</v>
      </c>
      <c r="AD196" s="38">
        <f t="shared" si="10"/>
        <v>0</v>
      </c>
      <c r="AE196" s="38">
        <f t="shared" si="11"/>
        <v>0</v>
      </c>
      <c r="AF196" s="38">
        <v>0</v>
      </c>
      <c r="AG196" s="23"/>
      <c r="AH196" s="23"/>
      <c r="AI196" s="23"/>
      <c r="AJ196" s="23"/>
      <c r="AK196" s="23"/>
      <c r="AL196" s="23"/>
      <c r="AM196" s="23"/>
      <c r="AN196" s="23"/>
      <c r="AO196" s="23"/>
      <c r="AP196" s="38">
        <f t="shared" si="12"/>
        <v>0</v>
      </c>
      <c r="AQ196" s="54">
        <v>1</v>
      </c>
      <c r="AR196" s="54">
        <v>0</v>
      </c>
    </row>
    <row r="197" spans="1:44" s="22" customFormat="1">
      <c r="A197" s="9" t="s">
        <v>140</v>
      </c>
      <c r="B197" s="17">
        <v>6774</v>
      </c>
      <c r="C197" s="9" t="s">
        <v>145</v>
      </c>
      <c r="D197" s="9" t="s">
        <v>161</v>
      </c>
      <c r="E197" s="30">
        <v>41708</v>
      </c>
      <c r="F197" s="9" t="s">
        <v>360</v>
      </c>
      <c r="G197" s="9" t="s">
        <v>1232</v>
      </c>
      <c r="H197" s="23"/>
      <c r="I197" s="23"/>
      <c r="J197" s="9" t="s">
        <v>1234</v>
      </c>
      <c r="K197" s="9" t="s">
        <v>1237</v>
      </c>
      <c r="L197" s="23"/>
      <c r="M197" s="23"/>
      <c r="N197" s="9" t="s">
        <v>1449</v>
      </c>
      <c r="O197" s="9" t="s">
        <v>1640</v>
      </c>
      <c r="P197" s="23"/>
      <c r="Q197" s="23"/>
      <c r="R197" s="9"/>
      <c r="S197" s="9">
        <v>1</v>
      </c>
      <c r="T197" s="9">
        <v>0</v>
      </c>
      <c r="U197" s="9">
        <v>1</v>
      </c>
      <c r="V197" s="11"/>
      <c r="W197" s="11"/>
      <c r="X197" s="47">
        <f t="shared" si="9"/>
        <v>0</v>
      </c>
      <c r="Y197" s="9" t="s">
        <v>1725</v>
      </c>
      <c r="Z197" s="9">
        <v>0</v>
      </c>
      <c r="AA197" s="45">
        <v>41</v>
      </c>
      <c r="AB197" s="9" t="s">
        <v>12</v>
      </c>
      <c r="AC197" s="39">
        <v>0.3</v>
      </c>
      <c r="AD197" s="38">
        <f t="shared" si="10"/>
        <v>0</v>
      </c>
      <c r="AE197" s="38">
        <f t="shared" si="11"/>
        <v>0</v>
      </c>
      <c r="AF197" s="38">
        <v>0</v>
      </c>
      <c r="AG197" s="23"/>
      <c r="AH197" s="23"/>
      <c r="AI197" s="23"/>
      <c r="AJ197" s="23"/>
      <c r="AK197" s="23"/>
      <c r="AL197" s="23"/>
      <c r="AM197" s="23"/>
      <c r="AN197" s="23"/>
      <c r="AO197" s="23"/>
      <c r="AP197" s="38">
        <f t="shared" si="12"/>
        <v>0</v>
      </c>
      <c r="AQ197" s="54">
        <v>1</v>
      </c>
      <c r="AR197" s="54">
        <v>0</v>
      </c>
    </row>
    <row r="198" spans="1:44" s="22" customFormat="1">
      <c r="A198" s="9" t="s">
        <v>140</v>
      </c>
      <c r="B198" s="17">
        <v>6775</v>
      </c>
      <c r="C198" s="9" t="s">
        <v>146</v>
      </c>
      <c r="D198" s="9" t="s">
        <v>162</v>
      </c>
      <c r="E198" s="30">
        <v>41708</v>
      </c>
      <c r="F198" s="9" t="s">
        <v>361</v>
      </c>
      <c r="G198" s="9" t="s">
        <v>1232</v>
      </c>
      <c r="H198" s="23"/>
      <c r="I198" s="23"/>
      <c r="J198" s="9" t="s">
        <v>1234</v>
      </c>
      <c r="K198" s="9" t="s">
        <v>1259</v>
      </c>
      <c r="L198" s="23"/>
      <c r="M198" s="23"/>
      <c r="N198" s="9" t="s">
        <v>1471</v>
      </c>
      <c r="O198" s="9" t="s">
        <v>1639</v>
      </c>
      <c r="P198" s="23"/>
      <c r="Q198" s="23"/>
      <c r="R198" s="9"/>
      <c r="S198" s="9">
        <v>1</v>
      </c>
      <c r="T198" s="9">
        <v>0</v>
      </c>
      <c r="U198" s="9">
        <v>1</v>
      </c>
      <c r="V198" s="11"/>
      <c r="W198" s="11"/>
      <c r="X198" s="47">
        <f t="shared" si="9"/>
        <v>0</v>
      </c>
      <c r="Y198" s="9" t="s">
        <v>1725</v>
      </c>
      <c r="Z198" s="9">
        <v>0</v>
      </c>
      <c r="AA198" s="45">
        <v>41</v>
      </c>
      <c r="AB198" s="9" t="s">
        <v>12</v>
      </c>
      <c r="AC198" s="39">
        <v>0.3</v>
      </c>
      <c r="AD198" s="38">
        <f t="shared" si="10"/>
        <v>0</v>
      </c>
      <c r="AE198" s="38">
        <f t="shared" si="11"/>
        <v>0</v>
      </c>
      <c r="AF198" s="38">
        <v>0</v>
      </c>
      <c r="AG198" s="23"/>
      <c r="AH198" s="23"/>
      <c r="AI198" s="23"/>
      <c r="AJ198" s="23"/>
      <c r="AK198" s="23"/>
      <c r="AL198" s="23"/>
      <c r="AM198" s="23"/>
      <c r="AN198" s="23"/>
      <c r="AO198" s="23"/>
      <c r="AP198" s="38">
        <f t="shared" si="12"/>
        <v>0</v>
      </c>
      <c r="AQ198" s="54">
        <v>1</v>
      </c>
      <c r="AR198" s="54">
        <v>0</v>
      </c>
    </row>
    <row r="199" spans="1:44" s="22" customFormat="1">
      <c r="A199" s="9" t="s">
        <v>140</v>
      </c>
      <c r="B199" s="17">
        <v>6779</v>
      </c>
      <c r="C199" s="9" t="s">
        <v>143</v>
      </c>
      <c r="D199" s="9" t="s">
        <v>160</v>
      </c>
      <c r="E199" s="30">
        <v>41710</v>
      </c>
      <c r="F199" s="9" t="s">
        <v>362</v>
      </c>
      <c r="G199" s="9" t="s">
        <v>1232</v>
      </c>
      <c r="H199" s="23"/>
      <c r="I199" s="23"/>
      <c r="J199" s="9" t="s">
        <v>1234</v>
      </c>
      <c r="K199" s="9" t="s">
        <v>1237</v>
      </c>
      <c r="L199" s="23"/>
      <c r="M199" s="23"/>
      <c r="N199" s="9" t="s">
        <v>1449</v>
      </c>
      <c r="O199" s="9" t="s">
        <v>1640</v>
      </c>
      <c r="P199" s="23"/>
      <c r="Q199" s="23"/>
      <c r="R199" s="9"/>
      <c r="S199" s="9">
        <v>1</v>
      </c>
      <c r="T199" s="9">
        <v>0</v>
      </c>
      <c r="U199" s="9">
        <v>1</v>
      </c>
      <c r="V199" s="11"/>
      <c r="W199" s="11"/>
      <c r="X199" s="47">
        <f t="shared" si="9"/>
        <v>0</v>
      </c>
      <c r="Y199" s="9" t="s">
        <v>1725</v>
      </c>
      <c r="Z199" s="9">
        <v>0</v>
      </c>
      <c r="AA199" s="45">
        <v>41</v>
      </c>
      <c r="AB199" s="9" t="s">
        <v>12</v>
      </c>
      <c r="AC199" s="39">
        <v>0.3</v>
      </c>
      <c r="AD199" s="38">
        <f t="shared" si="10"/>
        <v>0</v>
      </c>
      <c r="AE199" s="38">
        <f t="shared" si="11"/>
        <v>0</v>
      </c>
      <c r="AF199" s="38">
        <v>0</v>
      </c>
      <c r="AG199" s="23"/>
      <c r="AH199" s="23"/>
      <c r="AI199" s="23"/>
      <c r="AJ199" s="23"/>
      <c r="AK199" s="23"/>
      <c r="AL199" s="23"/>
      <c r="AM199" s="23"/>
      <c r="AN199" s="23"/>
      <c r="AO199" s="23"/>
      <c r="AP199" s="38">
        <f t="shared" si="12"/>
        <v>0</v>
      </c>
      <c r="AQ199" s="54">
        <v>1</v>
      </c>
      <c r="AR199" s="54">
        <v>0</v>
      </c>
    </row>
    <row r="200" spans="1:44" s="22" customFormat="1">
      <c r="A200" s="9" t="s">
        <v>140</v>
      </c>
      <c r="B200" s="17">
        <v>6784</v>
      </c>
      <c r="C200" s="9" t="s">
        <v>146</v>
      </c>
      <c r="D200" s="9" t="s">
        <v>162</v>
      </c>
      <c r="E200" s="30">
        <v>41712</v>
      </c>
      <c r="F200" s="9" t="s">
        <v>363</v>
      </c>
      <c r="G200" s="9" t="s">
        <v>1232</v>
      </c>
      <c r="H200" s="23"/>
      <c r="I200" s="23"/>
      <c r="J200" s="9" t="s">
        <v>1234</v>
      </c>
      <c r="K200" s="9" t="s">
        <v>1311</v>
      </c>
      <c r="L200" s="23"/>
      <c r="M200" s="23"/>
      <c r="N200" s="9" t="s">
        <v>1517</v>
      </c>
      <c r="O200" s="9" t="s">
        <v>1666</v>
      </c>
      <c r="P200" s="23"/>
      <c r="Q200" s="23"/>
      <c r="R200" s="9"/>
      <c r="S200" s="9">
        <v>1</v>
      </c>
      <c r="T200" s="9">
        <v>0</v>
      </c>
      <c r="U200" s="9">
        <v>1</v>
      </c>
      <c r="V200" s="11"/>
      <c r="W200" s="11"/>
      <c r="X200" s="47">
        <f t="shared" ref="X200:X263" si="13">+$I$2</f>
        <v>0</v>
      </c>
      <c r="Y200" s="9" t="s">
        <v>1725</v>
      </c>
      <c r="Z200" s="9">
        <v>10.6</v>
      </c>
      <c r="AA200" s="45">
        <v>41</v>
      </c>
      <c r="AB200" s="9" t="s">
        <v>12</v>
      </c>
      <c r="AC200" s="39">
        <v>0.3</v>
      </c>
      <c r="AD200" s="38">
        <f t="shared" ref="AD200:AD263" si="14">IF(AF200="",0,AF200+AE200)</f>
        <v>7.69</v>
      </c>
      <c r="AE200" s="38">
        <f t="shared" ref="AE200:AE263" si="15">IF(T200=0,0,-1*AF200)</f>
        <v>0</v>
      </c>
      <c r="AF200" s="38">
        <v>7.69</v>
      </c>
      <c r="AG200" s="23"/>
      <c r="AH200" s="23"/>
      <c r="AI200" s="23"/>
      <c r="AJ200" s="23"/>
      <c r="AK200" s="23"/>
      <c r="AL200" s="23"/>
      <c r="AM200" s="23"/>
      <c r="AN200" s="23"/>
      <c r="AO200" s="23"/>
      <c r="AP200" s="38">
        <f t="shared" ref="AP200:AP263" si="16">+AF200</f>
        <v>7.69</v>
      </c>
      <c r="AQ200" s="54">
        <v>1</v>
      </c>
      <c r="AR200" s="54">
        <v>10.99</v>
      </c>
    </row>
    <row r="201" spans="1:44" s="22" customFormat="1">
      <c r="A201" s="9" t="s">
        <v>140</v>
      </c>
      <c r="B201" s="17">
        <v>6794</v>
      </c>
      <c r="C201" s="9" t="s">
        <v>143</v>
      </c>
      <c r="D201" s="9" t="s">
        <v>160</v>
      </c>
      <c r="E201" s="30">
        <v>41717</v>
      </c>
      <c r="F201" s="9" t="s">
        <v>364</v>
      </c>
      <c r="G201" s="9" t="s">
        <v>1232</v>
      </c>
      <c r="H201" s="23"/>
      <c r="I201" s="23"/>
      <c r="J201" s="9" t="s">
        <v>1234</v>
      </c>
      <c r="K201" s="9" t="s">
        <v>1259</v>
      </c>
      <c r="L201" s="23"/>
      <c r="M201" s="23"/>
      <c r="N201" s="9" t="s">
        <v>1471</v>
      </c>
      <c r="O201" s="9" t="s">
        <v>1639</v>
      </c>
      <c r="P201" s="23"/>
      <c r="Q201" s="23"/>
      <c r="R201" s="9"/>
      <c r="S201" s="9">
        <v>1</v>
      </c>
      <c r="T201" s="9">
        <v>0</v>
      </c>
      <c r="U201" s="9">
        <v>1</v>
      </c>
      <c r="V201" s="11"/>
      <c r="W201" s="11"/>
      <c r="X201" s="47">
        <f t="shared" si="13"/>
        <v>0</v>
      </c>
      <c r="Y201" s="9" t="s">
        <v>1725</v>
      </c>
      <c r="Z201" s="9">
        <v>0</v>
      </c>
      <c r="AA201" s="45">
        <v>41</v>
      </c>
      <c r="AB201" s="9" t="s">
        <v>12</v>
      </c>
      <c r="AC201" s="39">
        <v>0.3</v>
      </c>
      <c r="AD201" s="38">
        <f t="shared" si="14"/>
        <v>0</v>
      </c>
      <c r="AE201" s="38">
        <f t="shared" si="15"/>
        <v>0</v>
      </c>
      <c r="AF201" s="38">
        <v>0</v>
      </c>
      <c r="AG201" s="23"/>
      <c r="AH201" s="23"/>
      <c r="AI201" s="23"/>
      <c r="AJ201" s="23"/>
      <c r="AK201" s="23"/>
      <c r="AL201" s="23"/>
      <c r="AM201" s="23"/>
      <c r="AN201" s="23"/>
      <c r="AO201" s="23"/>
      <c r="AP201" s="38">
        <f t="shared" si="16"/>
        <v>0</v>
      </c>
      <c r="AQ201" s="54">
        <v>1</v>
      </c>
      <c r="AR201" s="54">
        <v>0</v>
      </c>
    </row>
    <row r="202" spans="1:44" s="22" customFormat="1">
      <c r="A202" s="9" t="s">
        <v>140</v>
      </c>
      <c r="B202" s="17">
        <v>6812</v>
      </c>
      <c r="C202" s="9" t="s">
        <v>142</v>
      </c>
      <c r="D202" s="9" t="s">
        <v>159</v>
      </c>
      <c r="E202" s="30">
        <v>41725</v>
      </c>
      <c r="F202" s="9" t="s">
        <v>365</v>
      </c>
      <c r="G202" s="9" t="s">
        <v>1232</v>
      </c>
      <c r="H202" s="23"/>
      <c r="I202" s="23"/>
      <c r="J202" s="9" t="s">
        <v>1234</v>
      </c>
      <c r="K202" s="9" t="s">
        <v>1312</v>
      </c>
      <c r="L202" s="23"/>
      <c r="M202" s="23"/>
      <c r="N202" s="9" t="s">
        <v>1518</v>
      </c>
      <c r="O202" s="9" t="s">
        <v>1667</v>
      </c>
      <c r="P202" s="23"/>
      <c r="Q202" s="23"/>
      <c r="R202" s="9"/>
      <c r="S202" s="9">
        <v>1</v>
      </c>
      <c r="T202" s="9">
        <v>0</v>
      </c>
      <c r="U202" s="9">
        <v>1</v>
      </c>
      <c r="V202" s="11"/>
      <c r="W202" s="11"/>
      <c r="X202" s="47">
        <f t="shared" si="13"/>
        <v>0</v>
      </c>
      <c r="Y202" s="9" t="s">
        <v>1725</v>
      </c>
      <c r="Z202" s="9">
        <v>3.99</v>
      </c>
      <c r="AA202" s="45">
        <v>41</v>
      </c>
      <c r="AB202" s="9" t="s">
        <v>12</v>
      </c>
      <c r="AC202" s="39">
        <v>0.3</v>
      </c>
      <c r="AD202" s="38">
        <f t="shared" si="14"/>
        <v>2.79</v>
      </c>
      <c r="AE202" s="38">
        <f t="shared" si="15"/>
        <v>0</v>
      </c>
      <c r="AF202" s="38">
        <v>2.79</v>
      </c>
      <c r="AG202" s="23"/>
      <c r="AH202" s="23"/>
      <c r="AI202" s="23"/>
      <c r="AJ202" s="23"/>
      <c r="AK202" s="23"/>
      <c r="AL202" s="23"/>
      <c r="AM202" s="23"/>
      <c r="AN202" s="23"/>
      <c r="AO202" s="23"/>
      <c r="AP202" s="38">
        <f t="shared" si="16"/>
        <v>2.79</v>
      </c>
      <c r="AQ202" s="54">
        <v>1</v>
      </c>
      <c r="AR202" s="54">
        <v>3.99</v>
      </c>
    </row>
    <row r="203" spans="1:44" s="22" customFormat="1">
      <c r="A203" s="9" t="s">
        <v>140</v>
      </c>
      <c r="B203" s="17">
        <v>7025</v>
      </c>
      <c r="C203" s="9" t="s">
        <v>145</v>
      </c>
      <c r="D203" s="9" t="s">
        <v>161</v>
      </c>
      <c r="E203" s="30">
        <v>41715</v>
      </c>
      <c r="F203" s="9" t="s">
        <v>366</v>
      </c>
      <c r="G203" s="9" t="s">
        <v>1232</v>
      </c>
      <c r="H203" s="23"/>
      <c r="I203" s="23"/>
      <c r="J203" s="9" t="s">
        <v>1234</v>
      </c>
      <c r="K203" s="9" t="s">
        <v>1313</v>
      </c>
      <c r="L203" s="23"/>
      <c r="M203" s="23"/>
      <c r="N203" s="9" t="s">
        <v>1519</v>
      </c>
      <c r="O203" s="9" t="s">
        <v>1668</v>
      </c>
      <c r="P203" s="23"/>
      <c r="Q203" s="23"/>
      <c r="R203" s="9"/>
      <c r="S203" s="9">
        <v>1</v>
      </c>
      <c r="T203" s="9">
        <v>0</v>
      </c>
      <c r="U203" s="9">
        <v>1</v>
      </c>
      <c r="V203" s="11"/>
      <c r="W203" s="11"/>
      <c r="X203" s="47">
        <f t="shared" si="13"/>
        <v>0</v>
      </c>
      <c r="Y203" s="9" t="s">
        <v>1725</v>
      </c>
      <c r="Z203" s="9">
        <v>0</v>
      </c>
      <c r="AA203" s="45">
        <v>41</v>
      </c>
      <c r="AB203" s="9" t="s">
        <v>12</v>
      </c>
      <c r="AC203" s="39">
        <v>0.3</v>
      </c>
      <c r="AD203" s="38">
        <f t="shared" si="14"/>
        <v>0</v>
      </c>
      <c r="AE203" s="38">
        <f t="shared" si="15"/>
        <v>0</v>
      </c>
      <c r="AF203" s="38">
        <v>0</v>
      </c>
      <c r="AG203" s="23"/>
      <c r="AH203" s="23"/>
      <c r="AI203" s="23"/>
      <c r="AJ203" s="23"/>
      <c r="AK203" s="23"/>
      <c r="AL203" s="23"/>
      <c r="AM203" s="23"/>
      <c r="AN203" s="23"/>
      <c r="AO203" s="23"/>
      <c r="AP203" s="38">
        <f t="shared" si="16"/>
        <v>0</v>
      </c>
      <c r="AQ203" s="54">
        <v>1</v>
      </c>
      <c r="AR203" s="54">
        <v>0</v>
      </c>
    </row>
    <row r="204" spans="1:44" s="22" customFormat="1">
      <c r="A204" s="9" t="s">
        <v>140</v>
      </c>
      <c r="B204" s="17">
        <v>7026</v>
      </c>
      <c r="C204" s="9" t="s">
        <v>143</v>
      </c>
      <c r="D204" s="9" t="s">
        <v>160</v>
      </c>
      <c r="E204" s="30">
        <v>41715</v>
      </c>
      <c r="F204" s="9" t="s">
        <v>367</v>
      </c>
      <c r="G204" s="9" t="s">
        <v>1232</v>
      </c>
      <c r="H204" s="23"/>
      <c r="I204" s="23"/>
      <c r="J204" s="9" t="s">
        <v>1234</v>
      </c>
      <c r="K204" s="9" t="s">
        <v>1314</v>
      </c>
      <c r="L204" s="23"/>
      <c r="M204" s="23"/>
      <c r="N204" s="9" t="s">
        <v>1520</v>
      </c>
      <c r="O204" s="9" t="s">
        <v>1639</v>
      </c>
      <c r="P204" s="23"/>
      <c r="Q204" s="23"/>
      <c r="R204" s="9"/>
      <c r="S204" s="9">
        <v>1</v>
      </c>
      <c r="T204" s="9">
        <v>0</v>
      </c>
      <c r="U204" s="9">
        <v>1</v>
      </c>
      <c r="V204" s="11"/>
      <c r="W204" s="11"/>
      <c r="X204" s="47">
        <f t="shared" si="13"/>
        <v>0</v>
      </c>
      <c r="Y204" s="9" t="s">
        <v>1725</v>
      </c>
      <c r="Z204" s="9">
        <v>0</v>
      </c>
      <c r="AA204" s="45">
        <v>41</v>
      </c>
      <c r="AB204" s="9" t="s">
        <v>12</v>
      </c>
      <c r="AC204" s="39">
        <v>0.3</v>
      </c>
      <c r="AD204" s="38">
        <f t="shared" si="14"/>
        <v>0</v>
      </c>
      <c r="AE204" s="38">
        <f t="shared" si="15"/>
        <v>0</v>
      </c>
      <c r="AF204" s="38">
        <v>0</v>
      </c>
      <c r="AG204" s="23"/>
      <c r="AH204" s="23"/>
      <c r="AI204" s="23"/>
      <c r="AJ204" s="23"/>
      <c r="AK204" s="23"/>
      <c r="AL204" s="23"/>
      <c r="AM204" s="23"/>
      <c r="AN204" s="23"/>
      <c r="AO204" s="23"/>
      <c r="AP204" s="38">
        <f t="shared" si="16"/>
        <v>0</v>
      </c>
      <c r="AQ204" s="54">
        <v>1</v>
      </c>
      <c r="AR204" s="54">
        <v>0</v>
      </c>
    </row>
    <row r="205" spans="1:44" s="22" customFormat="1">
      <c r="A205" s="9" t="s">
        <v>140</v>
      </c>
      <c r="B205" s="17">
        <v>7031</v>
      </c>
      <c r="C205" s="9" t="s">
        <v>146</v>
      </c>
      <c r="D205" s="9" t="s">
        <v>162</v>
      </c>
      <c r="E205" s="30">
        <v>41717</v>
      </c>
      <c r="F205" s="9" t="s">
        <v>368</v>
      </c>
      <c r="G205" s="9" t="s">
        <v>1232</v>
      </c>
      <c r="H205" s="23"/>
      <c r="I205" s="23"/>
      <c r="J205" s="9" t="s">
        <v>1234</v>
      </c>
      <c r="K205" s="9" t="s">
        <v>1293</v>
      </c>
      <c r="L205" s="23"/>
      <c r="M205" s="23"/>
      <c r="N205" s="9" t="s">
        <v>1501</v>
      </c>
      <c r="O205" s="9" t="s">
        <v>1639</v>
      </c>
      <c r="P205" s="23"/>
      <c r="Q205" s="23"/>
      <c r="R205" s="9"/>
      <c r="S205" s="9">
        <v>1</v>
      </c>
      <c r="T205" s="9">
        <v>0</v>
      </c>
      <c r="U205" s="9">
        <v>1</v>
      </c>
      <c r="V205" s="11"/>
      <c r="W205" s="11"/>
      <c r="X205" s="47">
        <f t="shared" si="13"/>
        <v>0</v>
      </c>
      <c r="Y205" s="9" t="s">
        <v>1725</v>
      </c>
      <c r="Z205" s="9">
        <v>0</v>
      </c>
      <c r="AA205" s="45">
        <v>41</v>
      </c>
      <c r="AB205" s="9" t="s">
        <v>12</v>
      </c>
      <c r="AC205" s="39">
        <v>0.3</v>
      </c>
      <c r="AD205" s="38">
        <f t="shared" si="14"/>
        <v>0</v>
      </c>
      <c r="AE205" s="38">
        <f t="shared" si="15"/>
        <v>0</v>
      </c>
      <c r="AF205" s="38">
        <v>0</v>
      </c>
      <c r="AG205" s="23"/>
      <c r="AH205" s="23"/>
      <c r="AI205" s="23"/>
      <c r="AJ205" s="23"/>
      <c r="AK205" s="23"/>
      <c r="AL205" s="23"/>
      <c r="AM205" s="23"/>
      <c r="AN205" s="23"/>
      <c r="AO205" s="23"/>
      <c r="AP205" s="38">
        <f t="shared" si="16"/>
        <v>0</v>
      </c>
      <c r="AQ205" s="54">
        <v>1</v>
      </c>
      <c r="AR205" s="54">
        <v>0</v>
      </c>
    </row>
    <row r="206" spans="1:44" s="22" customFormat="1">
      <c r="A206" s="9" t="s">
        <v>140</v>
      </c>
      <c r="B206" s="17">
        <v>7044</v>
      </c>
      <c r="C206" s="9" t="s">
        <v>142</v>
      </c>
      <c r="D206" s="9" t="s">
        <v>159</v>
      </c>
      <c r="E206" s="30">
        <v>41701</v>
      </c>
      <c r="F206" s="9" t="s">
        <v>369</v>
      </c>
      <c r="G206" s="9" t="s">
        <v>1232</v>
      </c>
      <c r="H206" s="23"/>
      <c r="I206" s="23"/>
      <c r="J206" s="9" t="s">
        <v>1234</v>
      </c>
      <c r="K206" s="9" t="s">
        <v>1255</v>
      </c>
      <c r="L206" s="23"/>
      <c r="M206" s="23"/>
      <c r="N206" s="9" t="s">
        <v>1467</v>
      </c>
      <c r="O206" s="9" t="s">
        <v>1639</v>
      </c>
      <c r="P206" s="23"/>
      <c r="Q206" s="23"/>
      <c r="R206" s="9"/>
      <c r="S206" s="9">
        <v>1</v>
      </c>
      <c r="T206" s="9">
        <v>0</v>
      </c>
      <c r="U206" s="9">
        <v>1</v>
      </c>
      <c r="V206" s="11"/>
      <c r="W206" s="11"/>
      <c r="X206" s="47">
        <f t="shared" si="13"/>
        <v>0</v>
      </c>
      <c r="Y206" s="9" t="s">
        <v>1725</v>
      </c>
      <c r="Z206" s="9">
        <v>0</v>
      </c>
      <c r="AA206" s="45">
        <v>41</v>
      </c>
      <c r="AB206" s="9" t="s">
        <v>12</v>
      </c>
      <c r="AC206" s="39">
        <v>0.3</v>
      </c>
      <c r="AD206" s="38">
        <f t="shared" si="14"/>
        <v>0</v>
      </c>
      <c r="AE206" s="38">
        <f t="shared" si="15"/>
        <v>0</v>
      </c>
      <c r="AF206" s="38">
        <v>0</v>
      </c>
      <c r="AG206" s="23"/>
      <c r="AH206" s="23"/>
      <c r="AI206" s="23"/>
      <c r="AJ206" s="23"/>
      <c r="AK206" s="23"/>
      <c r="AL206" s="23"/>
      <c r="AM206" s="23"/>
      <c r="AN206" s="23"/>
      <c r="AO206" s="23"/>
      <c r="AP206" s="38">
        <f t="shared" si="16"/>
        <v>0</v>
      </c>
      <c r="AQ206" s="54">
        <v>1</v>
      </c>
      <c r="AR206" s="54">
        <v>0</v>
      </c>
    </row>
    <row r="207" spans="1:44" s="22" customFormat="1">
      <c r="A207" s="9" t="s">
        <v>140</v>
      </c>
      <c r="B207" s="17">
        <v>7049</v>
      </c>
      <c r="C207" s="9" t="s">
        <v>147</v>
      </c>
      <c r="D207" s="9" t="s">
        <v>163</v>
      </c>
      <c r="E207" s="30">
        <v>41702</v>
      </c>
      <c r="F207" s="9" t="s">
        <v>370</v>
      </c>
      <c r="G207" s="9" t="s">
        <v>1232</v>
      </c>
      <c r="H207" s="23"/>
      <c r="I207" s="23"/>
      <c r="J207" s="9" t="s">
        <v>1234</v>
      </c>
      <c r="K207" s="9" t="s">
        <v>1298</v>
      </c>
      <c r="L207" s="23"/>
      <c r="M207" s="23"/>
      <c r="N207" s="9" t="s">
        <v>1506</v>
      </c>
      <c r="O207" s="9" t="s">
        <v>1662</v>
      </c>
      <c r="P207" s="23"/>
      <c r="Q207" s="23"/>
      <c r="R207" s="9"/>
      <c r="S207" s="9">
        <v>1</v>
      </c>
      <c r="T207" s="9">
        <v>0</v>
      </c>
      <c r="U207" s="9">
        <v>1</v>
      </c>
      <c r="V207" s="11"/>
      <c r="W207" s="11"/>
      <c r="X207" s="47">
        <f t="shared" si="13"/>
        <v>0</v>
      </c>
      <c r="Y207" s="9" t="s">
        <v>1725</v>
      </c>
      <c r="Z207" s="9">
        <v>0</v>
      </c>
      <c r="AA207" s="45">
        <v>41</v>
      </c>
      <c r="AB207" s="9" t="s">
        <v>12</v>
      </c>
      <c r="AC207" s="39">
        <v>0.3</v>
      </c>
      <c r="AD207" s="38">
        <f t="shared" si="14"/>
        <v>0</v>
      </c>
      <c r="AE207" s="38">
        <f t="shared" si="15"/>
        <v>0</v>
      </c>
      <c r="AF207" s="38">
        <v>0</v>
      </c>
      <c r="AG207" s="23"/>
      <c r="AH207" s="23"/>
      <c r="AI207" s="23"/>
      <c r="AJ207" s="23"/>
      <c r="AK207" s="23"/>
      <c r="AL207" s="23"/>
      <c r="AM207" s="23"/>
      <c r="AN207" s="23"/>
      <c r="AO207" s="23"/>
      <c r="AP207" s="38">
        <f t="shared" si="16"/>
        <v>0</v>
      </c>
      <c r="AQ207" s="54">
        <v>1</v>
      </c>
      <c r="AR207" s="54">
        <v>0</v>
      </c>
    </row>
    <row r="208" spans="1:44" s="22" customFormat="1">
      <c r="A208" s="9" t="s">
        <v>140</v>
      </c>
      <c r="B208" s="17">
        <v>7051</v>
      </c>
      <c r="C208" s="9" t="s">
        <v>144</v>
      </c>
      <c r="D208" s="9" t="s">
        <v>159</v>
      </c>
      <c r="E208" s="30">
        <v>41703</v>
      </c>
      <c r="F208" s="9" t="s">
        <v>371</v>
      </c>
      <c r="G208" s="9" t="s">
        <v>1232</v>
      </c>
      <c r="H208" s="23"/>
      <c r="I208" s="23"/>
      <c r="J208" s="9" t="s">
        <v>1234</v>
      </c>
      <c r="K208" s="9" t="s">
        <v>1315</v>
      </c>
      <c r="L208" s="23"/>
      <c r="M208" s="23"/>
      <c r="N208" s="9" t="s">
        <v>1521</v>
      </c>
      <c r="O208" s="9" t="s">
        <v>1655</v>
      </c>
      <c r="P208" s="23"/>
      <c r="Q208" s="23"/>
      <c r="R208" s="9"/>
      <c r="S208" s="9">
        <v>1</v>
      </c>
      <c r="T208" s="9">
        <v>0</v>
      </c>
      <c r="U208" s="9">
        <v>1</v>
      </c>
      <c r="V208" s="11"/>
      <c r="W208" s="11"/>
      <c r="X208" s="47">
        <f t="shared" si="13"/>
        <v>0</v>
      </c>
      <c r="Y208" s="9" t="s">
        <v>1725</v>
      </c>
      <c r="Z208" s="9">
        <v>7.71</v>
      </c>
      <c r="AA208" s="45">
        <v>41</v>
      </c>
      <c r="AB208" s="9" t="s">
        <v>12</v>
      </c>
      <c r="AC208" s="39">
        <v>0.3</v>
      </c>
      <c r="AD208" s="38">
        <f t="shared" si="14"/>
        <v>5.59</v>
      </c>
      <c r="AE208" s="38">
        <f t="shared" si="15"/>
        <v>0</v>
      </c>
      <c r="AF208" s="38">
        <v>5.59</v>
      </c>
      <c r="AG208" s="23"/>
      <c r="AH208" s="23"/>
      <c r="AI208" s="23"/>
      <c r="AJ208" s="23"/>
      <c r="AK208" s="23"/>
      <c r="AL208" s="23"/>
      <c r="AM208" s="23"/>
      <c r="AN208" s="23"/>
      <c r="AO208" s="23"/>
      <c r="AP208" s="38">
        <f t="shared" si="16"/>
        <v>5.59</v>
      </c>
      <c r="AQ208" s="54">
        <v>1</v>
      </c>
      <c r="AR208" s="54">
        <v>7.99</v>
      </c>
    </row>
    <row r="209" spans="1:44" s="22" customFormat="1">
      <c r="A209" s="9" t="s">
        <v>140</v>
      </c>
      <c r="B209" s="17">
        <v>7061</v>
      </c>
      <c r="C209" s="9" t="s">
        <v>141</v>
      </c>
      <c r="D209" s="9" t="s">
        <v>158</v>
      </c>
      <c r="E209" s="30">
        <v>41704</v>
      </c>
      <c r="F209" s="9" t="s">
        <v>372</v>
      </c>
      <c r="G209" s="9" t="s">
        <v>1232</v>
      </c>
      <c r="H209" s="23"/>
      <c r="I209" s="23"/>
      <c r="J209" s="9" t="s">
        <v>1234</v>
      </c>
      <c r="K209" s="9" t="s">
        <v>1316</v>
      </c>
      <c r="L209" s="23"/>
      <c r="M209" s="23"/>
      <c r="N209" s="9" t="s">
        <v>1522</v>
      </c>
      <c r="O209" s="9" t="s">
        <v>1638</v>
      </c>
      <c r="P209" s="23"/>
      <c r="Q209" s="23"/>
      <c r="R209" s="9"/>
      <c r="S209" s="9">
        <v>1</v>
      </c>
      <c r="T209" s="9">
        <v>0</v>
      </c>
      <c r="U209" s="9">
        <v>1</v>
      </c>
      <c r="V209" s="11"/>
      <c r="W209" s="11"/>
      <c r="X209" s="47">
        <f t="shared" si="13"/>
        <v>0</v>
      </c>
      <c r="Y209" s="9" t="s">
        <v>1725</v>
      </c>
      <c r="Z209" s="9">
        <v>6.74</v>
      </c>
      <c r="AA209" s="45">
        <v>41</v>
      </c>
      <c r="AB209" s="9" t="s">
        <v>12</v>
      </c>
      <c r="AC209" s="39">
        <v>0.3</v>
      </c>
      <c r="AD209" s="38">
        <f t="shared" si="14"/>
        <v>4.8899999999999997</v>
      </c>
      <c r="AE209" s="38">
        <f t="shared" si="15"/>
        <v>0</v>
      </c>
      <c r="AF209" s="38">
        <v>4.8899999999999997</v>
      </c>
      <c r="AG209" s="23"/>
      <c r="AH209" s="23"/>
      <c r="AI209" s="23"/>
      <c r="AJ209" s="23"/>
      <c r="AK209" s="23"/>
      <c r="AL209" s="23"/>
      <c r="AM209" s="23"/>
      <c r="AN209" s="23"/>
      <c r="AO209" s="23"/>
      <c r="AP209" s="38">
        <f t="shared" si="16"/>
        <v>4.8899999999999997</v>
      </c>
      <c r="AQ209" s="54">
        <v>1</v>
      </c>
      <c r="AR209" s="54">
        <v>6.99</v>
      </c>
    </row>
    <row r="210" spans="1:44" s="22" customFormat="1">
      <c r="A210" s="9" t="s">
        <v>140</v>
      </c>
      <c r="B210" s="17">
        <v>7065</v>
      </c>
      <c r="C210" s="9" t="s">
        <v>144</v>
      </c>
      <c r="D210" s="9" t="s">
        <v>159</v>
      </c>
      <c r="E210" s="30">
        <v>41705</v>
      </c>
      <c r="F210" s="9" t="s">
        <v>373</v>
      </c>
      <c r="G210" s="9" t="s">
        <v>1232</v>
      </c>
      <c r="H210" s="23"/>
      <c r="I210" s="23"/>
      <c r="J210" s="9" t="s">
        <v>1234</v>
      </c>
      <c r="K210" s="9" t="s">
        <v>1279</v>
      </c>
      <c r="L210" s="23"/>
      <c r="M210" s="23"/>
      <c r="N210" s="9" t="s">
        <v>1489</v>
      </c>
      <c r="O210" s="9" t="s">
        <v>1639</v>
      </c>
      <c r="P210" s="23"/>
      <c r="Q210" s="23"/>
      <c r="R210" s="9"/>
      <c r="S210" s="9">
        <v>1</v>
      </c>
      <c r="T210" s="9">
        <v>0</v>
      </c>
      <c r="U210" s="9">
        <v>1</v>
      </c>
      <c r="V210" s="11"/>
      <c r="W210" s="11"/>
      <c r="X210" s="47">
        <f t="shared" si="13"/>
        <v>0</v>
      </c>
      <c r="Y210" s="9" t="s">
        <v>1725</v>
      </c>
      <c r="Z210" s="9">
        <v>13.61</v>
      </c>
      <c r="AA210" s="45">
        <v>41</v>
      </c>
      <c r="AB210" s="9" t="s">
        <v>12</v>
      </c>
      <c r="AC210" s="39">
        <v>0.3</v>
      </c>
      <c r="AD210" s="38">
        <f t="shared" si="14"/>
        <v>10.49</v>
      </c>
      <c r="AE210" s="38">
        <f t="shared" si="15"/>
        <v>0</v>
      </c>
      <c r="AF210" s="38">
        <v>10.49</v>
      </c>
      <c r="AG210" s="23"/>
      <c r="AH210" s="23"/>
      <c r="AI210" s="23"/>
      <c r="AJ210" s="23"/>
      <c r="AK210" s="23"/>
      <c r="AL210" s="23"/>
      <c r="AM210" s="23"/>
      <c r="AN210" s="23"/>
      <c r="AO210" s="23"/>
      <c r="AP210" s="38">
        <f t="shared" si="16"/>
        <v>10.49</v>
      </c>
      <c r="AQ210" s="54">
        <v>1</v>
      </c>
      <c r="AR210" s="54">
        <v>14.99</v>
      </c>
    </row>
    <row r="211" spans="1:44" s="22" customFormat="1">
      <c r="A211" s="9" t="s">
        <v>140</v>
      </c>
      <c r="B211" s="17">
        <v>7067</v>
      </c>
      <c r="C211" s="9" t="s">
        <v>142</v>
      </c>
      <c r="D211" s="9" t="s">
        <v>159</v>
      </c>
      <c r="E211" s="30">
        <v>41708</v>
      </c>
      <c r="F211" s="9" t="s">
        <v>374</v>
      </c>
      <c r="G211" s="9" t="s">
        <v>1232</v>
      </c>
      <c r="H211" s="23"/>
      <c r="I211" s="23"/>
      <c r="J211" s="9" t="s">
        <v>1234</v>
      </c>
      <c r="K211" s="9" t="s">
        <v>1236</v>
      </c>
      <c r="L211" s="23"/>
      <c r="M211" s="23"/>
      <c r="N211" s="9" t="s">
        <v>1448</v>
      </c>
      <c r="O211" s="9" t="s">
        <v>1639</v>
      </c>
      <c r="P211" s="23"/>
      <c r="Q211" s="23"/>
      <c r="R211" s="9"/>
      <c r="S211" s="9">
        <v>1</v>
      </c>
      <c r="T211" s="9">
        <v>0</v>
      </c>
      <c r="U211" s="9">
        <v>1</v>
      </c>
      <c r="V211" s="11"/>
      <c r="W211" s="11"/>
      <c r="X211" s="47">
        <f t="shared" si="13"/>
        <v>0</v>
      </c>
      <c r="Y211" s="9" t="s">
        <v>1725</v>
      </c>
      <c r="Z211" s="9">
        <v>0</v>
      </c>
      <c r="AA211" s="45">
        <v>41</v>
      </c>
      <c r="AB211" s="9" t="s">
        <v>12</v>
      </c>
      <c r="AC211" s="39">
        <v>0.3</v>
      </c>
      <c r="AD211" s="38">
        <f t="shared" si="14"/>
        <v>0</v>
      </c>
      <c r="AE211" s="38">
        <f t="shared" si="15"/>
        <v>0</v>
      </c>
      <c r="AF211" s="38">
        <v>0</v>
      </c>
      <c r="AG211" s="23"/>
      <c r="AH211" s="23"/>
      <c r="AI211" s="23"/>
      <c r="AJ211" s="23"/>
      <c r="AK211" s="23"/>
      <c r="AL211" s="23"/>
      <c r="AM211" s="23"/>
      <c r="AN211" s="23"/>
      <c r="AO211" s="23"/>
      <c r="AP211" s="38">
        <f t="shared" si="16"/>
        <v>0</v>
      </c>
      <c r="AQ211" s="54">
        <v>1</v>
      </c>
      <c r="AR211" s="54">
        <v>0</v>
      </c>
    </row>
    <row r="212" spans="1:44" s="22" customFormat="1">
      <c r="A212" s="9" t="s">
        <v>140</v>
      </c>
      <c r="B212" s="17">
        <v>7081</v>
      </c>
      <c r="C212" s="9" t="s">
        <v>145</v>
      </c>
      <c r="D212" s="9" t="s">
        <v>161</v>
      </c>
      <c r="E212" s="30">
        <v>41709</v>
      </c>
      <c r="F212" s="9" t="s">
        <v>375</v>
      </c>
      <c r="G212" s="9" t="s">
        <v>1232</v>
      </c>
      <c r="H212" s="23"/>
      <c r="I212" s="23"/>
      <c r="J212" s="9" t="s">
        <v>1234</v>
      </c>
      <c r="K212" s="9" t="s">
        <v>1239</v>
      </c>
      <c r="L212" s="23"/>
      <c r="M212" s="23"/>
      <c r="N212" s="9" t="s">
        <v>1451</v>
      </c>
      <c r="O212" s="9" t="s">
        <v>1639</v>
      </c>
      <c r="P212" s="23"/>
      <c r="Q212" s="23"/>
      <c r="R212" s="9"/>
      <c r="S212" s="9">
        <v>1</v>
      </c>
      <c r="T212" s="9">
        <v>0</v>
      </c>
      <c r="U212" s="9">
        <v>1</v>
      </c>
      <c r="V212" s="11"/>
      <c r="W212" s="11"/>
      <c r="X212" s="47">
        <f t="shared" si="13"/>
        <v>0</v>
      </c>
      <c r="Y212" s="9" t="s">
        <v>1725</v>
      </c>
      <c r="Z212" s="9">
        <v>0</v>
      </c>
      <c r="AA212" s="45">
        <v>41</v>
      </c>
      <c r="AB212" s="9" t="s">
        <v>12</v>
      </c>
      <c r="AC212" s="39">
        <v>0.3</v>
      </c>
      <c r="AD212" s="38">
        <f t="shared" si="14"/>
        <v>0</v>
      </c>
      <c r="AE212" s="38">
        <f t="shared" si="15"/>
        <v>0</v>
      </c>
      <c r="AF212" s="38">
        <v>0</v>
      </c>
      <c r="AG212" s="23"/>
      <c r="AH212" s="23"/>
      <c r="AI212" s="23"/>
      <c r="AJ212" s="23"/>
      <c r="AK212" s="23"/>
      <c r="AL212" s="23"/>
      <c r="AM212" s="23"/>
      <c r="AN212" s="23"/>
      <c r="AO212" s="23"/>
      <c r="AP212" s="38">
        <f t="shared" si="16"/>
        <v>0</v>
      </c>
      <c r="AQ212" s="54">
        <v>1</v>
      </c>
      <c r="AR212" s="54">
        <v>0</v>
      </c>
    </row>
    <row r="213" spans="1:44" s="22" customFormat="1">
      <c r="A213" s="9" t="s">
        <v>140</v>
      </c>
      <c r="B213" s="17">
        <v>7084</v>
      </c>
      <c r="C213" s="9" t="s">
        <v>143</v>
      </c>
      <c r="D213" s="9" t="s">
        <v>160</v>
      </c>
      <c r="E213" s="30">
        <v>41710</v>
      </c>
      <c r="F213" s="9" t="s">
        <v>376</v>
      </c>
      <c r="G213" s="9" t="s">
        <v>1232</v>
      </c>
      <c r="H213" s="23"/>
      <c r="I213" s="23"/>
      <c r="J213" s="9" t="s">
        <v>1234</v>
      </c>
      <c r="K213" s="9" t="s">
        <v>1266</v>
      </c>
      <c r="L213" s="23"/>
      <c r="M213" s="23"/>
      <c r="N213" s="9" t="s">
        <v>1478</v>
      </c>
      <c r="O213" s="9" t="s">
        <v>1639</v>
      </c>
      <c r="P213" s="23"/>
      <c r="Q213" s="23"/>
      <c r="R213" s="9"/>
      <c r="S213" s="9">
        <v>1</v>
      </c>
      <c r="T213" s="9">
        <v>0</v>
      </c>
      <c r="U213" s="9">
        <v>1</v>
      </c>
      <c r="V213" s="11"/>
      <c r="W213" s="11"/>
      <c r="X213" s="47">
        <f t="shared" si="13"/>
        <v>0</v>
      </c>
      <c r="Y213" s="9" t="s">
        <v>1725</v>
      </c>
      <c r="Z213" s="9">
        <v>0</v>
      </c>
      <c r="AA213" s="45">
        <v>41</v>
      </c>
      <c r="AB213" s="9" t="s">
        <v>12</v>
      </c>
      <c r="AC213" s="39">
        <v>0.3</v>
      </c>
      <c r="AD213" s="38">
        <f t="shared" si="14"/>
        <v>0</v>
      </c>
      <c r="AE213" s="38">
        <f t="shared" si="15"/>
        <v>0</v>
      </c>
      <c r="AF213" s="38">
        <v>0</v>
      </c>
      <c r="AG213" s="23"/>
      <c r="AH213" s="23"/>
      <c r="AI213" s="23"/>
      <c r="AJ213" s="23"/>
      <c r="AK213" s="23"/>
      <c r="AL213" s="23"/>
      <c r="AM213" s="23"/>
      <c r="AN213" s="23"/>
      <c r="AO213" s="23"/>
      <c r="AP213" s="38">
        <f t="shared" si="16"/>
        <v>0</v>
      </c>
      <c r="AQ213" s="54">
        <v>1</v>
      </c>
      <c r="AR213" s="54">
        <v>0</v>
      </c>
    </row>
    <row r="214" spans="1:44" s="22" customFormat="1">
      <c r="A214" s="9" t="s">
        <v>140</v>
      </c>
      <c r="B214" s="17">
        <v>7103</v>
      </c>
      <c r="C214" s="9" t="s">
        <v>145</v>
      </c>
      <c r="D214" s="9" t="s">
        <v>161</v>
      </c>
      <c r="E214" s="30">
        <v>41718</v>
      </c>
      <c r="F214" s="9" t="s">
        <v>377</v>
      </c>
      <c r="G214" s="9" t="s">
        <v>1232</v>
      </c>
      <c r="H214" s="23"/>
      <c r="I214" s="23"/>
      <c r="J214" s="9" t="s">
        <v>1234</v>
      </c>
      <c r="K214" s="9" t="s">
        <v>1239</v>
      </c>
      <c r="L214" s="23"/>
      <c r="M214" s="23"/>
      <c r="N214" s="9" t="s">
        <v>1451</v>
      </c>
      <c r="O214" s="9" t="s">
        <v>1639</v>
      </c>
      <c r="P214" s="23"/>
      <c r="Q214" s="23"/>
      <c r="R214" s="9"/>
      <c r="S214" s="9">
        <v>1</v>
      </c>
      <c r="T214" s="9">
        <v>0</v>
      </c>
      <c r="U214" s="9">
        <v>1</v>
      </c>
      <c r="V214" s="11"/>
      <c r="W214" s="11"/>
      <c r="X214" s="47">
        <f t="shared" si="13"/>
        <v>0</v>
      </c>
      <c r="Y214" s="9" t="s">
        <v>1725</v>
      </c>
      <c r="Z214" s="9">
        <v>0</v>
      </c>
      <c r="AA214" s="45">
        <v>41</v>
      </c>
      <c r="AB214" s="9" t="s">
        <v>12</v>
      </c>
      <c r="AC214" s="39">
        <v>0.3</v>
      </c>
      <c r="AD214" s="38">
        <f t="shared" si="14"/>
        <v>0</v>
      </c>
      <c r="AE214" s="38">
        <f t="shared" si="15"/>
        <v>0</v>
      </c>
      <c r="AF214" s="38">
        <v>0</v>
      </c>
      <c r="AG214" s="23"/>
      <c r="AH214" s="23"/>
      <c r="AI214" s="23"/>
      <c r="AJ214" s="23"/>
      <c r="AK214" s="23"/>
      <c r="AL214" s="23"/>
      <c r="AM214" s="23"/>
      <c r="AN214" s="23"/>
      <c r="AO214" s="23"/>
      <c r="AP214" s="38">
        <f t="shared" si="16"/>
        <v>0</v>
      </c>
      <c r="AQ214" s="54">
        <v>1</v>
      </c>
      <c r="AR214" s="54">
        <v>0</v>
      </c>
    </row>
    <row r="215" spans="1:44" s="22" customFormat="1">
      <c r="A215" s="9" t="s">
        <v>140</v>
      </c>
      <c r="B215" s="17">
        <v>7322</v>
      </c>
      <c r="C215" s="9" t="s">
        <v>142</v>
      </c>
      <c r="D215" s="9" t="s">
        <v>159</v>
      </c>
      <c r="E215" s="30">
        <v>41715</v>
      </c>
      <c r="F215" s="9" t="s">
        <v>378</v>
      </c>
      <c r="G215" s="9" t="s">
        <v>1232</v>
      </c>
      <c r="H215" s="23"/>
      <c r="I215" s="23"/>
      <c r="J215" s="9" t="s">
        <v>1234</v>
      </c>
      <c r="K215" s="9" t="s">
        <v>1242</v>
      </c>
      <c r="L215" s="23"/>
      <c r="M215" s="23"/>
      <c r="N215" s="9" t="s">
        <v>1454</v>
      </c>
      <c r="O215" s="9" t="s">
        <v>1639</v>
      </c>
      <c r="P215" s="23"/>
      <c r="Q215" s="23"/>
      <c r="R215" s="9"/>
      <c r="S215" s="9">
        <v>1</v>
      </c>
      <c r="T215" s="9">
        <v>0</v>
      </c>
      <c r="U215" s="9">
        <v>1</v>
      </c>
      <c r="V215" s="11"/>
      <c r="W215" s="11"/>
      <c r="X215" s="47">
        <f t="shared" si="13"/>
        <v>0</v>
      </c>
      <c r="Y215" s="9" t="s">
        <v>1725</v>
      </c>
      <c r="Z215" s="9">
        <v>0</v>
      </c>
      <c r="AA215" s="45">
        <v>41</v>
      </c>
      <c r="AB215" s="9" t="s">
        <v>12</v>
      </c>
      <c r="AC215" s="39">
        <v>0.3</v>
      </c>
      <c r="AD215" s="38">
        <f t="shared" si="14"/>
        <v>0</v>
      </c>
      <c r="AE215" s="38">
        <f t="shared" si="15"/>
        <v>0</v>
      </c>
      <c r="AF215" s="38">
        <v>0</v>
      </c>
      <c r="AG215" s="23"/>
      <c r="AH215" s="23"/>
      <c r="AI215" s="23"/>
      <c r="AJ215" s="23"/>
      <c r="AK215" s="23"/>
      <c r="AL215" s="23"/>
      <c r="AM215" s="23"/>
      <c r="AN215" s="23"/>
      <c r="AO215" s="23"/>
      <c r="AP215" s="38">
        <f t="shared" si="16"/>
        <v>0</v>
      </c>
      <c r="AQ215" s="54">
        <v>1</v>
      </c>
      <c r="AR215" s="54">
        <v>0</v>
      </c>
    </row>
    <row r="216" spans="1:44" s="22" customFormat="1">
      <c r="A216" s="9" t="s">
        <v>140</v>
      </c>
      <c r="B216" s="17">
        <v>7328</v>
      </c>
      <c r="C216" s="9" t="s">
        <v>142</v>
      </c>
      <c r="D216" s="9" t="s">
        <v>159</v>
      </c>
      <c r="E216" s="30">
        <v>41716</v>
      </c>
      <c r="F216" s="9" t="s">
        <v>379</v>
      </c>
      <c r="G216" s="9" t="s">
        <v>1232</v>
      </c>
      <c r="H216" s="23"/>
      <c r="I216" s="23"/>
      <c r="J216" s="9" t="s">
        <v>1234</v>
      </c>
      <c r="K216" s="9" t="s">
        <v>1239</v>
      </c>
      <c r="L216" s="23"/>
      <c r="M216" s="23"/>
      <c r="N216" s="9" t="s">
        <v>1451</v>
      </c>
      <c r="O216" s="9" t="s">
        <v>1639</v>
      </c>
      <c r="P216" s="23"/>
      <c r="Q216" s="23"/>
      <c r="R216" s="9"/>
      <c r="S216" s="9">
        <v>1</v>
      </c>
      <c r="T216" s="9">
        <v>0</v>
      </c>
      <c r="U216" s="9">
        <v>1</v>
      </c>
      <c r="V216" s="11"/>
      <c r="W216" s="11"/>
      <c r="X216" s="47">
        <f t="shared" si="13"/>
        <v>0</v>
      </c>
      <c r="Y216" s="9" t="s">
        <v>1725</v>
      </c>
      <c r="Z216" s="9">
        <v>0</v>
      </c>
      <c r="AA216" s="45">
        <v>41</v>
      </c>
      <c r="AB216" s="9" t="s">
        <v>12</v>
      </c>
      <c r="AC216" s="39">
        <v>0.3</v>
      </c>
      <c r="AD216" s="38">
        <f t="shared" si="14"/>
        <v>0</v>
      </c>
      <c r="AE216" s="38">
        <f t="shared" si="15"/>
        <v>0</v>
      </c>
      <c r="AF216" s="38">
        <v>0</v>
      </c>
      <c r="AG216" s="23"/>
      <c r="AH216" s="23"/>
      <c r="AI216" s="23"/>
      <c r="AJ216" s="23"/>
      <c r="AK216" s="23"/>
      <c r="AL216" s="23"/>
      <c r="AM216" s="23"/>
      <c r="AN216" s="23"/>
      <c r="AO216" s="23"/>
      <c r="AP216" s="38">
        <f t="shared" si="16"/>
        <v>0</v>
      </c>
      <c r="AQ216" s="54">
        <v>1</v>
      </c>
      <c r="AR216" s="54">
        <v>0</v>
      </c>
    </row>
    <row r="217" spans="1:44" s="22" customFormat="1">
      <c r="A217" s="9" t="s">
        <v>140</v>
      </c>
      <c r="B217" s="17">
        <v>7344</v>
      </c>
      <c r="C217" s="9" t="s">
        <v>143</v>
      </c>
      <c r="D217" s="9" t="s">
        <v>160</v>
      </c>
      <c r="E217" s="30">
        <v>41723</v>
      </c>
      <c r="F217" s="9" t="s">
        <v>380</v>
      </c>
      <c r="G217" s="9" t="s">
        <v>1232</v>
      </c>
      <c r="H217" s="23"/>
      <c r="I217" s="23"/>
      <c r="J217" s="9" t="s">
        <v>1234</v>
      </c>
      <c r="K217" s="9" t="s">
        <v>1237</v>
      </c>
      <c r="L217" s="23"/>
      <c r="M217" s="23"/>
      <c r="N217" s="9" t="s">
        <v>1449</v>
      </c>
      <c r="O217" s="9" t="s">
        <v>1640</v>
      </c>
      <c r="P217" s="23"/>
      <c r="Q217" s="23"/>
      <c r="R217" s="9"/>
      <c r="S217" s="9">
        <v>1</v>
      </c>
      <c r="T217" s="9">
        <v>0</v>
      </c>
      <c r="U217" s="9">
        <v>1</v>
      </c>
      <c r="V217" s="11"/>
      <c r="W217" s="11"/>
      <c r="X217" s="47">
        <f t="shared" si="13"/>
        <v>0</v>
      </c>
      <c r="Y217" s="9" t="s">
        <v>1725</v>
      </c>
      <c r="Z217" s="9">
        <v>0</v>
      </c>
      <c r="AA217" s="45">
        <v>41</v>
      </c>
      <c r="AB217" s="9" t="s">
        <v>12</v>
      </c>
      <c r="AC217" s="39">
        <v>0.3</v>
      </c>
      <c r="AD217" s="38">
        <f t="shared" si="14"/>
        <v>0</v>
      </c>
      <c r="AE217" s="38">
        <f t="shared" si="15"/>
        <v>0</v>
      </c>
      <c r="AF217" s="38">
        <v>0</v>
      </c>
      <c r="AG217" s="23"/>
      <c r="AH217" s="23"/>
      <c r="AI217" s="23"/>
      <c r="AJ217" s="23"/>
      <c r="AK217" s="23"/>
      <c r="AL217" s="23"/>
      <c r="AM217" s="23"/>
      <c r="AN217" s="23"/>
      <c r="AO217" s="23"/>
      <c r="AP217" s="38">
        <f t="shared" si="16"/>
        <v>0</v>
      </c>
      <c r="AQ217" s="54">
        <v>1</v>
      </c>
      <c r="AR217" s="54">
        <v>0</v>
      </c>
    </row>
    <row r="218" spans="1:44" s="22" customFormat="1">
      <c r="A218" s="9" t="s">
        <v>140</v>
      </c>
      <c r="B218" s="17">
        <v>7355</v>
      </c>
      <c r="C218" s="9" t="s">
        <v>141</v>
      </c>
      <c r="D218" s="9" t="s">
        <v>158</v>
      </c>
      <c r="E218" s="30">
        <v>41725</v>
      </c>
      <c r="F218" s="9" t="s">
        <v>381</v>
      </c>
      <c r="G218" s="9" t="s">
        <v>1232</v>
      </c>
      <c r="H218" s="23"/>
      <c r="I218" s="23"/>
      <c r="J218" s="9" t="s">
        <v>1234</v>
      </c>
      <c r="K218" s="9" t="s">
        <v>1317</v>
      </c>
      <c r="L218" s="23"/>
      <c r="M218" s="23"/>
      <c r="N218" s="9" t="s">
        <v>1523</v>
      </c>
      <c r="O218" s="9" t="s">
        <v>1669</v>
      </c>
      <c r="P218" s="23"/>
      <c r="Q218" s="23"/>
      <c r="R218" s="9"/>
      <c r="S218" s="9">
        <v>1</v>
      </c>
      <c r="T218" s="9">
        <v>0</v>
      </c>
      <c r="U218" s="9">
        <v>1</v>
      </c>
      <c r="V218" s="11"/>
      <c r="W218" s="11"/>
      <c r="X218" s="47">
        <f t="shared" si="13"/>
        <v>0</v>
      </c>
      <c r="Y218" s="9" t="s">
        <v>1725</v>
      </c>
      <c r="Z218" s="9">
        <v>7.99</v>
      </c>
      <c r="AA218" s="45">
        <v>41</v>
      </c>
      <c r="AB218" s="9" t="s">
        <v>12</v>
      </c>
      <c r="AC218" s="39">
        <v>0.3</v>
      </c>
      <c r="AD218" s="38">
        <f t="shared" si="14"/>
        <v>5.59</v>
      </c>
      <c r="AE218" s="38">
        <f t="shared" si="15"/>
        <v>0</v>
      </c>
      <c r="AF218" s="38">
        <v>5.59</v>
      </c>
      <c r="AG218" s="23"/>
      <c r="AH218" s="23"/>
      <c r="AI218" s="23"/>
      <c r="AJ218" s="23"/>
      <c r="AK218" s="23"/>
      <c r="AL218" s="23"/>
      <c r="AM218" s="23"/>
      <c r="AN218" s="23"/>
      <c r="AO218" s="23"/>
      <c r="AP218" s="38">
        <f t="shared" si="16"/>
        <v>5.59</v>
      </c>
      <c r="AQ218" s="54">
        <v>1</v>
      </c>
      <c r="AR218" s="54">
        <v>7.99</v>
      </c>
    </row>
    <row r="219" spans="1:44" s="22" customFormat="1">
      <c r="A219" s="9" t="s">
        <v>140</v>
      </c>
      <c r="B219" s="17">
        <v>7382</v>
      </c>
      <c r="C219" s="9" t="s">
        <v>145</v>
      </c>
      <c r="D219" s="9" t="s">
        <v>161</v>
      </c>
      <c r="E219" s="30">
        <v>41702</v>
      </c>
      <c r="F219" s="9" t="s">
        <v>382</v>
      </c>
      <c r="G219" s="9" t="s">
        <v>1232</v>
      </c>
      <c r="H219" s="23"/>
      <c r="I219" s="23"/>
      <c r="J219" s="9" t="s">
        <v>1234</v>
      </c>
      <c r="K219" s="9" t="s">
        <v>1237</v>
      </c>
      <c r="L219" s="23"/>
      <c r="M219" s="23"/>
      <c r="N219" s="9" t="s">
        <v>1449</v>
      </c>
      <c r="O219" s="9" t="s">
        <v>1640</v>
      </c>
      <c r="P219" s="23"/>
      <c r="Q219" s="23"/>
      <c r="R219" s="9"/>
      <c r="S219" s="9">
        <v>1</v>
      </c>
      <c r="T219" s="9">
        <v>0</v>
      </c>
      <c r="U219" s="9">
        <v>1</v>
      </c>
      <c r="V219" s="11"/>
      <c r="W219" s="11"/>
      <c r="X219" s="47">
        <f t="shared" si="13"/>
        <v>0</v>
      </c>
      <c r="Y219" s="9" t="s">
        <v>1725</v>
      </c>
      <c r="Z219" s="9">
        <v>0</v>
      </c>
      <c r="AA219" s="45">
        <v>41</v>
      </c>
      <c r="AB219" s="9" t="s">
        <v>12</v>
      </c>
      <c r="AC219" s="39">
        <v>0.3</v>
      </c>
      <c r="AD219" s="38">
        <f t="shared" si="14"/>
        <v>0</v>
      </c>
      <c r="AE219" s="38">
        <f t="shared" si="15"/>
        <v>0</v>
      </c>
      <c r="AF219" s="38">
        <v>0</v>
      </c>
      <c r="AG219" s="23"/>
      <c r="AH219" s="23"/>
      <c r="AI219" s="23"/>
      <c r="AJ219" s="23"/>
      <c r="AK219" s="23"/>
      <c r="AL219" s="23"/>
      <c r="AM219" s="23"/>
      <c r="AN219" s="23"/>
      <c r="AO219" s="23"/>
      <c r="AP219" s="38">
        <f t="shared" si="16"/>
        <v>0</v>
      </c>
      <c r="AQ219" s="54">
        <v>1</v>
      </c>
      <c r="AR219" s="54">
        <v>0</v>
      </c>
    </row>
    <row r="220" spans="1:44" s="22" customFormat="1">
      <c r="A220" s="9" t="s">
        <v>140</v>
      </c>
      <c r="B220" s="17">
        <v>7566</v>
      </c>
      <c r="C220" s="9" t="s">
        <v>142</v>
      </c>
      <c r="D220" s="9" t="s">
        <v>159</v>
      </c>
      <c r="E220" s="30">
        <v>41701</v>
      </c>
      <c r="F220" s="9" t="s">
        <v>383</v>
      </c>
      <c r="G220" s="9" t="s">
        <v>1232</v>
      </c>
      <c r="H220" s="23"/>
      <c r="I220" s="23"/>
      <c r="J220" s="9" t="s">
        <v>1234</v>
      </c>
      <c r="K220" s="9" t="s">
        <v>1267</v>
      </c>
      <c r="L220" s="23"/>
      <c r="M220" s="23"/>
      <c r="N220" s="9" t="s">
        <v>1479</v>
      </c>
      <c r="O220" s="9" t="s">
        <v>1652</v>
      </c>
      <c r="P220" s="23"/>
      <c r="Q220" s="23"/>
      <c r="R220" s="9"/>
      <c r="S220" s="9">
        <v>1</v>
      </c>
      <c r="T220" s="9">
        <v>0</v>
      </c>
      <c r="U220" s="9">
        <v>1</v>
      </c>
      <c r="V220" s="11"/>
      <c r="W220" s="11"/>
      <c r="X220" s="47">
        <f t="shared" si="13"/>
        <v>0</v>
      </c>
      <c r="Y220" s="9" t="s">
        <v>1725</v>
      </c>
      <c r="Z220" s="9">
        <v>0</v>
      </c>
      <c r="AA220" s="45">
        <v>41</v>
      </c>
      <c r="AB220" s="9" t="s">
        <v>12</v>
      </c>
      <c r="AC220" s="39">
        <v>0.3</v>
      </c>
      <c r="AD220" s="38">
        <f t="shared" si="14"/>
        <v>0</v>
      </c>
      <c r="AE220" s="38">
        <f t="shared" si="15"/>
        <v>0</v>
      </c>
      <c r="AF220" s="38">
        <v>0</v>
      </c>
      <c r="AG220" s="23"/>
      <c r="AH220" s="23"/>
      <c r="AI220" s="23"/>
      <c r="AJ220" s="23"/>
      <c r="AK220" s="23"/>
      <c r="AL220" s="23"/>
      <c r="AM220" s="23"/>
      <c r="AN220" s="23"/>
      <c r="AO220" s="23"/>
      <c r="AP220" s="38">
        <f t="shared" si="16"/>
        <v>0</v>
      </c>
      <c r="AQ220" s="54">
        <v>1</v>
      </c>
      <c r="AR220" s="54">
        <v>0</v>
      </c>
    </row>
    <row r="221" spans="1:44" s="22" customFormat="1">
      <c r="A221" s="9" t="s">
        <v>140</v>
      </c>
      <c r="B221" s="17">
        <v>7567</v>
      </c>
      <c r="C221" s="9" t="s">
        <v>147</v>
      </c>
      <c r="D221" s="9" t="s">
        <v>163</v>
      </c>
      <c r="E221" s="30">
        <v>41701</v>
      </c>
      <c r="F221" s="9" t="s">
        <v>384</v>
      </c>
      <c r="G221" s="9" t="s">
        <v>1232</v>
      </c>
      <c r="H221" s="23"/>
      <c r="I221" s="23"/>
      <c r="J221" s="9" t="s">
        <v>1234</v>
      </c>
      <c r="K221" s="9" t="s">
        <v>1237</v>
      </c>
      <c r="L221" s="23"/>
      <c r="M221" s="23"/>
      <c r="N221" s="9" t="s">
        <v>1449</v>
      </c>
      <c r="O221" s="9" t="s">
        <v>1640</v>
      </c>
      <c r="P221" s="23"/>
      <c r="Q221" s="23"/>
      <c r="R221" s="9"/>
      <c r="S221" s="9">
        <v>1</v>
      </c>
      <c r="T221" s="9">
        <v>0</v>
      </c>
      <c r="U221" s="9">
        <v>1</v>
      </c>
      <c r="V221" s="11"/>
      <c r="W221" s="11"/>
      <c r="X221" s="47">
        <f t="shared" si="13"/>
        <v>0</v>
      </c>
      <c r="Y221" s="9" t="s">
        <v>1725</v>
      </c>
      <c r="Z221" s="9">
        <v>0</v>
      </c>
      <c r="AA221" s="45">
        <v>41</v>
      </c>
      <c r="AB221" s="9" t="s">
        <v>12</v>
      </c>
      <c r="AC221" s="39">
        <v>0.3</v>
      </c>
      <c r="AD221" s="38">
        <f t="shared" si="14"/>
        <v>0</v>
      </c>
      <c r="AE221" s="38">
        <f t="shared" si="15"/>
        <v>0</v>
      </c>
      <c r="AF221" s="38">
        <v>0</v>
      </c>
      <c r="AG221" s="23"/>
      <c r="AH221" s="23"/>
      <c r="AI221" s="23"/>
      <c r="AJ221" s="23"/>
      <c r="AK221" s="23"/>
      <c r="AL221" s="23"/>
      <c r="AM221" s="23"/>
      <c r="AN221" s="23"/>
      <c r="AO221" s="23"/>
      <c r="AP221" s="38">
        <f t="shared" si="16"/>
        <v>0</v>
      </c>
      <c r="AQ221" s="54">
        <v>1</v>
      </c>
      <c r="AR221" s="54">
        <v>0</v>
      </c>
    </row>
    <row r="222" spans="1:44" s="22" customFormat="1">
      <c r="A222" s="9" t="s">
        <v>140</v>
      </c>
      <c r="B222" s="17">
        <v>7568</v>
      </c>
      <c r="C222" s="9" t="s">
        <v>147</v>
      </c>
      <c r="D222" s="9" t="s">
        <v>163</v>
      </c>
      <c r="E222" s="30">
        <v>41701</v>
      </c>
      <c r="F222" s="9" t="s">
        <v>385</v>
      </c>
      <c r="G222" s="9" t="s">
        <v>1232</v>
      </c>
      <c r="H222" s="23"/>
      <c r="I222" s="23"/>
      <c r="J222" s="9" t="s">
        <v>1234</v>
      </c>
      <c r="K222" s="9" t="s">
        <v>1255</v>
      </c>
      <c r="L222" s="23"/>
      <c r="M222" s="23"/>
      <c r="N222" s="9" t="s">
        <v>1467</v>
      </c>
      <c r="O222" s="9" t="s">
        <v>1639</v>
      </c>
      <c r="P222" s="23"/>
      <c r="Q222" s="23"/>
      <c r="R222" s="9"/>
      <c r="S222" s="9">
        <v>1</v>
      </c>
      <c r="T222" s="9">
        <v>0</v>
      </c>
      <c r="U222" s="9">
        <v>1</v>
      </c>
      <c r="V222" s="11"/>
      <c r="W222" s="11"/>
      <c r="X222" s="47">
        <f t="shared" si="13"/>
        <v>0</v>
      </c>
      <c r="Y222" s="9" t="s">
        <v>1725</v>
      </c>
      <c r="Z222" s="9">
        <v>0</v>
      </c>
      <c r="AA222" s="45">
        <v>41</v>
      </c>
      <c r="AB222" s="9" t="s">
        <v>12</v>
      </c>
      <c r="AC222" s="39">
        <v>0.3</v>
      </c>
      <c r="AD222" s="38">
        <f t="shared" si="14"/>
        <v>0</v>
      </c>
      <c r="AE222" s="38">
        <f t="shared" si="15"/>
        <v>0</v>
      </c>
      <c r="AF222" s="38">
        <v>0</v>
      </c>
      <c r="AG222" s="23"/>
      <c r="AH222" s="23"/>
      <c r="AI222" s="23"/>
      <c r="AJ222" s="23"/>
      <c r="AK222" s="23"/>
      <c r="AL222" s="23"/>
      <c r="AM222" s="23"/>
      <c r="AN222" s="23"/>
      <c r="AO222" s="23"/>
      <c r="AP222" s="38">
        <f t="shared" si="16"/>
        <v>0</v>
      </c>
      <c r="AQ222" s="54">
        <v>1</v>
      </c>
      <c r="AR222" s="54">
        <v>0</v>
      </c>
    </row>
    <row r="223" spans="1:44" s="22" customFormat="1">
      <c r="A223" s="9" t="s">
        <v>140</v>
      </c>
      <c r="B223" s="17">
        <v>7570</v>
      </c>
      <c r="C223" s="9" t="s">
        <v>142</v>
      </c>
      <c r="D223" s="9" t="s">
        <v>159</v>
      </c>
      <c r="E223" s="30">
        <v>41702</v>
      </c>
      <c r="F223" s="9" t="s">
        <v>386</v>
      </c>
      <c r="G223" s="9" t="s">
        <v>1232</v>
      </c>
      <c r="H223" s="23"/>
      <c r="I223" s="23"/>
      <c r="J223" s="9" t="s">
        <v>1234</v>
      </c>
      <c r="K223" s="9" t="s">
        <v>1257</v>
      </c>
      <c r="L223" s="23"/>
      <c r="M223" s="23"/>
      <c r="N223" s="9" t="s">
        <v>1469</v>
      </c>
      <c r="O223" s="9" t="s">
        <v>1639</v>
      </c>
      <c r="P223" s="23"/>
      <c r="Q223" s="23"/>
      <c r="R223" s="9"/>
      <c r="S223" s="9">
        <v>1</v>
      </c>
      <c r="T223" s="9">
        <v>0</v>
      </c>
      <c r="U223" s="9">
        <v>1</v>
      </c>
      <c r="V223" s="11"/>
      <c r="W223" s="11"/>
      <c r="X223" s="47">
        <f t="shared" si="13"/>
        <v>0</v>
      </c>
      <c r="Y223" s="9" t="s">
        <v>1725</v>
      </c>
      <c r="Z223" s="9">
        <v>0</v>
      </c>
      <c r="AA223" s="45">
        <v>41</v>
      </c>
      <c r="AB223" s="9" t="s">
        <v>12</v>
      </c>
      <c r="AC223" s="39">
        <v>0.3</v>
      </c>
      <c r="AD223" s="38">
        <f t="shared" si="14"/>
        <v>0</v>
      </c>
      <c r="AE223" s="38">
        <f t="shared" si="15"/>
        <v>0</v>
      </c>
      <c r="AF223" s="38">
        <v>0</v>
      </c>
      <c r="AG223" s="23"/>
      <c r="AH223" s="23"/>
      <c r="AI223" s="23"/>
      <c r="AJ223" s="23"/>
      <c r="AK223" s="23"/>
      <c r="AL223" s="23"/>
      <c r="AM223" s="23"/>
      <c r="AN223" s="23"/>
      <c r="AO223" s="23"/>
      <c r="AP223" s="38">
        <f t="shared" si="16"/>
        <v>0</v>
      </c>
      <c r="AQ223" s="54">
        <v>1</v>
      </c>
      <c r="AR223" s="54">
        <v>0</v>
      </c>
    </row>
    <row r="224" spans="1:44" s="22" customFormat="1">
      <c r="A224" s="9" t="s">
        <v>140</v>
      </c>
      <c r="B224" s="17">
        <v>7577</v>
      </c>
      <c r="C224" s="9" t="s">
        <v>143</v>
      </c>
      <c r="D224" s="9" t="s">
        <v>160</v>
      </c>
      <c r="E224" s="30">
        <v>41703</v>
      </c>
      <c r="F224" s="9" t="s">
        <v>387</v>
      </c>
      <c r="G224" s="9" t="s">
        <v>1232</v>
      </c>
      <c r="H224" s="23"/>
      <c r="I224" s="23"/>
      <c r="J224" s="9" t="s">
        <v>1234</v>
      </c>
      <c r="K224" s="9" t="s">
        <v>1270</v>
      </c>
      <c r="L224" s="23"/>
      <c r="M224" s="23"/>
      <c r="N224" s="9" t="s">
        <v>1481</v>
      </c>
      <c r="O224" s="9" t="s">
        <v>1639</v>
      </c>
      <c r="P224" s="23"/>
      <c r="Q224" s="23"/>
      <c r="R224" s="9"/>
      <c r="S224" s="9">
        <v>1</v>
      </c>
      <c r="T224" s="9">
        <v>0</v>
      </c>
      <c r="U224" s="9">
        <v>1</v>
      </c>
      <c r="V224" s="11"/>
      <c r="W224" s="11"/>
      <c r="X224" s="47">
        <f t="shared" si="13"/>
        <v>0</v>
      </c>
      <c r="Y224" s="9" t="s">
        <v>1725</v>
      </c>
      <c r="Z224" s="9">
        <v>0</v>
      </c>
      <c r="AA224" s="45">
        <v>41</v>
      </c>
      <c r="AB224" s="9" t="s">
        <v>12</v>
      </c>
      <c r="AC224" s="39">
        <v>0.3</v>
      </c>
      <c r="AD224" s="38">
        <f t="shared" si="14"/>
        <v>0</v>
      </c>
      <c r="AE224" s="38">
        <f t="shared" si="15"/>
        <v>0</v>
      </c>
      <c r="AF224" s="38">
        <v>0</v>
      </c>
      <c r="AG224" s="23"/>
      <c r="AH224" s="23"/>
      <c r="AI224" s="23"/>
      <c r="AJ224" s="23"/>
      <c r="AK224" s="23"/>
      <c r="AL224" s="23"/>
      <c r="AM224" s="23"/>
      <c r="AN224" s="23"/>
      <c r="AO224" s="23"/>
      <c r="AP224" s="38">
        <f t="shared" si="16"/>
        <v>0</v>
      </c>
      <c r="AQ224" s="54">
        <v>1</v>
      </c>
      <c r="AR224" s="54">
        <v>0</v>
      </c>
    </row>
    <row r="225" spans="1:44" s="22" customFormat="1">
      <c r="A225" s="9" t="s">
        <v>140</v>
      </c>
      <c r="B225" s="17">
        <v>7605</v>
      </c>
      <c r="C225" s="9" t="s">
        <v>143</v>
      </c>
      <c r="D225" s="9" t="s">
        <v>160</v>
      </c>
      <c r="E225" s="30">
        <v>41712</v>
      </c>
      <c r="F225" s="9" t="s">
        <v>388</v>
      </c>
      <c r="G225" s="9" t="s">
        <v>1232</v>
      </c>
      <c r="H225" s="23"/>
      <c r="I225" s="23"/>
      <c r="J225" s="9" t="s">
        <v>1234</v>
      </c>
      <c r="K225" s="9" t="s">
        <v>1237</v>
      </c>
      <c r="L225" s="23"/>
      <c r="M225" s="23"/>
      <c r="N225" s="9" t="s">
        <v>1449</v>
      </c>
      <c r="O225" s="9" t="s">
        <v>1640</v>
      </c>
      <c r="P225" s="23"/>
      <c r="Q225" s="23"/>
      <c r="R225" s="9"/>
      <c r="S225" s="9">
        <v>1</v>
      </c>
      <c r="T225" s="9">
        <v>0</v>
      </c>
      <c r="U225" s="9">
        <v>1</v>
      </c>
      <c r="V225" s="11"/>
      <c r="W225" s="11"/>
      <c r="X225" s="47">
        <f t="shared" si="13"/>
        <v>0</v>
      </c>
      <c r="Y225" s="9" t="s">
        <v>1725</v>
      </c>
      <c r="Z225" s="9">
        <v>0</v>
      </c>
      <c r="AA225" s="45">
        <v>41</v>
      </c>
      <c r="AB225" s="9" t="s">
        <v>12</v>
      </c>
      <c r="AC225" s="39">
        <v>0.3</v>
      </c>
      <c r="AD225" s="38">
        <f t="shared" si="14"/>
        <v>0</v>
      </c>
      <c r="AE225" s="38">
        <f t="shared" si="15"/>
        <v>0</v>
      </c>
      <c r="AF225" s="38">
        <v>0</v>
      </c>
      <c r="AG225" s="23"/>
      <c r="AH225" s="23"/>
      <c r="AI225" s="23"/>
      <c r="AJ225" s="23"/>
      <c r="AK225" s="23"/>
      <c r="AL225" s="23"/>
      <c r="AM225" s="23"/>
      <c r="AN225" s="23"/>
      <c r="AO225" s="23"/>
      <c r="AP225" s="38">
        <f t="shared" si="16"/>
        <v>0</v>
      </c>
      <c r="AQ225" s="54">
        <v>1</v>
      </c>
      <c r="AR225" s="54">
        <v>0</v>
      </c>
    </row>
    <row r="226" spans="1:44" s="22" customFormat="1">
      <c r="A226" s="9" t="s">
        <v>140</v>
      </c>
      <c r="B226" s="17">
        <v>7608</v>
      </c>
      <c r="C226" s="9" t="s">
        <v>152</v>
      </c>
      <c r="D226" s="9" t="s">
        <v>167</v>
      </c>
      <c r="E226" s="30">
        <v>41715</v>
      </c>
      <c r="F226" s="9" t="s">
        <v>389</v>
      </c>
      <c r="G226" s="9" t="s">
        <v>1233</v>
      </c>
      <c r="H226" s="23"/>
      <c r="I226" s="23"/>
      <c r="J226" s="9" t="s">
        <v>1234</v>
      </c>
      <c r="K226" s="9" t="s">
        <v>1273</v>
      </c>
      <c r="L226" s="23"/>
      <c r="M226" s="23"/>
      <c r="N226" s="9" t="s">
        <v>1484</v>
      </c>
      <c r="O226" s="9" t="s">
        <v>1639</v>
      </c>
      <c r="P226" s="23"/>
      <c r="Q226" s="23"/>
      <c r="R226" s="9"/>
      <c r="S226" s="9">
        <v>1</v>
      </c>
      <c r="T226" s="9">
        <v>0</v>
      </c>
      <c r="U226" s="9">
        <v>1</v>
      </c>
      <c r="V226" s="11"/>
      <c r="W226" s="11"/>
      <c r="X226" s="47">
        <f t="shared" si="13"/>
        <v>0</v>
      </c>
      <c r="Y226" s="9" t="s">
        <v>1725</v>
      </c>
      <c r="Z226" s="9">
        <v>0</v>
      </c>
      <c r="AA226" s="45">
        <v>41</v>
      </c>
      <c r="AB226" s="9" t="s">
        <v>12</v>
      </c>
      <c r="AC226" s="39">
        <v>0.3</v>
      </c>
      <c r="AD226" s="38">
        <f t="shared" si="14"/>
        <v>0</v>
      </c>
      <c r="AE226" s="38">
        <f t="shared" si="15"/>
        <v>0</v>
      </c>
      <c r="AF226" s="38">
        <v>0</v>
      </c>
      <c r="AG226" s="23"/>
      <c r="AH226" s="23"/>
      <c r="AI226" s="23"/>
      <c r="AJ226" s="23"/>
      <c r="AK226" s="23"/>
      <c r="AL226" s="23"/>
      <c r="AM226" s="23"/>
      <c r="AN226" s="23"/>
      <c r="AO226" s="23"/>
      <c r="AP226" s="38">
        <f t="shared" si="16"/>
        <v>0</v>
      </c>
      <c r="AQ226" s="54">
        <v>1</v>
      </c>
      <c r="AR226" s="54">
        <v>0</v>
      </c>
    </row>
    <row r="227" spans="1:44" s="22" customFormat="1">
      <c r="A227" s="9" t="s">
        <v>140</v>
      </c>
      <c r="B227" s="17">
        <v>7612</v>
      </c>
      <c r="C227" s="9" t="s">
        <v>142</v>
      </c>
      <c r="D227" s="9" t="s">
        <v>159</v>
      </c>
      <c r="E227" s="30">
        <v>41715</v>
      </c>
      <c r="F227" s="9" t="s">
        <v>390</v>
      </c>
      <c r="G227" s="9" t="s">
        <v>1232</v>
      </c>
      <c r="H227" s="23"/>
      <c r="I227" s="23"/>
      <c r="J227" s="9" t="s">
        <v>1234</v>
      </c>
      <c r="K227" s="9" t="s">
        <v>1270</v>
      </c>
      <c r="L227" s="23"/>
      <c r="M227" s="23"/>
      <c r="N227" s="9" t="s">
        <v>1481</v>
      </c>
      <c r="O227" s="9" t="s">
        <v>1639</v>
      </c>
      <c r="P227" s="23"/>
      <c r="Q227" s="23"/>
      <c r="R227" s="9"/>
      <c r="S227" s="9">
        <v>1</v>
      </c>
      <c r="T227" s="9">
        <v>0</v>
      </c>
      <c r="U227" s="9">
        <v>1</v>
      </c>
      <c r="V227" s="11"/>
      <c r="W227" s="11"/>
      <c r="X227" s="47">
        <f t="shared" si="13"/>
        <v>0</v>
      </c>
      <c r="Y227" s="9" t="s">
        <v>1725</v>
      </c>
      <c r="Z227" s="9">
        <v>0</v>
      </c>
      <c r="AA227" s="45">
        <v>41</v>
      </c>
      <c r="AB227" s="9" t="s">
        <v>12</v>
      </c>
      <c r="AC227" s="39">
        <v>0.3</v>
      </c>
      <c r="AD227" s="38">
        <f t="shared" si="14"/>
        <v>0</v>
      </c>
      <c r="AE227" s="38">
        <f t="shared" si="15"/>
        <v>0</v>
      </c>
      <c r="AF227" s="38">
        <v>0</v>
      </c>
      <c r="AG227" s="23"/>
      <c r="AH227" s="23"/>
      <c r="AI227" s="23"/>
      <c r="AJ227" s="23"/>
      <c r="AK227" s="23"/>
      <c r="AL227" s="23"/>
      <c r="AM227" s="23"/>
      <c r="AN227" s="23"/>
      <c r="AO227" s="23"/>
      <c r="AP227" s="38">
        <f t="shared" si="16"/>
        <v>0</v>
      </c>
      <c r="AQ227" s="54">
        <v>1</v>
      </c>
      <c r="AR227" s="54">
        <v>0</v>
      </c>
    </row>
    <row r="228" spans="1:44" s="22" customFormat="1">
      <c r="A228" s="9" t="s">
        <v>140</v>
      </c>
      <c r="B228" s="17">
        <v>7640</v>
      </c>
      <c r="C228" s="9" t="s">
        <v>143</v>
      </c>
      <c r="D228" s="9" t="s">
        <v>160</v>
      </c>
      <c r="E228" s="30">
        <v>41724</v>
      </c>
      <c r="F228" s="9" t="s">
        <v>391</v>
      </c>
      <c r="G228" s="9" t="s">
        <v>1232</v>
      </c>
      <c r="H228" s="23"/>
      <c r="I228" s="23"/>
      <c r="J228" s="9" t="s">
        <v>1234</v>
      </c>
      <c r="K228" s="9" t="s">
        <v>1283</v>
      </c>
      <c r="L228" s="23"/>
      <c r="M228" s="23"/>
      <c r="N228" s="9" t="s">
        <v>1493</v>
      </c>
      <c r="O228" s="9" t="s">
        <v>1639</v>
      </c>
      <c r="P228" s="23"/>
      <c r="Q228" s="23"/>
      <c r="R228" s="9"/>
      <c r="S228" s="9">
        <v>1</v>
      </c>
      <c r="T228" s="9">
        <v>0</v>
      </c>
      <c r="U228" s="9">
        <v>1</v>
      </c>
      <c r="V228" s="11"/>
      <c r="W228" s="11"/>
      <c r="X228" s="47">
        <f t="shared" si="13"/>
        <v>0</v>
      </c>
      <c r="Y228" s="9" t="s">
        <v>1725</v>
      </c>
      <c r="Z228" s="9">
        <v>0</v>
      </c>
      <c r="AA228" s="45">
        <v>41</v>
      </c>
      <c r="AB228" s="9" t="s">
        <v>12</v>
      </c>
      <c r="AC228" s="39">
        <v>0.3</v>
      </c>
      <c r="AD228" s="38">
        <f t="shared" si="14"/>
        <v>0</v>
      </c>
      <c r="AE228" s="38">
        <f t="shared" si="15"/>
        <v>0</v>
      </c>
      <c r="AF228" s="38">
        <v>0</v>
      </c>
      <c r="AG228" s="23"/>
      <c r="AH228" s="23"/>
      <c r="AI228" s="23"/>
      <c r="AJ228" s="23"/>
      <c r="AK228" s="23"/>
      <c r="AL228" s="23"/>
      <c r="AM228" s="23"/>
      <c r="AN228" s="23"/>
      <c r="AO228" s="23"/>
      <c r="AP228" s="38">
        <f t="shared" si="16"/>
        <v>0</v>
      </c>
      <c r="AQ228" s="54">
        <v>1</v>
      </c>
      <c r="AR228" s="54">
        <v>0</v>
      </c>
    </row>
    <row r="229" spans="1:44" s="22" customFormat="1">
      <c r="A229" s="9" t="s">
        <v>140</v>
      </c>
      <c r="B229" s="17">
        <v>7855</v>
      </c>
      <c r="C229" s="9" t="s">
        <v>142</v>
      </c>
      <c r="D229" s="9" t="s">
        <v>159</v>
      </c>
      <c r="E229" s="30">
        <v>41702</v>
      </c>
      <c r="F229" s="9" t="s">
        <v>392</v>
      </c>
      <c r="G229" s="9" t="s">
        <v>1232</v>
      </c>
      <c r="H229" s="23"/>
      <c r="I229" s="23"/>
      <c r="J229" s="9" t="s">
        <v>1234</v>
      </c>
      <c r="K229" s="9" t="s">
        <v>1249</v>
      </c>
      <c r="L229" s="23"/>
      <c r="M229" s="23"/>
      <c r="N229" s="9" t="s">
        <v>1461</v>
      </c>
      <c r="O229" s="9" t="s">
        <v>1639</v>
      </c>
      <c r="P229" s="23"/>
      <c r="Q229" s="23"/>
      <c r="R229" s="9"/>
      <c r="S229" s="9">
        <v>1</v>
      </c>
      <c r="T229" s="9">
        <v>0</v>
      </c>
      <c r="U229" s="9">
        <v>1</v>
      </c>
      <c r="V229" s="11"/>
      <c r="W229" s="11"/>
      <c r="X229" s="47">
        <f t="shared" si="13"/>
        <v>0</v>
      </c>
      <c r="Y229" s="9" t="s">
        <v>1725</v>
      </c>
      <c r="Z229" s="9">
        <v>0</v>
      </c>
      <c r="AA229" s="45">
        <v>41</v>
      </c>
      <c r="AB229" s="9" t="s">
        <v>12</v>
      </c>
      <c r="AC229" s="39">
        <v>0.3</v>
      </c>
      <c r="AD229" s="38">
        <f t="shared" si="14"/>
        <v>0</v>
      </c>
      <c r="AE229" s="38">
        <f t="shared" si="15"/>
        <v>0</v>
      </c>
      <c r="AF229" s="38">
        <v>0</v>
      </c>
      <c r="AG229" s="23"/>
      <c r="AH229" s="23"/>
      <c r="AI229" s="23"/>
      <c r="AJ229" s="23"/>
      <c r="AK229" s="23"/>
      <c r="AL229" s="23"/>
      <c r="AM229" s="23"/>
      <c r="AN229" s="23"/>
      <c r="AO229" s="23"/>
      <c r="AP229" s="38">
        <f t="shared" si="16"/>
        <v>0</v>
      </c>
      <c r="AQ229" s="54">
        <v>1</v>
      </c>
      <c r="AR229" s="54">
        <v>0</v>
      </c>
    </row>
    <row r="230" spans="1:44" s="22" customFormat="1">
      <c r="A230" s="9" t="s">
        <v>140</v>
      </c>
      <c r="B230" s="17">
        <v>7872</v>
      </c>
      <c r="C230" s="9" t="s">
        <v>145</v>
      </c>
      <c r="D230" s="9" t="s">
        <v>161</v>
      </c>
      <c r="E230" s="30">
        <v>41708</v>
      </c>
      <c r="F230" s="9" t="s">
        <v>393</v>
      </c>
      <c r="G230" s="9" t="s">
        <v>1232</v>
      </c>
      <c r="H230" s="23"/>
      <c r="I230" s="23"/>
      <c r="J230" s="9" t="s">
        <v>1234</v>
      </c>
      <c r="K230" s="9" t="s">
        <v>1318</v>
      </c>
      <c r="L230" s="23"/>
      <c r="M230" s="23"/>
      <c r="N230" s="9" t="s">
        <v>1524</v>
      </c>
      <c r="O230" s="9" t="s">
        <v>1670</v>
      </c>
      <c r="P230" s="23"/>
      <c r="Q230" s="23"/>
      <c r="R230" s="9"/>
      <c r="S230" s="9">
        <v>1</v>
      </c>
      <c r="T230" s="9">
        <v>0</v>
      </c>
      <c r="U230" s="9">
        <v>1</v>
      </c>
      <c r="V230" s="11"/>
      <c r="W230" s="11"/>
      <c r="X230" s="47">
        <f t="shared" si="13"/>
        <v>0</v>
      </c>
      <c r="Y230" s="9" t="s">
        <v>1725</v>
      </c>
      <c r="Z230" s="9">
        <v>4.99</v>
      </c>
      <c r="AA230" s="45">
        <v>41</v>
      </c>
      <c r="AB230" s="9" t="s">
        <v>12</v>
      </c>
      <c r="AC230" s="39">
        <v>0.3</v>
      </c>
      <c r="AD230" s="38">
        <f t="shared" si="14"/>
        <v>3.49</v>
      </c>
      <c r="AE230" s="38">
        <f t="shared" si="15"/>
        <v>0</v>
      </c>
      <c r="AF230" s="38">
        <v>3.49</v>
      </c>
      <c r="AG230" s="23"/>
      <c r="AH230" s="23"/>
      <c r="AI230" s="23"/>
      <c r="AJ230" s="23"/>
      <c r="AK230" s="23"/>
      <c r="AL230" s="23"/>
      <c r="AM230" s="23"/>
      <c r="AN230" s="23"/>
      <c r="AO230" s="23"/>
      <c r="AP230" s="38">
        <f t="shared" si="16"/>
        <v>3.49</v>
      </c>
      <c r="AQ230" s="54">
        <v>1</v>
      </c>
      <c r="AR230" s="54">
        <v>4.99</v>
      </c>
    </row>
    <row r="231" spans="1:44" s="22" customFormat="1">
      <c r="A231" s="9" t="s">
        <v>140</v>
      </c>
      <c r="B231" s="17">
        <v>7884</v>
      </c>
      <c r="C231" s="9" t="s">
        <v>143</v>
      </c>
      <c r="D231" s="9" t="s">
        <v>160</v>
      </c>
      <c r="E231" s="30">
        <v>41710</v>
      </c>
      <c r="F231" s="9" t="s">
        <v>394</v>
      </c>
      <c r="G231" s="9" t="s">
        <v>1232</v>
      </c>
      <c r="H231" s="23"/>
      <c r="I231" s="23"/>
      <c r="J231" s="9" t="s">
        <v>1234</v>
      </c>
      <c r="K231" s="9" t="s">
        <v>1257</v>
      </c>
      <c r="L231" s="23"/>
      <c r="M231" s="23"/>
      <c r="N231" s="9" t="s">
        <v>1469</v>
      </c>
      <c r="O231" s="9" t="s">
        <v>1639</v>
      </c>
      <c r="P231" s="23"/>
      <c r="Q231" s="23"/>
      <c r="R231" s="9"/>
      <c r="S231" s="9">
        <v>1</v>
      </c>
      <c r="T231" s="9">
        <v>0</v>
      </c>
      <c r="U231" s="9">
        <v>1</v>
      </c>
      <c r="V231" s="11"/>
      <c r="W231" s="11"/>
      <c r="X231" s="47">
        <f t="shared" si="13"/>
        <v>0</v>
      </c>
      <c r="Y231" s="9" t="s">
        <v>1725</v>
      </c>
      <c r="Z231" s="9">
        <v>0</v>
      </c>
      <c r="AA231" s="45">
        <v>41</v>
      </c>
      <c r="AB231" s="9" t="s">
        <v>12</v>
      </c>
      <c r="AC231" s="39">
        <v>0.3</v>
      </c>
      <c r="AD231" s="38">
        <f t="shared" si="14"/>
        <v>0</v>
      </c>
      <c r="AE231" s="38">
        <f t="shared" si="15"/>
        <v>0</v>
      </c>
      <c r="AF231" s="38">
        <v>0</v>
      </c>
      <c r="AG231" s="23"/>
      <c r="AH231" s="23"/>
      <c r="AI231" s="23"/>
      <c r="AJ231" s="23"/>
      <c r="AK231" s="23"/>
      <c r="AL231" s="23"/>
      <c r="AM231" s="23"/>
      <c r="AN231" s="23"/>
      <c r="AO231" s="23"/>
      <c r="AP231" s="38">
        <f t="shared" si="16"/>
        <v>0</v>
      </c>
      <c r="AQ231" s="54">
        <v>1</v>
      </c>
      <c r="AR231" s="54">
        <v>0</v>
      </c>
    </row>
    <row r="232" spans="1:44" s="22" customFormat="1">
      <c r="A232" s="9" t="s">
        <v>140</v>
      </c>
      <c r="B232" s="17">
        <v>7885</v>
      </c>
      <c r="C232" s="9" t="s">
        <v>148</v>
      </c>
      <c r="D232" s="9" t="s">
        <v>159</v>
      </c>
      <c r="E232" s="30">
        <v>41710</v>
      </c>
      <c r="F232" s="9" t="s">
        <v>395</v>
      </c>
      <c r="G232" s="9" t="s">
        <v>1232</v>
      </c>
      <c r="H232" s="23"/>
      <c r="I232" s="23"/>
      <c r="J232" s="9" t="s">
        <v>1234</v>
      </c>
      <c r="K232" s="9" t="s">
        <v>1240</v>
      </c>
      <c r="L232" s="23"/>
      <c r="M232" s="23"/>
      <c r="N232" s="9" t="s">
        <v>1452</v>
      </c>
      <c r="O232" s="9" t="s">
        <v>1642</v>
      </c>
      <c r="P232" s="23"/>
      <c r="Q232" s="23"/>
      <c r="R232" s="9"/>
      <c r="S232" s="9">
        <v>1</v>
      </c>
      <c r="T232" s="9">
        <v>0</v>
      </c>
      <c r="U232" s="9">
        <v>1</v>
      </c>
      <c r="V232" s="11"/>
      <c r="W232" s="11"/>
      <c r="X232" s="47">
        <f t="shared" si="13"/>
        <v>0</v>
      </c>
      <c r="Y232" s="9" t="s">
        <v>1725</v>
      </c>
      <c r="Z232" s="9">
        <v>0.99</v>
      </c>
      <c r="AA232" s="45">
        <v>41</v>
      </c>
      <c r="AB232" s="9" t="s">
        <v>12</v>
      </c>
      <c r="AC232" s="39">
        <v>0.3</v>
      </c>
      <c r="AD232" s="38">
        <f t="shared" si="14"/>
        <v>0.69000000000000006</v>
      </c>
      <c r="AE232" s="38">
        <f t="shared" si="15"/>
        <v>0</v>
      </c>
      <c r="AF232" s="38">
        <v>0.69000000000000006</v>
      </c>
      <c r="AG232" s="23"/>
      <c r="AH232" s="23"/>
      <c r="AI232" s="23"/>
      <c r="AJ232" s="23"/>
      <c r="AK232" s="23"/>
      <c r="AL232" s="23"/>
      <c r="AM232" s="23"/>
      <c r="AN232" s="23"/>
      <c r="AO232" s="23"/>
      <c r="AP232" s="38">
        <f t="shared" si="16"/>
        <v>0.69000000000000006</v>
      </c>
      <c r="AQ232" s="54">
        <v>1</v>
      </c>
      <c r="AR232" s="54">
        <v>0.99</v>
      </c>
    </row>
    <row r="233" spans="1:44" s="22" customFormat="1">
      <c r="A233" s="9" t="s">
        <v>140</v>
      </c>
      <c r="B233" s="17">
        <v>7887</v>
      </c>
      <c r="C233" s="9" t="s">
        <v>148</v>
      </c>
      <c r="D233" s="9" t="s">
        <v>159</v>
      </c>
      <c r="E233" s="30">
        <v>41711</v>
      </c>
      <c r="F233" s="9" t="s">
        <v>396</v>
      </c>
      <c r="G233" s="9" t="s">
        <v>1232</v>
      </c>
      <c r="H233" s="23"/>
      <c r="I233" s="23"/>
      <c r="J233" s="9" t="s">
        <v>1234</v>
      </c>
      <c r="K233" s="9" t="s">
        <v>1268</v>
      </c>
      <c r="L233" s="23"/>
      <c r="M233" s="23"/>
      <c r="N233" s="9" t="s">
        <v>1460</v>
      </c>
      <c r="O233" s="9" t="s">
        <v>1647</v>
      </c>
      <c r="P233" s="23"/>
      <c r="Q233" s="23"/>
      <c r="R233" s="9"/>
      <c r="S233" s="9">
        <v>1</v>
      </c>
      <c r="T233" s="9">
        <v>0</v>
      </c>
      <c r="U233" s="9">
        <v>1</v>
      </c>
      <c r="V233" s="11"/>
      <c r="W233" s="11"/>
      <c r="X233" s="47">
        <f t="shared" si="13"/>
        <v>0</v>
      </c>
      <c r="Y233" s="9" t="s">
        <v>1725</v>
      </c>
      <c r="Z233" s="9">
        <v>0</v>
      </c>
      <c r="AA233" s="45">
        <v>41</v>
      </c>
      <c r="AB233" s="9" t="s">
        <v>12</v>
      </c>
      <c r="AC233" s="39">
        <v>0.3</v>
      </c>
      <c r="AD233" s="38">
        <f t="shared" si="14"/>
        <v>0</v>
      </c>
      <c r="AE233" s="38">
        <f t="shared" si="15"/>
        <v>0</v>
      </c>
      <c r="AF233" s="38">
        <v>0</v>
      </c>
      <c r="AG233" s="23"/>
      <c r="AH233" s="23"/>
      <c r="AI233" s="23"/>
      <c r="AJ233" s="23"/>
      <c r="AK233" s="23"/>
      <c r="AL233" s="23"/>
      <c r="AM233" s="23"/>
      <c r="AN233" s="23"/>
      <c r="AO233" s="23"/>
      <c r="AP233" s="38">
        <f t="shared" si="16"/>
        <v>0</v>
      </c>
      <c r="AQ233" s="54">
        <v>1</v>
      </c>
      <c r="AR233" s="54">
        <v>0</v>
      </c>
    </row>
    <row r="234" spans="1:44" s="22" customFormat="1">
      <c r="A234" s="9" t="s">
        <v>140</v>
      </c>
      <c r="B234" s="17">
        <v>7898</v>
      </c>
      <c r="C234" s="9" t="s">
        <v>142</v>
      </c>
      <c r="D234" s="9" t="s">
        <v>159</v>
      </c>
      <c r="E234" s="30">
        <v>41715</v>
      </c>
      <c r="F234" s="9" t="s">
        <v>397</v>
      </c>
      <c r="G234" s="9" t="s">
        <v>1232</v>
      </c>
      <c r="H234" s="23"/>
      <c r="I234" s="23"/>
      <c r="J234" s="9" t="s">
        <v>1234</v>
      </c>
      <c r="K234" s="9" t="s">
        <v>1319</v>
      </c>
      <c r="L234" s="23"/>
      <c r="M234" s="23"/>
      <c r="N234" s="9" t="s">
        <v>1525</v>
      </c>
      <c r="O234" s="9" t="s">
        <v>1639</v>
      </c>
      <c r="P234" s="23"/>
      <c r="Q234" s="23"/>
      <c r="R234" s="9"/>
      <c r="S234" s="9">
        <v>1</v>
      </c>
      <c r="T234" s="9">
        <v>0</v>
      </c>
      <c r="U234" s="9">
        <v>1</v>
      </c>
      <c r="V234" s="11"/>
      <c r="W234" s="11"/>
      <c r="X234" s="47">
        <f t="shared" si="13"/>
        <v>0</v>
      </c>
      <c r="Y234" s="9" t="s">
        <v>1725</v>
      </c>
      <c r="Z234" s="9">
        <v>0</v>
      </c>
      <c r="AA234" s="45">
        <v>41</v>
      </c>
      <c r="AB234" s="9" t="s">
        <v>12</v>
      </c>
      <c r="AC234" s="39">
        <v>0.3</v>
      </c>
      <c r="AD234" s="38">
        <f t="shared" si="14"/>
        <v>0</v>
      </c>
      <c r="AE234" s="38">
        <f t="shared" si="15"/>
        <v>0</v>
      </c>
      <c r="AF234" s="38">
        <v>0</v>
      </c>
      <c r="AG234" s="23"/>
      <c r="AH234" s="23"/>
      <c r="AI234" s="23"/>
      <c r="AJ234" s="23"/>
      <c r="AK234" s="23"/>
      <c r="AL234" s="23"/>
      <c r="AM234" s="23"/>
      <c r="AN234" s="23"/>
      <c r="AO234" s="23"/>
      <c r="AP234" s="38">
        <f t="shared" si="16"/>
        <v>0</v>
      </c>
      <c r="AQ234" s="54">
        <v>1</v>
      </c>
      <c r="AR234" s="54">
        <v>0</v>
      </c>
    </row>
    <row r="235" spans="1:44" s="22" customFormat="1">
      <c r="A235" s="9" t="s">
        <v>140</v>
      </c>
      <c r="B235" s="17">
        <v>7899</v>
      </c>
      <c r="C235" s="9" t="s">
        <v>142</v>
      </c>
      <c r="D235" s="9" t="s">
        <v>159</v>
      </c>
      <c r="E235" s="30">
        <v>41715</v>
      </c>
      <c r="F235" s="9" t="s">
        <v>398</v>
      </c>
      <c r="G235" s="9" t="s">
        <v>1232</v>
      </c>
      <c r="H235" s="23"/>
      <c r="I235" s="23"/>
      <c r="J235" s="9" t="s">
        <v>1234</v>
      </c>
      <c r="K235" s="9" t="s">
        <v>1251</v>
      </c>
      <c r="L235" s="23"/>
      <c r="M235" s="23"/>
      <c r="N235" s="9" t="s">
        <v>1463</v>
      </c>
      <c r="O235" s="9" t="s">
        <v>1647</v>
      </c>
      <c r="P235" s="23"/>
      <c r="Q235" s="23"/>
      <c r="R235" s="9"/>
      <c r="S235" s="9">
        <v>1</v>
      </c>
      <c r="T235" s="9">
        <v>0</v>
      </c>
      <c r="U235" s="9">
        <v>1</v>
      </c>
      <c r="V235" s="11"/>
      <c r="W235" s="11"/>
      <c r="X235" s="47">
        <f t="shared" si="13"/>
        <v>0</v>
      </c>
      <c r="Y235" s="9" t="s">
        <v>1725</v>
      </c>
      <c r="Z235" s="9">
        <v>0</v>
      </c>
      <c r="AA235" s="45">
        <v>41</v>
      </c>
      <c r="AB235" s="9" t="s">
        <v>12</v>
      </c>
      <c r="AC235" s="39">
        <v>0.3</v>
      </c>
      <c r="AD235" s="38">
        <f t="shared" si="14"/>
        <v>0</v>
      </c>
      <c r="AE235" s="38">
        <f t="shared" si="15"/>
        <v>0</v>
      </c>
      <c r="AF235" s="38">
        <v>0</v>
      </c>
      <c r="AG235" s="23"/>
      <c r="AH235" s="23"/>
      <c r="AI235" s="23"/>
      <c r="AJ235" s="23"/>
      <c r="AK235" s="23"/>
      <c r="AL235" s="23"/>
      <c r="AM235" s="23"/>
      <c r="AN235" s="23"/>
      <c r="AO235" s="23"/>
      <c r="AP235" s="38">
        <f t="shared" si="16"/>
        <v>0</v>
      </c>
      <c r="AQ235" s="54">
        <v>1</v>
      </c>
      <c r="AR235" s="54">
        <v>0</v>
      </c>
    </row>
    <row r="236" spans="1:44" s="22" customFormat="1">
      <c r="A236" s="9" t="s">
        <v>140</v>
      </c>
      <c r="B236" s="17">
        <v>7905</v>
      </c>
      <c r="C236" s="9" t="s">
        <v>142</v>
      </c>
      <c r="D236" s="9" t="s">
        <v>159</v>
      </c>
      <c r="E236" s="30">
        <v>41717</v>
      </c>
      <c r="F236" s="9" t="s">
        <v>399</v>
      </c>
      <c r="G236" s="9" t="s">
        <v>1232</v>
      </c>
      <c r="H236" s="23"/>
      <c r="I236" s="23"/>
      <c r="J236" s="9" t="s">
        <v>1234</v>
      </c>
      <c r="K236" s="9" t="s">
        <v>1257</v>
      </c>
      <c r="L236" s="23"/>
      <c r="M236" s="23"/>
      <c r="N236" s="9" t="s">
        <v>1469</v>
      </c>
      <c r="O236" s="9" t="s">
        <v>1639</v>
      </c>
      <c r="P236" s="23"/>
      <c r="Q236" s="23"/>
      <c r="R236" s="9"/>
      <c r="S236" s="9">
        <v>1</v>
      </c>
      <c r="T236" s="9">
        <v>0</v>
      </c>
      <c r="U236" s="9">
        <v>1</v>
      </c>
      <c r="V236" s="11"/>
      <c r="W236" s="11"/>
      <c r="X236" s="47">
        <f t="shared" si="13"/>
        <v>0</v>
      </c>
      <c r="Y236" s="9" t="s">
        <v>1725</v>
      </c>
      <c r="Z236" s="9">
        <v>0</v>
      </c>
      <c r="AA236" s="45">
        <v>41</v>
      </c>
      <c r="AB236" s="9" t="s">
        <v>12</v>
      </c>
      <c r="AC236" s="39">
        <v>0.3</v>
      </c>
      <c r="AD236" s="38">
        <f t="shared" si="14"/>
        <v>0</v>
      </c>
      <c r="AE236" s="38">
        <f t="shared" si="15"/>
        <v>0</v>
      </c>
      <c r="AF236" s="38">
        <v>0</v>
      </c>
      <c r="AG236" s="23"/>
      <c r="AH236" s="23"/>
      <c r="AI236" s="23"/>
      <c r="AJ236" s="23"/>
      <c r="AK236" s="23"/>
      <c r="AL236" s="23"/>
      <c r="AM236" s="23"/>
      <c r="AN236" s="23"/>
      <c r="AO236" s="23"/>
      <c r="AP236" s="38">
        <f t="shared" si="16"/>
        <v>0</v>
      </c>
      <c r="AQ236" s="54">
        <v>1</v>
      </c>
      <c r="AR236" s="54">
        <v>0</v>
      </c>
    </row>
    <row r="237" spans="1:44" s="22" customFormat="1">
      <c r="A237" s="9" t="s">
        <v>140</v>
      </c>
      <c r="B237" s="17">
        <v>7918</v>
      </c>
      <c r="C237" s="9" t="s">
        <v>142</v>
      </c>
      <c r="D237" s="9" t="s">
        <v>159</v>
      </c>
      <c r="E237" s="30">
        <v>41729</v>
      </c>
      <c r="F237" s="9" t="s">
        <v>400</v>
      </c>
      <c r="G237" s="9" t="s">
        <v>1232</v>
      </c>
      <c r="H237" s="23"/>
      <c r="I237" s="23"/>
      <c r="J237" s="9" t="s">
        <v>1234</v>
      </c>
      <c r="K237" s="9" t="s">
        <v>1268</v>
      </c>
      <c r="L237" s="23"/>
      <c r="M237" s="23"/>
      <c r="N237" s="9" t="s">
        <v>1460</v>
      </c>
      <c r="O237" s="9" t="s">
        <v>1647</v>
      </c>
      <c r="P237" s="23"/>
      <c r="Q237" s="23"/>
      <c r="R237" s="9"/>
      <c r="S237" s="9">
        <v>1</v>
      </c>
      <c r="T237" s="9">
        <v>0</v>
      </c>
      <c r="U237" s="9">
        <v>1</v>
      </c>
      <c r="V237" s="11"/>
      <c r="W237" s="11"/>
      <c r="X237" s="47">
        <f t="shared" si="13"/>
        <v>0</v>
      </c>
      <c r="Y237" s="9" t="s">
        <v>1725</v>
      </c>
      <c r="Z237" s="9">
        <v>0</v>
      </c>
      <c r="AA237" s="45">
        <v>41</v>
      </c>
      <c r="AB237" s="9" t="s">
        <v>12</v>
      </c>
      <c r="AC237" s="39">
        <v>0.3</v>
      </c>
      <c r="AD237" s="38">
        <f t="shared" si="14"/>
        <v>0</v>
      </c>
      <c r="AE237" s="38">
        <f t="shared" si="15"/>
        <v>0</v>
      </c>
      <c r="AF237" s="38">
        <v>0</v>
      </c>
      <c r="AG237" s="23"/>
      <c r="AH237" s="23"/>
      <c r="AI237" s="23"/>
      <c r="AJ237" s="23"/>
      <c r="AK237" s="23"/>
      <c r="AL237" s="23"/>
      <c r="AM237" s="23"/>
      <c r="AN237" s="23"/>
      <c r="AO237" s="23"/>
      <c r="AP237" s="38">
        <f t="shared" si="16"/>
        <v>0</v>
      </c>
      <c r="AQ237" s="54">
        <v>1</v>
      </c>
      <c r="AR237" s="54">
        <v>0</v>
      </c>
    </row>
    <row r="238" spans="1:44" s="22" customFormat="1">
      <c r="A238" s="9" t="s">
        <v>140</v>
      </c>
      <c r="B238" s="17">
        <v>7920</v>
      </c>
      <c r="C238" s="9" t="s">
        <v>142</v>
      </c>
      <c r="D238" s="9" t="s">
        <v>159</v>
      </c>
      <c r="E238" s="30">
        <v>41729</v>
      </c>
      <c r="F238" s="9" t="s">
        <v>401</v>
      </c>
      <c r="G238" s="9" t="s">
        <v>1232</v>
      </c>
      <c r="H238" s="23"/>
      <c r="I238" s="23"/>
      <c r="J238" s="9" t="s">
        <v>1234</v>
      </c>
      <c r="K238" s="9" t="s">
        <v>1320</v>
      </c>
      <c r="L238" s="23"/>
      <c r="M238" s="23"/>
      <c r="N238" s="9" t="s">
        <v>1526</v>
      </c>
      <c r="O238" s="9" t="s">
        <v>1671</v>
      </c>
      <c r="P238" s="23"/>
      <c r="Q238" s="23"/>
      <c r="R238" s="9"/>
      <c r="S238" s="9">
        <v>1</v>
      </c>
      <c r="T238" s="9">
        <v>0</v>
      </c>
      <c r="U238" s="9">
        <v>1</v>
      </c>
      <c r="V238" s="11"/>
      <c r="W238" s="11"/>
      <c r="X238" s="47">
        <f t="shared" si="13"/>
        <v>0</v>
      </c>
      <c r="Y238" s="9" t="s">
        <v>1725</v>
      </c>
      <c r="Z238" s="9">
        <v>0</v>
      </c>
      <c r="AA238" s="45">
        <v>41</v>
      </c>
      <c r="AB238" s="9" t="s">
        <v>12</v>
      </c>
      <c r="AC238" s="39">
        <v>0.3</v>
      </c>
      <c r="AD238" s="38">
        <f t="shared" si="14"/>
        <v>0</v>
      </c>
      <c r="AE238" s="38">
        <f t="shared" si="15"/>
        <v>0</v>
      </c>
      <c r="AF238" s="38">
        <v>0</v>
      </c>
      <c r="AG238" s="23"/>
      <c r="AH238" s="23"/>
      <c r="AI238" s="23"/>
      <c r="AJ238" s="23"/>
      <c r="AK238" s="23"/>
      <c r="AL238" s="23"/>
      <c r="AM238" s="23"/>
      <c r="AN238" s="23"/>
      <c r="AO238" s="23"/>
      <c r="AP238" s="38">
        <f t="shared" si="16"/>
        <v>0</v>
      </c>
      <c r="AQ238" s="54">
        <v>1</v>
      </c>
      <c r="AR238" s="54">
        <v>0</v>
      </c>
    </row>
    <row r="239" spans="1:44" s="22" customFormat="1">
      <c r="A239" s="9" t="s">
        <v>140</v>
      </c>
      <c r="B239" s="17">
        <v>8136</v>
      </c>
      <c r="C239" s="9" t="s">
        <v>141</v>
      </c>
      <c r="D239" s="9" t="s">
        <v>158</v>
      </c>
      <c r="E239" s="30">
        <v>41708</v>
      </c>
      <c r="F239" s="9" t="s">
        <v>402</v>
      </c>
      <c r="G239" s="9" t="s">
        <v>1232</v>
      </c>
      <c r="H239" s="23"/>
      <c r="I239" s="23"/>
      <c r="J239" s="9" t="s">
        <v>1234</v>
      </c>
      <c r="K239" s="9" t="s">
        <v>1284</v>
      </c>
      <c r="L239" s="23"/>
      <c r="M239" s="23"/>
      <c r="N239" s="9" t="s">
        <v>1494</v>
      </c>
      <c r="O239" s="9" t="s">
        <v>1656</v>
      </c>
      <c r="P239" s="23"/>
      <c r="Q239" s="23"/>
      <c r="R239" s="9"/>
      <c r="S239" s="9">
        <v>1</v>
      </c>
      <c r="T239" s="9">
        <v>0</v>
      </c>
      <c r="U239" s="9">
        <v>1</v>
      </c>
      <c r="V239" s="11"/>
      <c r="W239" s="11"/>
      <c r="X239" s="47">
        <f t="shared" si="13"/>
        <v>0</v>
      </c>
      <c r="Y239" s="9" t="s">
        <v>1725</v>
      </c>
      <c r="Z239" s="9">
        <v>0</v>
      </c>
      <c r="AA239" s="45">
        <v>41</v>
      </c>
      <c r="AB239" s="9" t="s">
        <v>12</v>
      </c>
      <c r="AC239" s="39">
        <v>0.3</v>
      </c>
      <c r="AD239" s="38">
        <f t="shared" si="14"/>
        <v>0</v>
      </c>
      <c r="AE239" s="38">
        <f t="shared" si="15"/>
        <v>0</v>
      </c>
      <c r="AF239" s="38">
        <v>0</v>
      </c>
      <c r="AG239" s="23"/>
      <c r="AH239" s="23"/>
      <c r="AI239" s="23"/>
      <c r="AJ239" s="23"/>
      <c r="AK239" s="23"/>
      <c r="AL239" s="23"/>
      <c r="AM239" s="23"/>
      <c r="AN239" s="23"/>
      <c r="AO239" s="23"/>
      <c r="AP239" s="38">
        <f t="shared" si="16"/>
        <v>0</v>
      </c>
      <c r="AQ239" s="54">
        <v>1</v>
      </c>
      <c r="AR239" s="54">
        <v>0</v>
      </c>
    </row>
    <row r="240" spans="1:44" s="22" customFormat="1">
      <c r="A240" s="9" t="s">
        <v>140</v>
      </c>
      <c r="B240" s="17">
        <v>8160</v>
      </c>
      <c r="C240" s="9" t="s">
        <v>143</v>
      </c>
      <c r="D240" s="9" t="s">
        <v>160</v>
      </c>
      <c r="E240" s="30">
        <v>41715</v>
      </c>
      <c r="F240" s="9" t="s">
        <v>403</v>
      </c>
      <c r="G240" s="9" t="s">
        <v>1232</v>
      </c>
      <c r="H240" s="23"/>
      <c r="I240" s="23"/>
      <c r="J240" s="9" t="s">
        <v>1234</v>
      </c>
      <c r="K240" s="9" t="s">
        <v>1257</v>
      </c>
      <c r="L240" s="23"/>
      <c r="M240" s="23"/>
      <c r="N240" s="9" t="s">
        <v>1469</v>
      </c>
      <c r="O240" s="9" t="s">
        <v>1639</v>
      </c>
      <c r="P240" s="23"/>
      <c r="Q240" s="23"/>
      <c r="R240" s="9"/>
      <c r="S240" s="9">
        <v>1</v>
      </c>
      <c r="T240" s="9">
        <v>0</v>
      </c>
      <c r="U240" s="9">
        <v>1</v>
      </c>
      <c r="V240" s="11"/>
      <c r="W240" s="11"/>
      <c r="X240" s="47">
        <f t="shared" si="13"/>
        <v>0</v>
      </c>
      <c r="Y240" s="9" t="s">
        <v>1725</v>
      </c>
      <c r="Z240" s="9">
        <v>0</v>
      </c>
      <c r="AA240" s="45">
        <v>41</v>
      </c>
      <c r="AB240" s="9" t="s">
        <v>12</v>
      </c>
      <c r="AC240" s="39">
        <v>0.3</v>
      </c>
      <c r="AD240" s="38">
        <f t="shared" si="14"/>
        <v>0</v>
      </c>
      <c r="AE240" s="38">
        <f t="shared" si="15"/>
        <v>0</v>
      </c>
      <c r="AF240" s="38">
        <v>0</v>
      </c>
      <c r="AG240" s="23"/>
      <c r="AH240" s="23"/>
      <c r="AI240" s="23"/>
      <c r="AJ240" s="23"/>
      <c r="AK240" s="23"/>
      <c r="AL240" s="23"/>
      <c r="AM240" s="23"/>
      <c r="AN240" s="23"/>
      <c r="AO240" s="23"/>
      <c r="AP240" s="38">
        <f t="shared" si="16"/>
        <v>0</v>
      </c>
      <c r="AQ240" s="54">
        <v>1</v>
      </c>
      <c r="AR240" s="54">
        <v>0</v>
      </c>
    </row>
    <row r="241" spans="1:44" s="22" customFormat="1">
      <c r="A241" s="9" t="s">
        <v>140</v>
      </c>
      <c r="B241" s="17">
        <v>8171</v>
      </c>
      <c r="C241" s="9" t="s">
        <v>142</v>
      </c>
      <c r="D241" s="9" t="s">
        <v>159</v>
      </c>
      <c r="E241" s="30">
        <v>41722</v>
      </c>
      <c r="F241" s="9" t="s">
        <v>404</v>
      </c>
      <c r="G241" s="9" t="s">
        <v>1232</v>
      </c>
      <c r="H241" s="23"/>
      <c r="I241" s="23"/>
      <c r="J241" s="9" t="s">
        <v>1234</v>
      </c>
      <c r="K241" s="9" t="s">
        <v>1236</v>
      </c>
      <c r="L241" s="23"/>
      <c r="M241" s="23"/>
      <c r="N241" s="9" t="s">
        <v>1448</v>
      </c>
      <c r="O241" s="9" t="s">
        <v>1639</v>
      </c>
      <c r="P241" s="23"/>
      <c r="Q241" s="23"/>
      <c r="R241" s="9"/>
      <c r="S241" s="9">
        <v>1</v>
      </c>
      <c r="T241" s="9">
        <v>0</v>
      </c>
      <c r="U241" s="9">
        <v>1</v>
      </c>
      <c r="V241" s="11"/>
      <c r="W241" s="11"/>
      <c r="X241" s="47">
        <f t="shared" si="13"/>
        <v>0</v>
      </c>
      <c r="Y241" s="9" t="s">
        <v>1725</v>
      </c>
      <c r="Z241" s="9">
        <v>0</v>
      </c>
      <c r="AA241" s="45">
        <v>41</v>
      </c>
      <c r="AB241" s="9" t="s">
        <v>12</v>
      </c>
      <c r="AC241" s="39">
        <v>0.3</v>
      </c>
      <c r="AD241" s="38">
        <f t="shared" si="14"/>
        <v>0</v>
      </c>
      <c r="AE241" s="38">
        <f t="shared" si="15"/>
        <v>0</v>
      </c>
      <c r="AF241" s="38">
        <v>0</v>
      </c>
      <c r="AG241" s="23"/>
      <c r="AH241" s="23"/>
      <c r="AI241" s="23"/>
      <c r="AJ241" s="23"/>
      <c r="AK241" s="23"/>
      <c r="AL241" s="23"/>
      <c r="AM241" s="23"/>
      <c r="AN241" s="23"/>
      <c r="AO241" s="23"/>
      <c r="AP241" s="38">
        <f t="shared" si="16"/>
        <v>0</v>
      </c>
      <c r="AQ241" s="54">
        <v>1</v>
      </c>
      <c r="AR241" s="54">
        <v>0</v>
      </c>
    </row>
    <row r="242" spans="1:44" s="22" customFormat="1">
      <c r="A242" s="9" t="s">
        <v>140</v>
      </c>
      <c r="B242" s="17">
        <v>8360</v>
      </c>
      <c r="C242" s="9" t="s">
        <v>142</v>
      </c>
      <c r="D242" s="9" t="s">
        <v>159</v>
      </c>
      <c r="E242" s="30">
        <v>41715</v>
      </c>
      <c r="F242" s="9" t="s">
        <v>405</v>
      </c>
      <c r="G242" s="9" t="s">
        <v>1232</v>
      </c>
      <c r="H242" s="23"/>
      <c r="I242" s="23"/>
      <c r="J242" s="9" t="s">
        <v>1234</v>
      </c>
      <c r="K242" s="9" t="s">
        <v>1258</v>
      </c>
      <c r="L242" s="23"/>
      <c r="M242" s="23"/>
      <c r="N242" s="9" t="s">
        <v>1470</v>
      </c>
      <c r="O242" s="9" t="s">
        <v>1639</v>
      </c>
      <c r="P242" s="23"/>
      <c r="Q242" s="23"/>
      <c r="R242" s="9"/>
      <c r="S242" s="9">
        <v>1</v>
      </c>
      <c r="T242" s="9">
        <v>0</v>
      </c>
      <c r="U242" s="9">
        <v>1</v>
      </c>
      <c r="V242" s="11"/>
      <c r="W242" s="11"/>
      <c r="X242" s="47">
        <f t="shared" si="13"/>
        <v>0</v>
      </c>
      <c r="Y242" s="9" t="s">
        <v>1725</v>
      </c>
      <c r="Z242" s="9">
        <v>0</v>
      </c>
      <c r="AA242" s="45">
        <v>41</v>
      </c>
      <c r="AB242" s="9" t="s">
        <v>12</v>
      </c>
      <c r="AC242" s="39">
        <v>0.3</v>
      </c>
      <c r="AD242" s="38">
        <f t="shared" si="14"/>
        <v>0</v>
      </c>
      <c r="AE242" s="38">
        <f t="shared" si="15"/>
        <v>0</v>
      </c>
      <c r="AF242" s="38">
        <v>0</v>
      </c>
      <c r="AG242" s="23"/>
      <c r="AH242" s="23"/>
      <c r="AI242" s="23"/>
      <c r="AJ242" s="23"/>
      <c r="AK242" s="23"/>
      <c r="AL242" s="23"/>
      <c r="AM242" s="23"/>
      <c r="AN242" s="23"/>
      <c r="AO242" s="23"/>
      <c r="AP242" s="38">
        <f t="shared" si="16"/>
        <v>0</v>
      </c>
      <c r="AQ242" s="54">
        <v>1</v>
      </c>
      <c r="AR242" s="54">
        <v>0</v>
      </c>
    </row>
    <row r="243" spans="1:44" s="22" customFormat="1">
      <c r="A243" s="9" t="s">
        <v>140</v>
      </c>
      <c r="B243" s="17">
        <v>8361</v>
      </c>
      <c r="C243" s="9" t="s">
        <v>142</v>
      </c>
      <c r="D243" s="9" t="s">
        <v>159</v>
      </c>
      <c r="E243" s="30">
        <v>41715</v>
      </c>
      <c r="F243" s="9" t="s">
        <v>406</v>
      </c>
      <c r="G243" s="9" t="s">
        <v>1232</v>
      </c>
      <c r="H243" s="23"/>
      <c r="I243" s="23"/>
      <c r="J243" s="9" t="s">
        <v>1234</v>
      </c>
      <c r="K243" s="9" t="s">
        <v>1272</v>
      </c>
      <c r="L243" s="23"/>
      <c r="M243" s="23"/>
      <c r="N243" s="9" t="s">
        <v>1483</v>
      </c>
      <c r="O243" s="9" t="s">
        <v>1639</v>
      </c>
      <c r="P243" s="23"/>
      <c r="Q243" s="23"/>
      <c r="R243" s="9"/>
      <c r="S243" s="9">
        <v>1</v>
      </c>
      <c r="T243" s="9">
        <v>0</v>
      </c>
      <c r="U243" s="9">
        <v>1</v>
      </c>
      <c r="V243" s="11"/>
      <c r="W243" s="11"/>
      <c r="X243" s="47">
        <f t="shared" si="13"/>
        <v>0</v>
      </c>
      <c r="Y243" s="9" t="s">
        <v>1725</v>
      </c>
      <c r="Z243" s="9">
        <v>0</v>
      </c>
      <c r="AA243" s="45">
        <v>41</v>
      </c>
      <c r="AB243" s="9" t="s">
        <v>12</v>
      </c>
      <c r="AC243" s="39">
        <v>0.3</v>
      </c>
      <c r="AD243" s="38">
        <f t="shared" si="14"/>
        <v>0</v>
      </c>
      <c r="AE243" s="38">
        <f t="shared" si="15"/>
        <v>0</v>
      </c>
      <c r="AF243" s="38">
        <v>0</v>
      </c>
      <c r="AG243" s="23"/>
      <c r="AH243" s="23"/>
      <c r="AI243" s="23"/>
      <c r="AJ243" s="23"/>
      <c r="AK243" s="23"/>
      <c r="AL243" s="23"/>
      <c r="AM243" s="23"/>
      <c r="AN243" s="23"/>
      <c r="AO243" s="23"/>
      <c r="AP243" s="38">
        <f t="shared" si="16"/>
        <v>0</v>
      </c>
      <c r="AQ243" s="54">
        <v>1</v>
      </c>
      <c r="AR243" s="54">
        <v>0</v>
      </c>
    </row>
    <row r="244" spans="1:44" s="22" customFormat="1">
      <c r="A244" s="9" t="s">
        <v>140</v>
      </c>
      <c r="B244" s="17">
        <v>8365</v>
      </c>
      <c r="C244" s="9" t="s">
        <v>143</v>
      </c>
      <c r="D244" s="9" t="s">
        <v>160</v>
      </c>
      <c r="E244" s="30">
        <v>41715</v>
      </c>
      <c r="F244" s="9" t="s">
        <v>407</v>
      </c>
      <c r="G244" s="9" t="s">
        <v>1232</v>
      </c>
      <c r="H244" s="23"/>
      <c r="I244" s="23"/>
      <c r="J244" s="9" t="s">
        <v>1234</v>
      </c>
      <c r="K244" s="9" t="s">
        <v>1270</v>
      </c>
      <c r="L244" s="23"/>
      <c r="M244" s="23"/>
      <c r="N244" s="9" t="s">
        <v>1481</v>
      </c>
      <c r="O244" s="9" t="s">
        <v>1639</v>
      </c>
      <c r="P244" s="23"/>
      <c r="Q244" s="23"/>
      <c r="R244" s="9"/>
      <c r="S244" s="9">
        <v>1</v>
      </c>
      <c r="T244" s="9">
        <v>0</v>
      </c>
      <c r="U244" s="9">
        <v>1</v>
      </c>
      <c r="V244" s="11"/>
      <c r="W244" s="11"/>
      <c r="X244" s="47">
        <f t="shared" si="13"/>
        <v>0</v>
      </c>
      <c r="Y244" s="9" t="s">
        <v>1725</v>
      </c>
      <c r="Z244" s="9">
        <v>0</v>
      </c>
      <c r="AA244" s="45">
        <v>41</v>
      </c>
      <c r="AB244" s="9" t="s">
        <v>12</v>
      </c>
      <c r="AC244" s="39">
        <v>0.3</v>
      </c>
      <c r="AD244" s="38">
        <f t="shared" si="14"/>
        <v>0</v>
      </c>
      <c r="AE244" s="38">
        <f t="shared" si="15"/>
        <v>0</v>
      </c>
      <c r="AF244" s="38">
        <v>0</v>
      </c>
      <c r="AG244" s="23"/>
      <c r="AH244" s="23"/>
      <c r="AI244" s="23"/>
      <c r="AJ244" s="23"/>
      <c r="AK244" s="23"/>
      <c r="AL244" s="23"/>
      <c r="AM244" s="23"/>
      <c r="AN244" s="23"/>
      <c r="AO244" s="23"/>
      <c r="AP244" s="38">
        <f t="shared" si="16"/>
        <v>0</v>
      </c>
      <c r="AQ244" s="54">
        <v>1</v>
      </c>
      <c r="AR244" s="54">
        <v>0</v>
      </c>
    </row>
    <row r="245" spans="1:44" s="22" customFormat="1">
      <c r="A245" s="9" t="s">
        <v>140</v>
      </c>
      <c r="B245" s="17">
        <v>8369</v>
      </c>
      <c r="C245" s="9" t="s">
        <v>143</v>
      </c>
      <c r="D245" s="9" t="s">
        <v>160</v>
      </c>
      <c r="E245" s="30">
        <v>41716</v>
      </c>
      <c r="F245" s="9" t="s">
        <v>408</v>
      </c>
      <c r="G245" s="9" t="s">
        <v>1232</v>
      </c>
      <c r="H245" s="23"/>
      <c r="I245" s="23"/>
      <c r="J245" s="9" t="s">
        <v>1234</v>
      </c>
      <c r="K245" s="9" t="s">
        <v>1314</v>
      </c>
      <c r="L245" s="23"/>
      <c r="M245" s="23"/>
      <c r="N245" s="9" t="s">
        <v>1520</v>
      </c>
      <c r="O245" s="9" t="s">
        <v>1639</v>
      </c>
      <c r="P245" s="23"/>
      <c r="Q245" s="23"/>
      <c r="R245" s="9"/>
      <c r="S245" s="9">
        <v>1</v>
      </c>
      <c r="T245" s="9">
        <v>0</v>
      </c>
      <c r="U245" s="9">
        <v>1</v>
      </c>
      <c r="V245" s="11"/>
      <c r="W245" s="11"/>
      <c r="X245" s="47">
        <f t="shared" si="13"/>
        <v>0</v>
      </c>
      <c r="Y245" s="9" t="s">
        <v>1725</v>
      </c>
      <c r="Z245" s="9">
        <v>0</v>
      </c>
      <c r="AA245" s="45">
        <v>41</v>
      </c>
      <c r="AB245" s="9" t="s">
        <v>12</v>
      </c>
      <c r="AC245" s="39">
        <v>0.3</v>
      </c>
      <c r="AD245" s="38">
        <f t="shared" si="14"/>
        <v>0</v>
      </c>
      <c r="AE245" s="38">
        <f t="shared" si="15"/>
        <v>0</v>
      </c>
      <c r="AF245" s="38">
        <v>0</v>
      </c>
      <c r="AG245" s="23"/>
      <c r="AH245" s="23"/>
      <c r="AI245" s="23"/>
      <c r="AJ245" s="23"/>
      <c r="AK245" s="23"/>
      <c r="AL245" s="23"/>
      <c r="AM245" s="23"/>
      <c r="AN245" s="23"/>
      <c r="AO245" s="23"/>
      <c r="AP245" s="38">
        <f t="shared" si="16"/>
        <v>0</v>
      </c>
      <c r="AQ245" s="54">
        <v>1</v>
      </c>
      <c r="AR245" s="54">
        <v>0</v>
      </c>
    </row>
    <row r="246" spans="1:44" s="22" customFormat="1">
      <c r="A246" s="9" t="s">
        <v>140</v>
      </c>
      <c r="B246" s="17">
        <v>8394</v>
      </c>
      <c r="C246" s="9" t="s">
        <v>142</v>
      </c>
      <c r="D246" s="9" t="s">
        <v>159</v>
      </c>
      <c r="E246" s="30">
        <v>41705</v>
      </c>
      <c r="F246" s="9" t="s">
        <v>409</v>
      </c>
      <c r="G246" s="9" t="s">
        <v>1232</v>
      </c>
      <c r="H246" s="23"/>
      <c r="I246" s="23"/>
      <c r="J246" s="9" t="s">
        <v>1234</v>
      </c>
      <c r="K246" s="9" t="s">
        <v>1321</v>
      </c>
      <c r="L246" s="23"/>
      <c r="M246" s="23"/>
      <c r="N246" s="9" t="s">
        <v>1527</v>
      </c>
      <c r="O246" s="9" t="s">
        <v>1639</v>
      </c>
      <c r="P246" s="23"/>
      <c r="Q246" s="23"/>
      <c r="R246" s="9"/>
      <c r="S246" s="9">
        <v>1</v>
      </c>
      <c r="T246" s="9">
        <v>0</v>
      </c>
      <c r="U246" s="9">
        <v>1</v>
      </c>
      <c r="V246" s="11"/>
      <c r="W246" s="11"/>
      <c r="X246" s="47">
        <f t="shared" si="13"/>
        <v>0</v>
      </c>
      <c r="Y246" s="9" t="s">
        <v>1725</v>
      </c>
      <c r="Z246" s="9">
        <v>0</v>
      </c>
      <c r="AA246" s="45">
        <v>41</v>
      </c>
      <c r="AB246" s="9" t="s">
        <v>12</v>
      </c>
      <c r="AC246" s="39">
        <v>0.3</v>
      </c>
      <c r="AD246" s="38">
        <f t="shared" si="14"/>
        <v>0</v>
      </c>
      <c r="AE246" s="38">
        <f t="shared" si="15"/>
        <v>0</v>
      </c>
      <c r="AF246" s="38">
        <v>0</v>
      </c>
      <c r="AG246" s="23"/>
      <c r="AH246" s="23"/>
      <c r="AI246" s="23"/>
      <c r="AJ246" s="23"/>
      <c r="AK246" s="23"/>
      <c r="AL246" s="23"/>
      <c r="AM246" s="23"/>
      <c r="AN246" s="23"/>
      <c r="AO246" s="23"/>
      <c r="AP246" s="38">
        <f t="shared" si="16"/>
        <v>0</v>
      </c>
      <c r="AQ246" s="54">
        <v>1</v>
      </c>
      <c r="AR246" s="54">
        <v>0</v>
      </c>
    </row>
    <row r="247" spans="1:44" s="22" customFormat="1">
      <c r="A247" s="9" t="s">
        <v>140</v>
      </c>
      <c r="B247" s="17">
        <v>8401</v>
      </c>
      <c r="C247" s="9" t="s">
        <v>143</v>
      </c>
      <c r="D247" s="9" t="s">
        <v>160</v>
      </c>
      <c r="E247" s="30">
        <v>41708</v>
      </c>
      <c r="F247" s="9" t="s">
        <v>410</v>
      </c>
      <c r="G247" s="9" t="s">
        <v>1232</v>
      </c>
      <c r="H247" s="23"/>
      <c r="I247" s="23"/>
      <c r="J247" s="9" t="s">
        <v>1234</v>
      </c>
      <c r="K247" s="9" t="s">
        <v>1270</v>
      </c>
      <c r="L247" s="23"/>
      <c r="M247" s="23"/>
      <c r="N247" s="9" t="s">
        <v>1481</v>
      </c>
      <c r="O247" s="9" t="s">
        <v>1639</v>
      </c>
      <c r="P247" s="23"/>
      <c r="Q247" s="23"/>
      <c r="R247" s="9"/>
      <c r="S247" s="9">
        <v>1</v>
      </c>
      <c r="T247" s="9">
        <v>0</v>
      </c>
      <c r="U247" s="9">
        <v>1</v>
      </c>
      <c r="V247" s="11"/>
      <c r="W247" s="11"/>
      <c r="X247" s="47">
        <f t="shared" si="13"/>
        <v>0</v>
      </c>
      <c r="Y247" s="9" t="s">
        <v>1725</v>
      </c>
      <c r="Z247" s="9">
        <v>0</v>
      </c>
      <c r="AA247" s="45">
        <v>41</v>
      </c>
      <c r="AB247" s="9" t="s">
        <v>12</v>
      </c>
      <c r="AC247" s="39">
        <v>0.3</v>
      </c>
      <c r="AD247" s="38">
        <f t="shared" si="14"/>
        <v>0</v>
      </c>
      <c r="AE247" s="38">
        <f t="shared" si="15"/>
        <v>0</v>
      </c>
      <c r="AF247" s="38">
        <v>0</v>
      </c>
      <c r="AG247" s="23"/>
      <c r="AH247" s="23"/>
      <c r="AI247" s="23"/>
      <c r="AJ247" s="23"/>
      <c r="AK247" s="23"/>
      <c r="AL247" s="23"/>
      <c r="AM247" s="23"/>
      <c r="AN247" s="23"/>
      <c r="AO247" s="23"/>
      <c r="AP247" s="38">
        <f t="shared" si="16"/>
        <v>0</v>
      </c>
      <c r="AQ247" s="54">
        <v>1</v>
      </c>
      <c r="AR247" s="54">
        <v>0</v>
      </c>
    </row>
    <row r="248" spans="1:44" s="22" customFormat="1">
      <c r="A248" s="9" t="s">
        <v>140</v>
      </c>
      <c r="B248" s="17">
        <v>8408</v>
      </c>
      <c r="C248" s="9" t="s">
        <v>142</v>
      </c>
      <c r="D248" s="9" t="s">
        <v>159</v>
      </c>
      <c r="E248" s="30">
        <v>41709</v>
      </c>
      <c r="F248" s="9" t="s">
        <v>411</v>
      </c>
      <c r="G248" s="9" t="s">
        <v>1232</v>
      </c>
      <c r="H248" s="23"/>
      <c r="I248" s="23"/>
      <c r="J248" s="9" t="s">
        <v>1234</v>
      </c>
      <c r="K248" s="9" t="s">
        <v>1251</v>
      </c>
      <c r="L248" s="23"/>
      <c r="M248" s="23"/>
      <c r="N248" s="9" t="s">
        <v>1463</v>
      </c>
      <c r="O248" s="9" t="s">
        <v>1647</v>
      </c>
      <c r="P248" s="23"/>
      <c r="Q248" s="23"/>
      <c r="R248" s="9"/>
      <c r="S248" s="9">
        <v>1</v>
      </c>
      <c r="T248" s="9">
        <v>0</v>
      </c>
      <c r="U248" s="9">
        <v>1</v>
      </c>
      <c r="V248" s="11"/>
      <c r="W248" s="11"/>
      <c r="X248" s="47">
        <f t="shared" si="13"/>
        <v>0</v>
      </c>
      <c r="Y248" s="9" t="s">
        <v>1725</v>
      </c>
      <c r="Z248" s="9">
        <v>0</v>
      </c>
      <c r="AA248" s="45">
        <v>41</v>
      </c>
      <c r="AB248" s="9" t="s">
        <v>12</v>
      </c>
      <c r="AC248" s="39">
        <v>0.3</v>
      </c>
      <c r="AD248" s="38">
        <f t="shared" si="14"/>
        <v>0</v>
      </c>
      <c r="AE248" s="38">
        <f t="shared" si="15"/>
        <v>0</v>
      </c>
      <c r="AF248" s="38">
        <v>0</v>
      </c>
      <c r="AG248" s="23"/>
      <c r="AH248" s="23"/>
      <c r="AI248" s="23"/>
      <c r="AJ248" s="23"/>
      <c r="AK248" s="23"/>
      <c r="AL248" s="23"/>
      <c r="AM248" s="23"/>
      <c r="AN248" s="23"/>
      <c r="AO248" s="23"/>
      <c r="AP248" s="38">
        <f t="shared" si="16"/>
        <v>0</v>
      </c>
      <c r="AQ248" s="54">
        <v>1</v>
      </c>
      <c r="AR248" s="54">
        <v>0</v>
      </c>
    </row>
    <row r="249" spans="1:44" s="22" customFormat="1">
      <c r="A249" s="9" t="s">
        <v>140</v>
      </c>
      <c r="B249" s="17">
        <v>8410</v>
      </c>
      <c r="C249" s="9" t="s">
        <v>142</v>
      </c>
      <c r="D249" s="9" t="s">
        <v>159</v>
      </c>
      <c r="E249" s="30">
        <v>41710</v>
      </c>
      <c r="F249" s="9" t="s">
        <v>412</v>
      </c>
      <c r="G249" s="9" t="s">
        <v>1232</v>
      </c>
      <c r="H249" s="23"/>
      <c r="I249" s="23"/>
      <c r="J249" s="9" t="s">
        <v>1234</v>
      </c>
      <c r="K249" s="9" t="s">
        <v>1270</v>
      </c>
      <c r="L249" s="23"/>
      <c r="M249" s="23"/>
      <c r="N249" s="9" t="s">
        <v>1481</v>
      </c>
      <c r="O249" s="9" t="s">
        <v>1639</v>
      </c>
      <c r="P249" s="23"/>
      <c r="Q249" s="23"/>
      <c r="R249" s="9"/>
      <c r="S249" s="9">
        <v>1</v>
      </c>
      <c r="T249" s="9">
        <v>0</v>
      </c>
      <c r="U249" s="9">
        <v>1</v>
      </c>
      <c r="V249" s="11"/>
      <c r="W249" s="11"/>
      <c r="X249" s="47">
        <f t="shared" si="13"/>
        <v>0</v>
      </c>
      <c r="Y249" s="9" t="s">
        <v>1725</v>
      </c>
      <c r="Z249" s="9">
        <v>0</v>
      </c>
      <c r="AA249" s="45">
        <v>41</v>
      </c>
      <c r="AB249" s="9" t="s">
        <v>12</v>
      </c>
      <c r="AC249" s="39">
        <v>0.3</v>
      </c>
      <c r="AD249" s="38">
        <f t="shared" si="14"/>
        <v>0</v>
      </c>
      <c r="AE249" s="38">
        <f t="shared" si="15"/>
        <v>0</v>
      </c>
      <c r="AF249" s="38">
        <v>0</v>
      </c>
      <c r="AG249" s="23"/>
      <c r="AH249" s="23"/>
      <c r="AI249" s="23"/>
      <c r="AJ249" s="23"/>
      <c r="AK249" s="23"/>
      <c r="AL249" s="23"/>
      <c r="AM249" s="23"/>
      <c r="AN249" s="23"/>
      <c r="AO249" s="23"/>
      <c r="AP249" s="38">
        <f t="shared" si="16"/>
        <v>0</v>
      </c>
      <c r="AQ249" s="54">
        <v>1</v>
      </c>
      <c r="AR249" s="54">
        <v>0</v>
      </c>
    </row>
    <row r="250" spans="1:44" s="22" customFormat="1">
      <c r="A250" s="9" t="s">
        <v>140</v>
      </c>
      <c r="B250" s="17">
        <v>8422</v>
      </c>
      <c r="C250" s="9" t="s">
        <v>144</v>
      </c>
      <c r="D250" s="9" t="s">
        <v>159</v>
      </c>
      <c r="E250" s="30">
        <v>41725</v>
      </c>
      <c r="F250" s="9" t="s">
        <v>413</v>
      </c>
      <c r="G250" s="9" t="s">
        <v>1232</v>
      </c>
      <c r="H250" s="23"/>
      <c r="I250" s="23"/>
      <c r="J250" s="9" t="s">
        <v>1234</v>
      </c>
      <c r="K250" s="9" t="s">
        <v>1322</v>
      </c>
      <c r="L250" s="23"/>
      <c r="M250" s="23"/>
      <c r="N250" s="9" t="s">
        <v>1528</v>
      </c>
      <c r="O250" s="9" t="s">
        <v>1639</v>
      </c>
      <c r="P250" s="23"/>
      <c r="Q250" s="23"/>
      <c r="R250" s="9"/>
      <c r="S250" s="9">
        <v>1</v>
      </c>
      <c r="T250" s="9">
        <v>0</v>
      </c>
      <c r="U250" s="9">
        <v>1</v>
      </c>
      <c r="V250" s="11"/>
      <c r="W250" s="11"/>
      <c r="X250" s="47">
        <f t="shared" si="13"/>
        <v>0</v>
      </c>
      <c r="Y250" s="9" t="s">
        <v>1725</v>
      </c>
      <c r="Z250" s="9">
        <v>0</v>
      </c>
      <c r="AA250" s="45">
        <v>41</v>
      </c>
      <c r="AB250" s="9" t="s">
        <v>12</v>
      </c>
      <c r="AC250" s="39">
        <v>0.3</v>
      </c>
      <c r="AD250" s="38">
        <f t="shared" si="14"/>
        <v>0</v>
      </c>
      <c r="AE250" s="38">
        <f t="shared" si="15"/>
        <v>0</v>
      </c>
      <c r="AF250" s="38">
        <v>0</v>
      </c>
      <c r="AG250" s="23"/>
      <c r="AH250" s="23"/>
      <c r="AI250" s="23"/>
      <c r="AJ250" s="23"/>
      <c r="AK250" s="23"/>
      <c r="AL250" s="23"/>
      <c r="AM250" s="23"/>
      <c r="AN250" s="23"/>
      <c r="AO250" s="23"/>
      <c r="AP250" s="38">
        <f t="shared" si="16"/>
        <v>0</v>
      </c>
      <c r="AQ250" s="54">
        <v>1</v>
      </c>
      <c r="AR250" s="54">
        <v>0</v>
      </c>
    </row>
    <row r="251" spans="1:44" s="22" customFormat="1">
      <c r="A251" s="9" t="s">
        <v>140</v>
      </c>
      <c r="B251" s="17">
        <v>8437</v>
      </c>
      <c r="C251" s="9" t="s">
        <v>143</v>
      </c>
      <c r="D251" s="9" t="s">
        <v>160</v>
      </c>
      <c r="E251" s="30">
        <v>41722</v>
      </c>
      <c r="F251" s="9" t="s">
        <v>414</v>
      </c>
      <c r="G251" s="9" t="s">
        <v>1232</v>
      </c>
      <c r="H251" s="23"/>
      <c r="I251" s="23"/>
      <c r="J251" s="9" t="s">
        <v>1234</v>
      </c>
      <c r="K251" s="9" t="s">
        <v>1237</v>
      </c>
      <c r="L251" s="23"/>
      <c r="M251" s="23"/>
      <c r="N251" s="9" t="s">
        <v>1449</v>
      </c>
      <c r="O251" s="9" t="s">
        <v>1640</v>
      </c>
      <c r="P251" s="23"/>
      <c r="Q251" s="23"/>
      <c r="R251" s="9"/>
      <c r="S251" s="9">
        <v>1</v>
      </c>
      <c r="T251" s="9">
        <v>0</v>
      </c>
      <c r="U251" s="9">
        <v>1</v>
      </c>
      <c r="V251" s="11"/>
      <c r="W251" s="11"/>
      <c r="X251" s="47">
        <f t="shared" si="13"/>
        <v>0</v>
      </c>
      <c r="Y251" s="9" t="s">
        <v>1725</v>
      </c>
      <c r="Z251" s="9">
        <v>0</v>
      </c>
      <c r="AA251" s="45">
        <v>41</v>
      </c>
      <c r="AB251" s="9" t="s">
        <v>12</v>
      </c>
      <c r="AC251" s="39">
        <v>0.3</v>
      </c>
      <c r="AD251" s="38">
        <f t="shared" si="14"/>
        <v>0</v>
      </c>
      <c r="AE251" s="38">
        <f t="shared" si="15"/>
        <v>0</v>
      </c>
      <c r="AF251" s="38">
        <v>0</v>
      </c>
      <c r="AG251" s="23"/>
      <c r="AH251" s="23"/>
      <c r="AI251" s="23"/>
      <c r="AJ251" s="23"/>
      <c r="AK251" s="23"/>
      <c r="AL251" s="23"/>
      <c r="AM251" s="23"/>
      <c r="AN251" s="23"/>
      <c r="AO251" s="23"/>
      <c r="AP251" s="38">
        <f t="shared" si="16"/>
        <v>0</v>
      </c>
      <c r="AQ251" s="54">
        <v>1</v>
      </c>
      <c r="AR251" s="54">
        <v>0</v>
      </c>
    </row>
    <row r="252" spans="1:44" s="22" customFormat="1">
      <c r="A252" s="9" t="s">
        <v>140</v>
      </c>
      <c r="B252" s="17">
        <v>8439</v>
      </c>
      <c r="C252" s="9" t="s">
        <v>145</v>
      </c>
      <c r="D252" s="9" t="s">
        <v>161</v>
      </c>
      <c r="E252" s="30">
        <v>41722</v>
      </c>
      <c r="F252" s="9" t="s">
        <v>415</v>
      </c>
      <c r="G252" s="9" t="s">
        <v>1232</v>
      </c>
      <c r="H252" s="23"/>
      <c r="I252" s="23"/>
      <c r="J252" s="9" t="s">
        <v>1234</v>
      </c>
      <c r="K252" s="9" t="s">
        <v>1238</v>
      </c>
      <c r="L252" s="23"/>
      <c r="M252" s="23"/>
      <c r="N252" s="9" t="s">
        <v>1450</v>
      </c>
      <c r="O252" s="9" t="s">
        <v>1641</v>
      </c>
      <c r="P252" s="23"/>
      <c r="Q252" s="23"/>
      <c r="R252" s="9"/>
      <c r="S252" s="9">
        <v>1</v>
      </c>
      <c r="T252" s="9">
        <v>0</v>
      </c>
      <c r="U252" s="9">
        <v>1</v>
      </c>
      <c r="V252" s="11"/>
      <c r="W252" s="11"/>
      <c r="X252" s="47">
        <f t="shared" si="13"/>
        <v>0</v>
      </c>
      <c r="Y252" s="9" t="s">
        <v>1725</v>
      </c>
      <c r="Z252" s="9">
        <v>0</v>
      </c>
      <c r="AA252" s="45">
        <v>41</v>
      </c>
      <c r="AB252" s="9" t="s">
        <v>12</v>
      </c>
      <c r="AC252" s="39">
        <v>0.3</v>
      </c>
      <c r="AD252" s="38">
        <f t="shared" si="14"/>
        <v>0</v>
      </c>
      <c r="AE252" s="38">
        <f t="shared" si="15"/>
        <v>0</v>
      </c>
      <c r="AF252" s="38">
        <v>0</v>
      </c>
      <c r="AG252" s="23"/>
      <c r="AH252" s="23"/>
      <c r="AI252" s="23"/>
      <c r="AJ252" s="23"/>
      <c r="AK252" s="23"/>
      <c r="AL252" s="23"/>
      <c r="AM252" s="23"/>
      <c r="AN252" s="23"/>
      <c r="AO252" s="23"/>
      <c r="AP252" s="38">
        <f t="shared" si="16"/>
        <v>0</v>
      </c>
      <c r="AQ252" s="54">
        <v>1</v>
      </c>
      <c r="AR252" s="54">
        <v>0</v>
      </c>
    </row>
    <row r="253" spans="1:44" s="22" customFormat="1">
      <c r="A253" s="9" t="s">
        <v>140</v>
      </c>
      <c r="B253" s="17">
        <v>8443</v>
      </c>
      <c r="C253" s="9" t="s">
        <v>142</v>
      </c>
      <c r="D253" s="9" t="s">
        <v>159</v>
      </c>
      <c r="E253" s="30">
        <v>41723</v>
      </c>
      <c r="F253" s="9" t="s">
        <v>416</v>
      </c>
      <c r="G253" s="9" t="s">
        <v>1232</v>
      </c>
      <c r="H253" s="23"/>
      <c r="I253" s="23"/>
      <c r="J253" s="9" t="s">
        <v>1234</v>
      </c>
      <c r="K253" s="9" t="s">
        <v>1314</v>
      </c>
      <c r="L253" s="23"/>
      <c r="M253" s="23"/>
      <c r="N253" s="9" t="s">
        <v>1520</v>
      </c>
      <c r="O253" s="9" t="s">
        <v>1639</v>
      </c>
      <c r="P253" s="23"/>
      <c r="Q253" s="23"/>
      <c r="R253" s="9"/>
      <c r="S253" s="9">
        <v>1</v>
      </c>
      <c r="T253" s="9">
        <v>0</v>
      </c>
      <c r="U253" s="9">
        <v>1</v>
      </c>
      <c r="V253" s="11"/>
      <c r="W253" s="11"/>
      <c r="X253" s="47">
        <f t="shared" si="13"/>
        <v>0</v>
      </c>
      <c r="Y253" s="9" t="s">
        <v>1725</v>
      </c>
      <c r="Z253" s="9">
        <v>0</v>
      </c>
      <c r="AA253" s="45">
        <v>41</v>
      </c>
      <c r="AB253" s="9" t="s">
        <v>12</v>
      </c>
      <c r="AC253" s="39">
        <v>0.3</v>
      </c>
      <c r="AD253" s="38">
        <f t="shared" si="14"/>
        <v>0</v>
      </c>
      <c r="AE253" s="38">
        <f t="shared" si="15"/>
        <v>0</v>
      </c>
      <c r="AF253" s="38">
        <v>0</v>
      </c>
      <c r="AG253" s="23"/>
      <c r="AH253" s="23"/>
      <c r="AI253" s="23"/>
      <c r="AJ253" s="23"/>
      <c r="AK253" s="23"/>
      <c r="AL253" s="23"/>
      <c r="AM253" s="23"/>
      <c r="AN253" s="23"/>
      <c r="AO253" s="23"/>
      <c r="AP253" s="38">
        <f t="shared" si="16"/>
        <v>0</v>
      </c>
      <c r="AQ253" s="54">
        <v>1</v>
      </c>
      <c r="AR253" s="54">
        <v>0</v>
      </c>
    </row>
    <row r="254" spans="1:44" s="22" customFormat="1">
      <c r="A254" s="9" t="s">
        <v>140</v>
      </c>
      <c r="B254" s="17">
        <v>8652</v>
      </c>
      <c r="C254" s="9" t="s">
        <v>143</v>
      </c>
      <c r="D254" s="9" t="s">
        <v>160</v>
      </c>
      <c r="E254" s="30">
        <v>41729</v>
      </c>
      <c r="F254" s="9" t="s">
        <v>417</v>
      </c>
      <c r="G254" s="9" t="s">
        <v>1232</v>
      </c>
      <c r="H254" s="23"/>
      <c r="I254" s="23"/>
      <c r="J254" s="9" t="s">
        <v>1234</v>
      </c>
      <c r="K254" s="9" t="s">
        <v>1241</v>
      </c>
      <c r="L254" s="23"/>
      <c r="M254" s="23"/>
      <c r="N254" s="9" t="s">
        <v>1453</v>
      </c>
      <c r="O254" s="9" t="s">
        <v>1643</v>
      </c>
      <c r="P254" s="23"/>
      <c r="Q254" s="23"/>
      <c r="R254" s="9"/>
      <c r="S254" s="9">
        <v>1</v>
      </c>
      <c r="T254" s="9">
        <v>0</v>
      </c>
      <c r="U254" s="9">
        <v>1</v>
      </c>
      <c r="V254" s="11"/>
      <c r="W254" s="11"/>
      <c r="X254" s="47">
        <f t="shared" si="13"/>
        <v>0</v>
      </c>
      <c r="Y254" s="9" t="s">
        <v>1725</v>
      </c>
      <c r="Z254" s="9">
        <v>0</v>
      </c>
      <c r="AA254" s="45">
        <v>41</v>
      </c>
      <c r="AB254" s="9" t="s">
        <v>12</v>
      </c>
      <c r="AC254" s="39">
        <v>0.3</v>
      </c>
      <c r="AD254" s="38">
        <f t="shared" si="14"/>
        <v>0</v>
      </c>
      <c r="AE254" s="38">
        <f t="shared" si="15"/>
        <v>0</v>
      </c>
      <c r="AF254" s="38">
        <v>0</v>
      </c>
      <c r="AG254" s="23"/>
      <c r="AH254" s="23"/>
      <c r="AI254" s="23"/>
      <c r="AJ254" s="23"/>
      <c r="AK254" s="23"/>
      <c r="AL254" s="23"/>
      <c r="AM254" s="23"/>
      <c r="AN254" s="23"/>
      <c r="AO254" s="23"/>
      <c r="AP254" s="38">
        <f t="shared" si="16"/>
        <v>0</v>
      </c>
      <c r="AQ254" s="54">
        <v>1</v>
      </c>
      <c r="AR254" s="54">
        <v>0</v>
      </c>
    </row>
    <row r="255" spans="1:44" s="22" customFormat="1">
      <c r="A255" s="9" t="s">
        <v>140</v>
      </c>
      <c r="B255" s="17">
        <v>8658</v>
      </c>
      <c r="C255" s="9" t="s">
        <v>142</v>
      </c>
      <c r="D255" s="9" t="s">
        <v>159</v>
      </c>
      <c r="E255" s="30">
        <v>41701</v>
      </c>
      <c r="F255" s="9" t="s">
        <v>418</v>
      </c>
      <c r="G255" s="9" t="s">
        <v>1232</v>
      </c>
      <c r="H255" s="23"/>
      <c r="I255" s="23"/>
      <c r="J255" s="9" t="s">
        <v>1234</v>
      </c>
      <c r="K255" s="9" t="s">
        <v>1270</v>
      </c>
      <c r="L255" s="23"/>
      <c r="M255" s="23"/>
      <c r="N255" s="9" t="s">
        <v>1481</v>
      </c>
      <c r="O255" s="9" t="s">
        <v>1639</v>
      </c>
      <c r="P255" s="23"/>
      <c r="Q255" s="23"/>
      <c r="R255" s="9"/>
      <c r="S255" s="9">
        <v>1</v>
      </c>
      <c r="T255" s="9">
        <v>0</v>
      </c>
      <c r="U255" s="9">
        <v>1</v>
      </c>
      <c r="V255" s="11"/>
      <c r="W255" s="11"/>
      <c r="X255" s="47">
        <f t="shared" si="13"/>
        <v>0</v>
      </c>
      <c r="Y255" s="9" t="s">
        <v>1725</v>
      </c>
      <c r="Z255" s="9">
        <v>0</v>
      </c>
      <c r="AA255" s="45">
        <v>41</v>
      </c>
      <c r="AB255" s="9" t="s">
        <v>12</v>
      </c>
      <c r="AC255" s="39">
        <v>0.3</v>
      </c>
      <c r="AD255" s="38">
        <f t="shared" si="14"/>
        <v>0</v>
      </c>
      <c r="AE255" s="38">
        <f t="shared" si="15"/>
        <v>0</v>
      </c>
      <c r="AF255" s="38">
        <v>0</v>
      </c>
      <c r="AG255" s="23"/>
      <c r="AH255" s="23"/>
      <c r="AI255" s="23"/>
      <c r="AJ255" s="23"/>
      <c r="AK255" s="23"/>
      <c r="AL255" s="23"/>
      <c r="AM255" s="23"/>
      <c r="AN255" s="23"/>
      <c r="AO255" s="23"/>
      <c r="AP255" s="38">
        <f t="shared" si="16"/>
        <v>0</v>
      </c>
      <c r="AQ255" s="54">
        <v>1</v>
      </c>
      <c r="AR255" s="54">
        <v>0</v>
      </c>
    </row>
    <row r="256" spans="1:44" s="22" customFormat="1">
      <c r="A256" s="9" t="s">
        <v>140</v>
      </c>
      <c r="B256" s="17">
        <v>8672</v>
      </c>
      <c r="C256" s="9" t="s">
        <v>142</v>
      </c>
      <c r="D256" s="9" t="s">
        <v>159</v>
      </c>
      <c r="E256" s="30">
        <v>41705</v>
      </c>
      <c r="F256" s="9" t="s">
        <v>419</v>
      </c>
      <c r="G256" s="9" t="s">
        <v>1232</v>
      </c>
      <c r="H256" s="23"/>
      <c r="I256" s="23"/>
      <c r="J256" s="9" t="s">
        <v>1234</v>
      </c>
      <c r="K256" s="9" t="s">
        <v>1323</v>
      </c>
      <c r="L256" s="23"/>
      <c r="M256" s="23"/>
      <c r="N256" s="9" t="s">
        <v>1479</v>
      </c>
      <c r="O256" s="9" t="s">
        <v>1652</v>
      </c>
      <c r="P256" s="23"/>
      <c r="Q256" s="23"/>
      <c r="R256" s="9"/>
      <c r="S256" s="9">
        <v>1</v>
      </c>
      <c r="T256" s="9">
        <v>0</v>
      </c>
      <c r="U256" s="9">
        <v>1</v>
      </c>
      <c r="V256" s="11"/>
      <c r="W256" s="11"/>
      <c r="X256" s="47">
        <f t="shared" si="13"/>
        <v>0</v>
      </c>
      <c r="Y256" s="9" t="s">
        <v>1725</v>
      </c>
      <c r="Z256" s="9">
        <v>0</v>
      </c>
      <c r="AA256" s="45">
        <v>41</v>
      </c>
      <c r="AB256" s="9" t="s">
        <v>12</v>
      </c>
      <c r="AC256" s="39">
        <v>0.3</v>
      </c>
      <c r="AD256" s="38">
        <f t="shared" si="14"/>
        <v>0</v>
      </c>
      <c r="AE256" s="38">
        <f t="shared" si="15"/>
        <v>0</v>
      </c>
      <c r="AF256" s="38">
        <v>0</v>
      </c>
      <c r="AG256" s="23"/>
      <c r="AH256" s="23"/>
      <c r="AI256" s="23"/>
      <c r="AJ256" s="23"/>
      <c r="AK256" s="23"/>
      <c r="AL256" s="23"/>
      <c r="AM256" s="23"/>
      <c r="AN256" s="23"/>
      <c r="AO256" s="23"/>
      <c r="AP256" s="38">
        <f t="shared" si="16"/>
        <v>0</v>
      </c>
      <c r="AQ256" s="54">
        <v>1</v>
      </c>
      <c r="AR256" s="54">
        <v>0</v>
      </c>
    </row>
    <row r="257" spans="1:44" s="22" customFormat="1">
      <c r="A257" s="9" t="s">
        <v>140</v>
      </c>
      <c r="B257" s="17">
        <v>8673</v>
      </c>
      <c r="C257" s="9" t="s">
        <v>142</v>
      </c>
      <c r="D257" s="9" t="s">
        <v>159</v>
      </c>
      <c r="E257" s="30">
        <v>41705</v>
      </c>
      <c r="F257" s="9" t="s">
        <v>420</v>
      </c>
      <c r="G257" s="9" t="s">
        <v>1232</v>
      </c>
      <c r="H257" s="23"/>
      <c r="I257" s="23"/>
      <c r="J257" s="9" t="s">
        <v>1234</v>
      </c>
      <c r="K257" s="9" t="s">
        <v>1256</v>
      </c>
      <c r="L257" s="23"/>
      <c r="M257" s="23"/>
      <c r="N257" s="9" t="s">
        <v>1468</v>
      </c>
      <c r="O257" s="9" t="s">
        <v>1648</v>
      </c>
      <c r="P257" s="23"/>
      <c r="Q257" s="23"/>
      <c r="R257" s="9"/>
      <c r="S257" s="9">
        <v>1</v>
      </c>
      <c r="T257" s="9">
        <v>0</v>
      </c>
      <c r="U257" s="9">
        <v>1</v>
      </c>
      <c r="V257" s="11"/>
      <c r="W257" s="11"/>
      <c r="X257" s="47">
        <f t="shared" si="13"/>
        <v>0</v>
      </c>
      <c r="Y257" s="9" t="s">
        <v>1725</v>
      </c>
      <c r="Z257" s="9">
        <v>0</v>
      </c>
      <c r="AA257" s="45">
        <v>41</v>
      </c>
      <c r="AB257" s="9" t="s">
        <v>12</v>
      </c>
      <c r="AC257" s="39">
        <v>0.3</v>
      </c>
      <c r="AD257" s="38">
        <f t="shared" si="14"/>
        <v>0</v>
      </c>
      <c r="AE257" s="38">
        <f t="shared" si="15"/>
        <v>0</v>
      </c>
      <c r="AF257" s="38">
        <v>0</v>
      </c>
      <c r="AG257" s="23"/>
      <c r="AH257" s="23"/>
      <c r="AI257" s="23"/>
      <c r="AJ257" s="23"/>
      <c r="AK257" s="23"/>
      <c r="AL257" s="23"/>
      <c r="AM257" s="23"/>
      <c r="AN257" s="23"/>
      <c r="AO257" s="23"/>
      <c r="AP257" s="38">
        <f t="shared" si="16"/>
        <v>0</v>
      </c>
      <c r="AQ257" s="54">
        <v>1</v>
      </c>
      <c r="AR257" s="54">
        <v>0</v>
      </c>
    </row>
    <row r="258" spans="1:44" s="22" customFormat="1">
      <c r="A258" s="9" t="s">
        <v>140</v>
      </c>
      <c r="B258" s="17">
        <v>8685</v>
      </c>
      <c r="C258" s="9" t="s">
        <v>146</v>
      </c>
      <c r="D258" s="9" t="s">
        <v>162</v>
      </c>
      <c r="E258" s="30">
        <v>41708</v>
      </c>
      <c r="F258" s="9" t="s">
        <v>421</v>
      </c>
      <c r="G258" s="9" t="s">
        <v>1232</v>
      </c>
      <c r="H258" s="23"/>
      <c r="I258" s="23"/>
      <c r="J258" s="9" t="s">
        <v>1234</v>
      </c>
      <c r="K258" s="9" t="s">
        <v>1257</v>
      </c>
      <c r="L258" s="23"/>
      <c r="M258" s="23"/>
      <c r="N258" s="9" t="s">
        <v>1469</v>
      </c>
      <c r="O258" s="9" t="s">
        <v>1639</v>
      </c>
      <c r="P258" s="23"/>
      <c r="Q258" s="23"/>
      <c r="R258" s="9"/>
      <c r="S258" s="9">
        <v>1</v>
      </c>
      <c r="T258" s="9">
        <v>0</v>
      </c>
      <c r="U258" s="9">
        <v>1</v>
      </c>
      <c r="V258" s="11"/>
      <c r="W258" s="11"/>
      <c r="X258" s="47">
        <f t="shared" si="13"/>
        <v>0</v>
      </c>
      <c r="Y258" s="9" t="s">
        <v>1725</v>
      </c>
      <c r="Z258" s="9">
        <v>0</v>
      </c>
      <c r="AA258" s="45">
        <v>41</v>
      </c>
      <c r="AB258" s="9" t="s">
        <v>12</v>
      </c>
      <c r="AC258" s="39">
        <v>0.3</v>
      </c>
      <c r="AD258" s="38">
        <f t="shared" si="14"/>
        <v>0</v>
      </c>
      <c r="AE258" s="38">
        <f t="shared" si="15"/>
        <v>0</v>
      </c>
      <c r="AF258" s="38">
        <v>0</v>
      </c>
      <c r="AG258" s="23"/>
      <c r="AH258" s="23"/>
      <c r="AI258" s="23"/>
      <c r="AJ258" s="23"/>
      <c r="AK258" s="23"/>
      <c r="AL258" s="23"/>
      <c r="AM258" s="23"/>
      <c r="AN258" s="23"/>
      <c r="AO258" s="23"/>
      <c r="AP258" s="38">
        <f t="shared" si="16"/>
        <v>0</v>
      </c>
      <c r="AQ258" s="54">
        <v>1</v>
      </c>
      <c r="AR258" s="54">
        <v>0</v>
      </c>
    </row>
    <row r="259" spans="1:44" s="22" customFormat="1">
      <c r="A259" s="9" t="s">
        <v>140</v>
      </c>
      <c r="B259" s="17">
        <v>8691</v>
      </c>
      <c r="C259" s="9" t="s">
        <v>143</v>
      </c>
      <c r="D259" s="9" t="s">
        <v>160</v>
      </c>
      <c r="E259" s="30">
        <v>41711</v>
      </c>
      <c r="F259" s="9" t="s">
        <v>422</v>
      </c>
      <c r="G259" s="9" t="s">
        <v>1232</v>
      </c>
      <c r="H259" s="23"/>
      <c r="I259" s="23"/>
      <c r="J259" s="9" t="s">
        <v>1234</v>
      </c>
      <c r="K259" s="9" t="s">
        <v>1261</v>
      </c>
      <c r="L259" s="23"/>
      <c r="M259" s="23"/>
      <c r="N259" s="9" t="s">
        <v>1473</v>
      </c>
      <c r="O259" s="9" t="s">
        <v>1639</v>
      </c>
      <c r="P259" s="23"/>
      <c r="Q259" s="23"/>
      <c r="R259" s="9"/>
      <c r="S259" s="9">
        <v>1</v>
      </c>
      <c r="T259" s="9">
        <v>0</v>
      </c>
      <c r="U259" s="9">
        <v>1</v>
      </c>
      <c r="V259" s="11"/>
      <c r="W259" s="11"/>
      <c r="X259" s="47">
        <f t="shared" si="13"/>
        <v>0</v>
      </c>
      <c r="Y259" s="9" t="s">
        <v>1725</v>
      </c>
      <c r="Z259" s="9">
        <v>0</v>
      </c>
      <c r="AA259" s="45">
        <v>41</v>
      </c>
      <c r="AB259" s="9" t="s">
        <v>12</v>
      </c>
      <c r="AC259" s="39">
        <v>0.3</v>
      </c>
      <c r="AD259" s="38">
        <f t="shared" si="14"/>
        <v>0</v>
      </c>
      <c r="AE259" s="38">
        <f t="shared" si="15"/>
        <v>0</v>
      </c>
      <c r="AF259" s="38">
        <v>0</v>
      </c>
      <c r="AG259" s="23"/>
      <c r="AH259" s="23"/>
      <c r="AI259" s="23"/>
      <c r="AJ259" s="23"/>
      <c r="AK259" s="23"/>
      <c r="AL259" s="23"/>
      <c r="AM259" s="23"/>
      <c r="AN259" s="23"/>
      <c r="AO259" s="23"/>
      <c r="AP259" s="38">
        <f t="shared" si="16"/>
        <v>0</v>
      </c>
      <c r="AQ259" s="54">
        <v>1</v>
      </c>
      <c r="AR259" s="54">
        <v>0</v>
      </c>
    </row>
    <row r="260" spans="1:44" s="22" customFormat="1">
      <c r="A260" s="9" t="s">
        <v>140</v>
      </c>
      <c r="B260" s="17">
        <v>8707</v>
      </c>
      <c r="C260" s="9" t="s">
        <v>142</v>
      </c>
      <c r="D260" s="9" t="s">
        <v>159</v>
      </c>
      <c r="E260" s="30">
        <v>41715</v>
      </c>
      <c r="F260" s="9" t="s">
        <v>423</v>
      </c>
      <c r="G260" s="9" t="s">
        <v>1232</v>
      </c>
      <c r="H260" s="23"/>
      <c r="I260" s="23"/>
      <c r="J260" s="9" t="s">
        <v>1234</v>
      </c>
      <c r="K260" s="9" t="s">
        <v>1257</v>
      </c>
      <c r="L260" s="23"/>
      <c r="M260" s="23"/>
      <c r="N260" s="9" t="s">
        <v>1469</v>
      </c>
      <c r="O260" s="9" t="s">
        <v>1639</v>
      </c>
      <c r="P260" s="23"/>
      <c r="Q260" s="23"/>
      <c r="R260" s="9"/>
      <c r="S260" s="9">
        <v>1</v>
      </c>
      <c r="T260" s="9">
        <v>0</v>
      </c>
      <c r="U260" s="9">
        <v>1</v>
      </c>
      <c r="V260" s="11"/>
      <c r="W260" s="11"/>
      <c r="X260" s="47">
        <f t="shared" si="13"/>
        <v>0</v>
      </c>
      <c r="Y260" s="9" t="s">
        <v>1725</v>
      </c>
      <c r="Z260" s="9">
        <v>0</v>
      </c>
      <c r="AA260" s="45">
        <v>41</v>
      </c>
      <c r="AB260" s="9" t="s">
        <v>12</v>
      </c>
      <c r="AC260" s="39">
        <v>0.3</v>
      </c>
      <c r="AD260" s="38">
        <f t="shared" si="14"/>
        <v>0</v>
      </c>
      <c r="AE260" s="38">
        <f t="shared" si="15"/>
        <v>0</v>
      </c>
      <c r="AF260" s="38">
        <v>0</v>
      </c>
      <c r="AG260" s="23"/>
      <c r="AH260" s="23"/>
      <c r="AI260" s="23"/>
      <c r="AJ260" s="23"/>
      <c r="AK260" s="23"/>
      <c r="AL260" s="23"/>
      <c r="AM260" s="23"/>
      <c r="AN260" s="23"/>
      <c r="AO260" s="23"/>
      <c r="AP260" s="38">
        <f t="shared" si="16"/>
        <v>0</v>
      </c>
      <c r="AQ260" s="54">
        <v>1</v>
      </c>
      <c r="AR260" s="54">
        <v>0</v>
      </c>
    </row>
    <row r="261" spans="1:44" s="22" customFormat="1">
      <c r="A261" s="9" t="s">
        <v>140</v>
      </c>
      <c r="B261" s="17">
        <v>8710</v>
      </c>
      <c r="C261" s="9" t="s">
        <v>143</v>
      </c>
      <c r="D261" s="9" t="s">
        <v>160</v>
      </c>
      <c r="E261" s="30">
        <v>41716</v>
      </c>
      <c r="F261" s="9" t="s">
        <v>424</v>
      </c>
      <c r="G261" s="9" t="s">
        <v>1232</v>
      </c>
      <c r="H261" s="23"/>
      <c r="I261" s="23"/>
      <c r="J261" s="9" t="s">
        <v>1234</v>
      </c>
      <c r="K261" s="9" t="s">
        <v>1241</v>
      </c>
      <c r="L261" s="23"/>
      <c r="M261" s="23"/>
      <c r="N261" s="9" t="s">
        <v>1453</v>
      </c>
      <c r="O261" s="9" t="s">
        <v>1643</v>
      </c>
      <c r="P261" s="23"/>
      <c r="Q261" s="23"/>
      <c r="R261" s="9"/>
      <c r="S261" s="9">
        <v>1</v>
      </c>
      <c r="T261" s="9">
        <v>0</v>
      </c>
      <c r="U261" s="9">
        <v>1</v>
      </c>
      <c r="V261" s="11"/>
      <c r="W261" s="11"/>
      <c r="X261" s="47">
        <f t="shared" si="13"/>
        <v>0</v>
      </c>
      <c r="Y261" s="9" t="s">
        <v>1725</v>
      </c>
      <c r="Z261" s="9">
        <v>0</v>
      </c>
      <c r="AA261" s="45">
        <v>41</v>
      </c>
      <c r="AB261" s="9" t="s">
        <v>12</v>
      </c>
      <c r="AC261" s="39">
        <v>0.3</v>
      </c>
      <c r="AD261" s="38">
        <f t="shared" si="14"/>
        <v>0</v>
      </c>
      <c r="AE261" s="38">
        <f t="shared" si="15"/>
        <v>0</v>
      </c>
      <c r="AF261" s="38">
        <v>0</v>
      </c>
      <c r="AG261" s="23"/>
      <c r="AH261" s="23"/>
      <c r="AI261" s="23"/>
      <c r="AJ261" s="23"/>
      <c r="AK261" s="23"/>
      <c r="AL261" s="23"/>
      <c r="AM261" s="23"/>
      <c r="AN261" s="23"/>
      <c r="AO261" s="23"/>
      <c r="AP261" s="38">
        <f t="shared" si="16"/>
        <v>0</v>
      </c>
      <c r="AQ261" s="54">
        <v>1</v>
      </c>
      <c r="AR261" s="54">
        <v>0</v>
      </c>
    </row>
    <row r="262" spans="1:44" s="22" customFormat="1">
      <c r="A262" s="9" t="s">
        <v>140</v>
      </c>
      <c r="B262" s="17">
        <v>8711</v>
      </c>
      <c r="C262" s="9" t="s">
        <v>149</v>
      </c>
      <c r="D262" s="9" t="s">
        <v>164</v>
      </c>
      <c r="E262" s="30">
        <v>41717</v>
      </c>
      <c r="F262" s="9" t="s">
        <v>425</v>
      </c>
      <c r="G262" s="9" t="s">
        <v>1232</v>
      </c>
      <c r="H262" s="23"/>
      <c r="I262" s="23"/>
      <c r="J262" s="9" t="s">
        <v>1234</v>
      </c>
      <c r="K262" s="9" t="s">
        <v>1272</v>
      </c>
      <c r="L262" s="23"/>
      <c r="M262" s="23"/>
      <c r="N262" s="9" t="s">
        <v>1483</v>
      </c>
      <c r="O262" s="9" t="s">
        <v>1639</v>
      </c>
      <c r="P262" s="23"/>
      <c r="Q262" s="23"/>
      <c r="R262" s="9"/>
      <c r="S262" s="9">
        <v>1</v>
      </c>
      <c r="T262" s="9">
        <v>0</v>
      </c>
      <c r="U262" s="9">
        <v>1</v>
      </c>
      <c r="V262" s="11"/>
      <c r="W262" s="11"/>
      <c r="X262" s="47">
        <f t="shared" si="13"/>
        <v>0</v>
      </c>
      <c r="Y262" s="9" t="s">
        <v>1725</v>
      </c>
      <c r="Z262" s="9">
        <v>0</v>
      </c>
      <c r="AA262" s="45">
        <v>41</v>
      </c>
      <c r="AB262" s="9" t="s">
        <v>12</v>
      </c>
      <c r="AC262" s="39">
        <v>0.3</v>
      </c>
      <c r="AD262" s="38">
        <f t="shared" si="14"/>
        <v>0</v>
      </c>
      <c r="AE262" s="38">
        <f t="shared" si="15"/>
        <v>0</v>
      </c>
      <c r="AF262" s="38">
        <v>0</v>
      </c>
      <c r="AG262" s="23"/>
      <c r="AH262" s="23"/>
      <c r="AI262" s="23"/>
      <c r="AJ262" s="23"/>
      <c r="AK262" s="23"/>
      <c r="AL262" s="23"/>
      <c r="AM262" s="23"/>
      <c r="AN262" s="23"/>
      <c r="AO262" s="23"/>
      <c r="AP262" s="38">
        <f t="shared" si="16"/>
        <v>0</v>
      </c>
      <c r="AQ262" s="54">
        <v>1</v>
      </c>
      <c r="AR262" s="54">
        <v>0</v>
      </c>
    </row>
    <row r="263" spans="1:44" s="22" customFormat="1">
      <c r="A263" s="9" t="s">
        <v>140</v>
      </c>
      <c r="B263" s="17">
        <v>8722</v>
      </c>
      <c r="C263" s="9" t="s">
        <v>141</v>
      </c>
      <c r="D263" s="9" t="s">
        <v>158</v>
      </c>
      <c r="E263" s="30">
        <v>41722</v>
      </c>
      <c r="F263" s="9" t="s">
        <v>426</v>
      </c>
      <c r="G263" s="9" t="s">
        <v>1232</v>
      </c>
      <c r="H263" s="23"/>
      <c r="I263" s="23"/>
      <c r="J263" s="9" t="s">
        <v>1234</v>
      </c>
      <c r="K263" s="9" t="s">
        <v>1270</v>
      </c>
      <c r="L263" s="23"/>
      <c r="M263" s="23"/>
      <c r="N263" s="9" t="s">
        <v>1481</v>
      </c>
      <c r="O263" s="9" t="s">
        <v>1639</v>
      </c>
      <c r="P263" s="23"/>
      <c r="Q263" s="23"/>
      <c r="R263" s="9"/>
      <c r="S263" s="9">
        <v>1</v>
      </c>
      <c r="T263" s="9">
        <v>0</v>
      </c>
      <c r="U263" s="9">
        <v>1</v>
      </c>
      <c r="V263" s="11"/>
      <c r="W263" s="11"/>
      <c r="X263" s="47">
        <f t="shared" si="13"/>
        <v>0</v>
      </c>
      <c r="Y263" s="9" t="s">
        <v>1725</v>
      </c>
      <c r="Z263" s="9">
        <v>0</v>
      </c>
      <c r="AA263" s="45">
        <v>41</v>
      </c>
      <c r="AB263" s="9" t="s">
        <v>12</v>
      </c>
      <c r="AC263" s="39">
        <v>0.3</v>
      </c>
      <c r="AD263" s="38">
        <f t="shared" si="14"/>
        <v>0</v>
      </c>
      <c r="AE263" s="38">
        <f t="shared" si="15"/>
        <v>0</v>
      </c>
      <c r="AF263" s="38">
        <v>0</v>
      </c>
      <c r="AG263" s="23"/>
      <c r="AH263" s="23"/>
      <c r="AI263" s="23"/>
      <c r="AJ263" s="23"/>
      <c r="AK263" s="23"/>
      <c r="AL263" s="23"/>
      <c r="AM263" s="23"/>
      <c r="AN263" s="23"/>
      <c r="AO263" s="23"/>
      <c r="AP263" s="38">
        <f t="shared" si="16"/>
        <v>0</v>
      </c>
      <c r="AQ263" s="54">
        <v>1</v>
      </c>
      <c r="AR263" s="54">
        <v>0</v>
      </c>
    </row>
    <row r="264" spans="1:44" s="22" customFormat="1">
      <c r="A264" s="9" t="s">
        <v>140</v>
      </c>
      <c r="B264" s="17">
        <v>8729</v>
      </c>
      <c r="C264" s="9" t="s">
        <v>143</v>
      </c>
      <c r="D264" s="9" t="s">
        <v>160</v>
      </c>
      <c r="E264" s="30">
        <v>41723</v>
      </c>
      <c r="F264" s="9" t="s">
        <v>427</v>
      </c>
      <c r="G264" s="9" t="s">
        <v>1232</v>
      </c>
      <c r="H264" s="23"/>
      <c r="I264" s="23"/>
      <c r="J264" s="9" t="s">
        <v>1234</v>
      </c>
      <c r="K264" s="9" t="s">
        <v>1324</v>
      </c>
      <c r="L264" s="23"/>
      <c r="M264" s="23"/>
      <c r="N264" s="9" t="s">
        <v>1529</v>
      </c>
      <c r="O264" s="9" t="s">
        <v>1639</v>
      </c>
      <c r="P264" s="23"/>
      <c r="Q264" s="23"/>
      <c r="R264" s="9"/>
      <c r="S264" s="9">
        <v>1</v>
      </c>
      <c r="T264" s="9">
        <v>0</v>
      </c>
      <c r="U264" s="9">
        <v>1</v>
      </c>
      <c r="V264" s="11"/>
      <c r="W264" s="11"/>
      <c r="X264" s="47">
        <f t="shared" ref="X264:X327" si="17">+$I$2</f>
        <v>0</v>
      </c>
      <c r="Y264" s="9" t="s">
        <v>1725</v>
      </c>
      <c r="Z264" s="9">
        <v>0</v>
      </c>
      <c r="AA264" s="45">
        <v>41</v>
      </c>
      <c r="AB264" s="9" t="s">
        <v>12</v>
      </c>
      <c r="AC264" s="39">
        <v>0.3</v>
      </c>
      <c r="AD264" s="38">
        <f t="shared" ref="AD264:AD327" si="18">IF(AF264="",0,AF264+AE264)</f>
        <v>0</v>
      </c>
      <c r="AE264" s="38">
        <f t="shared" ref="AE264:AE327" si="19">IF(T264=0,0,-1*AF264)</f>
        <v>0</v>
      </c>
      <c r="AF264" s="38">
        <v>0</v>
      </c>
      <c r="AG264" s="23"/>
      <c r="AH264" s="23"/>
      <c r="AI264" s="23"/>
      <c r="AJ264" s="23"/>
      <c r="AK264" s="23"/>
      <c r="AL264" s="23"/>
      <c r="AM264" s="23"/>
      <c r="AN264" s="23"/>
      <c r="AO264" s="23"/>
      <c r="AP264" s="38">
        <f t="shared" ref="AP264:AP327" si="20">+AF264</f>
        <v>0</v>
      </c>
      <c r="AQ264" s="54">
        <v>1</v>
      </c>
      <c r="AR264" s="54">
        <v>0</v>
      </c>
    </row>
    <row r="265" spans="1:44" s="22" customFormat="1">
      <c r="A265" s="9" t="s">
        <v>140</v>
      </c>
      <c r="B265" s="17">
        <v>8983</v>
      </c>
      <c r="C265" s="9" t="s">
        <v>143</v>
      </c>
      <c r="D265" s="9" t="s">
        <v>160</v>
      </c>
      <c r="E265" s="30">
        <v>41704</v>
      </c>
      <c r="F265" s="9" t="s">
        <v>428</v>
      </c>
      <c r="G265" s="9" t="s">
        <v>1232</v>
      </c>
      <c r="H265" s="23"/>
      <c r="I265" s="23"/>
      <c r="J265" s="9" t="s">
        <v>1234</v>
      </c>
      <c r="K265" s="9" t="s">
        <v>1251</v>
      </c>
      <c r="L265" s="23"/>
      <c r="M265" s="23"/>
      <c r="N265" s="9" t="s">
        <v>1463</v>
      </c>
      <c r="O265" s="9" t="s">
        <v>1647</v>
      </c>
      <c r="P265" s="23"/>
      <c r="Q265" s="23"/>
      <c r="R265" s="9"/>
      <c r="S265" s="9">
        <v>1</v>
      </c>
      <c r="T265" s="9">
        <v>0</v>
      </c>
      <c r="U265" s="9">
        <v>1</v>
      </c>
      <c r="V265" s="11"/>
      <c r="W265" s="11"/>
      <c r="X265" s="47">
        <f t="shared" si="17"/>
        <v>0</v>
      </c>
      <c r="Y265" s="9" t="s">
        <v>1725</v>
      </c>
      <c r="Z265" s="9">
        <v>0</v>
      </c>
      <c r="AA265" s="45">
        <v>41</v>
      </c>
      <c r="AB265" s="9" t="s">
        <v>12</v>
      </c>
      <c r="AC265" s="39">
        <v>0.3</v>
      </c>
      <c r="AD265" s="38">
        <f t="shared" si="18"/>
        <v>0</v>
      </c>
      <c r="AE265" s="38">
        <f t="shared" si="19"/>
        <v>0</v>
      </c>
      <c r="AF265" s="38">
        <v>0</v>
      </c>
      <c r="AG265" s="23"/>
      <c r="AH265" s="23"/>
      <c r="AI265" s="23"/>
      <c r="AJ265" s="23"/>
      <c r="AK265" s="23"/>
      <c r="AL265" s="23"/>
      <c r="AM265" s="23"/>
      <c r="AN265" s="23"/>
      <c r="AO265" s="23"/>
      <c r="AP265" s="38">
        <f t="shared" si="20"/>
        <v>0</v>
      </c>
      <c r="AQ265" s="54">
        <v>1</v>
      </c>
      <c r="AR265" s="54">
        <v>0</v>
      </c>
    </row>
    <row r="266" spans="1:44" s="22" customFormat="1">
      <c r="A266" s="9" t="s">
        <v>140</v>
      </c>
      <c r="B266" s="17">
        <v>8988</v>
      </c>
      <c r="C266" s="9" t="s">
        <v>150</v>
      </c>
      <c r="D266" s="9" t="s">
        <v>165</v>
      </c>
      <c r="E266" s="30">
        <v>41705</v>
      </c>
      <c r="F266" s="9" t="s">
        <v>429</v>
      </c>
      <c r="G266" s="9" t="s">
        <v>1232</v>
      </c>
      <c r="H266" s="23"/>
      <c r="I266" s="23"/>
      <c r="J266" s="9" t="s">
        <v>1234</v>
      </c>
      <c r="K266" s="9" t="s">
        <v>1325</v>
      </c>
      <c r="L266" s="23"/>
      <c r="M266" s="23"/>
      <c r="N266" s="9" t="s">
        <v>1530</v>
      </c>
      <c r="O266" s="9" t="s">
        <v>1672</v>
      </c>
      <c r="P266" s="23"/>
      <c r="Q266" s="23"/>
      <c r="R266" s="9"/>
      <c r="S266" s="9">
        <v>1</v>
      </c>
      <c r="T266" s="9">
        <v>0</v>
      </c>
      <c r="U266" s="9">
        <v>1</v>
      </c>
      <c r="V266" s="11"/>
      <c r="W266" s="11"/>
      <c r="X266" s="47">
        <f t="shared" si="17"/>
        <v>0</v>
      </c>
      <c r="Y266" s="9" t="s">
        <v>1725</v>
      </c>
      <c r="Z266" s="9">
        <v>9.64</v>
      </c>
      <c r="AA266" s="45">
        <v>41</v>
      </c>
      <c r="AB266" s="9" t="s">
        <v>12</v>
      </c>
      <c r="AC266" s="39">
        <v>0.3</v>
      </c>
      <c r="AD266" s="38">
        <f t="shared" si="18"/>
        <v>6.99</v>
      </c>
      <c r="AE266" s="38">
        <f t="shared" si="19"/>
        <v>0</v>
      </c>
      <c r="AF266" s="38">
        <v>6.99</v>
      </c>
      <c r="AG266" s="23"/>
      <c r="AH266" s="23"/>
      <c r="AI266" s="23"/>
      <c r="AJ266" s="23"/>
      <c r="AK266" s="23"/>
      <c r="AL266" s="23"/>
      <c r="AM266" s="23"/>
      <c r="AN266" s="23"/>
      <c r="AO266" s="23"/>
      <c r="AP266" s="38">
        <f t="shared" si="20"/>
        <v>6.99</v>
      </c>
      <c r="AQ266" s="54">
        <v>1</v>
      </c>
      <c r="AR266" s="54">
        <v>9.99</v>
      </c>
    </row>
    <row r="267" spans="1:44" s="22" customFormat="1">
      <c r="A267" s="9" t="s">
        <v>140</v>
      </c>
      <c r="B267" s="17">
        <v>9000</v>
      </c>
      <c r="C267" s="9" t="s">
        <v>146</v>
      </c>
      <c r="D267" s="9" t="s">
        <v>162</v>
      </c>
      <c r="E267" s="30">
        <v>41710</v>
      </c>
      <c r="F267" s="9" t="s">
        <v>430</v>
      </c>
      <c r="G267" s="9" t="s">
        <v>1232</v>
      </c>
      <c r="H267" s="23"/>
      <c r="I267" s="23"/>
      <c r="J267" s="9" t="s">
        <v>1234</v>
      </c>
      <c r="K267" s="9" t="s">
        <v>1237</v>
      </c>
      <c r="L267" s="23"/>
      <c r="M267" s="23"/>
      <c r="N267" s="9" t="s">
        <v>1449</v>
      </c>
      <c r="O267" s="9" t="s">
        <v>1640</v>
      </c>
      <c r="P267" s="23"/>
      <c r="Q267" s="23"/>
      <c r="R267" s="9"/>
      <c r="S267" s="9">
        <v>1</v>
      </c>
      <c r="T267" s="9">
        <v>0</v>
      </c>
      <c r="U267" s="9">
        <v>1</v>
      </c>
      <c r="V267" s="11"/>
      <c r="W267" s="11"/>
      <c r="X267" s="47">
        <f t="shared" si="17"/>
        <v>0</v>
      </c>
      <c r="Y267" s="9" t="s">
        <v>1725</v>
      </c>
      <c r="Z267" s="9">
        <v>0</v>
      </c>
      <c r="AA267" s="45">
        <v>41</v>
      </c>
      <c r="AB267" s="9" t="s">
        <v>12</v>
      </c>
      <c r="AC267" s="39">
        <v>0.3</v>
      </c>
      <c r="AD267" s="38">
        <f t="shared" si="18"/>
        <v>0</v>
      </c>
      <c r="AE267" s="38">
        <f t="shared" si="19"/>
        <v>0</v>
      </c>
      <c r="AF267" s="38">
        <v>0</v>
      </c>
      <c r="AG267" s="23"/>
      <c r="AH267" s="23"/>
      <c r="AI267" s="23"/>
      <c r="AJ267" s="23"/>
      <c r="AK267" s="23"/>
      <c r="AL267" s="23"/>
      <c r="AM267" s="23"/>
      <c r="AN267" s="23"/>
      <c r="AO267" s="23"/>
      <c r="AP267" s="38">
        <f t="shared" si="20"/>
        <v>0</v>
      </c>
      <c r="AQ267" s="54">
        <v>1</v>
      </c>
      <c r="AR267" s="54">
        <v>0</v>
      </c>
    </row>
    <row r="268" spans="1:44" s="22" customFormat="1">
      <c r="A268" s="9" t="s">
        <v>140</v>
      </c>
      <c r="B268" s="17">
        <v>9002</v>
      </c>
      <c r="C268" s="9" t="s">
        <v>142</v>
      </c>
      <c r="D268" s="9" t="s">
        <v>159</v>
      </c>
      <c r="E268" s="30">
        <v>41710</v>
      </c>
      <c r="F268" s="9" t="s">
        <v>431</v>
      </c>
      <c r="G268" s="9" t="s">
        <v>1232</v>
      </c>
      <c r="H268" s="23"/>
      <c r="I268" s="23"/>
      <c r="J268" s="9" t="s">
        <v>1234</v>
      </c>
      <c r="K268" s="9" t="s">
        <v>1237</v>
      </c>
      <c r="L268" s="23"/>
      <c r="M268" s="23"/>
      <c r="N268" s="9" t="s">
        <v>1449</v>
      </c>
      <c r="O268" s="9" t="s">
        <v>1640</v>
      </c>
      <c r="P268" s="23"/>
      <c r="Q268" s="23"/>
      <c r="R268" s="9"/>
      <c r="S268" s="9">
        <v>1</v>
      </c>
      <c r="T268" s="9">
        <v>0</v>
      </c>
      <c r="U268" s="9">
        <v>1</v>
      </c>
      <c r="V268" s="11"/>
      <c r="W268" s="11"/>
      <c r="X268" s="47">
        <f t="shared" si="17"/>
        <v>0</v>
      </c>
      <c r="Y268" s="9" t="s">
        <v>1725</v>
      </c>
      <c r="Z268" s="9">
        <v>0</v>
      </c>
      <c r="AA268" s="45">
        <v>41</v>
      </c>
      <c r="AB268" s="9" t="s">
        <v>12</v>
      </c>
      <c r="AC268" s="39">
        <v>0.3</v>
      </c>
      <c r="AD268" s="38">
        <f t="shared" si="18"/>
        <v>0</v>
      </c>
      <c r="AE268" s="38">
        <f t="shared" si="19"/>
        <v>0</v>
      </c>
      <c r="AF268" s="38">
        <v>0</v>
      </c>
      <c r="AG268" s="23"/>
      <c r="AH268" s="23"/>
      <c r="AI268" s="23"/>
      <c r="AJ268" s="23"/>
      <c r="AK268" s="23"/>
      <c r="AL268" s="23"/>
      <c r="AM268" s="23"/>
      <c r="AN268" s="23"/>
      <c r="AO268" s="23"/>
      <c r="AP268" s="38">
        <f t="shared" si="20"/>
        <v>0</v>
      </c>
      <c r="AQ268" s="54">
        <v>1</v>
      </c>
      <c r="AR268" s="54">
        <v>0</v>
      </c>
    </row>
    <row r="269" spans="1:44" s="22" customFormat="1">
      <c r="A269" s="9" t="s">
        <v>140</v>
      </c>
      <c r="B269" s="17">
        <v>9003</v>
      </c>
      <c r="C269" s="9" t="s">
        <v>143</v>
      </c>
      <c r="D269" s="9" t="s">
        <v>160</v>
      </c>
      <c r="E269" s="30">
        <v>41710</v>
      </c>
      <c r="F269" s="9" t="s">
        <v>432</v>
      </c>
      <c r="G269" s="9" t="s">
        <v>1232</v>
      </c>
      <c r="H269" s="23"/>
      <c r="I269" s="23"/>
      <c r="J269" s="9" t="s">
        <v>1234</v>
      </c>
      <c r="K269" s="9" t="s">
        <v>1326</v>
      </c>
      <c r="L269" s="23"/>
      <c r="M269" s="23"/>
      <c r="N269" s="9" t="s">
        <v>1531</v>
      </c>
      <c r="O269" s="9" t="s">
        <v>1639</v>
      </c>
      <c r="P269" s="23"/>
      <c r="Q269" s="23"/>
      <c r="R269" s="9"/>
      <c r="S269" s="9">
        <v>1</v>
      </c>
      <c r="T269" s="9">
        <v>0</v>
      </c>
      <c r="U269" s="9">
        <v>1</v>
      </c>
      <c r="V269" s="11"/>
      <c r="W269" s="11"/>
      <c r="X269" s="47">
        <f t="shared" si="17"/>
        <v>0</v>
      </c>
      <c r="Y269" s="9" t="s">
        <v>1725</v>
      </c>
      <c r="Z269" s="9">
        <v>6.99</v>
      </c>
      <c r="AA269" s="45">
        <v>41</v>
      </c>
      <c r="AB269" s="9" t="s">
        <v>12</v>
      </c>
      <c r="AC269" s="39">
        <v>0.3</v>
      </c>
      <c r="AD269" s="38">
        <f t="shared" si="18"/>
        <v>4.8899999999999997</v>
      </c>
      <c r="AE269" s="38">
        <f t="shared" si="19"/>
        <v>0</v>
      </c>
      <c r="AF269" s="38">
        <v>4.8899999999999997</v>
      </c>
      <c r="AG269" s="23"/>
      <c r="AH269" s="23"/>
      <c r="AI269" s="23"/>
      <c r="AJ269" s="23"/>
      <c r="AK269" s="23"/>
      <c r="AL269" s="23"/>
      <c r="AM269" s="23"/>
      <c r="AN269" s="23"/>
      <c r="AO269" s="23"/>
      <c r="AP269" s="38">
        <f t="shared" si="20"/>
        <v>4.8899999999999997</v>
      </c>
      <c r="AQ269" s="54">
        <v>1</v>
      </c>
      <c r="AR269" s="54">
        <v>6.99</v>
      </c>
    </row>
    <row r="270" spans="1:44" s="22" customFormat="1">
      <c r="A270" s="9" t="s">
        <v>140</v>
      </c>
      <c r="B270" s="17">
        <v>9004</v>
      </c>
      <c r="C270" s="9" t="s">
        <v>142</v>
      </c>
      <c r="D270" s="9" t="s">
        <v>159</v>
      </c>
      <c r="E270" s="30">
        <v>41710</v>
      </c>
      <c r="F270" s="9" t="s">
        <v>433</v>
      </c>
      <c r="G270" s="9" t="s">
        <v>1232</v>
      </c>
      <c r="H270" s="23"/>
      <c r="I270" s="23"/>
      <c r="J270" s="9" t="s">
        <v>1234</v>
      </c>
      <c r="K270" s="9" t="s">
        <v>1237</v>
      </c>
      <c r="L270" s="23"/>
      <c r="M270" s="23"/>
      <c r="N270" s="9" t="s">
        <v>1449</v>
      </c>
      <c r="O270" s="9" t="s">
        <v>1640</v>
      </c>
      <c r="P270" s="23"/>
      <c r="Q270" s="23"/>
      <c r="R270" s="9"/>
      <c r="S270" s="9">
        <v>1</v>
      </c>
      <c r="T270" s="9">
        <v>0</v>
      </c>
      <c r="U270" s="9">
        <v>1</v>
      </c>
      <c r="V270" s="11"/>
      <c r="W270" s="11"/>
      <c r="X270" s="47">
        <f t="shared" si="17"/>
        <v>0</v>
      </c>
      <c r="Y270" s="9" t="s">
        <v>1725</v>
      </c>
      <c r="Z270" s="9">
        <v>0</v>
      </c>
      <c r="AA270" s="45">
        <v>41</v>
      </c>
      <c r="AB270" s="9" t="s">
        <v>12</v>
      </c>
      <c r="AC270" s="39">
        <v>0.3</v>
      </c>
      <c r="AD270" s="38">
        <f t="shared" si="18"/>
        <v>0</v>
      </c>
      <c r="AE270" s="38">
        <f t="shared" si="19"/>
        <v>0</v>
      </c>
      <c r="AF270" s="38">
        <v>0</v>
      </c>
      <c r="AG270" s="23"/>
      <c r="AH270" s="23"/>
      <c r="AI270" s="23"/>
      <c r="AJ270" s="23"/>
      <c r="AK270" s="23"/>
      <c r="AL270" s="23"/>
      <c r="AM270" s="23"/>
      <c r="AN270" s="23"/>
      <c r="AO270" s="23"/>
      <c r="AP270" s="38">
        <f t="shared" si="20"/>
        <v>0</v>
      </c>
      <c r="AQ270" s="54">
        <v>1</v>
      </c>
      <c r="AR270" s="54">
        <v>0</v>
      </c>
    </row>
    <row r="271" spans="1:44" s="22" customFormat="1">
      <c r="A271" s="9" t="s">
        <v>140</v>
      </c>
      <c r="B271" s="17">
        <v>9014</v>
      </c>
      <c r="C271" s="9" t="s">
        <v>148</v>
      </c>
      <c r="D271" s="9" t="s">
        <v>159</v>
      </c>
      <c r="E271" s="30">
        <v>41715</v>
      </c>
      <c r="F271" s="9" t="s">
        <v>434</v>
      </c>
      <c r="G271" s="9" t="s">
        <v>1232</v>
      </c>
      <c r="H271" s="23"/>
      <c r="I271" s="23"/>
      <c r="J271" s="9" t="s">
        <v>1234</v>
      </c>
      <c r="K271" s="9" t="s">
        <v>1327</v>
      </c>
      <c r="L271" s="23"/>
      <c r="M271" s="23"/>
      <c r="N271" s="9" t="s">
        <v>1532</v>
      </c>
      <c r="O271" s="9" t="s">
        <v>1639</v>
      </c>
      <c r="P271" s="23"/>
      <c r="Q271" s="23"/>
      <c r="R271" s="9"/>
      <c r="S271" s="9">
        <v>1</v>
      </c>
      <c r="T271" s="9">
        <v>0</v>
      </c>
      <c r="U271" s="9">
        <v>1</v>
      </c>
      <c r="V271" s="11"/>
      <c r="W271" s="11"/>
      <c r="X271" s="47">
        <f t="shared" si="17"/>
        <v>0</v>
      </c>
      <c r="Y271" s="9" t="s">
        <v>1725</v>
      </c>
      <c r="Z271" s="9">
        <v>0</v>
      </c>
      <c r="AA271" s="45">
        <v>41</v>
      </c>
      <c r="AB271" s="9" t="s">
        <v>12</v>
      </c>
      <c r="AC271" s="39">
        <v>0.3</v>
      </c>
      <c r="AD271" s="38">
        <f t="shared" si="18"/>
        <v>0</v>
      </c>
      <c r="AE271" s="38">
        <f t="shared" si="19"/>
        <v>0</v>
      </c>
      <c r="AF271" s="38">
        <v>0</v>
      </c>
      <c r="AG271" s="23"/>
      <c r="AH271" s="23"/>
      <c r="AI271" s="23"/>
      <c r="AJ271" s="23"/>
      <c r="AK271" s="23"/>
      <c r="AL271" s="23"/>
      <c r="AM271" s="23"/>
      <c r="AN271" s="23"/>
      <c r="AO271" s="23"/>
      <c r="AP271" s="38">
        <f t="shared" si="20"/>
        <v>0</v>
      </c>
      <c r="AQ271" s="54">
        <v>1</v>
      </c>
      <c r="AR271" s="54">
        <v>0</v>
      </c>
    </row>
    <row r="272" spans="1:44" s="22" customFormat="1">
      <c r="A272" s="9" t="s">
        <v>140</v>
      </c>
      <c r="B272" s="17">
        <v>9019</v>
      </c>
      <c r="C272" s="9" t="s">
        <v>145</v>
      </c>
      <c r="D272" s="9" t="s">
        <v>161</v>
      </c>
      <c r="E272" s="30">
        <v>41717</v>
      </c>
      <c r="F272" s="9" t="s">
        <v>435</v>
      </c>
      <c r="G272" s="9" t="s">
        <v>1232</v>
      </c>
      <c r="H272" s="23"/>
      <c r="I272" s="23"/>
      <c r="J272" s="9" t="s">
        <v>1234</v>
      </c>
      <c r="K272" s="9" t="s">
        <v>1237</v>
      </c>
      <c r="L272" s="23"/>
      <c r="M272" s="23"/>
      <c r="N272" s="9" t="s">
        <v>1449</v>
      </c>
      <c r="O272" s="9" t="s">
        <v>1640</v>
      </c>
      <c r="P272" s="23"/>
      <c r="Q272" s="23"/>
      <c r="R272" s="9"/>
      <c r="S272" s="9">
        <v>1</v>
      </c>
      <c r="T272" s="9">
        <v>0</v>
      </c>
      <c r="U272" s="9">
        <v>1</v>
      </c>
      <c r="V272" s="11"/>
      <c r="W272" s="11"/>
      <c r="X272" s="47">
        <f t="shared" si="17"/>
        <v>0</v>
      </c>
      <c r="Y272" s="9" t="s">
        <v>1725</v>
      </c>
      <c r="Z272" s="9">
        <v>0</v>
      </c>
      <c r="AA272" s="45">
        <v>41</v>
      </c>
      <c r="AB272" s="9" t="s">
        <v>12</v>
      </c>
      <c r="AC272" s="39">
        <v>0.3</v>
      </c>
      <c r="AD272" s="38">
        <f t="shared" si="18"/>
        <v>0</v>
      </c>
      <c r="AE272" s="38">
        <f t="shared" si="19"/>
        <v>0</v>
      </c>
      <c r="AF272" s="38">
        <v>0</v>
      </c>
      <c r="AG272" s="23"/>
      <c r="AH272" s="23"/>
      <c r="AI272" s="23"/>
      <c r="AJ272" s="23"/>
      <c r="AK272" s="23"/>
      <c r="AL272" s="23"/>
      <c r="AM272" s="23"/>
      <c r="AN272" s="23"/>
      <c r="AO272" s="23"/>
      <c r="AP272" s="38">
        <f t="shared" si="20"/>
        <v>0</v>
      </c>
      <c r="AQ272" s="54">
        <v>1</v>
      </c>
      <c r="AR272" s="54">
        <v>0</v>
      </c>
    </row>
    <row r="273" spans="1:44" s="22" customFormat="1">
      <c r="A273" s="9" t="s">
        <v>140</v>
      </c>
      <c r="B273" s="17">
        <v>9023</v>
      </c>
      <c r="C273" s="9" t="s">
        <v>142</v>
      </c>
      <c r="D273" s="9" t="s">
        <v>159</v>
      </c>
      <c r="E273" s="30">
        <v>41718</v>
      </c>
      <c r="F273" s="9" t="s">
        <v>436</v>
      </c>
      <c r="G273" s="9" t="s">
        <v>1232</v>
      </c>
      <c r="H273" s="23"/>
      <c r="I273" s="23"/>
      <c r="J273" s="9" t="s">
        <v>1234</v>
      </c>
      <c r="K273" s="9" t="s">
        <v>1237</v>
      </c>
      <c r="L273" s="23"/>
      <c r="M273" s="23"/>
      <c r="N273" s="9" t="s">
        <v>1449</v>
      </c>
      <c r="O273" s="9" t="s">
        <v>1640</v>
      </c>
      <c r="P273" s="23"/>
      <c r="Q273" s="23"/>
      <c r="R273" s="9"/>
      <c r="S273" s="9">
        <v>1</v>
      </c>
      <c r="T273" s="9">
        <v>0</v>
      </c>
      <c r="U273" s="9">
        <v>1</v>
      </c>
      <c r="V273" s="11"/>
      <c r="W273" s="11"/>
      <c r="X273" s="47">
        <f t="shared" si="17"/>
        <v>0</v>
      </c>
      <c r="Y273" s="9" t="s">
        <v>1725</v>
      </c>
      <c r="Z273" s="9">
        <v>0</v>
      </c>
      <c r="AA273" s="45">
        <v>41</v>
      </c>
      <c r="AB273" s="9" t="s">
        <v>12</v>
      </c>
      <c r="AC273" s="39">
        <v>0.3</v>
      </c>
      <c r="AD273" s="38">
        <f t="shared" si="18"/>
        <v>0</v>
      </c>
      <c r="AE273" s="38">
        <f t="shared" si="19"/>
        <v>0</v>
      </c>
      <c r="AF273" s="38">
        <v>0</v>
      </c>
      <c r="AG273" s="23"/>
      <c r="AH273" s="23"/>
      <c r="AI273" s="23"/>
      <c r="AJ273" s="23"/>
      <c r="AK273" s="23"/>
      <c r="AL273" s="23"/>
      <c r="AM273" s="23"/>
      <c r="AN273" s="23"/>
      <c r="AO273" s="23"/>
      <c r="AP273" s="38">
        <f t="shared" si="20"/>
        <v>0</v>
      </c>
      <c r="AQ273" s="54">
        <v>1</v>
      </c>
      <c r="AR273" s="54">
        <v>0</v>
      </c>
    </row>
    <row r="274" spans="1:44" s="22" customFormat="1">
      <c r="A274" s="9" t="s">
        <v>140</v>
      </c>
      <c r="B274" s="17">
        <v>9036</v>
      </c>
      <c r="C274" s="9" t="s">
        <v>141</v>
      </c>
      <c r="D274" s="9" t="s">
        <v>158</v>
      </c>
      <c r="E274" s="30">
        <v>41723</v>
      </c>
      <c r="F274" s="9" t="s">
        <v>437</v>
      </c>
      <c r="G274" s="9" t="s">
        <v>1232</v>
      </c>
      <c r="H274" s="23"/>
      <c r="I274" s="23"/>
      <c r="J274" s="9" t="s">
        <v>1234</v>
      </c>
      <c r="K274" s="9" t="s">
        <v>1237</v>
      </c>
      <c r="L274" s="23"/>
      <c r="M274" s="23"/>
      <c r="N274" s="9" t="s">
        <v>1449</v>
      </c>
      <c r="O274" s="9" t="s">
        <v>1640</v>
      </c>
      <c r="P274" s="23"/>
      <c r="Q274" s="23"/>
      <c r="R274" s="9"/>
      <c r="S274" s="9">
        <v>1</v>
      </c>
      <c r="T274" s="9">
        <v>0</v>
      </c>
      <c r="U274" s="9">
        <v>1</v>
      </c>
      <c r="V274" s="11"/>
      <c r="W274" s="11"/>
      <c r="X274" s="47">
        <f t="shared" si="17"/>
        <v>0</v>
      </c>
      <c r="Y274" s="9" t="s">
        <v>1725</v>
      </c>
      <c r="Z274" s="9">
        <v>0</v>
      </c>
      <c r="AA274" s="45">
        <v>41</v>
      </c>
      <c r="AB274" s="9" t="s">
        <v>12</v>
      </c>
      <c r="AC274" s="39">
        <v>0.3</v>
      </c>
      <c r="AD274" s="38">
        <f t="shared" si="18"/>
        <v>0</v>
      </c>
      <c r="AE274" s="38">
        <f t="shared" si="19"/>
        <v>0</v>
      </c>
      <c r="AF274" s="38">
        <v>0</v>
      </c>
      <c r="AG274" s="23"/>
      <c r="AH274" s="23"/>
      <c r="AI274" s="23"/>
      <c r="AJ274" s="23"/>
      <c r="AK274" s="23"/>
      <c r="AL274" s="23"/>
      <c r="AM274" s="23"/>
      <c r="AN274" s="23"/>
      <c r="AO274" s="23"/>
      <c r="AP274" s="38">
        <f t="shared" si="20"/>
        <v>0</v>
      </c>
      <c r="AQ274" s="54">
        <v>1</v>
      </c>
      <c r="AR274" s="54">
        <v>0</v>
      </c>
    </row>
    <row r="275" spans="1:44" s="22" customFormat="1">
      <c r="A275" s="9" t="s">
        <v>140</v>
      </c>
      <c r="B275" s="17">
        <v>9041</v>
      </c>
      <c r="C275" s="9" t="s">
        <v>145</v>
      </c>
      <c r="D275" s="9" t="s">
        <v>161</v>
      </c>
      <c r="E275" s="30">
        <v>41725</v>
      </c>
      <c r="F275" s="9" t="s">
        <v>438</v>
      </c>
      <c r="G275" s="9" t="s">
        <v>1232</v>
      </c>
      <c r="H275" s="23"/>
      <c r="I275" s="23"/>
      <c r="J275" s="9" t="s">
        <v>1234</v>
      </c>
      <c r="K275" s="9" t="s">
        <v>1328</v>
      </c>
      <c r="L275" s="23"/>
      <c r="M275" s="23"/>
      <c r="N275" s="9" t="s">
        <v>1533</v>
      </c>
      <c r="O275" s="9" t="s">
        <v>1639</v>
      </c>
      <c r="P275" s="23"/>
      <c r="Q275" s="23"/>
      <c r="R275" s="9"/>
      <c r="S275" s="9">
        <v>1</v>
      </c>
      <c r="T275" s="9">
        <v>0</v>
      </c>
      <c r="U275" s="9">
        <v>1</v>
      </c>
      <c r="V275" s="11"/>
      <c r="W275" s="11"/>
      <c r="X275" s="47">
        <f t="shared" si="17"/>
        <v>0</v>
      </c>
      <c r="Y275" s="9" t="s">
        <v>1725</v>
      </c>
      <c r="Z275" s="9">
        <v>7.71</v>
      </c>
      <c r="AA275" s="45">
        <v>41</v>
      </c>
      <c r="AB275" s="9" t="s">
        <v>12</v>
      </c>
      <c r="AC275" s="39">
        <v>0.3</v>
      </c>
      <c r="AD275" s="38">
        <f t="shared" si="18"/>
        <v>5.59</v>
      </c>
      <c r="AE275" s="38">
        <f t="shared" si="19"/>
        <v>0</v>
      </c>
      <c r="AF275" s="38">
        <v>5.59</v>
      </c>
      <c r="AG275" s="23"/>
      <c r="AH275" s="23"/>
      <c r="AI275" s="23"/>
      <c r="AJ275" s="23"/>
      <c r="AK275" s="23"/>
      <c r="AL275" s="23"/>
      <c r="AM275" s="23"/>
      <c r="AN275" s="23"/>
      <c r="AO275" s="23"/>
      <c r="AP275" s="38">
        <f t="shared" si="20"/>
        <v>5.59</v>
      </c>
      <c r="AQ275" s="54">
        <v>1</v>
      </c>
      <c r="AR275" s="54">
        <v>7.99</v>
      </c>
    </row>
    <row r="276" spans="1:44" s="22" customFormat="1">
      <c r="A276" s="9" t="s">
        <v>140</v>
      </c>
      <c r="B276" s="17">
        <v>9259</v>
      </c>
      <c r="C276" s="9" t="s">
        <v>143</v>
      </c>
      <c r="D276" s="9" t="s">
        <v>160</v>
      </c>
      <c r="E276" s="30">
        <v>41712</v>
      </c>
      <c r="F276" s="9" t="s">
        <v>439</v>
      </c>
      <c r="G276" s="9" t="s">
        <v>1232</v>
      </c>
      <c r="H276" s="23"/>
      <c r="I276" s="23"/>
      <c r="J276" s="9" t="s">
        <v>1234</v>
      </c>
      <c r="K276" s="9" t="s">
        <v>1237</v>
      </c>
      <c r="L276" s="23"/>
      <c r="M276" s="23"/>
      <c r="N276" s="9" t="s">
        <v>1449</v>
      </c>
      <c r="O276" s="9" t="s">
        <v>1640</v>
      </c>
      <c r="P276" s="23"/>
      <c r="Q276" s="23"/>
      <c r="R276" s="9"/>
      <c r="S276" s="9">
        <v>1</v>
      </c>
      <c r="T276" s="9">
        <v>0</v>
      </c>
      <c r="U276" s="9">
        <v>1</v>
      </c>
      <c r="V276" s="11"/>
      <c r="W276" s="11"/>
      <c r="X276" s="47">
        <f t="shared" si="17"/>
        <v>0</v>
      </c>
      <c r="Y276" s="9" t="s">
        <v>1725</v>
      </c>
      <c r="Z276" s="9">
        <v>0</v>
      </c>
      <c r="AA276" s="45">
        <v>41</v>
      </c>
      <c r="AB276" s="9" t="s">
        <v>12</v>
      </c>
      <c r="AC276" s="39">
        <v>0.3</v>
      </c>
      <c r="AD276" s="38">
        <f t="shared" si="18"/>
        <v>0</v>
      </c>
      <c r="AE276" s="38">
        <f t="shared" si="19"/>
        <v>0</v>
      </c>
      <c r="AF276" s="38">
        <v>0</v>
      </c>
      <c r="AG276" s="23"/>
      <c r="AH276" s="23"/>
      <c r="AI276" s="23"/>
      <c r="AJ276" s="23"/>
      <c r="AK276" s="23"/>
      <c r="AL276" s="23"/>
      <c r="AM276" s="23"/>
      <c r="AN276" s="23"/>
      <c r="AO276" s="23"/>
      <c r="AP276" s="38">
        <f t="shared" si="20"/>
        <v>0</v>
      </c>
      <c r="AQ276" s="54">
        <v>1</v>
      </c>
      <c r="AR276" s="54">
        <v>0</v>
      </c>
    </row>
    <row r="277" spans="1:44" s="22" customFormat="1">
      <c r="A277" s="9" t="s">
        <v>140</v>
      </c>
      <c r="B277" s="17">
        <v>9274</v>
      </c>
      <c r="C277" s="9" t="s">
        <v>142</v>
      </c>
      <c r="D277" s="9" t="s">
        <v>159</v>
      </c>
      <c r="E277" s="30">
        <v>41716</v>
      </c>
      <c r="F277" s="9" t="s">
        <v>440</v>
      </c>
      <c r="G277" s="9" t="s">
        <v>1232</v>
      </c>
      <c r="H277" s="23"/>
      <c r="I277" s="23"/>
      <c r="J277" s="9" t="s">
        <v>1234</v>
      </c>
      <c r="K277" s="9" t="s">
        <v>1263</v>
      </c>
      <c r="L277" s="23"/>
      <c r="M277" s="23"/>
      <c r="N277" s="9" t="s">
        <v>1475</v>
      </c>
      <c r="O277" s="9" t="s">
        <v>1651</v>
      </c>
      <c r="P277" s="23"/>
      <c r="Q277" s="23"/>
      <c r="R277" s="9"/>
      <c r="S277" s="9">
        <v>1</v>
      </c>
      <c r="T277" s="9">
        <v>0</v>
      </c>
      <c r="U277" s="9">
        <v>1</v>
      </c>
      <c r="V277" s="11"/>
      <c r="W277" s="11"/>
      <c r="X277" s="47">
        <f t="shared" si="17"/>
        <v>0</v>
      </c>
      <c r="Y277" s="9" t="s">
        <v>1725</v>
      </c>
      <c r="Z277" s="9">
        <v>8.67</v>
      </c>
      <c r="AA277" s="45">
        <v>41</v>
      </c>
      <c r="AB277" s="9" t="s">
        <v>12</v>
      </c>
      <c r="AC277" s="39">
        <v>0.3</v>
      </c>
      <c r="AD277" s="38">
        <f t="shared" si="18"/>
        <v>6.29</v>
      </c>
      <c r="AE277" s="38">
        <f t="shared" si="19"/>
        <v>0</v>
      </c>
      <c r="AF277" s="38">
        <v>6.29</v>
      </c>
      <c r="AG277" s="23"/>
      <c r="AH277" s="23"/>
      <c r="AI277" s="23"/>
      <c r="AJ277" s="23"/>
      <c r="AK277" s="23"/>
      <c r="AL277" s="23"/>
      <c r="AM277" s="23"/>
      <c r="AN277" s="23"/>
      <c r="AO277" s="23"/>
      <c r="AP277" s="38">
        <f t="shared" si="20"/>
        <v>6.29</v>
      </c>
      <c r="AQ277" s="54">
        <v>1</v>
      </c>
      <c r="AR277" s="54">
        <v>8.99</v>
      </c>
    </row>
    <row r="278" spans="1:44" s="22" customFormat="1">
      <c r="A278" s="9" t="s">
        <v>140</v>
      </c>
      <c r="B278" s="17">
        <v>9275</v>
      </c>
      <c r="C278" s="9" t="s">
        <v>144</v>
      </c>
      <c r="D278" s="9" t="s">
        <v>159</v>
      </c>
      <c r="E278" s="30">
        <v>41716</v>
      </c>
      <c r="F278" s="9" t="s">
        <v>441</v>
      </c>
      <c r="G278" s="9" t="s">
        <v>1232</v>
      </c>
      <c r="H278" s="23"/>
      <c r="I278" s="23"/>
      <c r="J278" s="9" t="s">
        <v>1234</v>
      </c>
      <c r="K278" s="9" t="s">
        <v>1258</v>
      </c>
      <c r="L278" s="23"/>
      <c r="M278" s="23"/>
      <c r="N278" s="9" t="s">
        <v>1470</v>
      </c>
      <c r="O278" s="9" t="s">
        <v>1639</v>
      </c>
      <c r="P278" s="23"/>
      <c r="Q278" s="23"/>
      <c r="R278" s="9"/>
      <c r="S278" s="9">
        <v>1</v>
      </c>
      <c r="T278" s="9">
        <v>0</v>
      </c>
      <c r="U278" s="9">
        <v>1</v>
      </c>
      <c r="V278" s="11"/>
      <c r="W278" s="11"/>
      <c r="X278" s="47">
        <f t="shared" si="17"/>
        <v>0</v>
      </c>
      <c r="Y278" s="9" t="s">
        <v>1725</v>
      </c>
      <c r="Z278" s="9">
        <v>0</v>
      </c>
      <c r="AA278" s="45">
        <v>41</v>
      </c>
      <c r="AB278" s="9" t="s">
        <v>12</v>
      </c>
      <c r="AC278" s="39">
        <v>0.3</v>
      </c>
      <c r="AD278" s="38">
        <f t="shared" si="18"/>
        <v>0</v>
      </c>
      <c r="AE278" s="38">
        <f t="shared" si="19"/>
        <v>0</v>
      </c>
      <c r="AF278" s="38">
        <v>0</v>
      </c>
      <c r="AG278" s="23"/>
      <c r="AH278" s="23"/>
      <c r="AI278" s="23"/>
      <c r="AJ278" s="23"/>
      <c r="AK278" s="23"/>
      <c r="AL278" s="23"/>
      <c r="AM278" s="23"/>
      <c r="AN278" s="23"/>
      <c r="AO278" s="23"/>
      <c r="AP278" s="38">
        <f t="shared" si="20"/>
        <v>0</v>
      </c>
      <c r="AQ278" s="54">
        <v>1</v>
      </c>
      <c r="AR278" s="54">
        <v>0</v>
      </c>
    </row>
    <row r="279" spans="1:44" s="22" customFormat="1">
      <c r="A279" s="9" t="s">
        <v>140</v>
      </c>
      <c r="B279" s="17">
        <v>9280</v>
      </c>
      <c r="C279" s="9" t="s">
        <v>145</v>
      </c>
      <c r="D279" s="9" t="s">
        <v>161</v>
      </c>
      <c r="E279" s="30">
        <v>41701</v>
      </c>
      <c r="F279" s="9" t="s">
        <v>442</v>
      </c>
      <c r="G279" s="9" t="s">
        <v>1232</v>
      </c>
      <c r="H279" s="23"/>
      <c r="I279" s="23"/>
      <c r="J279" s="9" t="s">
        <v>1234</v>
      </c>
      <c r="K279" s="9" t="s">
        <v>1329</v>
      </c>
      <c r="L279" s="23"/>
      <c r="M279" s="23"/>
      <c r="N279" s="9" t="s">
        <v>1534</v>
      </c>
      <c r="O279" s="9" t="s">
        <v>1643</v>
      </c>
      <c r="P279" s="23"/>
      <c r="Q279" s="23"/>
      <c r="R279" s="9"/>
      <c r="S279" s="9">
        <v>1</v>
      </c>
      <c r="T279" s="9">
        <v>0</v>
      </c>
      <c r="U279" s="9">
        <v>1</v>
      </c>
      <c r="V279" s="11"/>
      <c r="W279" s="11"/>
      <c r="X279" s="47">
        <f t="shared" si="17"/>
        <v>0</v>
      </c>
      <c r="Y279" s="9" t="s">
        <v>1725</v>
      </c>
      <c r="Z279" s="9">
        <v>7.71</v>
      </c>
      <c r="AA279" s="45">
        <v>41</v>
      </c>
      <c r="AB279" s="9" t="s">
        <v>12</v>
      </c>
      <c r="AC279" s="39">
        <v>0.3</v>
      </c>
      <c r="AD279" s="38">
        <f t="shared" si="18"/>
        <v>5.59</v>
      </c>
      <c r="AE279" s="38">
        <f t="shared" si="19"/>
        <v>0</v>
      </c>
      <c r="AF279" s="38">
        <v>5.59</v>
      </c>
      <c r="AG279" s="23"/>
      <c r="AH279" s="23"/>
      <c r="AI279" s="23"/>
      <c r="AJ279" s="23"/>
      <c r="AK279" s="23"/>
      <c r="AL279" s="23"/>
      <c r="AM279" s="23"/>
      <c r="AN279" s="23"/>
      <c r="AO279" s="23"/>
      <c r="AP279" s="38">
        <f t="shared" si="20"/>
        <v>5.59</v>
      </c>
      <c r="AQ279" s="54">
        <v>1</v>
      </c>
      <c r="AR279" s="54">
        <v>7.99</v>
      </c>
    </row>
    <row r="280" spans="1:44" s="22" customFormat="1">
      <c r="A280" s="9" t="s">
        <v>140</v>
      </c>
      <c r="B280" s="17">
        <v>9305</v>
      </c>
      <c r="C280" s="9" t="s">
        <v>145</v>
      </c>
      <c r="D280" s="9" t="s">
        <v>161</v>
      </c>
      <c r="E280" s="30">
        <v>41708</v>
      </c>
      <c r="F280" s="9" t="s">
        <v>443</v>
      </c>
      <c r="G280" s="9" t="s">
        <v>1232</v>
      </c>
      <c r="H280" s="23"/>
      <c r="I280" s="23"/>
      <c r="J280" s="9" t="s">
        <v>1234</v>
      </c>
      <c r="K280" s="9" t="s">
        <v>1330</v>
      </c>
      <c r="L280" s="23"/>
      <c r="M280" s="23"/>
      <c r="N280" s="9" t="s">
        <v>1535</v>
      </c>
      <c r="O280" s="9" t="s">
        <v>1670</v>
      </c>
      <c r="P280" s="23"/>
      <c r="Q280" s="23"/>
      <c r="R280" s="9"/>
      <c r="S280" s="9">
        <v>1</v>
      </c>
      <c r="T280" s="9">
        <v>0</v>
      </c>
      <c r="U280" s="9">
        <v>1</v>
      </c>
      <c r="V280" s="11"/>
      <c r="W280" s="11"/>
      <c r="X280" s="47">
        <f t="shared" si="17"/>
        <v>0</v>
      </c>
      <c r="Y280" s="9" t="s">
        <v>1725</v>
      </c>
      <c r="Z280" s="9">
        <v>4.99</v>
      </c>
      <c r="AA280" s="45">
        <v>41</v>
      </c>
      <c r="AB280" s="9" t="s">
        <v>12</v>
      </c>
      <c r="AC280" s="39">
        <v>0.3</v>
      </c>
      <c r="AD280" s="38">
        <f t="shared" si="18"/>
        <v>3.49</v>
      </c>
      <c r="AE280" s="38">
        <f t="shared" si="19"/>
        <v>0</v>
      </c>
      <c r="AF280" s="38">
        <v>3.49</v>
      </c>
      <c r="AG280" s="23"/>
      <c r="AH280" s="23"/>
      <c r="AI280" s="23"/>
      <c r="AJ280" s="23"/>
      <c r="AK280" s="23"/>
      <c r="AL280" s="23"/>
      <c r="AM280" s="23"/>
      <c r="AN280" s="23"/>
      <c r="AO280" s="23"/>
      <c r="AP280" s="38">
        <f t="shared" si="20"/>
        <v>3.49</v>
      </c>
      <c r="AQ280" s="54">
        <v>1</v>
      </c>
      <c r="AR280" s="54">
        <v>4.99</v>
      </c>
    </row>
    <row r="281" spans="1:44" s="22" customFormat="1">
      <c r="A281" s="9" t="s">
        <v>140</v>
      </c>
      <c r="B281" s="17">
        <v>9307</v>
      </c>
      <c r="C281" s="9" t="s">
        <v>143</v>
      </c>
      <c r="D281" s="9" t="s">
        <v>160</v>
      </c>
      <c r="E281" s="30">
        <v>41708</v>
      </c>
      <c r="F281" s="9" t="s">
        <v>444</v>
      </c>
      <c r="G281" s="9" t="s">
        <v>1232</v>
      </c>
      <c r="H281" s="23"/>
      <c r="I281" s="23"/>
      <c r="J281" s="9" t="s">
        <v>1234</v>
      </c>
      <c r="K281" s="9" t="s">
        <v>1237</v>
      </c>
      <c r="L281" s="23"/>
      <c r="M281" s="23"/>
      <c r="N281" s="9" t="s">
        <v>1449</v>
      </c>
      <c r="O281" s="9" t="s">
        <v>1640</v>
      </c>
      <c r="P281" s="23"/>
      <c r="Q281" s="23"/>
      <c r="R281" s="9"/>
      <c r="S281" s="9">
        <v>1</v>
      </c>
      <c r="T281" s="9">
        <v>0</v>
      </c>
      <c r="U281" s="9">
        <v>1</v>
      </c>
      <c r="V281" s="11"/>
      <c r="W281" s="11"/>
      <c r="X281" s="47">
        <f t="shared" si="17"/>
        <v>0</v>
      </c>
      <c r="Y281" s="9" t="s">
        <v>1725</v>
      </c>
      <c r="Z281" s="9">
        <v>0</v>
      </c>
      <c r="AA281" s="45">
        <v>41</v>
      </c>
      <c r="AB281" s="9" t="s">
        <v>12</v>
      </c>
      <c r="AC281" s="39">
        <v>0.3</v>
      </c>
      <c r="AD281" s="38">
        <f t="shared" si="18"/>
        <v>0</v>
      </c>
      <c r="AE281" s="38">
        <f t="shared" si="19"/>
        <v>0</v>
      </c>
      <c r="AF281" s="38">
        <v>0</v>
      </c>
      <c r="AG281" s="23"/>
      <c r="AH281" s="23"/>
      <c r="AI281" s="23"/>
      <c r="AJ281" s="23"/>
      <c r="AK281" s="23"/>
      <c r="AL281" s="23"/>
      <c r="AM281" s="23"/>
      <c r="AN281" s="23"/>
      <c r="AO281" s="23"/>
      <c r="AP281" s="38">
        <f t="shared" si="20"/>
        <v>0</v>
      </c>
      <c r="AQ281" s="54">
        <v>1</v>
      </c>
      <c r="AR281" s="54">
        <v>0</v>
      </c>
    </row>
    <row r="282" spans="1:44" s="22" customFormat="1">
      <c r="A282" s="9" t="s">
        <v>140</v>
      </c>
      <c r="B282" s="17">
        <v>9325</v>
      </c>
      <c r="C282" s="9" t="s">
        <v>141</v>
      </c>
      <c r="D282" s="9" t="s">
        <v>158</v>
      </c>
      <c r="E282" s="30">
        <v>41729</v>
      </c>
      <c r="F282" s="9" t="s">
        <v>445</v>
      </c>
      <c r="G282" s="9" t="s">
        <v>1232</v>
      </c>
      <c r="H282" s="23"/>
      <c r="I282" s="23"/>
      <c r="J282" s="9" t="s">
        <v>1234</v>
      </c>
      <c r="K282" s="9" t="s">
        <v>1237</v>
      </c>
      <c r="L282" s="23"/>
      <c r="M282" s="23"/>
      <c r="N282" s="9" t="s">
        <v>1449</v>
      </c>
      <c r="O282" s="9" t="s">
        <v>1640</v>
      </c>
      <c r="P282" s="23"/>
      <c r="Q282" s="23"/>
      <c r="R282" s="9"/>
      <c r="S282" s="9">
        <v>1</v>
      </c>
      <c r="T282" s="9">
        <v>0</v>
      </c>
      <c r="U282" s="9">
        <v>1</v>
      </c>
      <c r="V282" s="11"/>
      <c r="W282" s="11"/>
      <c r="X282" s="47">
        <f t="shared" si="17"/>
        <v>0</v>
      </c>
      <c r="Y282" s="9" t="s">
        <v>1725</v>
      </c>
      <c r="Z282" s="9">
        <v>0</v>
      </c>
      <c r="AA282" s="45">
        <v>41</v>
      </c>
      <c r="AB282" s="9" t="s">
        <v>12</v>
      </c>
      <c r="AC282" s="39">
        <v>0.3</v>
      </c>
      <c r="AD282" s="38">
        <f t="shared" si="18"/>
        <v>0</v>
      </c>
      <c r="AE282" s="38">
        <f t="shared" si="19"/>
        <v>0</v>
      </c>
      <c r="AF282" s="38">
        <v>0</v>
      </c>
      <c r="AG282" s="23"/>
      <c r="AH282" s="23"/>
      <c r="AI282" s="23"/>
      <c r="AJ282" s="23"/>
      <c r="AK282" s="23"/>
      <c r="AL282" s="23"/>
      <c r="AM282" s="23"/>
      <c r="AN282" s="23"/>
      <c r="AO282" s="23"/>
      <c r="AP282" s="38">
        <f t="shared" si="20"/>
        <v>0</v>
      </c>
      <c r="AQ282" s="54">
        <v>1</v>
      </c>
      <c r="AR282" s="54">
        <v>0</v>
      </c>
    </row>
    <row r="283" spans="1:44" s="22" customFormat="1">
      <c r="A283" s="9" t="s">
        <v>140</v>
      </c>
      <c r="B283" s="17">
        <v>9337</v>
      </c>
      <c r="C283" s="9" t="s">
        <v>143</v>
      </c>
      <c r="D283" s="9" t="s">
        <v>160</v>
      </c>
      <c r="E283" s="30">
        <v>41723</v>
      </c>
      <c r="F283" s="9" t="s">
        <v>446</v>
      </c>
      <c r="G283" s="9" t="s">
        <v>1232</v>
      </c>
      <c r="H283" s="23"/>
      <c r="I283" s="23"/>
      <c r="J283" s="9" t="s">
        <v>1234</v>
      </c>
      <c r="K283" s="9" t="s">
        <v>1270</v>
      </c>
      <c r="L283" s="23"/>
      <c r="M283" s="23"/>
      <c r="N283" s="9" t="s">
        <v>1481</v>
      </c>
      <c r="O283" s="9" t="s">
        <v>1639</v>
      </c>
      <c r="P283" s="23"/>
      <c r="Q283" s="23"/>
      <c r="R283" s="9"/>
      <c r="S283" s="9">
        <v>1</v>
      </c>
      <c r="T283" s="9">
        <v>0</v>
      </c>
      <c r="U283" s="9">
        <v>1</v>
      </c>
      <c r="V283" s="11"/>
      <c r="W283" s="11"/>
      <c r="X283" s="47">
        <f t="shared" si="17"/>
        <v>0</v>
      </c>
      <c r="Y283" s="9" t="s">
        <v>1725</v>
      </c>
      <c r="Z283" s="9">
        <v>0</v>
      </c>
      <c r="AA283" s="45">
        <v>41</v>
      </c>
      <c r="AB283" s="9" t="s">
        <v>12</v>
      </c>
      <c r="AC283" s="39">
        <v>0.3</v>
      </c>
      <c r="AD283" s="38">
        <f t="shared" si="18"/>
        <v>0</v>
      </c>
      <c r="AE283" s="38">
        <f t="shared" si="19"/>
        <v>0</v>
      </c>
      <c r="AF283" s="38">
        <v>0</v>
      </c>
      <c r="AG283" s="23"/>
      <c r="AH283" s="23"/>
      <c r="AI283" s="23"/>
      <c r="AJ283" s="23"/>
      <c r="AK283" s="23"/>
      <c r="AL283" s="23"/>
      <c r="AM283" s="23"/>
      <c r="AN283" s="23"/>
      <c r="AO283" s="23"/>
      <c r="AP283" s="38">
        <f t="shared" si="20"/>
        <v>0</v>
      </c>
      <c r="AQ283" s="54">
        <v>1</v>
      </c>
      <c r="AR283" s="54">
        <v>0</v>
      </c>
    </row>
    <row r="284" spans="1:44" s="22" customFormat="1">
      <c r="A284" s="9" t="s">
        <v>140</v>
      </c>
      <c r="B284" s="17">
        <v>9338</v>
      </c>
      <c r="C284" s="9" t="s">
        <v>143</v>
      </c>
      <c r="D284" s="9" t="s">
        <v>160</v>
      </c>
      <c r="E284" s="30">
        <v>41723</v>
      </c>
      <c r="F284" s="9" t="s">
        <v>447</v>
      </c>
      <c r="G284" s="9" t="s">
        <v>1232</v>
      </c>
      <c r="H284" s="23"/>
      <c r="I284" s="23"/>
      <c r="J284" s="9" t="s">
        <v>1234</v>
      </c>
      <c r="K284" s="9" t="s">
        <v>1245</v>
      </c>
      <c r="L284" s="23"/>
      <c r="M284" s="23"/>
      <c r="N284" s="9" t="s">
        <v>1457</v>
      </c>
      <c r="O284" s="9" t="s">
        <v>1639</v>
      </c>
      <c r="P284" s="23"/>
      <c r="Q284" s="23"/>
      <c r="R284" s="9"/>
      <c r="S284" s="9">
        <v>1</v>
      </c>
      <c r="T284" s="9">
        <v>0</v>
      </c>
      <c r="U284" s="9">
        <v>1</v>
      </c>
      <c r="V284" s="11"/>
      <c r="W284" s="11"/>
      <c r="X284" s="47">
        <f t="shared" si="17"/>
        <v>0</v>
      </c>
      <c r="Y284" s="9" t="s">
        <v>1725</v>
      </c>
      <c r="Z284" s="9">
        <v>0</v>
      </c>
      <c r="AA284" s="45">
        <v>41</v>
      </c>
      <c r="AB284" s="9" t="s">
        <v>12</v>
      </c>
      <c r="AC284" s="39">
        <v>0.3</v>
      </c>
      <c r="AD284" s="38">
        <f t="shared" si="18"/>
        <v>0</v>
      </c>
      <c r="AE284" s="38">
        <f t="shared" si="19"/>
        <v>0</v>
      </c>
      <c r="AF284" s="38">
        <v>0</v>
      </c>
      <c r="AG284" s="23"/>
      <c r="AH284" s="23"/>
      <c r="AI284" s="23"/>
      <c r="AJ284" s="23"/>
      <c r="AK284" s="23"/>
      <c r="AL284" s="23"/>
      <c r="AM284" s="23"/>
      <c r="AN284" s="23"/>
      <c r="AO284" s="23"/>
      <c r="AP284" s="38">
        <f t="shared" si="20"/>
        <v>0</v>
      </c>
      <c r="AQ284" s="54">
        <v>1</v>
      </c>
      <c r="AR284" s="54">
        <v>0</v>
      </c>
    </row>
    <row r="285" spans="1:44" s="22" customFormat="1">
      <c r="A285" s="9" t="s">
        <v>140</v>
      </c>
      <c r="B285" s="17">
        <v>9340</v>
      </c>
      <c r="C285" s="9" t="s">
        <v>141</v>
      </c>
      <c r="D285" s="9" t="s">
        <v>158</v>
      </c>
      <c r="E285" s="30">
        <v>41724</v>
      </c>
      <c r="F285" s="9" t="s">
        <v>448</v>
      </c>
      <c r="G285" s="9" t="s">
        <v>1232</v>
      </c>
      <c r="H285" s="23"/>
      <c r="I285" s="23"/>
      <c r="J285" s="9" t="s">
        <v>1234</v>
      </c>
      <c r="K285" s="9" t="s">
        <v>1299</v>
      </c>
      <c r="L285" s="23"/>
      <c r="M285" s="23"/>
      <c r="N285" s="9" t="s">
        <v>1479</v>
      </c>
      <c r="O285" s="9" t="s">
        <v>1652</v>
      </c>
      <c r="P285" s="23"/>
      <c r="Q285" s="23"/>
      <c r="R285" s="9"/>
      <c r="S285" s="9">
        <v>1</v>
      </c>
      <c r="T285" s="9">
        <v>0</v>
      </c>
      <c r="U285" s="9">
        <v>1</v>
      </c>
      <c r="V285" s="11"/>
      <c r="W285" s="11"/>
      <c r="X285" s="47">
        <f t="shared" si="17"/>
        <v>0</v>
      </c>
      <c r="Y285" s="9" t="s">
        <v>1725</v>
      </c>
      <c r="Z285" s="9">
        <v>0</v>
      </c>
      <c r="AA285" s="45">
        <v>41</v>
      </c>
      <c r="AB285" s="9" t="s">
        <v>12</v>
      </c>
      <c r="AC285" s="39">
        <v>0.3</v>
      </c>
      <c r="AD285" s="38">
        <f t="shared" si="18"/>
        <v>0</v>
      </c>
      <c r="AE285" s="38">
        <f t="shared" si="19"/>
        <v>0</v>
      </c>
      <c r="AF285" s="38">
        <v>0</v>
      </c>
      <c r="AG285" s="23"/>
      <c r="AH285" s="23"/>
      <c r="AI285" s="23"/>
      <c r="AJ285" s="23"/>
      <c r="AK285" s="23"/>
      <c r="AL285" s="23"/>
      <c r="AM285" s="23"/>
      <c r="AN285" s="23"/>
      <c r="AO285" s="23"/>
      <c r="AP285" s="38">
        <f t="shared" si="20"/>
        <v>0</v>
      </c>
      <c r="AQ285" s="54">
        <v>1</v>
      </c>
      <c r="AR285" s="54">
        <v>0</v>
      </c>
    </row>
    <row r="286" spans="1:44" s="22" customFormat="1">
      <c r="A286" s="9" t="s">
        <v>140</v>
      </c>
      <c r="B286" s="17">
        <v>9529</v>
      </c>
      <c r="C286" s="9" t="s">
        <v>142</v>
      </c>
      <c r="D286" s="9" t="s">
        <v>159</v>
      </c>
      <c r="E286" s="30">
        <v>41708</v>
      </c>
      <c r="F286" s="9" t="s">
        <v>449</v>
      </c>
      <c r="G286" s="9" t="s">
        <v>1232</v>
      </c>
      <c r="H286" s="23"/>
      <c r="I286" s="23"/>
      <c r="J286" s="9" t="s">
        <v>1234</v>
      </c>
      <c r="K286" s="9" t="s">
        <v>1237</v>
      </c>
      <c r="L286" s="23"/>
      <c r="M286" s="23"/>
      <c r="N286" s="9" t="s">
        <v>1449</v>
      </c>
      <c r="O286" s="9" t="s">
        <v>1640</v>
      </c>
      <c r="P286" s="23"/>
      <c r="Q286" s="23"/>
      <c r="R286" s="9"/>
      <c r="S286" s="9">
        <v>1</v>
      </c>
      <c r="T286" s="9">
        <v>0</v>
      </c>
      <c r="U286" s="9">
        <v>1</v>
      </c>
      <c r="V286" s="11"/>
      <c r="W286" s="11"/>
      <c r="X286" s="47">
        <f t="shared" si="17"/>
        <v>0</v>
      </c>
      <c r="Y286" s="9" t="s">
        <v>1725</v>
      </c>
      <c r="Z286" s="9">
        <v>0</v>
      </c>
      <c r="AA286" s="45">
        <v>41</v>
      </c>
      <c r="AB286" s="9" t="s">
        <v>12</v>
      </c>
      <c r="AC286" s="39">
        <v>0.3</v>
      </c>
      <c r="AD286" s="38">
        <f t="shared" si="18"/>
        <v>0</v>
      </c>
      <c r="AE286" s="38">
        <f t="shared" si="19"/>
        <v>0</v>
      </c>
      <c r="AF286" s="38">
        <v>0</v>
      </c>
      <c r="AG286" s="23"/>
      <c r="AH286" s="23"/>
      <c r="AI286" s="23"/>
      <c r="AJ286" s="23"/>
      <c r="AK286" s="23"/>
      <c r="AL286" s="23"/>
      <c r="AM286" s="23"/>
      <c r="AN286" s="23"/>
      <c r="AO286" s="23"/>
      <c r="AP286" s="38">
        <f t="shared" si="20"/>
        <v>0</v>
      </c>
      <c r="AQ286" s="54">
        <v>1</v>
      </c>
      <c r="AR286" s="54">
        <v>0</v>
      </c>
    </row>
    <row r="287" spans="1:44" s="22" customFormat="1">
      <c r="A287" s="9" t="s">
        <v>140</v>
      </c>
      <c r="B287" s="17">
        <v>9535</v>
      </c>
      <c r="C287" s="9" t="s">
        <v>143</v>
      </c>
      <c r="D287" s="9" t="s">
        <v>160</v>
      </c>
      <c r="E287" s="30">
        <v>41708</v>
      </c>
      <c r="F287" s="9" t="s">
        <v>450</v>
      </c>
      <c r="G287" s="9" t="s">
        <v>1232</v>
      </c>
      <c r="H287" s="23"/>
      <c r="I287" s="23"/>
      <c r="J287" s="9" t="s">
        <v>1234</v>
      </c>
      <c r="K287" s="9" t="s">
        <v>1237</v>
      </c>
      <c r="L287" s="23"/>
      <c r="M287" s="23"/>
      <c r="N287" s="9" t="s">
        <v>1449</v>
      </c>
      <c r="O287" s="9" t="s">
        <v>1640</v>
      </c>
      <c r="P287" s="23"/>
      <c r="Q287" s="23"/>
      <c r="R287" s="9"/>
      <c r="S287" s="9">
        <v>1</v>
      </c>
      <c r="T287" s="9">
        <v>0</v>
      </c>
      <c r="U287" s="9">
        <v>1</v>
      </c>
      <c r="V287" s="11"/>
      <c r="W287" s="11"/>
      <c r="X287" s="47">
        <f t="shared" si="17"/>
        <v>0</v>
      </c>
      <c r="Y287" s="9" t="s">
        <v>1725</v>
      </c>
      <c r="Z287" s="9">
        <v>0</v>
      </c>
      <c r="AA287" s="45">
        <v>41</v>
      </c>
      <c r="AB287" s="9" t="s">
        <v>12</v>
      </c>
      <c r="AC287" s="39">
        <v>0.3</v>
      </c>
      <c r="AD287" s="38">
        <f t="shared" si="18"/>
        <v>0</v>
      </c>
      <c r="AE287" s="38">
        <f t="shared" si="19"/>
        <v>0</v>
      </c>
      <c r="AF287" s="38">
        <v>0</v>
      </c>
      <c r="AG287" s="23"/>
      <c r="AH287" s="23"/>
      <c r="AI287" s="23"/>
      <c r="AJ287" s="23"/>
      <c r="AK287" s="23"/>
      <c r="AL287" s="23"/>
      <c r="AM287" s="23"/>
      <c r="AN287" s="23"/>
      <c r="AO287" s="23"/>
      <c r="AP287" s="38">
        <f t="shared" si="20"/>
        <v>0</v>
      </c>
      <c r="AQ287" s="54">
        <v>1</v>
      </c>
      <c r="AR287" s="54">
        <v>0</v>
      </c>
    </row>
    <row r="288" spans="1:44" s="22" customFormat="1">
      <c r="A288" s="9" t="s">
        <v>140</v>
      </c>
      <c r="B288" s="17">
        <v>9549</v>
      </c>
      <c r="C288" s="9" t="s">
        <v>144</v>
      </c>
      <c r="D288" s="9" t="s">
        <v>159</v>
      </c>
      <c r="E288" s="30">
        <v>41715</v>
      </c>
      <c r="F288" s="9" t="s">
        <v>451</v>
      </c>
      <c r="G288" s="9" t="s">
        <v>1232</v>
      </c>
      <c r="H288" s="23"/>
      <c r="I288" s="23"/>
      <c r="J288" s="9" t="s">
        <v>1234</v>
      </c>
      <c r="K288" s="9" t="s">
        <v>1257</v>
      </c>
      <c r="L288" s="23"/>
      <c r="M288" s="23"/>
      <c r="N288" s="9" t="s">
        <v>1469</v>
      </c>
      <c r="O288" s="9" t="s">
        <v>1639</v>
      </c>
      <c r="P288" s="23"/>
      <c r="Q288" s="23"/>
      <c r="R288" s="9"/>
      <c r="S288" s="9">
        <v>1</v>
      </c>
      <c r="T288" s="9">
        <v>0</v>
      </c>
      <c r="U288" s="9">
        <v>1</v>
      </c>
      <c r="V288" s="11"/>
      <c r="W288" s="11"/>
      <c r="X288" s="47">
        <f t="shared" si="17"/>
        <v>0</v>
      </c>
      <c r="Y288" s="9" t="s">
        <v>1725</v>
      </c>
      <c r="Z288" s="9">
        <v>0</v>
      </c>
      <c r="AA288" s="45">
        <v>41</v>
      </c>
      <c r="AB288" s="9" t="s">
        <v>12</v>
      </c>
      <c r="AC288" s="39">
        <v>0.3</v>
      </c>
      <c r="AD288" s="38">
        <f t="shared" si="18"/>
        <v>0</v>
      </c>
      <c r="AE288" s="38">
        <f t="shared" si="19"/>
        <v>0</v>
      </c>
      <c r="AF288" s="38">
        <v>0</v>
      </c>
      <c r="AG288" s="23"/>
      <c r="AH288" s="23"/>
      <c r="AI288" s="23"/>
      <c r="AJ288" s="23"/>
      <c r="AK288" s="23"/>
      <c r="AL288" s="23"/>
      <c r="AM288" s="23"/>
      <c r="AN288" s="23"/>
      <c r="AO288" s="23"/>
      <c r="AP288" s="38">
        <f t="shared" si="20"/>
        <v>0</v>
      </c>
      <c r="AQ288" s="54">
        <v>1</v>
      </c>
      <c r="AR288" s="54">
        <v>0</v>
      </c>
    </row>
    <row r="289" spans="1:44" s="22" customFormat="1">
      <c r="A289" s="9" t="s">
        <v>140</v>
      </c>
      <c r="B289" s="17">
        <v>9553</v>
      </c>
      <c r="C289" s="9" t="s">
        <v>144</v>
      </c>
      <c r="D289" s="9" t="s">
        <v>159</v>
      </c>
      <c r="E289" s="30">
        <v>41716</v>
      </c>
      <c r="F289" s="9" t="s">
        <v>452</v>
      </c>
      <c r="G289" s="9" t="s">
        <v>1232</v>
      </c>
      <c r="H289" s="23"/>
      <c r="I289" s="23"/>
      <c r="J289" s="9" t="s">
        <v>1234</v>
      </c>
      <c r="K289" s="9" t="s">
        <v>1278</v>
      </c>
      <c r="L289" s="23"/>
      <c r="M289" s="23"/>
      <c r="N289" s="9" t="s">
        <v>1488</v>
      </c>
      <c r="O289" s="9" t="s">
        <v>1639</v>
      </c>
      <c r="P289" s="23"/>
      <c r="Q289" s="23"/>
      <c r="R289" s="9"/>
      <c r="S289" s="9">
        <v>1</v>
      </c>
      <c r="T289" s="9">
        <v>0</v>
      </c>
      <c r="U289" s="9">
        <v>1</v>
      </c>
      <c r="V289" s="11"/>
      <c r="W289" s="11"/>
      <c r="X289" s="47">
        <f t="shared" si="17"/>
        <v>0</v>
      </c>
      <c r="Y289" s="9" t="s">
        <v>1725</v>
      </c>
      <c r="Z289" s="9">
        <v>0</v>
      </c>
      <c r="AA289" s="45">
        <v>41</v>
      </c>
      <c r="AB289" s="9" t="s">
        <v>12</v>
      </c>
      <c r="AC289" s="39">
        <v>0.3</v>
      </c>
      <c r="AD289" s="38">
        <f t="shared" si="18"/>
        <v>0</v>
      </c>
      <c r="AE289" s="38">
        <f t="shared" si="19"/>
        <v>0</v>
      </c>
      <c r="AF289" s="38">
        <v>0</v>
      </c>
      <c r="AG289" s="23"/>
      <c r="AH289" s="23"/>
      <c r="AI289" s="23"/>
      <c r="AJ289" s="23"/>
      <c r="AK289" s="23"/>
      <c r="AL289" s="23"/>
      <c r="AM289" s="23"/>
      <c r="AN289" s="23"/>
      <c r="AO289" s="23"/>
      <c r="AP289" s="38">
        <f t="shared" si="20"/>
        <v>0</v>
      </c>
      <c r="AQ289" s="54">
        <v>1</v>
      </c>
      <c r="AR289" s="54">
        <v>0</v>
      </c>
    </row>
    <row r="290" spans="1:44" s="22" customFormat="1">
      <c r="A290" s="9" t="s">
        <v>140</v>
      </c>
      <c r="B290" s="17">
        <v>9557</v>
      </c>
      <c r="C290" s="9" t="s">
        <v>143</v>
      </c>
      <c r="D290" s="9" t="s">
        <v>160</v>
      </c>
      <c r="E290" s="30">
        <v>41717</v>
      </c>
      <c r="F290" s="9" t="s">
        <v>453</v>
      </c>
      <c r="G290" s="9" t="s">
        <v>1232</v>
      </c>
      <c r="H290" s="23"/>
      <c r="I290" s="23"/>
      <c r="J290" s="9" t="s">
        <v>1234</v>
      </c>
      <c r="K290" s="9" t="s">
        <v>1237</v>
      </c>
      <c r="L290" s="23"/>
      <c r="M290" s="23"/>
      <c r="N290" s="9" t="s">
        <v>1449</v>
      </c>
      <c r="O290" s="9" t="s">
        <v>1640</v>
      </c>
      <c r="P290" s="23"/>
      <c r="Q290" s="23"/>
      <c r="R290" s="9"/>
      <c r="S290" s="9">
        <v>1</v>
      </c>
      <c r="T290" s="9">
        <v>0</v>
      </c>
      <c r="U290" s="9">
        <v>1</v>
      </c>
      <c r="V290" s="11"/>
      <c r="W290" s="11"/>
      <c r="X290" s="47">
        <f t="shared" si="17"/>
        <v>0</v>
      </c>
      <c r="Y290" s="9" t="s">
        <v>1725</v>
      </c>
      <c r="Z290" s="9">
        <v>0</v>
      </c>
      <c r="AA290" s="45">
        <v>41</v>
      </c>
      <c r="AB290" s="9" t="s">
        <v>12</v>
      </c>
      <c r="AC290" s="39">
        <v>0.3</v>
      </c>
      <c r="AD290" s="38">
        <f t="shared" si="18"/>
        <v>0</v>
      </c>
      <c r="AE290" s="38">
        <f t="shared" si="19"/>
        <v>0</v>
      </c>
      <c r="AF290" s="38">
        <v>0</v>
      </c>
      <c r="AG290" s="23"/>
      <c r="AH290" s="23"/>
      <c r="AI290" s="23"/>
      <c r="AJ290" s="23"/>
      <c r="AK290" s="23"/>
      <c r="AL290" s="23"/>
      <c r="AM290" s="23"/>
      <c r="AN290" s="23"/>
      <c r="AO290" s="23"/>
      <c r="AP290" s="38">
        <f t="shared" si="20"/>
        <v>0</v>
      </c>
      <c r="AQ290" s="54">
        <v>1</v>
      </c>
      <c r="AR290" s="54">
        <v>0</v>
      </c>
    </row>
    <row r="291" spans="1:44" s="22" customFormat="1">
      <c r="A291" s="9" t="s">
        <v>140</v>
      </c>
      <c r="B291" s="17">
        <v>9585</v>
      </c>
      <c r="C291" s="9" t="s">
        <v>145</v>
      </c>
      <c r="D291" s="9" t="s">
        <v>161</v>
      </c>
      <c r="E291" s="30">
        <v>41701</v>
      </c>
      <c r="F291" s="9" t="s">
        <v>454</v>
      </c>
      <c r="G291" s="9" t="s">
        <v>1232</v>
      </c>
      <c r="H291" s="23"/>
      <c r="I291" s="23"/>
      <c r="J291" s="9" t="s">
        <v>1234</v>
      </c>
      <c r="K291" s="9" t="s">
        <v>1331</v>
      </c>
      <c r="L291" s="23"/>
      <c r="M291" s="23"/>
      <c r="N291" s="9" t="s">
        <v>1536</v>
      </c>
      <c r="O291" s="9" t="s">
        <v>1673</v>
      </c>
      <c r="P291" s="23"/>
      <c r="Q291" s="23"/>
      <c r="R291" s="9"/>
      <c r="S291" s="9">
        <v>1</v>
      </c>
      <c r="T291" s="9">
        <v>0</v>
      </c>
      <c r="U291" s="9">
        <v>1</v>
      </c>
      <c r="V291" s="11"/>
      <c r="W291" s="11"/>
      <c r="X291" s="47">
        <f t="shared" si="17"/>
        <v>0</v>
      </c>
      <c r="Y291" s="9" t="s">
        <v>1725</v>
      </c>
      <c r="Z291" s="9">
        <v>11.8</v>
      </c>
      <c r="AA291" s="45">
        <v>41</v>
      </c>
      <c r="AB291" s="9" t="s">
        <v>12</v>
      </c>
      <c r="AC291" s="39">
        <v>0.3</v>
      </c>
      <c r="AD291" s="38">
        <f t="shared" si="18"/>
        <v>9.09</v>
      </c>
      <c r="AE291" s="38">
        <f t="shared" si="19"/>
        <v>0</v>
      </c>
      <c r="AF291" s="38">
        <v>9.09</v>
      </c>
      <c r="AG291" s="23"/>
      <c r="AH291" s="23"/>
      <c r="AI291" s="23"/>
      <c r="AJ291" s="23"/>
      <c r="AK291" s="23"/>
      <c r="AL291" s="23"/>
      <c r="AM291" s="23"/>
      <c r="AN291" s="23"/>
      <c r="AO291" s="23"/>
      <c r="AP291" s="38">
        <f t="shared" si="20"/>
        <v>9.09</v>
      </c>
      <c r="AQ291" s="54">
        <v>1</v>
      </c>
      <c r="AR291" s="54">
        <v>12.99</v>
      </c>
    </row>
    <row r="292" spans="1:44" s="22" customFormat="1">
      <c r="A292" s="9" t="s">
        <v>140</v>
      </c>
      <c r="B292" s="17">
        <v>9612</v>
      </c>
      <c r="C292" s="9" t="s">
        <v>143</v>
      </c>
      <c r="D292" s="9" t="s">
        <v>160</v>
      </c>
      <c r="E292" s="30">
        <v>41729</v>
      </c>
      <c r="F292" s="9" t="s">
        <v>455</v>
      </c>
      <c r="G292" s="9" t="s">
        <v>1232</v>
      </c>
      <c r="H292" s="23"/>
      <c r="I292" s="23"/>
      <c r="J292" s="9" t="s">
        <v>1234</v>
      </c>
      <c r="K292" s="9" t="s">
        <v>1257</v>
      </c>
      <c r="L292" s="23"/>
      <c r="M292" s="23"/>
      <c r="N292" s="9" t="s">
        <v>1469</v>
      </c>
      <c r="O292" s="9" t="s">
        <v>1639</v>
      </c>
      <c r="P292" s="23"/>
      <c r="Q292" s="23"/>
      <c r="R292" s="9"/>
      <c r="S292" s="9">
        <v>1</v>
      </c>
      <c r="T292" s="9">
        <v>0</v>
      </c>
      <c r="U292" s="9">
        <v>1</v>
      </c>
      <c r="V292" s="11"/>
      <c r="W292" s="11"/>
      <c r="X292" s="47">
        <f t="shared" si="17"/>
        <v>0</v>
      </c>
      <c r="Y292" s="9" t="s">
        <v>1725</v>
      </c>
      <c r="Z292" s="9">
        <v>0</v>
      </c>
      <c r="AA292" s="45">
        <v>41</v>
      </c>
      <c r="AB292" s="9" t="s">
        <v>12</v>
      </c>
      <c r="AC292" s="39">
        <v>0.3</v>
      </c>
      <c r="AD292" s="38">
        <f t="shared" si="18"/>
        <v>0</v>
      </c>
      <c r="AE292" s="38">
        <f t="shared" si="19"/>
        <v>0</v>
      </c>
      <c r="AF292" s="38">
        <v>0</v>
      </c>
      <c r="AG292" s="23"/>
      <c r="AH292" s="23"/>
      <c r="AI292" s="23"/>
      <c r="AJ292" s="23"/>
      <c r="AK292" s="23"/>
      <c r="AL292" s="23"/>
      <c r="AM292" s="23"/>
      <c r="AN292" s="23"/>
      <c r="AO292" s="23"/>
      <c r="AP292" s="38">
        <f t="shared" si="20"/>
        <v>0</v>
      </c>
      <c r="AQ292" s="54">
        <v>1</v>
      </c>
      <c r="AR292" s="54">
        <v>0</v>
      </c>
    </row>
    <row r="293" spans="1:44" s="22" customFormat="1">
      <c r="A293" s="9" t="s">
        <v>140</v>
      </c>
      <c r="B293" s="17">
        <v>9618</v>
      </c>
      <c r="C293" s="9" t="s">
        <v>147</v>
      </c>
      <c r="D293" s="9" t="s">
        <v>163</v>
      </c>
      <c r="E293" s="30">
        <v>41703</v>
      </c>
      <c r="F293" s="9" t="s">
        <v>456</v>
      </c>
      <c r="G293" s="9" t="s">
        <v>1232</v>
      </c>
      <c r="H293" s="23"/>
      <c r="I293" s="23"/>
      <c r="J293" s="9" t="s">
        <v>1234</v>
      </c>
      <c r="K293" s="9" t="s">
        <v>1251</v>
      </c>
      <c r="L293" s="23"/>
      <c r="M293" s="23"/>
      <c r="N293" s="9" t="s">
        <v>1463</v>
      </c>
      <c r="O293" s="9" t="s">
        <v>1647</v>
      </c>
      <c r="P293" s="23"/>
      <c r="Q293" s="23"/>
      <c r="R293" s="9"/>
      <c r="S293" s="9">
        <v>1</v>
      </c>
      <c r="T293" s="9">
        <v>0</v>
      </c>
      <c r="U293" s="9">
        <v>1</v>
      </c>
      <c r="V293" s="11"/>
      <c r="W293" s="11"/>
      <c r="X293" s="47">
        <f t="shared" si="17"/>
        <v>0</v>
      </c>
      <c r="Y293" s="9" t="s">
        <v>1725</v>
      </c>
      <c r="Z293" s="9">
        <v>0</v>
      </c>
      <c r="AA293" s="45">
        <v>41</v>
      </c>
      <c r="AB293" s="9" t="s">
        <v>12</v>
      </c>
      <c r="AC293" s="39">
        <v>0.3</v>
      </c>
      <c r="AD293" s="38">
        <f t="shared" si="18"/>
        <v>0</v>
      </c>
      <c r="AE293" s="38">
        <f t="shared" si="19"/>
        <v>0</v>
      </c>
      <c r="AF293" s="38">
        <v>0</v>
      </c>
      <c r="AG293" s="23"/>
      <c r="AH293" s="23"/>
      <c r="AI293" s="23"/>
      <c r="AJ293" s="23"/>
      <c r="AK293" s="23"/>
      <c r="AL293" s="23"/>
      <c r="AM293" s="23"/>
      <c r="AN293" s="23"/>
      <c r="AO293" s="23"/>
      <c r="AP293" s="38">
        <f t="shared" si="20"/>
        <v>0</v>
      </c>
      <c r="AQ293" s="54">
        <v>1</v>
      </c>
      <c r="AR293" s="54">
        <v>0</v>
      </c>
    </row>
    <row r="294" spans="1:44" s="22" customFormat="1">
      <c r="A294" s="9" t="s">
        <v>140</v>
      </c>
      <c r="B294" s="17">
        <v>9619</v>
      </c>
      <c r="C294" s="9" t="s">
        <v>146</v>
      </c>
      <c r="D294" s="9" t="s">
        <v>162</v>
      </c>
      <c r="E294" s="30">
        <v>41703</v>
      </c>
      <c r="F294" s="9" t="s">
        <v>457</v>
      </c>
      <c r="G294" s="9" t="s">
        <v>1232</v>
      </c>
      <c r="H294" s="23"/>
      <c r="I294" s="23"/>
      <c r="J294" s="9" t="s">
        <v>1234</v>
      </c>
      <c r="K294" s="9" t="s">
        <v>1332</v>
      </c>
      <c r="L294" s="23"/>
      <c r="M294" s="23"/>
      <c r="N294" s="9" t="s">
        <v>1537</v>
      </c>
      <c r="O294" s="9" t="s">
        <v>1674</v>
      </c>
      <c r="P294" s="23"/>
      <c r="Q294" s="23"/>
      <c r="R294" s="9"/>
      <c r="S294" s="9">
        <v>1</v>
      </c>
      <c r="T294" s="9">
        <v>0</v>
      </c>
      <c r="U294" s="9">
        <v>1</v>
      </c>
      <c r="V294" s="11"/>
      <c r="W294" s="11"/>
      <c r="X294" s="47">
        <f t="shared" si="17"/>
        <v>0</v>
      </c>
      <c r="Y294" s="9" t="s">
        <v>1725</v>
      </c>
      <c r="Z294" s="9">
        <v>9.64</v>
      </c>
      <c r="AA294" s="45">
        <v>41</v>
      </c>
      <c r="AB294" s="9" t="s">
        <v>12</v>
      </c>
      <c r="AC294" s="39">
        <v>0.3</v>
      </c>
      <c r="AD294" s="38">
        <f t="shared" si="18"/>
        <v>6.99</v>
      </c>
      <c r="AE294" s="38">
        <f t="shared" si="19"/>
        <v>0</v>
      </c>
      <c r="AF294" s="38">
        <v>6.99</v>
      </c>
      <c r="AG294" s="23"/>
      <c r="AH294" s="23"/>
      <c r="AI294" s="23"/>
      <c r="AJ294" s="23"/>
      <c r="AK294" s="23"/>
      <c r="AL294" s="23"/>
      <c r="AM294" s="23"/>
      <c r="AN294" s="23"/>
      <c r="AO294" s="23"/>
      <c r="AP294" s="38">
        <f t="shared" si="20"/>
        <v>6.99</v>
      </c>
      <c r="AQ294" s="54">
        <v>1</v>
      </c>
      <c r="AR294" s="54">
        <v>9.99</v>
      </c>
    </row>
    <row r="295" spans="1:44" s="22" customFormat="1">
      <c r="A295" s="9" t="s">
        <v>140</v>
      </c>
      <c r="B295" s="17">
        <v>9622</v>
      </c>
      <c r="C295" s="9" t="s">
        <v>141</v>
      </c>
      <c r="D295" s="9" t="s">
        <v>158</v>
      </c>
      <c r="E295" s="30">
        <v>41704</v>
      </c>
      <c r="F295" s="9" t="s">
        <v>458</v>
      </c>
      <c r="G295" s="9" t="s">
        <v>1232</v>
      </c>
      <c r="H295" s="23"/>
      <c r="I295" s="23"/>
      <c r="J295" s="9" t="s">
        <v>1234</v>
      </c>
      <c r="K295" s="9" t="s">
        <v>1268</v>
      </c>
      <c r="L295" s="23"/>
      <c r="M295" s="23"/>
      <c r="N295" s="9" t="s">
        <v>1460</v>
      </c>
      <c r="O295" s="9" t="s">
        <v>1647</v>
      </c>
      <c r="P295" s="23"/>
      <c r="Q295" s="23"/>
      <c r="R295" s="9"/>
      <c r="S295" s="9">
        <v>1</v>
      </c>
      <c r="T295" s="9">
        <v>0</v>
      </c>
      <c r="U295" s="9">
        <v>1</v>
      </c>
      <c r="V295" s="11"/>
      <c r="W295" s="11"/>
      <c r="X295" s="47">
        <f t="shared" si="17"/>
        <v>0</v>
      </c>
      <c r="Y295" s="9" t="s">
        <v>1725</v>
      </c>
      <c r="Z295" s="9">
        <v>0</v>
      </c>
      <c r="AA295" s="45">
        <v>41</v>
      </c>
      <c r="AB295" s="9" t="s">
        <v>12</v>
      </c>
      <c r="AC295" s="39">
        <v>0.3</v>
      </c>
      <c r="AD295" s="38">
        <f t="shared" si="18"/>
        <v>0</v>
      </c>
      <c r="AE295" s="38">
        <f t="shared" si="19"/>
        <v>0</v>
      </c>
      <c r="AF295" s="38">
        <v>0</v>
      </c>
      <c r="AG295" s="23"/>
      <c r="AH295" s="23"/>
      <c r="AI295" s="23"/>
      <c r="AJ295" s="23"/>
      <c r="AK295" s="23"/>
      <c r="AL295" s="23"/>
      <c r="AM295" s="23"/>
      <c r="AN295" s="23"/>
      <c r="AO295" s="23"/>
      <c r="AP295" s="38">
        <f t="shared" si="20"/>
        <v>0</v>
      </c>
      <c r="AQ295" s="54">
        <v>1</v>
      </c>
      <c r="AR295" s="54">
        <v>0</v>
      </c>
    </row>
    <row r="296" spans="1:44" s="22" customFormat="1">
      <c r="A296" s="9" t="s">
        <v>140</v>
      </c>
      <c r="B296" s="17">
        <v>9813</v>
      </c>
      <c r="C296" s="9" t="s">
        <v>142</v>
      </c>
      <c r="D296" s="9" t="s">
        <v>159</v>
      </c>
      <c r="E296" s="30">
        <v>41729</v>
      </c>
      <c r="F296" s="9" t="s">
        <v>459</v>
      </c>
      <c r="G296" s="9" t="s">
        <v>1232</v>
      </c>
      <c r="H296" s="23"/>
      <c r="I296" s="23"/>
      <c r="J296" s="9" t="s">
        <v>1234</v>
      </c>
      <c r="K296" s="9" t="s">
        <v>1242</v>
      </c>
      <c r="L296" s="23"/>
      <c r="M296" s="23"/>
      <c r="N296" s="9" t="s">
        <v>1454</v>
      </c>
      <c r="O296" s="9" t="s">
        <v>1639</v>
      </c>
      <c r="P296" s="23"/>
      <c r="Q296" s="23"/>
      <c r="R296" s="9"/>
      <c r="S296" s="9">
        <v>1</v>
      </c>
      <c r="T296" s="9">
        <v>0</v>
      </c>
      <c r="U296" s="9">
        <v>1</v>
      </c>
      <c r="V296" s="11"/>
      <c r="W296" s="11"/>
      <c r="X296" s="47">
        <f t="shared" si="17"/>
        <v>0</v>
      </c>
      <c r="Y296" s="9" t="s">
        <v>1725</v>
      </c>
      <c r="Z296" s="9">
        <v>0</v>
      </c>
      <c r="AA296" s="45">
        <v>41</v>
      </c>
      <c r="AB296" s="9" t="s">
        <v>12</v>
      </c>
      <c r="AC296" s="39">
        <v>0.3</v>
      </c>
      <c r="AD296" s="38">
        <f t="shared" si="18"/>
        <v>0</v>
      </c>
      <c r="AE296" s="38">
        <f t="shared" si="19"/>
        <v>0</v>
      </c>
      <c r="AF296" s="38">
        <v>0</v>
      </c>
      <c r="AG296" s="23"/>
      <c r="AH296" s="23"/>
      <c r="AI296" s="23"/>
      <c r="AJ296" s="23"/>
      <c r="AK296" s="23"/>
      <c r="AL296" s="23"/>
      <c r="AM296" s="23"/>
      <c r="AN296" s="23"/>
      <c r="AO296" s="23"/>
      <c r="AP296" s="38">
        <f t="shared" si="20"/>
        <v>0</v>
      </c>
      <c r="AQ296" s="54">
        <v>1</v>
      </c>
      <c r="AR296" s="54">
        <v>0</v>
      </c>
    </row>
    <row r="297" spans="1:44" s="22" customFormat="1">
      <c r="A297" s="9" t="s">
        <v>140</v>
      </c>
      <c r="B297" s="17">
        <v>9846</v>
      </c>
      <c r="C297" s="9" t="s">
        <v>143</v>
      </c>
      <c r="D297" s="9" t="s">
        <v>160</v>
      </c>
      <c r="E297" s="30">
        <v>41710</v>
      </c>
      <c r="F297" s="9" t="s">
        <v>460</v>
      </c>
      <c r="G297" s="9" t="s">
        <v>1232</v>
      </c>
      <c r="H297" s="23"/>
      <c r="I297" s="23"/>
      <c r="J297" s="9" t="s">
        <v>1234</v>
      </c>
      <c r="K297" s="9" t="s">
        <v>1268</v>
      </c>
      <c r="L297" s="23"/>
      <c r="M297" s="23"/>
      <c r="N297" s="9" t="s">
        <v>1460</v>
      </c>
      <c r="O297" s="9" t="s">
        <v>1647</v>
      </c>
      <c r="P297" s="23"/>
      <c r="Q297" s="23"/>
      <c r="R297" s="9"/>
      <c r="S297" s="9">
        <v>1</v>
      </c>
      <c r="T297" s="9">
        <v>0</v>
      </c>
      <c r="U297" s="9">
        <v>1</v>
      </c>
      <c r="V297" s="11"/>
      <c r="W297" s="11"/>
      <c r="X297" s="47">
        <f t="shared" si="17"/>
        <v>0</v>
      </c>
      <c r="Y297" s="9" t="s">
        <v>1725</v>
      </c>
      <c r="Z297" s="9">
        <v>0</v>
      </c>
      <c r="AA297" s="45">
        <v>41</v>
      </c>
      <c r="AB297" s="9" t="s">
        <v>12</v>
      </c>
      <c r="AC297" s="39">
        <v>0.3</v>
      </c>
      <c r="AD297" s="38">
        <f t="shared" si="18"/>
        <v>0</v>
      </c>
      <c r="AE297" s="38">
        <f t="shared" si="19"/>
        <v>0</v>
      </c>
      <c r="AF297" s="38">
        <v>0</v>
      </c>
      <c r="AG297" s="23"/>
      <c r="AH297" s="23"/>
      <c r="AI297" s="23"/>
      <c r="AJ297" s="23"/>
      <c r="AK297" s="23"/>
      <c r="AL297" s="23"/>
      <c r="AM297" s="23"/>
      <c r="AN297" s="23"/>
      <c r="AO297" s="23"/>
      <c r="AP297" s="38">
        <f t="shared" si="20"/>
        <v>0</v>
      </c>
      <c r="AQ297" s="54">
        <v>1</v>
      </c>
      <c r="AR297" s="54">
        <v>0</v>
      </c>
    </row>
    <row r="298" spans="1:44" s="22" customFormat="1">
      <c r="A298" s="9" t="s">
        <v>140</v>
      </c>
      <c r="B298" s="17">
        <v>9849</v>
      </c>
      <c r="C298" s="9" t="s">
        <v>144</v>
      </c>
      <c r="D298" s="9" t="s">
        <v>159</v>
      </c>
      <c r="E298" s="30">
        <v>41712</v>
      </c>
      <c r="F298" s="9" t="s">
        <v>461</v>
      </c>
      <c r="G298" s="9" t="s">
        <v>1232</v>
      </c>
      <c r="H298" s="23"/>
      <c r="I298" s="23"/>
      <c r="J298" s="9" t="s">
        <v>1234</v>
      </c>
      <c r="K298" s="9" t="s">
        <v>1279</v>
      </c>
      <c r="L298" s="23"/>
      <c r="M298" s="23"/>
      <c r="N298" s="9" t="s">
        <v>1489</v>
      </c>
      <c r="O298" s="9" t="s">
        <v>1639</v>
      </c>
      <c r="P298" s="23"/>
      <c r="Q298" s="23"/>
      <c r="R298" s="9"/>
      <c r="S298" s="9">
        <v>1</v>
      </c>
      <c r="T298" s="9">
        <v>0</v>
      </c>
      <c r="U298" s="9">
        <v>1</v>
      </c>
      <c r="V298" s="11"/>
      <c r="W298" s="11"/>
      <c r="X298" s="47">
        <f t="shared" si="17"/>
        <v>0</v>
      </c>
      <c r="Y298" s="9" t="s">
        <v>1725</v>
      </c>
      <c r="Z298" s="9">
        <v>13.61</v>
      </c>
      <c r="AA298" s="45">
        <v>41</v>
      </c>
      <c r="AB298" s="9" t="s">
        <v>12</v>
      </c>
      <c r="AC298" s="39">
        <v>0.3</v>
      </c>
      <c r="AD298" s="38">
        <f t="shared" si="18"/>
        <v>10.49</v>
      </c>
      <c r="AE298" s="38">
        <f t="shared" si="19"/>
        <v>0</v>
      </c>
      <c r="AF298" s="38">
        <v>10.49</v>
      </c>
      <c r="AG298" s="23"/>
      <c r="AH298" s="23"/>
      <c r="AI298" s="23"/>
      <c r="AJ298" s="23"/>
      <c r="AK298" s="23"/>
      <c r="AL298" s="23"/>
      <c r="AM298" s="23"/>
      <c r="AN298" s="23"/>
      <c r="AO298" s="23"/>
      <c r="AP298" s="38">
        <f t="shared" si="20"/>
        <v>10.49</v>
      </c>
      <c r="AQ298" s="54">
        <v>1</v>
      </c>
      <c r="AR298" s="54">
        <v>14.99</v>
      </c>
    </row>
    <row r="299" spans="1:44" s="22" customFormat="1">
      <c r="A299" s="9" t="s">
        <v>140</v>
      </c>
      <c r="B299" s="17">
        <v>9855</v>
      </c>
      <c r="C299" s="9" t="s">
        <v>143</v>
      </c>
      <c r="D299" s="9" t="s">
        <v>160</v>
      </c>
      <c r="E299" s="30">
        <v>41715</v>
      </c>
      <c r="F299" s="9" t="s">
        <v>462</v>
      </c>
      <c r="G299" s="9" t="s">
        <v>1232</v>
      </c>
      <c r="H299" s="23"/>
      <c r="I299" s="23"/>
      <c r="J299" s="9" t="s">
        <v>1234</v>
      </c>
      <c r="K299" s="9" t="s">
        <v>1249</v>
      </c>
      <c r="L299" s="23"/>
      <c r="M299" s="23"/>
      <c r="N299" s="9" t="s">
        <v>1461</v>
      </c>
      <c r="O299" s="9" t="s">
        <v>1639</v>
      </c>
      <c r="P299" s="23"/>
      <c r="Q299" s="23"/>
      <c r="R299" s="9"/>
      <c r="S299" s="9">
        <v>1</v>
      </c>
      <c r="T299" s="9">
        <v>0</v>
      </c>
      <c r="U299" s="9">
        <v>1</v>
      </c>
      <c r="V299" s="11"/>
      <c r="W299" s="11"/>
      <c r="X299" s="47">
        <f t="shared" si="17"/>
        <v>0</v>
      </c>
      <c r="Y299" s="9" t="s">
        <v>1725</v>
      </c>
      <c r="Z299" s="9">
        <v>0</v>
      </c>
      <c r="AA299" s="45">
        <v>41</v>
      </c>
      <c r="AB299" s="9" t="s">
        <v>12</v>
      </c>
      <c r="AC299" s="39">
        <v>0.3</v>
      </c>
      <c r="AD299" s="38">
        <f t="shared" si="18"/>
        <v>0</v>
      </c>
      <c r="AE299" s="38">
        <f t="shared" si="19"/>
        <v>0</v>
      </c>
      <c r="AF299" s="38">
        <v>0</v>
      </c>
      <c r="AG299" s="23"/>
      <c r="AH299" s="23"/>
      <c r="AI299" s="23"/>
      <c r="AJ299" s="23"/>
      <c r="AK299" s="23"/>
      <c r="AL299" s="23"/>
      <c r="AM299" s="23"/>
      <c r="AN299" s="23"/>
      <c r="AO299" s="23"/>
      <c r="AP299" s="38">
        <f t="shared" si="20"/>
        <v>0</v>
      </c>
      <c r="AQ299" s="54">
        <v>1</v>
      </c>
      <c r="AR299" s="54">
        <v>0</v>
      </c>
    </row>
    <row r="300" spans="1:44" s="22" customFormat="1">
      <c r="A300" s="9" t="s">
        <v>140</v>
      </c>
      <c r="B300" s="17">
        <v>9860</v>
      </c>
      <c r="C300" s="9" t="s">
        <v>143</v>
      </c>
      <c r="D300" s="9" t="s">
        <v>160</v>
      </c>
      <c r="E300" s="30">
        <v>41717</v>
      </c>
      <c r="F300" s="9" t="s">
        <v>463</v>
      </c>
      <c r="G300" s="9" t="s">
        <v>1232</v>
      </c>
      <c r="H300" s="23"/>
      <c r="I300" s="23"/>
      <c r="J300" s="9" t="s">
        <v>1234</v>
      </c>
      <c r="K300" s="9" t="s">
        <v>1239</v>
      </c>
      <c r="L300" s="23"/>
      <c r="M300" s="23"/>
      <c r="N300" s="9" t="s">
        <v>1451</v>
      </c>
      <c r="O300" s="9" t="s">
        <v>1639</v>
      </c>
      <c r="P300" s="23"/>
      <c r="Q300" s="23"/>
      <c r="R300" s="9"/>
      <c r="S300" s="9">
        <v>1</v>
      </c>
      <c r="T300" s="9">
        <v>0</v>
      </c>
      <c r="U300" s="9">
        <v>1</v>
      </c>
      <c r="V300" s="11"/>
      <c r="W300" s="11"/>
      <c r="X300" s="47">
        <f t="shared" si="17"/>
        <v>0</v>
      </c>
      <c r="Y300" s="9" t="s">
        <v>1725</v>
      </c>
      <c r="Z300" s="9">
        <v>0</v>
      </c>
      <c r="AA300" s="45">
        <v>41</v>
      </c>
      <c r="AB300" s="9" t="s">
        <v>12</v>
      </c>
      <c r="AC300" s="39">
        <v>0.3</v>
      </c>
      <c r="AD300" s="38">
        <f t="shared" si="18"/>
        <v>0</v>
      </c>
      <c r="AE300" s="38">
        <f t="shared" si="19"/>
        <v>0</v>
      </c>
      <c r="AF300" s="38">
        <v>0</v>
      </c>
      <c r="AG300" s="23"/>
      <c r="AH300" s="23"/>
      <c r="AI300" s="23"/>
      <c r="AJ300" s="23"/>
      <c r="AK300" s="23"/>
      <c r="AL300" s="23"/>
      <c r="AM300" s="23"/>
      <c r="AN300" s="23"/>
      <c r="AO300" s="23"/>
      <c r="AP300" s="38">
        <f t="shared" si="20"/>
        <v>0</v>
      </c>
      <c r="AQ300" s="54">
        <v>1</v>
      </c>
      <c r="AR300" s="54">
        <v>0</v>
      </c>
    </row>
    <row r="301" spans="1:44" s="22" customFormat="1">
      <c r="A301" s="9" t="s">
        <v>140</v>
      </c>
      <c r="B301" s="17">
        <v>9868</v>
      </c>
      <c r="C301" s="9" t="s">
        <v>141</v>
      </c>
      <c r="D301" s="9" t="s">
        <v>158</v>
      </c>
      <c r="E301" s="30">
        <v>41724</v>
      </c>
      <c r="F301" s="9" t="s">
        <v>464</v>
      </c>
      <c r="G301" s="9" t="s">
        <v>1232</v>
      </c>
      <c r="H301" s="23"/>
      <c r="I301" s="23"/>
      <c r="J301" s="9" t="s">
        <v>1234</v>
      </c>
      <c r="K301" s="9" t="s">
        <v>1333</v>
      </c>
      <c r="L301" s="23"/>
      <c r="M301" s="23"/>
      <c r="N301" s="9" t="s">
        <v>1538</v>
      </c>
      <c r="O301" s="9" t="s">
        <v>1639</v>
      </c>
      <c r="P301" s="23"/>
      <c r="Q301" s="23"/>
      <c r="R301" s="9"/>
      <c r="S301" s="9">
        <v>1</v>
      </c>
      <c r="T301" s="9">
        <v>0</v>
      </c>
      <c r="U301" s="9">
        <v>1</v>
      </c>
      <c r="V301" s="11"/>
      <c r="W301" s="11"/>
      <c r="X301" s="47">
        <f t="shared" si="17"/>
        <v>0</v>
      </c>
      <c r="Y301" s="9" t="s">
        <v>1725</v>
      </c>
      <c r="Z301" s="9">
        <v>7.71</v>
      </c>
      <c r="AA301" s="45">
        <v>41</v>
      </c>
      <c r="AB301" s="9" t="s">
        <v>12</v>
      </c>
      <c r="AC301" s="39">
        <v>0.3</v>
      </c>
      <c r="AD301" s="38">
        <f t="shared" si="18"/>
        <v>5.59</v>
      </c>
      <c r="AE301" s="38">
        <f t="shared" si="19"/>
        <v>0</v>
      </c>
      <c r="AF301" s="38">
        <v>5.59</v>
      </c>
      <c r="AG301" s="23"/>
      <c r="AH301" s="23"/>
      <c r="AI301" s="23"/>
      <c r="AJ301" s="23"/>
      <c r="AK301" s="23"/>
      <c r="AL301" s="23"/>
      <c r="AM301" s="23"/>
      <c r="AN301" s="23"/>
      <c r="AO301" s="23"/>
      <c r="AP301" s="38">
        <f t="shared" si="20"/>
        <v>5.59</v>
      </c>
      <c r="AQ301" s="54">
        <v>1</v>
      </c>
      <c r="AR301" s="54">
        <v>7.99</v>
      </c>
    </row>
    <row r="302" spans="1:44" s="22" customFormat="1">
      <c r="A302" s="9" t="s">
        <v>140</v>
      </c>
      <c r="B302" s="17">
        <v>9875</v>
      </c>
      <c r="C302" s="9" t="s">
        <v>146</v>
      </c>
      <c r="D302" s="9" t="s">
        <v>162</v>
      </c>
      <c r="E302" s="30">
        <v>41726</v>
      </c>
      <c r="F302" s="9" t="s">
        <v>465</v>
      </c>
      <c r="G302" s="9" t="s">
        <v>1232</v>
      </c>
      <c r="H302" s="23"/>
      <c r="I302" s="23"/>
      <c r="J302" s="9" t="s">
        <v>1234</v>
      </c>
      <c r="K302" s="9" t="s">
        <v>1334</v>
      </c>
      <c r="L302" s="23"/>
      <c r="M302" s="23"/>
      <c r="N302" s="9" t="s">
        <v>1539</v>
      </c>
      <c r="O302" s="9" t="s">
        <v>1675</v>
      </c>
      <c r="P302" s="23"/>
      <c r="Q302" s="23"/>
      <c r="R302" s="9"/>
      <c r="S302" s="9">
        <v>1</v>
      </c>
      <c r="T302" s="9">
        <v>0</v>
      </c>
      <c r="U302" s="9">
        <v>1</v>
      </c>
      <c r="V302" s="11"/>
      <c r="W302" s="11"/>
      <c r="X302" s="47">
        <f t="shared" si="17"/>
        <v>0</v>
      </c>
      <c r="Y302" s="9" t="s">
        <v>1725</v>
      </c>
      <c r="Z302" s="9">
        <v>7.99</v>
      </c>
      <c r="AA302" s="45">
        <v>41</v>
      </c>
      <c r="AB302" s="9" t="s">
        <v>12</v>
      </c>
      <c r="AC302" s="39">
        <v>0.3</v>
      </c>
      <c r="AD302" s="38">
        <f t="shared" si="18"/>
        <v>5.59</v>
      </c>
      <c r="AE302" s="38">
        <f t="shared" si="19"/>
        <v>0</v>
      </c>
      <c r="AF302" s="38">
        <v>5.59</v>
      </c>
      <c r="AG302" s="23"/>
      <c r="AH302" s="23"/>
      <c r="AI302" s="23"/>
      <c r="AJ302" s="23"/>
      <c r="AK302" s="23"/>
      <c r="AL302" s="23"/>
      <c r="AM302" s="23"/>
      <c r="AN302" s="23"/>
      <c r="AO302" s="23"/>
      <c r="AP302" s="38">
        <f t="shared" si="20"/>
        <v>5.59</v>
      </c>
      <c r="AQ302" s="54">
        <v>1</v>
      </c>
      <c r="AR302" s="54">
        <v>7.99</v>
      </c>
    </row>
    <row r="303" spans="1:44" s="22" customFormat="1">
      <c r="A303" s="9" t="s">
        <v>140</v>
      </c>
      <c r="B303" s="17">
        <v>10098</v>
      </c>
      <c r="C303" s="9" t="s">
        <v>148</v>
      </c>
      <c r="D303" s="9" t="s">
        <v>159</v>
      </c>
      <c r="E303" s="30">
        <v>41719</v>
      </c>
      <c r="F303" s="9" t="s">
        <v>466</v>
      </c>
      <c r="G303" s="9" t="s">
        <v>1232</v>
      </c>
      <c r="H303" s="23"/>
      <c r="I303" s="23"/>
      <c r="J303" s="9" t="s">
        <v>1234</v>
      </c>
      <c r="K303" s="9" t="s">
        <v>1241</v>
      </c>
      <c r="L303" s="23"/>
      <c r="M303" s="23"/>
      <c r="N303" s="9" t="s">
        <v>1453</v>
      </c>
      <c r="O303" s="9" t="s">
        <v>1643</v>
      </c>
      <c r="P303" s="23"/>
      <c r="Q303" s="23"/>
      <c r="R303" s="9"/>
      <c r="S303" s="9">
        <v>1</v>
      </c>
      <c r="T303" s="9">
        <v>0</v>
      </c>
      <c r="U303" s="9">
        <v>1</v>
      </c>
      <c r="V303" s="11"/>
      <c r="W303" s="11"/>
      <c r="X303" s="47">
        <f t="shared" si="17"/>
        <v>0</v>
      </c>
      <c r="Y303" s="9" t="s">
        <v>1725</v>
      </c>
      <c r="Z303" s="9">
        <v>0</v>
      </c>
      <c r="AA303" s="45">
        <v>41</v>
      </c>
      <c r="AB303" s="9" t="s">
        <v>12</v>
      </c>
      <c r="AC303" s="39">
        <v>0.3</v>
      </c>
      <c r="AD303" s="38">
        <f t="shared" si="18"/>
        <v>0</v>
      </c>
      <c r="AE303" s="38">
        <f t="shared" si="19"/>
        <v>0</v>
      </c>
      <c r="AF303" s="38">
        <v>0</v>
      </c>
      <c r="AG303" s="23"/>
      <c r="AH303" s="23"/>
      <c r="AI303" s="23"/>
      <c r="AJ303" s="23"/>
      <c r="AK303" s="23"/>
      <c r="AL303" s="23"/>
      <c r="AM303" s="23"/>
      <c r="AN303" s="23"/>
      <c r="AO303" s="23"/>
      <c r="AP303" s="38">
        <f t="shared" si="20"/>
        <v>0</v>
      </c>
      <c r="AQ303" s="54">
        <v>1</v>
      </c>
      <c r="AR303" s="54">
        <v>0</v>
      </c>
    </row>
    <row r="304" spans="1:44" s="22" customFormat="1">
      <c r="A304" s="9" t="s">
        <v>140</v>
      </c>
      <c r="B304" s="17">
        <v>10104</v>
      </c>
      <c r="C304" s="9" t="s">
        <v>143</v>
      </c>
      <c r="D304" s="9" t="s">
        <v>160</v>
      </c>
      <c r="E304" s="30">
        <v>41722</v>
      </c>
      <c r="F304" s="9" t="s">
        <v>467</v>
      </c>
      <c r="G304" s="9" t="s">
        <v>1232</v>
      </c>
      <c r="H304" s="23"/>
      <c r="I304" s="23"/>
      <c r="J304" s="9" t="s">
        <v>1234</v>
      </c>
      <c r="K304" s="9" t="s">
        <v>1236</v>
      </c>
      <c r="L304" s="23"/>
      <c r="M304" s="23"/>
      <c r="N304" s="9" t="s">
        <v>1448</v>
      </c>
      <c r="O304" s="9" t="s">
        <v>1639</v>
      </c>
      <c r="P304" s="23"/>
      <c r="Q304" s="23"/>
      <c r="R304" s="9"/>
      <c r="S304" s="9">
        <v>1</v>
      </c>
      <c r="T304" s="9">
        <v>0</v>
      </c>
      <c r="U304" s="9">
        <v>1</v>
      </c>
      <c r="V304" s="11"/>
      <c r="W304" s="11"/>
      <c r="X304" s="47">
        <f t="shared" si="17"/>
        <v>0</v>
      </c>
      <c r="Y304" s="9" t="s">
        <v>1725</v>
      </c>
      <c r="Z304" s="9">
        <v>0</v>
      </c>
      <c r="AA304" s="45">
        <v>41</v>
      </c>
      <c r="AB304" s="9" t="s">
        <v>12</v>
      </c>
      <c r="AC304" s="39">
        <v>0.3</v>
      </c>
      <c r="AD304" s="38">
        <f t="shared" si="18"/>
        <v>0</v>
      </c>
      <c r="AE304" s="38">
        <f t="shared" si="19"/>
        <v>0</v>
      </c>
      <c r="AF304" s="38">
        <v>0</v>
      </c>
      <c r="AG304" s="23"/>
      <c r="AH304" s="23"/>
      <c r="AI304" s="23"/>
      <c r="AJ304" s="23"/>
      <c r="AK304" s="23"/>
      <c r="AL304" s="23"/>
      <c r="AM304" s="23"/>
      <c r="AN304" s="23"/>
      <c r="AO304" s="23"/>
      <c r="AP304" s="38">
        <f t="shared" si="20"/>
        <v>0</v>
      </c>
      <c r="AQ304" s="54">
        <v>1</v>
      </c>
      <c r="AR304" s="54">
        <v>0</v>
      </c>
    </row>
    <row r="305" spans="1:44" s="22" customFormat="1">
      <c r="A305" s="9" t="s">
        <v>140</v>
      </c>
      <c r="B305" s="17">
        <v>10110</v>
      </c>
      <c r="C305" s="9" t="s">
        <v>142</v>
      </c>
      <c r="D305" s="9" t="s">
        <v>159</v>
      </c>
      <c r="E305" s="30">
        <v>41723</v>
      </c>
      <c r="F305" s="9" t="s">
        <v>468</v>
      </c>
      <c r="G305" s="9" t="s">
        <v>1232</v>
      </c>
      <c r="H305" s="23"/>
      <c r="I305" s="23"/>
      <c r="J305" s="9" t="s">
        <v>1234</v>
      </c>
      <c r="K305" s="9" t="s">
        <v>1335</v>
      </c>
      <c r="L305" s="23"/>
      <c r="M305" s="23"/>
      <c r="N305" s="9" t="s">
        <v>1511</v>
      </c>
      <c r="O305" s="9" t="s">
        <v>1639</v>
      </c>
      <c r="P305" s="23"/>
      <c r="Q305" s="23"/>
      <c r="R305" s="9"/>
      <c r="S305" s="9">
        <v>1</v>
      </c>
      <c r="T305" s="9">
        <v>0</v>
      </c>
      <c r="U305" s="9">
        <v>1</v>
      </c>
      <c r="V305" s="11"/>
      <c r="W305" s="11"/>
      <c r="X305" s="47">
        <f t="shared" si="17"/>
        <v>0</v>
      </c>
      <c r="Y305" s="9" t="s">
        <v>1725</v>
      </c>
      <c r="Z305" s="9">
        <v>13.61</v>
      </c>
      <c r="AA305" s="45">
        <v>41</v>
      </c>
      <c r="AB305" s="9" t="s">
        <v>12</v>
      </c>
      <c r="AC305" s="39">
        <v>0.3</v>
      </c>
      <c r="AD305" s="38">
        <f t="shared" si="18"/>
        <v>10.49</v>
      </c>
      <c r="AE305" s="38">
        <f t="shared" si="19"/>
        <v>0</v>
      </c>
      <c r="AF305" s="38">
        <v>10.49</v>
      </c>
      <c r="AG305" s="23"/>
      <c r="AH305" s="23"/>
      <c r="AI305" s="23"/>
      <c r="AJ305" s="23"/>
      <c r="AK305" s="23"/>
      <c r="AL305" s="23"/>
      <c r="AM305" s="23"/>
      <c r="AN305" s="23"/>
      <c r="AO305" s="23"/>
      <c r="AP305" s="38">
        <f t="shared" si="20"/>
        <v>10.49</v>
      </c>
      <c r="AQ305" s="54">
        <v>1</v>
      </c>
      <c r="AR305" s="54">
        <v>14.99</v>
      </c>
    </row>
    <row r="306" spans="1:44" s="22" customFormat="1">
      <c r="A306" s="9" t="s">
        <v>140</v>
      </c>
      <c r="B306" s="17">
        <v>10123</v>
      </c>
      <c r="C306" s="9" t="s">
        <v>146</v>
      </c>
      <c r="D306" s="9" t="s">
        <v>162</v>
      </c>
      <c r="E306" s="30">
        <v>41708</v>
      </c>
      <c r="F306" s="9" t="s">
        <v>469</v>
      </c>
      <c r="G306" s="9" t="s">
        <v>1232</v>
      </c>
      <c r="H306" s="23"/>
      <c r="I306" s="23"/>
      <c r="J306" s="9" t="s">
        <v>1234</v>
      </c>
      <c r="K306" s="9" t="s">
        <v>1336</v>
      </c>
      <c r="L306" s="23"/>
      <c r="M306" s="23"/>
      <c r="N306" s="9" t="s">
        <v>1540</v>
      </c>
      <c r="O306" s="9" t="s">
        <v>1676</v>
      </c>
      <c r="P306" s="23"/>
      <c r="Q306" s="23"/>
      <c r="R306" s="9"/>
      <c r="S306" s="9">
        <v>1</v>
      </c>
      <c r="T306" s="9">
        <v>0</v>
      </c>
      <c r="U306" s="9">
        <v>1</v>
      </c>
      <c r="V306" s="11"/>
      <c r="W306" s="11"/>
      <c r="X306" s="47">
        <f t="shared" si="17"/>
        <v>0</v>
      </c>
      <c r="Y306" s="9" t="s">
        <v>1725</v>
      </c>
      <c r="Z306" s="9">
        <v>6.74</v>
      </c>
      <c r="AA306" s="45">
        <v>41</v>
      </c>
      <c r="AB306" s="9" t="s">
        <v>12</v>
      </c>
      <c r="AC306" s="39">
        <v>0.3</v>
      </c>
      <c r="AD306" s="38">
        <f t="shared" si="18"/>
        <v>4.8899999999999997</v>
      </c>
      <c r="AE306" s="38">
        <f t="shared" si="19"/>
        <v>0</v>
      </c>
      <c r="AF306" s="38">
        <v>4.8899999999999997</v>
      </c>
      <c r="AG306" s="23"/>
      <c r="AH306" s="23"/>
      <c r="AI306" s="23"/>
      <c r="AJ306" s="23"/>
      <c r="AK306" s="23"/>
      <c r="AL306" s="23"/>
      <c r="AM306" s="23"/>
      <c r="AN306" s="23"/>
      <c r="AO306" s="23"/>
      <c r="AP306" s="38">
        <f t="shared" si="20"/>
        <v>4.8899999999999997</v>
      </c>
      <c r="AQ306" s="54">
        <v>1</v>
      </c>
      <c r="AR306" s="54">
        <v>6.99</v>
      </c>
    </row>
    <row r="307" spans="1:44" s="22" customFormat="1">
      <c r="A307" s="9" t="s">
        <v>140</v>
      </c>
      <c r="B307" s="17">
        <v>10135</v>
      </c>
      <c r="C307" s="9" t="s">
        <v>143</v>
      </c>
      <c r="D307" s="9" t="s">
        <v>160</v>
      </c>
      <c r="E307" s="30">
        <v>41711</v>
      </c>
      <c r="F307" s="9" t="s">
        <v>470</v>
      </c>
      <c r="G307" s="9" t="s">
        <v>1232</v>
      </c>
      <c r="H307" s="23"/>
      <c r="I307" s="23"/>
      <c r="J307" s="9" t="s">
        <v>1234</v>
      </c>
      <c r="K307" s="9" t="s">
        <v>1275</v>
      </c>
      <c r="L307" s="23"/>
      <c r="M307" s="23"/>
      <c r="N307" s="9" t="s">
        <v>1486</v>
      </c>
      <c r="O307" s="9" t="s">
        <v>1639</v>
      </c>
      <c r="P307" s="23"/>
      <c r="Q307" s="23"/>
      <c r="R307" s="9"/>
      <c r="S307" s="9">
        <v>1</v>
      </c>
      <c r="T307" s="9">
        <v>0</v>
      </c>
      <c r="U307" s="9">
        <v>1</v>
      </c>
      <c r="V307" s="11"/>
      <c r="W307" s="11"/>
      <c r="X307" s="47">
        <f t="shared" si="17"/>
        <v>0</v>
      </c>
      <c r="Y307" s="9" t="s">
        <v>1725</v>
      </c>
      <c r="Z307" s="9">
        <v>0</v>
      </c>
      <c r="AA307" s="45">
        <v>41</v>
      </c>
      <c r="AB307" s="9" t="s">
        <v>12</v>
      </c>
      <c r="AC307" s="39">
        <v>0.3</v>
      </c>
      <c r="AD307" s="38">
        <f t="shared" si="18"/>
        <v>0</v>
      </c>
      <c r="AE307" s="38">
        <f t="shared" si="19"/>
        <v>0</v>
      </c>
      <c r="AF307" s="38">
        <v>0</v>
      </c>
      <c r="AG307" s="23"/>
      <c r="AH307" s="23"/>
      <c r="AI307" s="23"/>
      <c r="AJ307" s="23"/>
      <c r="AK307" s="23"/>
      <c r="AL307" s="23"/>
      <c r="AM307" s="23"/>
      <c r="AN307" s="23"/>
      <c r="AO307" s="23"/>
      <c r="AP307" s="38">
        <f t="shared" si="20"/>
        <v>0</v>
      </c>
      <c r="AQ307" s="54">
        <v>1</v>
      </c>
      <c r="AR307" s="54">
        <v>0</v>
      </c>
    </row>
    <row r="308" spans="1:44" s="22" customFormat="1">
      <c r="A308" s="9" t="s">
        <v>140</v>
      </c>
      <c r="B308" s="17">
        <v>10142</v>
      </c>
      <c r="C308" s="9" t="s">
        <v>142</v>
      </c>
      <c r="D308" s="9" t="s">
        <v>159</v>
      </c>
      <c r="E308" s="30">
        <v>41715</v>
      </c>
      <c r="F308" s="9" t="s">
        <v>471</v>
      </c>
      <c r="G308" s="9" t="s">
        <v>1232</v>
      </c>
      <c r="H308" s="23"/>
      <c r="I308" s="23"/>
      <c r="J308" s="9" t="s">
        <v>1234</v>
      </c>
      <c r="K308" s="9" t="s">
        <v>1271</v>
      </c>
      <c r="L308" s="23"/>
      <c r="M308" s="23"/>
      <c r="N308" s="9" t="s">
        <v>1482</v>
      </c>
      <c r="O308" s="9" t="s">
        <v>1639</v>
      </c>
      <c r="P308" s="23"/>
      <c r="Q308" s="23"/>
      <c r="R308" s="9"/>
      <c r="S308" s="9">
        <v>1</v>
      </c>
      <c r="T308" s="9">
        <v>0</v>
      </c>
      <c r="U308" s="9">
        <v>1</v>
      </c>
      <c r="V308" s="11"/>
      <c r="W308" s="11"/>
      <c r="X308" s="47">
        <f t="shared" si="17"/>
        <v>0</v>
      </c>
      <c r="Y308" s="9" t="s">
        <v>1725</v>
      </c>
      <c r="Z308" s="9">
        <v>0</v>
      </c>
      <c r="AA308" s="45">
        <v>41</v>
      </c>
      <c r="AB308" s="9" t="s">
        <v>12</v>
      </c>
      <c r="AC308" s="39">
        <v>0.3</v>
      </c>
      <c r="AD308" s="38">
        <f t="shared" si="18"/>
        <v>0</v>
      </c>
      <c r="AE308" s="38">
        <f t="shared" si="19"/>
        <v>0</v>
      </c>
      <c r="AF308" s="38">
        <v>0</v>
      </c>
      <c r="AG308" s="23"/>
      <c r="AH308" s="23"/>
      <c r="AI308" s="23"/>
      <c r="AJ308" s="23"/>
      <c r="AK308" s="23"/>
      <c r="AL308" s="23"/>
      <c r="AM308" s="23"/>
      <c r="AN308" s="23"/>
      <c r="AO308" s="23"/>
      <c r="AP308" s="38">
        <f t="shared" si="20"/>
        <v>0</v>
      </c>
      <c r="AQ308" s="54">
        <v>1</v>
      </c>
      <c r="AR308" s="54">
        <v>0</v>
      </c>
    </row>
    <row r="309" spans="1:44" s="22" customFormat="1">
      <c r="A309" s="9" t="s">
        <v>140</v>
      </c>
      <c r="B309" s="17">
        <v>10149</v>
      </c>
      <c r="C309" s="9" t="s">
        <v>142</v>
      </c>
      <c r="D309" s="9" t="s">
        <v>159</v>
      </c>
      <c r="E309" s="30">
        <v>41716</v>
      </c>
      <c r="F309" s="9" t="s">
        <v>472</v>
      </c>
      <c r="G309" s="9" t="s">
        <v>1232</v>
      </c>
      <c r="H309" s="23"/>
      <c r="I309" s="23"/>
      <c r="J309" s="9" t="s">
        <v>1234</v>
      </c>
      <c r="K309" s="9" t="s">
        <v>1237</v>
      </c>
      <c r="L309" s="23"/>
      <c r="M309" s="23"/>
      <c r="N309" s="9" t="s">
        <v>1449</v>
      </c>
      <c r="O309" s="9" t="s">
        <v>1640</v>
      </c>
      <c r="P309" s="23"/>
      <c r="Q309" s="23"/>
      <c r="R309" s="9"/>
      <c r="S309" s="9">
        <v>1</v>
      </c>
      <c r="T309" s="9">
        <v>0</v>
      </c>
      <c r="U309" s="9">
        <v>1</v>
      </c>
      <c r="V309" s="11"/>
      <c r="W309" s="11"/>
      <c r="X309" s="47">
        <f t="shared" si="17"/>
        <v>0</v>
      </c>
      <c r="Y309" s="9" t="s">
        <v>1725</v>
      </c>
      <c r="Z309" s="9">
        <v>0</v>
      </c>
      <c r="AA309" s="45">
        <v>41</v>
      </c>
      <c r="AB309" s="9" t="s">
        <v>12</v>
      </c>
      <c r="AC309" s="39">
        <v>0.3</v>
      </c>
      <c r="AD309" s="38">
        <f t="shared" si="18"/>
        <v>0</v>
      </c>
      <c r="AE309" s="38">
        <f t="shared" si="19"/>
        <v>0</v>
      </c>
      <c r="AF309" s="38">
        <v>0</v>
      </c>
      <c r="AG309" s="23"/>
      <c r="AH309" s="23"/>
      <c r="AI309" s="23"/>
      <c r="AJ309" s="23"/>
      <c r="AK309" s="23"/>
      <c r="AL309" s="23"/>
      <c r="AM309" s="23"/>
      <c r="AN309" s="23"/>
      <c r="AO309" s="23"/>
      <c r="AP309" s="38">
        <f t="shared" si="20"/>
        <v>0</v>
      </c>
      <c r="AQ309" s="54">
        <v>1</v>
      </c>
      <c r="AR309" s="54">
        <v>0</v>
      </c>
    </row>
    <row r="310" spans="1:44" s="22" customFormat="1">
      <c r="A310" s="9" t="s">
        <v>140</v>
      </c>
      <c r="B310" s="17">
        <v>10162</v>
      </c>
      <c r="C310" s="9" t="s">
        <v>143</v>
      </c>
      <c r="D310" s="9" t="s">
        <v>160</v>
      </c>
      <c r="E310" s="30">
        <v>41725</v>
      </c>
      <c r="F310" s="9" t="s">
        <v>473</v>
      </c>
      <c r="G310" s="9" t="s">
        <v>1232</v>
      </c>
      <c r="H310" s="23"/>
      <c r="I310" s="23"/>
      <c r="J310" s="9" t="s">
        <v>1234</v>
      </c>
      <c r="K310" s="9" t="s">
        <v>1270</v>
      </c>
      <c r="L310" s="23"/>
      <c r="M310" s="23"/>
      <c r="N310" s="9" t="s">
        <v>1481</v>
      </c>
      <c r="O310" s="9" t="s">
        <v>1639</v>
      </c>
      <c r="P310" s="23"/>
      <c r="Q310" s="23"/>
      <c r="R310" s="9"/>
      <c r="S310" s="9">
        <v>1</v>
      </c>
      <c r="T310" s="9">
        <v>0</v>
      </c>
      <c r="U310" s="9">
        <v>1</v>
      </c>
      <c r="V310" s="11"/>
      <c r="W310" s="11"/>
      <c r="X310" s="47">
        <f t="shared" si="17"/>
        <v>0</v>
      </c>
      <c r="Y310" s="9" t="s">
        <v>1725</v>
      </c>
      <c r="Z310" s="9">
        <v>0</v>
      </c>
      <c r="AA310" s="45">
        <v>41</v>
      </c>
      <c r="AB310" s="9" t="s">
        <v>12</v>
      </c>
      <c r="AC310" s="39">
        <v>0.3</v>
      </c>
      <c r="AD310" s="38">
        <f t="shared" si="18"/>
        <v>0</v>
      </c>
      <c r="AE310" s="38">
        <f t="shared" si="19"/>
        <v>0</v>
      </c>
      <c r="AF310" s="38">
        <v>0</v>
      </c>
      <c r="AG310" s="23"/>
      <c r="AH310" s="23"/>
      <c r="AI310" s="23"/>
      <c r="AJ310" s="23"/>
      <c r="AK310" s="23"/>
      <c r="AL310" s="23"/>
      <c r="AM310" s="23"/>
      <c r="AN310" s="23"/>
      <c r="AO310" s="23"/>
      <c r="AP310" s="38">
        <f t="shared" si="20"/>
        <v>0</v>
      </c>
      <c r="AQ310" s="54">
        <v>1</v>
      </c>
      <c r="AR310" s="54">
        <v>0</v>
      </c>
    </row>
    <row r="311" spans="1:44" s="22" customFormat="1">
      <c r="A311" s="9" t="s">
        <v>140</v>
      </c>
      <c r="B311" s="17">
        <v>10373</v>
      </c>
      <c r="C311" s="9" t="s">
        <v>142</v>
      </c>
      <c r="D311" s="9" t="s">
        <v>159</v>
      </c>
      <c r="E311" s="30">
        <v>41729</v>
      </c>
      <c r="F311" s="9" t="s">
        <v>474</v>
      </c>
      <c r="G311" s="9" t="s">
        <v>1232</v>
      </c>
      <c r="H311" s="23"/>
      <c r="I311" s="23"/>
      <c r="J311" s="9" t="s">
        <v>1234</v>
      </c>
      <c r="K311" s="9" t="s">
        <v>1263</v>
      </c>
      <c r="L311" s="23"/>
      <c r="M311" s="23"/>
      <c r="N311" s="9" t="s">
        <v>1475</v>
      </c>
      <c r="O311" s="9" t="s">
        <v>1651</v>
      </c>
      <c r="P311" s="23"/>
      <c r="Q311" s="23"/>
      <c r="R311" s="9"/>
      <c r="S311" s="9">
        <v>1</v>
      </c>
      <c r="T311" s="9">
        <v>0</v>
      </c>
      <c r="U311" s="9">
        <v>1</v>
      </c>
      <c r="V311" s="11"/>
      <c r="W311" s="11"/>
      <c r="X311" s="47">
        <f t="shared" si="17"/>
        <v>0</v>
      </c>
      <c r="Y311" s="9" t="s">
        <v>1725</v>
      </c>
      <c r="Z311" s="9">
        <v>8.99</v>
      </c>
      <c r="AA311" s="45">
        <v>41</v>
      </c>
      <c r="AB311" s="9" t="s">
        <v>12</v>
      </c>
      <c r="AC311" s="39">
        <v>0.3</v>
      </c>
      <c r="AD311" s="38">
        <f t="shared" si="18"/>
        <v>6.29</v>
      </c>
      <c r="AE311" s="38">
        <f t="shared" si="19"/>
        <v>0</v>
      </c>
      <c r="AF311" s="38">
        <v>6.29</v>
      </c>
      <c r="AG311" s="23"/>
      <c r="AH311" s="23"/>
      <c r="AI311" s="23"/>
      <c r="AJ311" s="23"/>
      <c r="AK311" s="23"/>
      <c r="AL311" s="23"/>
      <c r="AM311" s="23"/>
      <c r="AN311" s="23"/>
      <c r="AO311" s="23"/>
      <c r="AP311" s="38">
        <f t="shared" si="20"/>
        <v>6.29</v>
      </c>
      <c r="AQ311" s="54">
        <v>1</v>
      </c>
      <c r="AR311" s="54">
        <v>8.99</v>
      </c>
    </row>
    <row r="312" spans="1:44" s="22" customFormat="1">
      <c r="A312" s="9" t="s">
        <v>140</v>
      </c>
      <c r="B312" s="17">
        <v>10377</v>
      </c>
      <c r="C312" s="9" t="s">
        <v>143</v>
      </c>
      <c r="D312" s="9" t="s">
        <v>160</v>
      </c>
      <c r="E312" s="30">
        <v>41729</v>
      </c>
      <c r="F312" s="9" t="s">
        <v>475</v>
      </c>
      <c r="G312" s="9" t="s">
        <v>1232</v>
      </c>
      <c r="H312" s="23"/>
      <c r="I312" s="23"/>
      <c r="J312" s="9" t="s">
        <v>1234</v>
      </c>
      <c r="K312" s="9" t="s">
        <v>1298</v>
      </c>
      <c r="L312" s="23"/>
      <c r="M312" s="23"/>
      <c r="N312" s="9" t="s">
        <v>1506</v>
      </c>
      <c r="O312" s="9" t="s">
        <v>1662</v>
      </c>
      <c r="P312" s="23"/>
      <c r="Q312" s="23"/>
      <c r="R312" s="9"/>
      <c r="S312" s="9">
        <v>1</v>
      </c>
      <c r="T312" s="9">
        <v>0</v>
      </c>
      <c r="U312" s="9">
        <v>1</v>
      </c>
      <c r="V312" s="11"/>
      <c r="W312" s="11"/>
      <c r="X312" s="47">
        <f t="shared" si="17"/>
        <v>0</v>
      </c>
      <c r="Y312" s="9" t="s">
        <v>1725</v>
      </c>
      <c r="Z312" s="9">
        <v>0</v>
      </c>
      <c r="AA312" s="45">
        <v>41</v>
      </c>
      <c r="AB312" s="9" t="s">
        <v>12</v>
      </c>
      <c r="AC312" s="39">
        <v>0.3</v>
      </c>
      <c r="AD312" s="38">
        <f t="shared" si="18"/>
        <v>0</v>
      </c>
      <c r="AE312" s="38">
        <f t="shared" si="19"/>
        <v>0</v>
      </c>
      <c r="AF312" s="38">
        <v>0</v>
      </c>
      <c r="AG312" s="23"/>
      <c r="AH312" s="23"/>
      <c r="AI312" s="23"/>
      <c r="AJ312" s="23"/>
      <c r="AK312" s="23"/>
      <c r="AL312" s="23"/>
      <c r="AM312" s="23"/>
      <c r="AN312" s="23"/>
      <c r="AO312" s="23"/>
      <c r="AP312" s="38">
        <f t="shared" si="20"/>
        <v>0</v>
      </c>
      <c r="AQ312" s="54">
        <v>1</v>
      </c>
      <c r="AR312" s="54">
        <v>0</v>
      </c>
    </row>
    <row r="313" spans="1:44" s="22" customFormat="1">
      <c r="A313" s="9" t="s">
        <v>140</v>
      </c>
      <c r="B313" s="17">
        <v>10398</v>
      </c>
      <c r="C313" s="9" t="s">
        <v>145</v>
      </c>
      <c r="D313" s="9" t="s">
        <v>161</v>
      </c>
      <c r="E313" s="30">
        <v>41704</v>
      </c>
      <c r="F313" s="9" t="s">
        <v>476</v>
      </c>
      <c r="G313" s="9" t="s">
        <v>1232</v>
      </c>
      <c r="H313" s="23"/>
      <c r="I313" s="23"/>
      <c r="J313" s="9" t="s">
        <v>1234</v>
      </c>
      <c r="K313" s="9" t="s">
        <v>1251</v>
      </c>
      <c r="L313" s="23"/>
      <c r="M313" s="23"/>
      <c r="N313" s="9" t="s">
        <v>1463</v>
      </c>
      <c r="O313" s="9" t="s">
        <v>1647</v>
      </c>
      <c r="P313" s="23"/>
      <c r="Q313" s="23"/>
      <c r="R313" s="9"/>
      <c r="S313" s="9">
        <v>1</v>
      </c>
      <c r="T313" s="9">
        <v>0</v>
      </c>
      <c r="U313" s="9">
        <v>1</v>
      </c>
      <c r="V313" s="11"/>
      <c r="W313" s="11"/>
      <c r="X313" s="47">
        <f t="shared" si="17"/>
        <v>0</v>
      </c>
      <c r="Y313" s="9" t="s">
        <v>1725</v>
      </c>
      <c r="Z313" s="9">
        <v>0</v>
      </c>
      <c r="AA313" s="45">
        <v>41</v>
      </c>
      <c r="AB313" s="9" t="s">
        <v>12</v>
      </c>
      <c r="AC313" s="39">
        <v>0.3</v>
      </c>
      <c r="AD313" s="38">
        <f t="shared" si="18"/>
        <v>0</v>
      </c>
      <c r="AE313" s="38">
        <f t="shared" si="19"/>
        <v>0</v>
      </c>
      <c r="AF313" s="38">
        <v>0</v>
      </c>
      <c r="AG313" s="23"/>
      <c r="AH313" s="23"/>
      <c r="AI313" s="23"/>
      <c r="AJ313" s="23"/>
      <c r="AK313" s="23"/>
      <c r="AL313" s="23"/>
      <c r="AM313" s="23"/>
      <c r="AN313" s="23"/>
      <c r="AO313" s="23"/>
      <c r="AP313" s="38">
        <f t="shared" si="20"/>
        <v>0</v>
      </c>
      <c r="AQ313" s="54">
        <v>1</v>
      </c>
      <c r="AR313" s="54">
        <v>0</v>
      </c>
    </row>
    <row r="314" spans="1:44" s="22" customFormat="1">
      <c r="A314" s="9" t="s">
        <v>140</v>
      </c>
      <c r="B314" s="17">
        <v>10400</v>
      </c>
      <c r="C314" s="9" t="s">
        <v>142</v>
      </c>
      <c r="D314" s="9" t="s">
        <v>159</v>
      </c>
      <c r="E314" s="30">
        <v>41704</v>
      </c>
      <c r="F314" s="9" t="s">
        <v>477</v>
      </c>
      <c r="G314" s="9" t="s">
        <v>1232</v>
      </c>
      <c r="H314" s="23"/>
      <c r="I314" s="23"/>
      <c r="J314" s="9" t="s">
        <v>1234</v>
      </c>
      <c r="K314" s="9" t="s">
        <v>1270</v>
      </c>
      <c r="L314" s="23"/>
      <c r="M314" s="23"/>
      <c r="N314" s="9" t="s">
        <v>1481</v>
      </c>
      <c r="O314" s="9" t="s">
        <v>1639</v>
      </c>
      <c r="P314" s="23"/>
      <c r="Q314" s="23"/>
      <c r="R314" s="9"/>
      <c r="S314" s="9">
        <v>1</v>
      </c>
      <c r="T314" s="9">
        <v>0</v>
      </c>
      <c r="U314" s="9">
        <v>1</v>
      </c>
      <c r="V314" s="11"/>
      <c r="W314" s="11"/>
      <c r="X314" s="47">
        <f t="shared" si="17"/>
        <v>0</v>
      </c>
      <c r="Y314" s="9" t="s">
        <v>1725</v>
      </c>
      <c r="Z314" s="9">
        <v>0</v>
      </c>
      <c r="AA314" s="45">
        <v>41</v>
      </c>
      <c r="AB314" s="9" t="s">
        <v>12</v>
      </c>
      <c r="AC314" s="39">
        <v>0.3</v>
      </c>
      <c r="AD314" s="38">
        <f t="shared" si="18"/>
        <v>0</v>
      </c>
      <c r="AE314" s="38">
        <f t="shared" si="19"/>
        <v>0</v>
      </c>
      <c r="AF314" s="38">
        <v>0</v>
      </c>
      <c r="AG314" s="23"/>
      <c r="AH314" s="23"/>
      <c r="AI314" s="23"/>
      <c r="AJ314" s="23"/>
      <c r="AK314" s="23"/>
      <c r="AL314" s="23"/>
      <c r="AM314" s="23"/>
      <c r="AN314" s="23"/>
      <c r="AO314" s="23"/>
      <c r="AP314" s="38">
        <f t="shared" si="20"/>
        <v>0</v>
      </c>
      <c r="AQ314" s="54">
        <v>1</v>
      </c>
      <c r="AR314" s="54">
        <v>0</v>
      </c>
    </row>
    <row r="315" spans="1:44" s="22" customFormat="1">
      <c r="A315" s="9" t="s">
        <v>140</v>
      </c>
      <c r="B315" s="17">
        <v>10413</v>
      </c>
      <c r="C315" s="9" t="s">
        <v>143</v>
      </c>
      <c r="D315" s="9" t="s">
        <v>160</v>
      </c>
      <c r="E315" s="30">
        <v>41708</v>
      </c>
      <c r="F315" s="9" t="s">
        <v>478</v>
      </c>
      <c r="G315" s="9" t="s">
        <v>1232</v>
      </c>
      <c r="H315" s="23"/>
      <c r="I315" s="23"/>
      <c r="J315" s="9" t="s">
        <v>1234</v>
      </c>
      <c r="K315" s="9" t="s">
        <v>1268</v>
      </c>
      <c r="L315" s="23"/>
      <c r="M315" s="23"/>
      <c r="N315" s="9" t="s">
        <v>1460</v>
      </c>
      <c r="O315" s="9" t="s">
        <v>1647</v>
      </c>
      <c r="P315" s="23"/>
      <c r="Q315" s="23"/>
      <c r="R315" s="9"/>
      <c r="S315" s="9">
        <v>1</v>
      </c>
      <c r="T315" s="9">
        <v>0</v>
      </c>
      <c r="U315" s="9">
        <v>1</v>
      </c>
      <c r="V315" s="11"/>
      <c r="W315" s="11"/>
      <c r="X315" s="47">
        <f t="shared" si="17"/>
        <v>0</v>
      </c>
      <c r="Y315" s="9" t="s">
        <v>1725</v>
      </c>
      <c r="Z315" s="9">
        <v>0</v>
      </c>
      <c r="AA315" s="45">
        <v>41</v>
      </c>
      <c r="AB315" s="9" t="s">
        <v>12</v>
      </c>
      <c r="AC315" s="39">
        <v>0.3</v>
      </c>
      <c r="AD315" s="38">
        <f t="shared" si="18"/>
        <v>0</v>
      </c>
      <c r="AE315" s="38">
        <f t="shared" si="19"/>
        <v>0</v>
      </c>
      <c r="AF315" s="38">
        <v>0</v>
      </c>
      <c r="AG315" s="23"/>
      <c r="AH315" s="23"/>
      <c r="AI315" s="23"/>
      <c r="AJ315" s="23"/>
      <c r="AK315" s="23"/>
      <c r="AL315" s="23"/>
      <c r="AM315" s="23"/>
      <c r="AN315" s="23"/>
      <c r="AO315" s="23"/>
      <c r="AP315" s="38">
        <f t="shared" si="20"/>
        <v>0</v>
      </c>
      <c r="AQ315" s="54">
        <v>1</v>
      </c>
      <c r="AR315" s="54">
        <v>0</v>
      </c>
    </row>
    <row r="316" spans="1:44" s="22" customFormat="1">
      <c r="A316" s="9" t="s">
        <v>140</v>
      </c>
      <c r="B316" s="17">
        <v>10423</v>
      </c>
      <c r="C316" s="9" t="s">
        <v>143</v>
      </c>
      <c r="D316" s="9" t="s">
        <v>160</v>
      </c>
      <c r="E316" s="30">
        <v>41711</v>
      </c>
      <c r="F316" s="9" t="s">
        <v>479</v>
      </c>
      <c r="G316" s="9" t="s">
        <v>1232</v>
      </c>
      <c r="H316" s="23"/>
      <c r="I316" s="23"/>
      <c r="J316" s="9" t="s">
        <v>1234</v>
      </c>
      <c r="K316" s="9" t="s">
        <v>1237</v>
      </c>
      <c r="L316" s="23"/>
      <c r="M316" s="23"/>
      <c r="N316" s="9" t="s">
        <v>1449</v>
      </c>
      <c r="O316" s="9" t="s">
        <v>1640</v>
      </c>
      <c r="P316" s="23"/>
      <c r="Q316" s="23"/>
      <c r="R316" s="9"/>
      <c r="S316" s="9">
        <v>1</v>
      </c>
      <c r="T316" s="9">
        <v>0</v>
      </c>
      <c r="U316" s="9">
        <v>1</v>
      </c>
      <c r="V316" s="11"/>
      <c r="W316" s="11"/>
      <c r="X316" s="47">
        <f t="shared" si="17"/>
        <v>0</v>
      </c>
      <c r="Y316" s="9" t="s">
        <v>1725</v>
      </c>
      <c r="Z316" s="9">
        <v>0</v>
      </c>
      <c r="AA316" s="45">
        <v>41</v>
      </c>
      <c r="AB316" s="9" t="s">
        <v>12</v>
      </c>
      <c r="AC316" s="39">
        <v>0.3</v>
      </c>
      <c r="AD316" s="38">
        <f t="shared" si="18"/>
        <v>0</v>
      </c>
      <c r="AE316" s="38">
        <f t="shared" si="19"/>
        <v>0</v>
      </c>
      <c r="AF316" s="38">
        <v>0</v>
      </c>
      <c r="AG316" s="23"/>
      <c r="AH316" s="23"/>
      <c r="AI316" s="23"/>
      <c r="AJ316" s="23"/>
      <c r="AK316" s="23"/>
      <c r="AL316" s="23"/>
      <c r="AM316" s="23"/>
      <c r="AN316" s="23"/>
      <c r="AO316" s="23"/>
      <c r="AP316" s="38">
        <f t="shared" si="20"/>
        <v>0</v>
      </c>
      <c r="AQ316" s="54">
        <v>1</v>
      </c>
      <c r="AR316" s="54">
        <v>0</v>
      </c>
    </row>
    <row r="317" spans="1:44" s="22" customFormat="1">
      <c r="A317" s="9" t="s">
        <v>140</v>
      </c>
      <c r="B317" s="17">
        <v>10431</v>
      </c>
      <c r="C317" s="9" t="s">
        <v>142</v>
      </c>
      <c r="D317" s="9" t="s">
        <v>159</v>
      </c>
      <c r="E317" s="30">
        <v>41715</v>
      </c>
      <c r="F317" s="9" t="s">
        <v>480</v>
      </c>
      <c r="G317" s="9" t="s">
        <v>1232</v>
      </c>
      <c r="H317" s="23"/>
      <c r="I317" s="23"/>
      <c r="J317" s="9" t="s">
        <v>1234</v>
      </c>
      <c r="K317" s="9" t="s">
        <v>1239</v>
      </c>
      <c r="L317" s="23"/>
      <c r="M317" s="23"/>
      <c r="N317" s="9" t="s">
        <v>1451</v>
      </c>
      <c r="O317" s="9" t="s">
        <v>1639</v>
      </c>
      <c r="P317" s="23"/>
      <c r="Q317" s="23"/>
      <c r="R317" s="9"/>
      <c r="S317" s="9">
        <v>1</v>
      </c>
      <c r="T317" s="9">
        <v>0</v>
      </c>
      <c r="U317" s="9">
        <v>1</v>
      </c>
      <c r="V317" s="11"/>
      <c r="W317" s="11"/>
      <c r="X317" s="47">
        <f t="shared" si="17"/>
        <v>0</v>
      </c>
      <c r="Y317" s="9" t="s">
        <v>1725</v>
      </c>
      <c r="Z317" s="9">
        <v>0</v>
      </c>
      <c r="AA317" s="45">
        <v>41</v>
      </c>
      <c r="AB317" s="9" t="s">
        <v>12</v>
      </c>
      <c r="AC317" s="39">
        <v>0.3</v>
      </c>
      <c r="AD317" s="38">
        <f t="shared" si="18"/>
        <v>0</v>
      </c>
      <c r="AE317" s="38">
        <f t="shared" si="19"/>
        <v>0</v>
      </c>
      <c r="AF317" s="38">
        <v>0</v>
      </c>
      <c r="AG317" s="23"/>
      <c r="AH317" s="23"/>
      <c r="AI317" s="23"/>
      <c r="AJ317" s="23"/>
      <c r="AK317" s="23"/>
      <c r="AL317" s="23"/>
      <c r="AM317" s="23"/>
      <c r="AN317" s="23"/>
      <c r="AO317" s="23"/>
      <c r="AP317" s="38">
        <f t="shared" si="20"/>
        <v>0</v>
      </c>
      <c r="AQ317" s="54">
        <v>1</v>
      </c>
      <c r="AR317" s="54">
        <v>0</v>
      </c>
    </row>
    <row r="318" spans="1:44" s="22" customFormat="1">
      <c r="A318" s="9" t="s">
        <v>140</v>
      </c>
      <c r="B318" s="17">
        <v>10432</v>
      </c>
      <c r="C318" s="9" t="s">
        <v>142</v>
      </c>
      <c r="D318" s="9" t="s">
        <v>159</v>
      </c>
      <c r="E318" s="30">
        <v>41715</v>
      </c>
      <c r="F318" s="9" t="s">
        <v>481</v>
      </c>
      <c r="G318" s="9" t="s">
        <v>1232</v>
      </c>
      <c r="H318" s="23"/>
      <c r="I318" s="23"/>
      <c r="J318" s="9" t="s">
        <v>1234</v>
      </c>
      <c r="K318" s="9" t="s">
        <v>1257</v>
      </c>
      <c r="L318" s="23"/>
      <c r="M318" s="23"/>
      <c r="N318" s="9" t="s">
        <v>1469</v>
      </c>
      <c r="O318" s="9" t="s">
        <v>1639</v>
      </c>
      <c r="P318" s="23"/>
      <c r="Q318" s="23"/>
      <c r="R318" s="9"/>
      <c r="S318" s="9">
        <v>1</v>
      </c>
      <c r="T318" s="9">
        <v>0</v>
      </c>
      <c r="U318" s="9">
        <v>1</v>
      </c>
      <c r="V318" s="11"/>
      <c r="W318" s="11"/>
      <c r="X318" s="47">
        <f t="shared" si="17"/>
        <v>0</v>
      </c>
      <c r="Y318" s="9" t="s">
        <v>1725</v>
      </c>
      <c r="Z318" s="9">
        <v>0</v>
      </c>
      <c r="AA318" s="45">
        <v>41</v>
      </c>
      <c r="AB318" s="9" t="s">
        <v>12</v>
      </c>
      <c r="AC318" s="39">
        <v>0.3</v>
      </c>
      <c r="AD318" s="38">
        <f t="shared" si="18"/>
        <v>0</v>
      </c>
      <c r="AE318" s="38">
        <f t="shared" si="19"/>
        <v>0</v>
      </c>
      <c r="AF318" s="38">
        <v>0</v>
      </c>
      <c r="AG318" s="23"/>
      <c r="AH318" s="23"/>
      <c r="AI318" s="23"/>
      <c r="AJ318" s="23"/>
      <c r="AK318" s="23"/>
      <c r="AL318" s="23"/>
      <c r="AM318" s="23"/>
      <c r="AN318" s="23"/>
      <c r="AO318" s="23"/>
      <c r="AP318" s="38">
        <f t="shared" si="20"/>
        <v>0</v>
      </c>
      <c r="AQ318" s="54">
        <v>1</v>
      </c>
      <c r="AR318" s="54">
        <v>0</v>
      </c>
    </row>
    <row r="319" spans="1:44" s="22" customFormat="1">
      <c r="A319" s="9" t="s">
        <v>140</v>
      </c>
      <c r="B319" s="17">
        <v>10437</v>
      </c>
      <c r="C319" s="9" t="s">
        <v>144</v>
      </c>
      <c r="D319" s="9" t="s">
        <v>159</v>
      </c>
      <c r="E319" s="30">
        <v>41716</v>
      </c>
      <c r="F319" s="9" t="s">
        <v>482</v>
      </c>
      <c r="G319" s="9" t="s">
        <v>1232</v>
      </c>
      <c r="H319" s="23"/>
      <c r="I319" s="23"/>
      <c r="J319" s="9" t="s">
        <v>1234</v>
      </c>
      <c r="K319" s="9" t="s">
        <v>1319</v>
      </c>
      <c r="L319" s="23"/>
      <c r="M319" s="23"/>
      <c r="N319" s="9" t="s">
        <v>1525</v>
      </c>
      <c r="O319" s="9" t="s">
        <v>1639</v>
      </c>
      <c r="P319" s="23"/>
      <c r="Q319" s="23"/>
      <c r="R319" s="9"/>
      <c r="S319" s="9">
        <v>1</v>
      </c>
      <c r="T319" s="9">
        <v>0</v>
      </c>
      <c r="U319" s="9">
        <v>1</v>
      </c>
      <c r="V319" s="11"/>
      <c r="W319" s="11"/>
      <c r="X319" s="47">
        <f t="shared" si="17"/>
        <v>0</v>
      </c>
      <c r="Y319" s="9" t="s">
        <v>1725</v>
      </c>
      <c r="Z319" s="9">
        <v>0</v>
      </c>
      <c r="AA319" s="45">
        <v>41</v>
      </c>
      <c r="AB319" s="9" t="s">
        <v>12</v>
      </c>
      <c r="AC319" s="39">
        <v>0.3</v>
      </c>
      <c r="AD319" s="38">
        <f t="shared" si="18"/>
        <v>0</v>
      </c>
      <c r="AE319" s="38">
        <f t="shared" si="19"/>
        <v>0</v>
      </c>
      <c r="AF319" s="38">
        <v>0</v>
      </c>
      <c r="AG319" s="23"/>
      <c r="AH319" s="23"/>
      <c r="AI319" s="23"/>
      <c r="AJ319" s="23"/>
      <c r="AK319" s="23"/>
      <c r="AL319" s="23"/>
      <c r="AM319" s="23"/>
      <c r="AN319" s="23"/>
      <c r="AO319" s="23"/>
      <c r="AP319" s="38">
        <f t="shared" si="20"/>
        <v>0</v>
      </c>
      <c r="AQ319" s="54">
        <v>1</v>
      </c>
      <c r="AR319" s="54">
        <v>0</v>
      </c>
    </row>
    <row r="320" spans="1:44" s="22" customFormat="1">
      <c r="A320" s="9" t="s">
        <v>140</v>
      </c>
      <c r="B320" s="17">
        <v>10438</v>
      </c>
      <c r="C320" s="9" t="s">
        <v>145</v>
      </c>
      <c r="D320" s="9" t="s">
        <v>161</v>
      </c>
      <c r="E320" s="30">
        <v>41716</v>
      </c>
      <c r="F320" s="9" t="s">
        <v>483</v>
      </c>
      <c r="G320" s="9" t="s">
        <v>1232</v>
      </c>
      <c r="H320" s="23"/>
      <c r="I320" s="23"/>
      <c r="J320" s="9" t="s">
        <v>1234</v>
      </c>
      <c r="K320" s="9" t="s">
        <v>1278</v>
      </c>
      <c r="L320" s="23"/>
      <c r="M320" s="23"/>
      <c r="N320" s="9" t="s">
        <v>1488</v>
      </c>
      <c r="O320" s="9" t="s">
        <v>1639</v>
      </c>
      <c r="P320" s="23"/>
      <c r="Q320" s="23"/>
      <c r="R320" s="9"/>
      <c r="S320" s="9">
        <v>1</v>
      </c>
      <c r="T320" s="9">
        <v>0</v>
      </c>
      <c r="U320" s="9">
        <v>1</v>
      </c>
      <c r="V320" s="11"/>
      <c r="W320" s="11"/>
      <c r="X320" s="47">
        <f t="shared" si="17"/>
        <v>0</v>
      </c>
      <c r="Y320" s="9" t="s">
        <v>1725</v>
      </c>
      <c r="Z320" s="9">
        <v>0</v>
      </c>
      <c r="AA320" s="45">
        <v>41</v>
      </c>
      <c r="AB320" s="9" t="s">
        <v>12</v>
      </c>
      <c r="AC320" s="39">
        <v>0.3</v>
      </c>
      <c r="AD320" s="38">
        <f t="shared" si="18"/>
        <v>0</v>
      </c>
      <c r="AE320" s="38">
        <f t="shared" si="19"/>
        <v>0</v>
      </c>
      <c r="AF320" s="38">
        <v>0</v>
      </c>
      <c r="AG320" s="23"/>
      <c r="AH320" s="23"/>
      <c r="AI320" s="23"/>
      <c r="AJ320" s="23"/>
      <c r="AK320" s="23"/>
      <c r="AL320" s="23"/>
      <c r="AM320" s="23"/>
      <c r="AN320" s="23"/>
      <c r="AO320" s="23"/>
      <c r="AP320" s="38">
        <f t="shared" si="20"/>
        <v>0</v>
      </c>
      <c r="AQ320" s="54">
        <v>1</v>
      </c>
      <c r="AR320" s="54">
        <v>0</v>
      </c>
    </row>
    <row r="321" spans="1:44" s="22" customFormat="1">
      <c r="A321" s="9" t="s">
        <v>140</v>
      </c>
      <c r="B321" s="17">
        <v>10442</v>
      </c>
      <c r="C321" s="9" t="s">
        <v>144</v>
      </c>
      <c r="D321" s="9" t="s">
        <v>159</v>
      </c>
      <c r="E321" s="30">
        <v>41718</v>
      </c>
      <c r="F321" s="9" t="s">
        <v>484</v>
      </c>
      <c r="G321" s="9" t="s">
        <v>1232</v>
      </c>
      <c r="H321" s="23"/>
      <c r="I321" s="23"/>
      <c r="J321" s="9" t="s">
        <v>1234</v>
      </c>
      <c r="K321" s="9" t="s">
        <v>1337</v>
      </c>
      <c r="L321" s="23"/>
      <c r="M321" s="23"/>
      <c r="N321" s="9" t="s">
        <v>1541</v>
      </c>
      <c r="O321" s="9" t="s">
        <v>1677</v>
      </c>
      <c r="P321" s="23"/>
      <c r="Q321" s="23"/>
      <c r="R321" s="9"/>
      <c r="S321" s="9">
        <v>1</v>
      </c>
      <c r="T321" s="9">
        <v>0</v>
      </c>
      <c r="U321" s="9">
        <v>1</v>
      </c>
      <c r="V321" s="11"/>
      <c r="W321" s="11"/>
      <c r="X321" s="47">
        <f t="shared" si="17"/>
        <v>0</v>
      </c>
      <c r="Y321" s="9" t="s">
        <v>1725</v>
      </c>
      <c r="Z321" s="9">
        <v>7.71</v>
      </c>
      <c r="AA321" s="45">
        <v>41</v>
      </c>
      <c r="AB321" s="9" t="s">
        <v>12</v>
      </c>
      <c r="AC321" s="39">
        <v>0.3</v>
      </c>
      <c r="AD321" s="38">
        <f t="shared" si="18"/>
        <v>5.59</v>
      </c>
      <c r="AE321" s="38">
        <f t="shared" si="19"/>
        <v>0</v>
      </c>
      <c r="AF321" s="38">
        <v>5.59</v>
      </c>
      <c r="AG321" s="23"/>
      <c r="AH321" s="23"/>
      <c r="AI321" s="23"/>
      <c r="AJ321" s="23"/>
      <c r="AK321" s="23"/>
      <c r="AL321" s="23"/>
      <c r="AM321" s="23"/>
      <c r="AN321" s="23"/>
      <c r="AO321" s="23"/>
      <c r="AP321" s="38">
        <f t="shared" si="20"/>
        <v>5.59</v>
      </c>
      <c r="AQ321" s="54">
        <v>1</v>
      </c>
      <c r="AR321" s="54">
        <v>7.99</v>
      </c>
    </row>
    <row r="322" spans="1:44" s="22" customFormat="1">
      <c r="A322" s="9" t="s">
        <v>140</v>
      </c>
      <c r="B322" s="17">
        <v>10444</v>
      </c>
      <c r="C322" s="9" t="s">
        <v>145</v>
      </c>
      <c r="D322" s="9" t="s">
        <v>161</v>
      </c>
      <c r="E322" s="30">
        <v>41719</v>
      </c>
      <c r="F322" s="9" t="s">
        <v>485</v>
      </c>
      <c r="G322" s="9" t="s">
        <v>1232</v>
      </c>
      <c r="H322" s="23"/>
      <c r="I322" s="23"/>
      <c r="J322" s="9" t="s">
        <v>1234</v>
      </c>
      <c r="K322" s="9" t="s">
        <v>1338</v>
      </c>
      <c r="L322" s="23"/>
      <c r="M322" s="23"/>
      <c r="N322" s="9" t="s">
        <v>1542</v>
      </c>
      <c r="O322" s="9" t="s">
        <v>1678</v>
      </c>
      <c r="P322" s="23"/>
      <c r="Q322" s="23"/>
      <c r="R322" s="9"/>
      <c r="S322" s="9">
        <v>1</v>
      </c>
      <c r="T322" s="9">
        <v>0</v>
      </c>
      <c r="U322" s="9">
        <v>1</v>
      </c>
      <c r="V322" s="11"/>
      <c r="W322" s="11"/>
      <c r="X322" s="47">
        <f t="shared" si="17"/>
        <v>0</v>
      </c>
      <c r="Y322" s="9" t="s">
        <v>1725</v>
      </c>
      <c r="Z322" s="9">
        <v>0</v>
      </c>
      <c r="AA322" s="45">
        <v>41</v>
      </c>
      <c r="AB322" s="9" t="s">
        <v>12</v>
      </c>
      <c r="AC322" s="39">
        <v>0.3</v>
      </c>
      <c r="AD322" s="38">
        <f t="shared" si="18"/>
        <v>0</v>
      </c>
      <c r="AE322" s="38">
        <f t="shared" si="19"/>
        <v>0</v>
      </c>
      <c r="AF322" s="38">
        <v>0</v>
      </c>
      <c r="AG322" s="23"/>
      <c r="AH322" s="23"/>
      <c r="AI322" s="23"/>
      <c r="AJ322" s="23"/>
      <c r="AK322" s="23"/>
      <c r="AL322" s="23"/>
      <c r="AM322" s="23"/>
      <c r="AN322" s="23"/>
      <c r="AO322" s="23"/>
      <c r="AP322" s="38">
        <f t="shared" si="20"/>
        <v>0</v>
      </c>
      <c r="AQ322" s="54">
        <v>1</v>
      </c>
      <c r="AR322" s="54">
        <v>0</v>
      </c>
    </row>
    <row r="323" spans="1:44" s="22" customFormat="1">
      <c r="A323" s="9" t="s">
        <v>140</v>
      </c>
      <c r="B323" s="17">
        <v>10446</v>
      </c>
      <c r="C323" s="9" t="s">
        <v>152</v>
      </c>
      <c r="D323" s="9" t="s">
        <v>167</v>
      </c>
      <c r="E323" s="30">
        <v>41722</v>
      </c>
      <c r="F323" s="9" t="s">
        <v>486</v>
      </c>
      <c r="G323" s="9" t="s">
        <v>1233</v>
      </c>
      <c r="H323" s="23"/>
      <c r="I323" s="23"/>
      <c r="J323" s="9" t="s">
        <v>1234</v>
      </c>
      <c r="K323" s="9" t="s">
        <v>1339</v>
      </c>
      <c r="L323" s="23"/>
      <c r="M323" s="23"/>
      <c r="N323" s="9" t="s">
        <v>1543</v>
      </c>
      <c r="O323" s="9" t="s">
        <v>1679</v>
      </c>
      <c r="P323" s="23"/>
      <c r="Q323" s="23"/>
      <c r="R323" s="9"/>
      <c r="S323" s="9">
        <v>1</v>
      </c>
      <c r="T323" s="9">
        <v>0</v>
      </c>
      <c r="U323" s="9">
        <v>1</v>
      </c>
      <c r="V323" s="11"/>
      <c r="W323" s="11"/>
      <c r="X323" s="47">
        <f t="shared" si="17"/>
        <v>0</v>
      </c>
      <c r="Y323" s="9" t="s">
        <v>1725</v>
      </c>
      <c r="Z323" s="9">
        <v>0</v>
      </c>
      <c r="AA323" s="45">
        <v>41</v>
      </c>
      <c r="AB323" s="9" t="s">
        <v>12</v>
      </c>
      <c r="AC323" s="39">
        <v>0.3</v>
      </c>
      <c r="AD323" s="38">
        <f t="shared" si="18"/>
        <v>0</v>
      </c>
      <c r="AE323" s="38">
        <f t="shared" si="19"/>
        <v>0</v>
      </c>
      <c r="AF323" s="38">
        <v>0</v>
      </c>
      <c r="AG323" s="23"/>
      <c r="AH323" s="23"/>
      <c r="AI323" s="23"/>
      <c r="AJ323" s="23"/>
      <c r="AK323" s="23"/>
      <c r="AL323" s="23"/>
      <c r="AM323" s="23"/>
      <c r="AN323" s="23"/>
      <c r="AO323" s="23"/>
      <c r="AP323" s="38">
        <f t="shared" si="20"/>
        <v>0</v>
      </c>
      <c r="AQ323" s="54">
        <v>1</v>
      </c>
      <c r="AR323" s="54">
        <v>0</v>
      </c>
    </row>
    <row r="324" spans="1:44" s="22" customFormat="1">
      <c r="A324" s="9" t="s">
        <v>140</v>
      </c>
      <c r="B324" s="17">
        <v>10452</v>
      </c>
      <c r="C324" s="9" t="s">
        <v>144</v>
      </c>
      <c r="D324" s="9" t="s">
        <v>159</v>
      </c>
      <c r="E324" s="30">
        <v>41722</v>
      </c>
      <c r="F324" s="9" t="s">
        <v>487</v>
      </c>
      <c r="G324" s="9" t="s">
        <v>1232</v>
      </c>
      <c r="H324" s="23"/>
      <c r="I324" s="23"/>
      <c r="J324" s="9" t="s">
        <v>1234</v>
      </c>
      <c r="K324" s="9" t="s">
        <v>1259</v>
      </c>
      <c r="L324" s="23"/>
      <c r="M324" s="23"/>
      <c r="N324" s="9" t="s">
        <v>1471</v>
      </c>
      <c r="O324" s="9" t="s">
        <v>1639</v>
      </c>
      <c r="P324" s="23"/>
      <c r="Q324" s="23"/>
      <c r="R324" s="9"/>
      <c r="S324" s="9">
        <v>1</v>
      </c>
      <c r="T324" s="9">
        <v>0</v>
      </c>
      <c r="U324" s="9">
        <v>1</v>
      </c>
      <c r="V324" s="11"/>
      <c r="W324" s="11"/>
      <c r="X324" s="47">
        <f t="shared" si="17"/>
        <v>0</v>
      </c>
      <c r="Y324" s="9" t="s">
        <v>1725</v>
      </c>
      <c r="Z324" s="9">
        <v>0</v>
      </c>
      <c r="AA324" s="45">
        <v>41</v>
      </c>
      <c r="AB324" s="9" t="s">
        <v>12</v>
      </c>
      <c r="AC324" s="39">
        <v>0.3</v>
      </c>
      <c r="AD324" s="38">
        <f t="shared" si="18"/>
        <v>0</v>
      </c>
      <c r="AE324" s="38">
        <f t="shared" si="19"/>
        <v>0</v>
      </c>
      <c r="AF324" s="38">
        <v>0</v>
      </c>
      <c r="AG324" s="23"/>
      <c r="AH324" s="23"/>
      <c r="AI324" s="23"/>
      <c r="AJ324" s="23"/>
      <c r="AK324" s="23"/>
      <c r="AL324" s="23"/>
      <c r="AM324" s="23"/>
      <c r="AN324" s="23"/>
      <c r="AO324" s="23"/>
      <c r="AP324" s="38">
        <f t="shared" si="20"/>
        <v>0</v>
      </c>
      <c r="AQ324" s="54">
        <v>1</v>
      </c>
      <c r="AR324" s="54">
        <v>0</v>
      </c>
    </row>
    <row r="325" spans="1:44" s="22" customFormat="1">
      <c r="A325" s="9" t="s">
        <v>140</v>
      </c>
      <c r="B325" s="17">
        <v>10457</v>
      </c>
      <c r="C325" s="9" t="s">
        <v>143</v>
      </c>
      <c r="D325" s="9" t="s">
        <v>160</v>
      </c>
      <c r="E325" s="30">
        <v>41723</v>
      </c>
      <c r="F325" s="9" t="s">
        <v>488</v>
      </c>
      <c r="G325" s="9" t="s">
        <v>1232</v>
      </c>
      <c r="H325" s="23"/>
      <c r="I325" s="23"/>
      <c r="J325" s="9" t="s">
        <v>1234</v>
      </c>
      <c r="K325" s="9" t="s">
        <v>1249</v>
      </c>
      <c r="L325" s="23"/>
      <c r="M325" s="23"/>
      <c r="N325" s="9" t="s">
        <v>1461</v>
      </c>
      <c r="O325" s="9" t="s">
        <v>1639</v>
      </c>
      <c r="P325" s="23"/>
      <c r="Q325" s="23"/>
      <c r="R325" s="9"/>
      <c r="S325" s="9">
        <v>1</v>
      </c>
      <c r="T325" s="9">
        <v>0</v>
      </c>
      <c r="U325" s="9">
        <v>1</v>
      </c>
      <c r="V325" s="11"/>
      <c r="W325" s="11"/>
      <c r="X325" s="47">
        <f t="shared" si="17"/>
        <v>0</v>
      </c>
      <c r="Y325" s="9" t="s">
        <v>1725</v>
      </c>
      <c r="Z325" s="9">
        <v>0</v>
      </c>
      <c r="AA325" s="45">
        <v>41</v>
      </c>
      <c r="AB325" s="9" t="s">
        <v>12</v>
      </c>
      <c r="AC325" s="39">
        <v>0.3</v>
      </c>
      <c r="AD325" s="38">
        <f t="shared" si="18"/>
        <v>0</v>
      </c>
      <c r="AE325" s="38">
        <f t="shared" si="19"/>
        <v>0</v>
      </c>
      <c r="AF325" s="38">
        <v>0</v>
      </c>
      <c r="AG325" s="23"/>
      <c r="AH325" s="23"/>
      <c r="AI325" s="23"/>
      <c r="AJ325" s="23"/>
      <c r="AK325" s="23"/>
      <c r="AL325" s="23"/>
      <c r="AM325" s="23"/>
      <c r="AN325" s="23"/>
      <c r="AO325" s="23"/>
      <c r="AP325" s="38">
        <f t="shared" si="20"/>
        <v>0</v>
      </c>
      <c r="AQ325" s="54">
        <v>1</v>
      </c>
      <c r="AR325" s="54">
        <v>0</v>
      </c>
    </row>
    <row r="326" spans="1:44" s="22" customFormat="1">
      <c r="A326" s="9" t="s">
        <v>140</v>
      </c>
      <c r="B326" s="17">
        <v>10630</v>
      </c>
      <c r="C326" s="9" t="s">
        <v>145</v>
      </c>
      <c r="D326" s="9" t="s">
        <v>161</v>
      </c>
      <c r="E326" s="30">
        <v>41715</v>
      </c>
      <c r="F326" s="9" t="s">
        <v>489</v>
      </c>
      <c r="G326" s="9" t="s">
        <v>1232</v>
      </c>
      <c r="H326" s="23"/>
      <c r="I326" s="23"/>
      <c r="J326" s="9" t="s">
        <v>1234</v>
      </c>
      <c r="K326" s="9" t="s">
        <v>1340</v>
      </c>
      <c r="L326" s="23"/>
      <c r="M326" s="23"/>
      <c r="N326" s="9" t="s">
        <v>1544</v>
      </c>
      <c r="O326" s="9" t="s">
        <v>1670</v>
      </c>
      <c r="P326" s="23"/>
      <c r="Q326" s="23"/>
      <c r="R326" s="9"/>
      <c r="S326" s="9">
        <v>1</v>
      </c>
      <c r="T326" s="9">
        <v>0</v>
      </c>
      <c r="U326" s="9">
        <v>1</v>
      </c>
      <c r="V326" s="11"/>
      <c r="W326" s="11"/>
      <c r="X326" s="47">
        <f t="shared" si="17"/>
        <v>0</v>
      </c>
      <c r="Y326" s="9" t="s">
        <v>1725</v>
      </c>
      <c r="Z326" s="9">
        <v>4.99</v>
      </c>
      <c r="AA326" s="45">
        <v>41</v>
      </c>
      <c r="AB326" s="9" t="s">
        <v>12</v>
      </c>
      <c r="AC326" s="39">
        <v>0.3</v>
      </c>
      <c r="AD326" s="38">
        <f t="shared" si="18"/>
        <v>3.49</v>
      </c>
      <c r="AE326" s="38">
        <f t="shared" si="19"/>
        <v>0</v>
      </c>
      <c r="AF326" s="38">
        <v>3.49</v>
      </c>
      <c r="AG326" s="23"/>
      <c r="AH326" s="23"/>
      <c r="AI326" s="23"/>
      <c r="AJ326" s="23"/>
      <c r="AK326" s="23"/>
      <c r="AL326" s="23"/>
      <c r="AM326" s="23"/>
      <c r="AN326" s="23"/>
      <c r="AO326" s="23"/>
      <c r="AP326" s="38">
        <f t="shared" si="20"/>
        <v>3.49</v>
      </c>
      <c r="AQ326" s="54">
        <v>1</v>
      </c>
      <c r="AR326" s="54">
        <v>4.99</v>
      </c>
    </row>
    <row r="327" spans="1:44" s="22" customFormat="1">
      <c r="A327" s="9" t="s">
        <v>140</v>
      </c>
      <c r="B327" s="17">
        <v>10639</v>
      </c>
      <c r="C327" s="9" t="s">
        <v>143</v>
      </c>
      <c r="D327" s="9" t="s">
        <v>160</v>
      </c>
      <c r="E327" s="30">
        <v>41715</v>
      </c>
      <c r="F327" s="9" t="s">
        <v>490</v>
      </c>
      <c r="G327" s="9" t="s">
        <v>1232</v>
      </c>
      <c r="H327" s="23"/>
      <c r="I327" s="23"/>
      <c r="J327" s="9" t="s">
        <v>1234</v>
      </c>
      <c r="K327" s="9" t="s">
        <v>1237</v>
      </c>
      <c r="L327" s="23"/>
      <c r="M327" s="23"/>
      <c r="N327" s="9" t="s">
        <v>1449</v>
      </c>
      <c r="O327" s="9" t="s">
        <v>1640</v>
      </c>
      <c r="P327" s="23"/>
      <c r="Q327" s="23"/>
      <c r="R327" s="9"/>
      <c r="S327" s="9">
        <v>1</v>
      </c>
      <c r="T327" s="9">
        <v>0</v>
      </c>
      <c r="U327" s="9">
        <v>1</v>
      </c>
      <c r="V327" s="11"/>
      <c r="W327" s="11"/>
      <c r="X327" s="47">
        <f t="shared" si="17"/>
        <v>0</v>
      </c>
      <c r="Y327" s="9" t="s">
        <v>1725</v>
      </c>
      <c r="Z327" s="9">
        <v>0</v>
      </c>
      <c r="AA327" s="45">
        <v>41</v>
      </c>
      <c r="AB327" s="9" t="s">
        <v>12</v>
      </c>
      <c r="AC327" s="39">
        <v>0.3</v>
      </c>
      <c r="AD327" s="38">
        <f t="shared" si="18"/>
        <v>0</v>
      </c>
      <c r="AE327" s="38">
        <f t="shared" si="19"/>
        <v>0</v>
      </c>
      <c r="AF327" s="38">
        <v>0</v>
      </c>
      <c r="AG327" s="23"/>
      <c r="AH327" s="23"/>
      <c r="AI327" s="23"/>
      <c r="AJ327" s="23"/>
      <c r="AK327" s="23"/>
      <c r="AL327" s="23"/>
      <c r="AM327" s="23"/>
      <c r="AN327" s="23"/>
      <c r="AO327" s="23"/>
      <c r="AP327" s="38">
        <f t="shared" si="20"/>
        <v>0</v>
      </c>
      <c r="AQ327" s="54">
        <v>1</v>
      </c>
      <c r="AR327" s="54">
        <v>0</v>
      </c>
    </row>
    <row r="328" spans="1:44" s="22" customFormat="1">
      <c r="A328" s="9" t="s">
        <v>140</v>
      </c>
      <c r="B328" s="17">
        <v>10645</v>
      </c>
      <c r="C328" s="9" t="s">
        <v>145</v>
      </c>
      <c r="D328" s="9" t="s">
        <v>161</v>
      </c>
      <c r="E328" s="30">
        <v>41717</v>
      </c>
      <c r="F328" s="9" t="s">
        <v>491</v>
      </c>
      <c r="G328" s="9" t="s">
        <v>1232</v>
      </c>
      <c r="H328" s="23"/>
      <c r="I328" s="23"/>
      <c r="J328" s="9" t="s">
        <v>1234</v>
      </c>
      <c r="K328" s="9" t="s">
        <v>1237</v>
      </c>
      <c r="L328" s="23"/>
      <c r="M328" s="23"/>
      <c r="N328" s="9" t="s">
        <v>1449</v>
      </c>
      <c r="O328" s="9" t="s">
        <v>1640</v>
      </c>
      <c r="P328" s="23"/>
      <c r="Q328" s="23"/>
      <c r="R328" s="9"/>
      <c r="S328" s="9">
        <v>1</v>
      </c>
      <c r="T328" s="9">
        <v>0</v>
      </c>
      <c r="U328" s="9">
        <v>1</v>
      </c>
      <c r="V328" s="11"/>
      <c r="W328" s="11"/>
      <c r="X328" s="47">
        <f t="shared" ref="X328:X391" si="21">+$I$2</f>
        <v>0</v>
      </c>
      <c r="Y328" s="9" t="s">
        <v>1725</v>
      </c>
      <c r="Z328" s="9">
        <v>0</v>
      </c>
      <c r="AA328" s="45">
        <v>41</v>
      </c>
      <c r="AB328" s="9" t="s">
        <v>12</v>
      </c>
      <c r="AC328" s="39">
        <v>0.3</v>
      </c>
      <c r="AD328" s="38">
        <f t="shared" ref="AD328:AD391" si="22">IF(AF328="",0,AF328+AE328)</f>
        <v>0</v>
      </c>
      <c r="AE328" s="38">
        <f t="shared" ref="AE328:AE391" si="23">IF(T328=0,0,-1*AF328)</f>
        <v>0</v>
      </c>
      <c r="AF328" s="38">
        <v>0</v>
      </c>
      <c r="AG328" s="23"/>
      <c r="AH328" s="23"/>
      <c r="AI328" s="23"/>
      <c r="AJ328" s="23"/>
      <c r="AK328" s="23"/>
      <c r="AL328" s="23"/>
      <c r="AM328" s="23"/>
      <c r="AN328" s="23"/>
      <c r="AO328" s="23"/>
      <c r="AP328" s="38">
        <f t="shared" ref="AP328:AP391" si="24">+AF328</f>
        <v>0</v>
      </c>
      <c r="AQ328" s="54">
        <v>1</v>
      </c>
      <c r="AR328" s="54">
        <v>0</v>
      </c>
    </row>
    <row r="329" spans="1:44" s="22" customFormat="1">
      <c r="A329" s="9" t="s">
        <v>140</v>
      </c>
      <c r="B329" s="17">
        <v>10655</v>
      </c>
      <c r="C329" s="9" t="s">
        <v>152</v>
      </c>
      <c r="D329" s="9" t="s">
        <v>167</v>
      </c>
      <c r="E329" s="30">
        <v>41702</v>
      </c>
      <c r="F329" s="9" t="s">
        <v>492</v>
      </c>
      <c r="G329" s="9" t="s">
        <v>1233</v>
      </c>
      <c r="H329" s="23"/>
      <c r="I329" s="23"/>
      <c r="J329" s="9" t="s">
        <v>1234</v>
      </c>
      <c r="K329" s="9" t="s">
        <v>1263</v>
      </c>
      <c r="L329" s="23"/>
      <c r="M329" s="23"/>
      <c r="N329" s="9" t="s">
        <v>1475</v>
      </c>
      <c r="O329" s="9" t="s">
        <v>1651</v>
      </c>
      <c r="P329" s="23"/>
      <c r="Q329" s="23"/>
      <c r="R329" s="9"/>
      <c r="S329" s="9">
        <v>1</v>
      </c>
      <c r="T329" s="9">
        <v>0</v>
      </c>
      <c r="U329" s="9">
        <v>1</v>
      </c>
      <c r="V329" s="11"/>
      <c r="W329" s="11"/>
      <c r="X329" s="47">
        <f t="shared" si="21"/>
        <v>0</v>
      </c>
      <c r="Y329" s="9" t="s">
        <v>1725</v>
      </c>
      <c r="Z329" s="9">
        <v>7.2</v>
      </c>
      <c r="AA329" s="45">
        <v>41</v>
      </c>
      <c r="AB329" s="9" t="s">
        <v>12</v>
      </c>
      <c r="AC329" s="39">
        <v>0.3</v>
      </c>
      <c r="AD329" s="38">
        <f t="shared" si="22"/>
        <v>6.29</v>
      </c>
      <c r="AE329" s="38">
        <f t="shared" si="23"/>
        <v>0</v>
      </c>
      <c r="AF329" s="38">
        <v>6.29</v>
      </c>
      <c r="AG329" s="23"/>
      <c r="AH329" s="23"/>
      <c r="AI329" s="23"/>
      <c r="AJ329" s="23"/>
      <c r="AK329" s="23"/>
      <c r="AL329" s="23"/>
      <c r="AM329" s="23"/>
      <c r="AN329" s="23"/>
      <c r="AO329" s="23"/>
      <c r="AP329" s="38">
        <f t="shared" si="24"/>
        <v>6.29</v>
      </c>
      <c r="AQ329" s="54">
        <v>1</v>
      </c>
      <c r="AR329" s="54">
        <v>8.99</v>
      </c>
    </row>
    <row r="330" spans="1:44" s="22" customFormat="1">
      <c r="A330" s="9" t="s">
        <v>140</v>
      </c>
      <c r="B330" s="17">
        <v>10657</v>
      </c>
      <c r="C330" s="9" t="s">
        <v>143</v>
      </c>
      <c r="D330" s="9" t="s">
        <v>160</v>
      </c>
      <c r="E330" s="30">
        <v>41702</v>
      </c>
      <c r="F330" s="9" t="s">
        <v>493</v>
      </c>
      <c r="G330" s="9" t="s">
        <v>1232</v>
      </c>
      <c r="H330" s="23"/>
      <c r="I330" s="23"/>
      <c r="J330" s="9" t="s">
        <v>1234</v>
      </c>
      <c r="K330" s="9" t="s">
        <v>1237</v>
      </c>
      <c r="L330" s="23"/>
      <c r="M330" s="23"/>
      <c r="N330" s="9" t="s">
        <v>1449</v>
      </c>
      <c r="O330" s="9" t="s">
        <v>1640</v>
      </c>
      <c r="P330" s="23"/>
      <c r="Q330" s="23"/>
      <c r="R330" s="9"/>
      <c r="S330" s="9">
        <v>1</v>
      </c>
      <c r="T330" s="9">
        <v>0</v>
      </c>
      <c r="U330" s="9">
        <v>1</v>
      </c>
      <c r="V330" s="11"/>
      <c r="W330" s="11"/>
      <c r="X330" s="47">
        <f t="shared" si="21"/>
        <v>0</v>
      </c>
      <c r="Y330" s="9" t="s">
        <v>1725</v>
      </c>
      <c r="Z330" s="9">
        <v>0</v>
      </c>
      <c r="AA330" s="45">
        <v>41</v>
      </c>
      <c r="AB330" s="9" t="s">
        <v>12</v>
      </c>
      <c r="AC330" s="39">
        <v>0.3</v>
      </c>
      <c r="AD330" s="38">
        <f t="shared" si="22"/>
        <v>0</v>
      </c>
      <c r="AE330" s="38">
        <f t="shared" si="23"/>
        <v>0</v>
      </c>
      <c r="AF330" s="38">
        <v>0</v>
      </c>
      <c r="AG330" s="23"/>
      <c r="AH330" s="23"/>
      <c r="AI330" s="23"/>
      <c r="AJ330" s="23"/>
      <c r="AK330" s="23"/>
      <c r="AL330" s="23"/>
      <c r="AM330" s="23"/>
      <c r="AN330" s="23"/>
      <c r="AO330" s="23"/>
      <c r="AP330" s="38">
        <f t="shared" si="24"/>
        <v>0</v>
      </c>
      <c r="AQ330" s="54">
        <v>1</v>
      </c>
      <c r="AR330" s="54">
        <v>0</v>
      </c>
    </row>
    <row r="331" spans="1:44" s="22" customFormat="1">
      <c r="A331" s="9" t="s">
        <v>140</v>
      </c>
      <c r="B331" s="17">
        <v>10663</v>
      </c>
      <c r="C331" s="9" t="s">
        <v>149</v>
      </c>
      <c r="D331" s="9" t="s">
        <v>164</v>
      </c>
      <c r="E331" s="30">
        <v>41705</v>
      </c>
      <c r="F331" s="9" t="s">
        <v>494</v>
      </c>
      <c r="G331" s="9" t="s">
        <v>1232</v>
      </c>
      <c r="H331" s="23"/>
      <c r="I331" s="23"/>
      <c r="J331" s="9" t="s">
        <v>1234</v>
      </c>
      <c r="K331" s="9" t="s">
        <v>1341</v>
      </c>
      <c r="L331" s="23"/>
      <c r="M331" s="23"/>
      <c r="N331" s="9" t="s">
        <v>1545</v>
      </c>
      <c r="O331" s="9" t="s">
        <v>1680</v>
      </c>
      <c r="P331" s="23"/>
      <c r="Q331" s="23"/>
      <c r="R331" s="9"/>
      <c r="S331" s="9">
        <v>1</v>
      </c>
      <c r="T331" s="9">
        <v>0</v>
      </c>
      <c r="U331" s="9">
        <v>1</v>
      </c>
      <c r="V331" s="11"/>
      <c r="W331" s="11"/>
      <c r="X331" s="47">
        <f t="shared" si="21"/>
        <v>0</v>
      </c>
      <c r="Y331" s="9" t="s">
        <v>1725</v>
      </c>
      <c r="Z331" s="9">
        <v>12.74</v>
      </c>
      <c r="AA331" s="45">
        <v>41</v>
      </c>
      <c r="AB331" s="9" t="s">
        <v>12</v>
      </c>
      <c r="AC331" s="39">
        <v>0.3</v>
      </c>
      <c r="AD331" s="38">
        <f t="shared" si="22"/>
        <v>6.99</v>
      </c>
      <c r="AE331" s="38">
        <f t="shared" si="23"/>
        <v>0</v>
      </c>
      <c r="AF331" s="38">
        <v>6.99</v>
      </c>
      <c r="AG331" s="23"/>
      <c r="AH331" s="23"/>
      <c r="AI331" s="23"/>
      <c r="AJ331" s="23"/>
      <c r="AK331" s="23"/>
      <c r="AL331" s="23"/>
      <c r="AM331" s="23"/>
      <c r="AN331" s="23"/>
      <c r="AO331" s="23"/>
      <c r="AP331" s="38">
        <f t="shared" si="24"/>
        <v>6.99</v>
      </c>
      <c r="AQ331" s="54">
        <v>1</v>
      </c>
      <c r="AR331" s="54">
        <v>9.99</v>
      </c>
    </row>
    <row r="332" spans="1:44" s="22" customFormat="1">
      <c r="A332" s="9" t="s">
        <v>140</v>
      </c>
      <c r="B332" s="17">
        <v>10673</v>
      </c>
      <c r="C332" s="9" t="s">
        <v>143</v>
      </c>
      <c r="D332" s="9" t="s">
        <v>160</v>
      </c>
      <c r="E332" s="30">
        <v>41708</v>
      </c>
      <c r="F332" s="9" t="s">
        <v>495</v>
      </c>
      <c r="G332" s="9" t="s">
        <v>1232</v>
      </c>
      <c r="H332" s="23"/>
      <c r="I332" s="23"/>
      <c r="J332" s="9" t="s">
        <v>1234</v>
      </c>
      <c r="K332" s="9" t="s">
        <v>1251</v>
      </c>
      <c r="L332" s="23"/>
      <c r="M332" s="23"/>
      <c r="N332" s="9" t="s">
        <v>1463</v>
      </c>
      <c r="O332" s="9" t="s">
        <v>1647</v>
      </c>
      <c r="P332" s="23"/>
      <c r="Q332" s="23"/>
      <c r="R332" s="9"/>
      <c r="S332" s="9">
        <v>1</v>
      </c>
      <c r="T332" s="9">
        <v>0</v>
      </c>
      <c r="U332" s="9">
        <v>1</v>
      </c>
      <c r="V332" s="11"/>
      <c r="W332" s="11"/>
      <c r="X332" s="47">
        <f t="shared" si="21"/>
        <v>0</v>
      </c>
      <c r="Y332" s="9" t="s">
        <v>1725</v>
      </c>
      <c r="Z332" s="9">
        <v>0</v>
      </c>
      <c r="AA332" s="45">
        <v>41</v>
      </c>
      <c r="AB332" s="9" t="s">
        <v>12</v>
      </c>
      <c r="AC332" s="39">
        <v>0.3</v>
      </c>
      <c r="AD332" s="38">
        <f t="shared" si="22"/>
        <v>0</v>
      </c>
      <c r="AE332" s="38">
        <f t="shared" si="23"/>
        <v>0</v>
      </c>
      <c r="AF332" s="38">
        <v>0</v>
      </c>
      <c r="AG332" s="23"/>
      <c r="AH332" s="23"/>
      <c r="AI332" s="23"/>
      <c r="AJ332" s="23"/>
      <c r="AK332" s="23"/>
      <c r="AL332" s="23"/>
      <c r="AM332" s="23"/>
      <c r="AN332" s="23"/>
      <c r="AO332" s="23"/>
      <c r="AP332" s="38">
        <f t="shared" si="24"/>
        <v>0</v>
      </c>
      <c r="AQ332" s="54">
        <v>1</v>
      </c>
      <c r="AR332" s="54">
        <v>0</v>
      </c>
    </row>
    <row r="333" spans="1:44" s="22" customFormat="1">
      <c r="A333" s="9" t="s">
        <v>140</v>
      </c>
      <c r="B333" s="17">
        <v>10675</v>
      </c>
      <c r="C333" s="9" t="s">
        <v>143</v>
      </c>
      <c r="D333" s="9" t="s">
        <v>160</v>
      </c>
      <c r="E333" s="30">
        <v>41709</v>
      </c>
      <c r="F333" s="9" t="s">
        <v>496</v>
      </c>
      <c r="G333" s="9" t="s">
        <v>1232</v>
      </c>
      <c r="H333" s="23"/>
      <c r="I333" s="23"/>
      <c r="J333" s="9" t="s">
        <v>1234</v>
      </c>
      <c r="K333" s="9" t="s">
        <v>1239</v>
      </c>
      <c r="L333" s="23"/>
      <c r="M333" s="23"/>
      <c r="N333" s="9" t="s">
        <v>1451</v>
      </c>
      <c r="O333" s="9" t="s">
        <v>1639</v>
      </c>
      <c r="P333" s="23"/>
      <c r="Q333" s="23"/>
      <c r="R333" s="9"/>
      <c r="S333" s="9">
        <v>1</v>
      </c>
      <c r="T333" s="9">
        <v>0</v>
      </c>
      <c r="U333" s="9">
        <v>1</v>
      </c>
      <c r="V333" s="11"/>
      <c r="W333" s="11"/>
      <c r="X333" s="47">
        <f t="shared" si="21"/>
        <v>0</v>
      </c>
      <c r="Y333" s="9" t="s">
        <v>1725</v>
      </c>
      <c r="Z333" s="9">
        <v>0</v>
      </c>
      <c r="AA333" s="45">
        <v>41</v>
      </c>
      <c r="AB333" s="9" t="s">
        <v>12</v>
      </c>
      <c r="AC333" s="39">
        <v>0.3</v>
      </c>
      <c r="AD333" s="38">
        <f t="shared" si="22"/>
        <v>0</v>
      </c>
      <c r="AE333" s="38">
        <f t="shared" si="23"/>
        <v>0</v>
      </c>
      <c r="AF333" s="38">
        <v>0</v>
      </c>
      <c r="AG333" s="23"/>
      <c r="AH333" s="23"/>
      <c r="AI333" s="23"/>
      <c r="AJ333" s="23"/>
      <c r="AK333" s="23"/>
      <c r="AL333" s="23"/>
      <c r="AM333" s="23"/>
      <c r="AN333" s="23"/>
      <c r="AO333" s="23"/>
      <c r="AP333" s="38">
        <f t="shared" si="24"/>
        <v>0</v>
      </c>
      <c r="AQ333" s="54">
        <v>1</v>
      </c>
      <c r="AR333" s="54">
        <v>0</v>
      </c>
    </row>
    <row r="334" spans="1:44" s="22" customFormat="1">
      <c r="A334" s="9" t="s">
        <v>140</v>
      </c>
      <c r="B334" s="17">
        <v>10702</v>
      </c>
      <c r="C334" s="9" t="s">
        <v>142</v>
      </c>
      <c r="D334" s="9" t="s">
        <v>159</v>
      </c>
      <c r="E334" s="30">
        <v>41729</v>
      </c>
      <c r="F334" s="9" t="s">
        <v>497</v>
      </c>
      <c r="G334" s="9" t="s">
        <v>1232</v>
      </c>
      <c r="H334" s="23"/>
      <c r="I334" s="23"/>
      <c r="J334" s="9" t="s">
        <v>1234</v>
      </c>
      <c r="K334" s="9" t="s">
        <v>1321</v>
      </c>
      <c r="L334" s="23"/>
      <c r="M334" s="23"/>
      <c r="N334" s="9" t="s">
        <v>1527</v>
      </c>
      <c r="O334" s="9" t="s">
        <v>1639</v>
      </c>
      <c r="P334" s="23"/>
      <c r="Q334" s="23"/>
      <c r="R334" s="9"/>
      <c r="S334" s="9">
        <v>1</v>
      </c>
      <c r="T334" s="9">
        <v>0</v>
      </c>
      <c r="U334" s="9">
        <v>1</v>
      </c>
      <c r="V334" s="11"/>
      <c r="W334" s="11"/>
      <c r="X334" s="47">
        <f t="shared" si="21"/>
        <v>0</v>
      </c>
      <c r="Y334" s="9" t="s">
        <v>1725</v>
      </c>
      <c r="Z334" s="9">
        <v>0</v>
      </c>
      <c r="AA334" s="45">
        <v>41</v>
      </c>
      <c r="AB334" s="9" t="s">
        <v>12</v>
      </c>
      <c r="AC334" s="39">
        <v>0.3</v>
      </c>
      <c r="AD334" s="38">
        <f t="shared" si="22"/>
        <v>0</v>
      </c>
      <c r="AE334" s="38">
        <f t="shared" si="23"/>
        <v>0</v>
      </c>
      <c r="AF334" s="38">
        <v>0</v>
      </c>
      <c r="AG334" s="23"/>
      <c r="AH334" s="23"/>
      <c r="AI334" s="23"/>
      <c r="AJ334" s="23"/>
      <c r="AK334" s="23"/>
      <c r="AL334" s="23"/>
      <c r="AM334" s="23"/>
      <c r="AN334" s="23"/>
      <c r="AO334" s="23"/>
      <c r="AP334" s="38">
        <f t="shared" si="24"/>
        <v>0</v>
      </c>
      <c r="AQ334" s="54">
        <v>1</v>
      </c>
      <c r="AR334" s="54">
        <v>0</v>
      </c>
    </row>
    <row r="335" spans="1:44" s="22" customFormat="1">
      <c r="A335" s="9" t="s">
        <v>140</v>
      </c>
      <c r="B335" s="17">
        <v>10714</v>
      </c>
      <c r="C335" s="9" t="s">
        <v>143</v>
      </c>
      <c r="D335" s="9" t="s">
        <v>160</v>
      </c>
      <c r="E335" s="30">
        <v>41722</v>
      </c>
      <c r="F335" s="9" t="s">
        <v>498</v>
      </c>
      <c r="G335" s="9" t="s">
        <v>1232</v>
      </c>
      <c r="H335" s="23"/>
      <c r="I335" s="23"/>
      <c r="J335" s="9" t="s">
        <v>1234</v>
      </c>
      <c r="K335" s="9" t="s">
        <v>1245</v>
      </c>
      <c r="L335" s="23"/>
      <c r="M335" s="23"/>
      <c r="N335" s="9" t="s">
        <v>1457</v>
      </c>
      <c r="O335" s="9" t="s">
        <v>1639</v>
      </c>
      <c r="P335" s="23"/>
      <c r="Q335" s="23"/>
      <c r="R335" s="9"/>
      <c r="S335" s="9">
        <v>1</v>
      </c>
      <c r="T335" s="9">
        <v>0</v>
      </c>
      <c r="U335" s="9">
        <v>1</v>
      </c>
      <c r="V335" s="11"/>
      <c r="W335" s="11"/>
      <c r="X335" s="47">
        <f t="shared" si="21"/>
        <v>0</v>
      </c>
      <c r="Y335" s="9" t="s">
        <v>1725</v>
      </c>
      <c r="Z335" s="9">
        <v>0</v>
      </c>
      <c r="AA335" s="45">
        <v>41</v>
      </c>
      <c r="AB335" s="9" t="s">
        <v>12</v>
      </c>
      <c r="AC335" s="39">
        <v>0.3</v>
      </c>
      <c r="AD335" s="38">
        <f t="shared" si="22"/>
        <v>0</v>
      </c>
      <c r="AE335" s="38">
        <f t="shared" si="23"/>
        <v>0</v>
      </c>
      <c r="AF335" s="38">
        <v>0</v>
      </c>
      <c r="AG335" s="23"/>
      <c r="AH335" s="23"/>
      <c r="AI335" s="23"/>
      <c r="AJ335" s="23"/>
      <c r="AK335" s="23"/>
      <c r="AL335" s="23"/>
      <c r="AM335" s="23"/>
      <c r="AN335" s="23"/>
      <c r="AO335" s="23"/>
      <c r="AP335" s="38">
        <f t="shared" si="24"/>
        <v>0</v>
      </c>
      <c r="AQ335" s="54">
        <v>1</v>
      </c>
      <c r="AR335" s="54">
        <v>0</v>
      </c>
    </row>
    <row r="336" spans="1:44" s="22" customFormat="1">
      <c r="A336" s="9" t="s">
        <v>140</v>
      </c>
      <c r="B336" s="17">
        <v>10901</v>
      </c>
      <c r="C336" s="9" t="s">
        <v>145</v>
      </c>
      <c r="D336" s="9" t="s">
        <v>161</v>
      </c>
      <c r="E336" s="30">
        <v>41701</v>
      </c>
      <c r="F336" s="9" t="s">
        <v>499</v>
      </c>
      <c r="G336" s="9" t="s">
        <v>1232</v>
      </c>
      <c r="H336" s="23"/>
      <c r="I336" s="23"/>
      <c r="J336" s="9" t="s">
        <v>1234</v>
      </c>
      <c r="K336" s="9" t="s">
        <v>1342</v>
      </c>
      <c r="L336" s="23"/>
      <c r="M336" s="23"/>
      <c r="N336" s="9" t="s">
        <v>1546</v>
      </c>
      <c r="O336" s="9" t="s">
        <v>1639</v>
      </c>
      <c r="P336" s="23"/>
      <c r="Q336" s="23"/>
      <c r="R336" s="9"/>
      <c r="S336" s="9">
        <v>1</v>
      </c>
      <c r="T336" s="9">
        <v>0</v>
      </c>
      <c r="U336" s="9">
        <v>1</v>
      </c>
      <c r="V336" s="11"/>
      <c r="W336" s="11"/>
      <c r="X336" s="47">
        <f t="shared" si="21"/>
        <v>0</v>
      </c>
      <c r="Y336" s="9" t="s">
        <v>1725</v>
      </c>
      <c r="Z336" s="9">
        <v>0</v>
      </c>
      <c r="AA336" s="45">
        <v>41</v>
      </c>
      <c r="AB336" s="9" t="s">
        <v>12</v>
      </c>
      <c r="AC336" s="39">
        <v>0.3</v>
      </c>
      <c r="AD336" s="38">
        <f t="shared" si="22"/>
        <v>0</v>
      </c>
      <c r="AE336" s="38">
        <f t="shared" si="23"/>
        <v>0</v>
      </c>
      <c r="AF336" s="38">
        <v>0</v>
      </c>
      <c r="AG336" s="23"/>
      <c r="AH336" s="23"/>
      <c r="AI336" s="23"/>
      <c r="AJ336" s="23"/>
      <c r="AK336" s="23"/>
      <c r="AL336" s="23"/>
      <c r="AM336" s="23"/>
      <c r="AN336" s="23"/>
      <c r="AO336" s="23"/>
      <c r="AP336" s="38">
        <f t="shared" si="24"/>
        <v>0</v>
      </c>
      <c r="AQ336" s="54">
        <v>1</v>
      </c>
      <c r="AR336" s="54">
        <v>0</v>
      </c>
    </row>
    <row r="337" spans="1:44" s="22" customFormat="1">
      <c r="A337" s="9" t="s">
        <v>140</v>
      </c>
      <c r="B337" s="17">
        <v>10904</v>
      </c>
      <c r="C337" s="9" t="s">
        <v>143</v>
      </c>
      <c r="D337" s="9" t="s">
        <v>160</v>
      </c>
      <c r="E337" s="30">
        <v>41701</v>
      </c>
      <c r="F337" s="9" t="s">
        <v>500</v>
      </c>
      <c r="G337" s="9" t="s">
        <v>1232</v>
      </c>
      <c r="H337" s="23"/>
      <c r="I337" s="23"/>
      <c r="J337" s="9" t="s">
        <v>1234</v>
      </c>
      <c r="K337" s="9" t="s">
        <v>1251</v>
      </c>
      <c r="L337" s="23"/>
      <c r="M337" s="23"/>
      <c r="N337" s="9" t="s">
        <v>1463</v>
      </c>
      <c r="O337" s="9" t="s">
        <v>1647</v>
      </c>
      <c r="P337" s="23"/>
      <c r="Q337" s="23"/>
      <c r="R337" s="9"/>
      <c r="S337" s="9">
        <v>1</v>
      </c>
      <c r="T337" s="9">
        <v>0</v>
      </c>
      <c r="U337" s="9">
        <v>1</v>
      </c>
      <c r="V337" s="11"/>
      <c r="W337" s="11"/>
      <c r="X337" s="47">
        <f t="shared" si="21"/>
        <v>0</v>
      </c>
      <c r="Y337" s="9" t="s">
        <v>1725</v>
      </c>
      <c r="Z337" s="9">
        <v>0</v>
      </c>
      <c r="AA337" s="45">
        <v>41</v>
      </c>
      <c r="AB337" s="9" t="s">
        <v>12</v>
      </c>
      <c r="AC337" s="39">
        <v>0.3</v>
      </c>
      <c r="AD337" s="38">
        <f t="shared" si="22"/>
        <v>0</v>
      </c>
      <c r="AE337" s="38">
        <f t="shared" si="23"/>
        <v>0</v>
      </c>
      <c r="AF337" s="38">
        <v>0</v>
      </c>
      <c r="AG337" s="23"/>
      <c r="AH337" s="23"/>
      <c r="AI337" s="23"/>
      <c r="AJ337" s="23"/>
      <c r="AK337" s="23"/>
      <c r="AL337" s="23"/>
      <c r="AM337" s="23"/>
      <c r="AN337" s="23"/>
      <c r="AO337" s="23"/>
      <c r="AP337" s="38">
        <f t="shared" si="24"/>
        <v>0</v>
      </c>
      <c r="AQ337" s="54">
        <v>1</v>
      </c>
      <c r="AR337" s="54">
        <v>0</v>
      </c>
    </row>
    <row r="338" spans="1:44" s="22" customFormat="1">
      <c r="A338" s="9" t="s">
        <v>140</v>
      </c>
      <c r="B338" s="17">
        <v>10907</v>
      </c>
      <c r="C338" s="9" t="s">
        <v>143</v>
      </c>
      <c r="D338" s="9" t="s">
        <v>160</v>
      </c>
      <c r="E338" s="30">
        <v>41729</v>
      </c>
      <c r="F338" s="9" t="s">
        <v>501</v>
      </c>
      <c r="G338" s="9" t="s">
        <v>1232</v>
      </c>
      <c r="H338" s="23"/>
      <c r="I338" s="23"/>
      <c r="J338" s="9" t="s">
        <v>1234</v>
      </c>
      <c r="K338" s="9" t="s">
        <v>1271</v>
      </c>
      <c r="L338" s="23"/>
      <c r="M338" s="23"/>
      <c r="N338" s="9" t="s">
        <v>1482</v>
      </c>
      <c r="O338" s="9" t="s">
        <v>1639</v>
      </c>
      <c r="P338" s="23"/>
      <c r="Q338" s="23"/>
      <c r="R338" s="9"/>
      <c r="S338" s="9">
        <v>1</v>
      </c>
      <c r="T338" s="9">
        <v>0</v>
      </c>
      <c r="U338" s="9">
        <v>1</v>
      </c>
      <c r="V338" s="11"/>
      <c r="W338" s="11"/>
      <c r="X338" s="47">
        <f t="shared" si="21"/>
        <v>0</v>
      </c>
      <c r="Y338" s="9" t="s">
        <v>1725</v>
      </c>
      <c r="Z338" s="9">
        <v>0</v>
      </c>
      <c r="AA338" s="45">
        <v>41</v>
      </c>
      <c r="AB338" s="9" t="s">
        <v>12</v>
      </c>
      <c r="AC338" s="39">
        <v>0.3</v>
      </c>
      <c r="AD338" s="38">
        <f t="shared" si="22"/>
        <v>0</v>
      </c>
      <c r="AE338" s="38">
        <f t="shared" si="23"/>
        <v>0</v>
      </c>
      <c r="AF338" s="38">
        <v>0</v>
      </c>
      <c r="AG338" s="23"/>
      <c r="AH338" s="23"/>
      <c r="AI338" s="23"/>
      <c r="AJ338" s="23"/>
      <c r="AK338" s="23"/>
      <c r="AL338" s="23"/>
      <c r="AM338" s="23"/>
      <c r="AN338" s="23"/>
      <c r="AO338" s="23"/>
      <c r="AP338" s="38">
        <f t="shared" si="24"/>
        <v>0</v>
      </c>
      <c r="AQ338" s="54">
        <v>1</v>
      </c>
      <c r="AR338" s="54">
        <v>0</v>
      </c>
    </row>
    <row r="339" spans="1:44" s="22" customFormat="1">
      <c r="A339" s="9" t="s">
        <v>140</v>
      </c>
      <c r="B339" s="17">
        <v>10920</v>
      </c>
      <c r="C339" s="9" t="s">
        <v>141</v>
      </c>
      <c r="D339" s="9" t="s">
        <v>158</v>
      </c>
      <c r="E339" s="30">
        <v>41705</v>
      </c>
      <c r="F339" s="9" t="s">
        <v>502</v>
      </c>
      <c r="G339" s="9" t="s">
        <v>1232</v>
      </c>
      <c r="H339" s="23"/>
      <c r="I339" s="23"/>
      <c r="J339" s="9" t="s">
        <v>1234</v>
      </c>
      <c r="K339" s="9" t="s">
        <v>1237</v>
      </c>
      <c r="L339" s="23"/>
      <c r="M339" s="23"/>
      <c r="N339" s="9" t="s">
        <v>1449</v>
      </c>
      <c r="O339" s="9" t="s">
        <v>1640</v>
      </c>
      <c r="P339" s="23"/>
      <c r="Q339" s="23"/>
      <c r="R339" s="9"/>
      <c r="S339" s="9">
        <v>1</v>
      </c>
      <c r="T339" s="9">
        <v>0</v>
      </c>
      <c r="U339" s="9">
        <v>1</v>
      </c>
      <c r="V339" s="11"/>
      <c r="W339" s="11"/>
      <c r="X339" s="47">
        <f t="shared" si="21"/>
        <v>0</v>
      </c>
      <c r="Y339" s="9" t="s">
        <v>1725</v>
      </c>
      <c r="Z339" s="9">
        <v>0</v>
      </c>
      <c r="AA339" s="45">
        <v>41</v>
      </c>
      <c r="AB339" s="9" t="s">
        <v>12</v>
      </c>
      <c r="AC339" s="39">
        <v>0.3</v>
      </c>
      <c r="AD339" s="38">
        <f t="shared" si="22"/>
        <v>0</v>
      </c>
      <c r="AE339" s="38">
        <f t="shared" si="23"/>
        <v>0</v>
      </c>
      <c r="AF339" s="38">
        <v>0</v>
      </c>
      <c r="AG339" s="23"/>
      <c r="AH339" s="23"/>
      <c r="AI339" s="23"/>
      <c r="AJ339" s="23"/>
      <c r="AK339" s="23"/>
      <c r="AL339" s="23"/>
      <c r="AM339" s="23"/>
      <c r="AN339" s="23"/>
      <c r="AO339" s="23"/>
      <c r="AP339" s="38">
        <f t="shared" si="24"/>
        <v>0</v>
      </c>
      <c r="AQ339" s="54">
        <v>1</v>
      </c>
      <c r="AR339" s="54">
        <v>0</v>
      </c>
    </row>
    <row r="340" spans="1:44" s="22" customFormat="1">
      <c r="A340" s="9" t="s">
        <v>140</v>
      </c>
      <c r="B340" s="17">
        <v>10923</v>
      </c>
      <c r="C340" s="9" t="s">
        <v>143</v>
      </c>
      <c r="D340" s="9" t="s">
        <v>160</v>
      </c>
      <c r="E340" s="30">
        <v>41705</v>
      </c>
      <c r="F340" s="9" t="s">
        <v>503</v>
      </c>
      <c r="G340" s="9" t="s">
        <v>1232</v>
      </c>
      <c r="H340" s="23"/>
      <c r="I340" s="23"/>
      <c r="J340" s="9" t="s">
        <v>1234</v>
      </c>
      <c r="K340" s="9" t="s">
        <v>1249</v>
      </c>
      <c r="L340" s="23"/>
      <c r="M340" s="23"/>
      <c r="N340" s="9" t="s">
        <v>1461</v>
      </c>
      <c r="O340" s="9" t="s">
        <v>1639</v>
      </c>
      <c r="P340" s="23"/>
      <c r="Q340" s="23"/>
      <c r="R340" s="9"/>
      <c r="S340" s="9">
        <v>1</v>
      </c>
      <c r="T340" s="9">
        <v>0</v>
      </c>
      <c r="U340" s="9">
        <v>1</v>
      </c>
      <c r="V340" s="11"/>
      <c r="W340" s="11"/>
      <c r="X340" s="47">
        <f t="shared" si="21"/>
        <v>0</v>
      </c>
      <c r="Y340" s="9" t="s">
        <v>1725</v>
      </c>
      <c r="Z340" s="9">
        <v>0</v>
      </c>
      <c r="AA340" s="45">
        <v>41</v>
      </c>
      <c r="AB340" s="9" t="s">
        <v>12</v>
      </c>
      <c r="AC340" s="39">
        <v>0.3</v>
      </c>
      <c r="AD340" s="38">
        <f t="shared" si="22"/>
        <v>0</v>
      </c>
      <c r="AE340" s="38">
        <f t="shared" si="23"/>
        <v>0</v>
      </c>
      <c r="AF340" s="38">
        <v>0</v>
      </c>
      <c r="AG340" s="23"/>
      <c r="AH340" s="23"/>
      <c r="AI340" s="23"/>
      <c r="AJ340" s="23"/>
      <c r="AK340" s="23"/>
      <c r="AL340" s="23"/>
      <c r="AM340" s="23"/>
      <c r="AN340" s="23"/>
      <c r="AO340" s="23"/>
      <c r="AP340" s="38">
        <f t="shared" si="24"/>
        <v>0</v>
      </c>
      <c r="AQ340" s="54">
        <v>1</v>
      </c>
      <c r="AR340" s="54">
        <v>0</v>
      </c>
    </row>
    <row r="341" spans="1:44" s="22" customFormat="1">
      <c r="A341" s="9" t="s">
        <v>140</v>
      </c>
      <c r="B341" s="17">
        <v>10924</v>
      </c>
      <c r="C341" s="9" t="s">
        <v>148</v>
      </c>
      <c r="D341" s="9" t="s">
        <v>159</v>
      </c>
      <c r="E341" s="30">
        <v>41708</v>
      </c>
      <c r="F341" s="9" t="s">
        <v>504</v>
      </c>
      <c r="G341" s="9" t="s">
        <v>1232</v>
      </c>
      <c r="H341" s="23"/>
      <c r="I341" s="23"/>
      <c r="J341" s="9" t="s">
        <v>1234</v>
      </c>
      <c r="K341" s="9" t="s">
        <v>1260</v>
      </c>
      <c r="L341" s="23"/>
      <c r="M341" s="23"/>
      <c r="N341" s="9" t="s">
        <v>1472</v>
      </c>
      <c r="O341" s="9" t="s">
        <v>1639</v>
      </c>
      <c r="P341" s="23"/>
      <c r="Q341" s="23"/>
      <c r="R341" s="9"/>
      <c r="S341" s="9">
        <v>1</v>
      </c>
      <c r="T341" s="9">
        <v>0</v>
      </c>
      <c r="U341" s="9">
        <v>1</v>
      </c>
      <c r="V341" s="11"/>
      <c r="W341" s="11"/>
      <c r="X341" s="47">
        <f t="shared" si="21"/>
        <v>0</v>
      </c>
      <c r="Y341" s="9" t="s">
        <v>1725</v>
      </c>
      <c r="Z341" s="9">
        <v>0</v>
      </c>
      <c r="AA341" s="45">
        <v>41</v>
      </c>
      <c r="AB341" s="9" t="s">
        <v>12</v>
      </c>
      <c r="AC341" s="39">
        <v>0.3</v>
      </c>
      <c r="AD341" s="38">
        <f t="shared" si="22"/>
        <v>0</v>
      </c>
      <c r="AE341" s="38">
        <f t="shared" si="23"/>
        <v>0</v>
      </c>
      <c r="AF341" s="38">
        <v>0</v>
      </c>
      <c r="AG341" s="23"/>
      <c r="AH341" s="23"/>
      <c r="AI341" s="23"/>
      <c r="AJ341" s="23"/>
      <c r="AK341" s="23"/>
      <c r="AL341" s="23"/>
      <c r="AM341" s="23"/>
      <c r="AN341" s="23"/>
      <c r="AO341" s="23"/>
      <c r="AP341" s="38">
        <f t="shared" si="24"/>
        <v>0</v>
      </c>
      <c r="AQ341" s="54">
        <v>1</v>
      </c>
      <c r="AR341" s="54">
        <v>0</v>
      </c>
    </row>
    <row r="342" spans="1:44" s="22" customFormat="1">
      <c r="A342" s="9" t="s">
        <v>140</v>
      </c>
      <c r="B342" s="17">
        <v>10926</v>
      </c>
      <c r="C342" s="9" t="s">
        <v>142</v>
      </c>
      <c r="D342" s="9" t="s">
        <v>159</v>
      </c>
      <c r="E342" s="30">
        <v>41708</v>
      </c>
      <c r="F342" s="9" t="s">
        <v>505</v>
      </c>
      <c r="G342" s="9" t="s">
        <v>1232</v>
      </c>
      <c r="H342" s="23"/>
      <c r="I342" s="23"/>
      <c r="J342" s="9" t="s">
        <v>1234</v>
      </c>
      <c r="K342" s="9" t="s">
        <v>1264</v>
      </c>
      <c r="L342" s="23"/>
      <c r="M342" s="23"/>
      <c r="N342" s="9" t="s">
        <v>1476</v>
      </c>
      <c r="O342" s="9" t="s">
        <v>1643</v>
      </c>
      <c r="P342" s="23"/>
      <c r="Q342" s="23"/>
      <c r="R342" s="9"/>
      <c r="S342" s="9">
        <v>1</v>
      </c>
      <c r="T342" s="9">
        <v>0</v>
      </c>
      <c r="U342" s="9">
        <v>1</v>
      </c>
      <c r="V342" s="11"/>
      <c r="W342" s="11"/>
      <c r="X342" s="47">
        <f t="shared" si="21"/>
        <v>0</v>
      </c>
      <c r="Y342" s="9" t="s">
        <v>1725</v>
      </c>
      <c r="Z342" s="9">
        <v>14.99</v>
      </c>
      <c r="AA342" s="45">
        <v>41</v>
      </c>
      <c r="AB342" s="9" t="s">
        <v>12</v>
      </c>
      <c r="AC342" s="39">
        <v>0.3</v>
      </c>
      <c r="AD342" s="38">
        <f t="shared" si="22"/>
        <v>10.49</v>
      </c>
      <c r="AE342" s="38">
        <f t="shared" si="23"/>
        <v>0</v>
      </c>
      <c r="AF342" s="38">
        <v>10.49</v>
      </c>
      <c r="AG342" s="23"/>
      <c r="AH342" s="23"/>
      <c r="AI342" s="23"/>
      <c r="AJ342" s="23"/>
      <c r="AK342" s="23"/>
      <c r="AL342" s="23"/>
      <c r="AM342" s="23"/>
      <c r="AN342" s="23"/>
      <c r="AO342" s="23"/>
      <c r="AP342" s="38">
        <f t="shared" si="24"/>
        <v>10.49</v>
      </c>
      <c r="AQ342" s="54">
        <v>1</v>
      </c>
      <c r="AR342" s="54">
        <v>14.99</v>
      </c>
    </row>
    <row r="343" spans="1:44" s="22" customFormat="1">
      <c r="A343" s="9" t="s">
        <v>140</v>
      </c>
      <c r="B343" s="17">
        <v>10939</v>
      </c>
      <c r="C343" s="9" t="s">
        <v>141</v>
      </c>
      <c r="D343" s="9" t="s">
        <v>158</v>
      </c>
      <c r="E343" s="30">
        <v>41709</v>
      </c>
      <c r="F343" s="9" t="s">
        <v>506</v>
      </c>
      <c r="G343" s="9" t="s">
        <v>1232</v>
      </c>
      <c r="H343" s="23"/>
      <c r="I343" s="23"/>
      <c r="J343" s="9" t="s">
        <v>1234</v>
      </c>
      <c r="K343" s="9" t="s">
        <v>1298</v>
      </c>
      <c r="L343" s="23"/>
      <c r="M343" s="23"/>
      <c r="N343" s="9" t="s">
        <v>1506</v>
      </c>
      <c r="O343" s="9" t="s">
        <v>1662</v>
      </c>
      <c r="P343" s="23"/>
      <c r="Q343" s="23"/>
      <c r="R343" s="9"/>
      <c r="S343" s="9">
        <v>1</v>
      </c>
      <c r="T343" s="9">
        <v>0</v>
      </c>
      <c r="U343" s="9">
        <v>1</v>
      </c>
      <c r="V343" s="11"/>
      <c r="W343" s="11"/>
      <c r="X343" s="47">
        <f t="shared" si="21"/>
        <v>0</v>
      </c>
      <c r="Y343" s="9" t="s">
        <v>1725</v>
      </c>
      <c r="Z343" s="9">
        <v>0</v>
      </c>
      <c r="AA343" s="45">
        <v>41</v>
      </c>
      <c r="AB343" s="9" t="s">
        <v>12</v>
      </c>
      <c r="AC343" s="39">
        <v>0.3</v>
      </c>
      <c r="AD343" s="38">
        <f t="shared" si="22"/>
        <v>0</v>
      </c>
      <c r="AE343" s="38">
        <f t="shared" si="23"/>
        <v>0</v>
      </c>
      <c r="AF343" s="38">
        <v>0</v>
      </c>
      <c r="AG343" s="23"/>
      <c r="AH343" s="23"/>
      <c r="AI343" s="23"/>
      <c r="AJ343" s="23"/>
      <c r="AK343" s="23"/>
      <c r="AL343" s="23"/>
      <c r="AM343" s="23"/>
      <c r="AN343" s="23"/>
      <c r="AO343" s="23"/>
      <c r="AP343" s="38">
        <f t="shared" si="24"/>
        <v>0</v>
      </c>
      <c r="AQ343" s="54">
        <v>1</v>
      </c>
      <c r="AR343" s="54">
        <v>0</v>
      </c>
    </row>
    <row r="344" spans="1:44" s="22" customFormat="1">
      <c r="A344" s="9" t="s">
        <v>140</v>
      </c>
      <c r="B344" s="17">
        <v>10947</v>
      </c>
      <c r="C344" s="9" t="s">
        <v>142</v>
      </c>
      <c r="D344" s="9" t="s">
        <v>159</v>
      </c>
      <c r="E344" s="30">
        <v>41712</v>
      </c>
      <c r="F344" s="9" t="s">
        <v>507</v>
      </c>
      <c r="G344" s="9" t="s">
        <v>1232</v>
      </c>
      <c r="H344" s="23"/>
      <c r="I344" s="23"/>
      <c r="J344" s="9" t="s">
        <v>1234</v>
      </c>
      <c r="K344" s="9" t="s">
        <v>1270</v>
      </c>
      <c r="L344" s="23"/>
      <c r="M344" s="23"/>
      <c r="N344" s="9" t="s">
        <v>1481</v>
      </c>
      <c r="O344" s="9" t="s">
        <v>1639</v>
      </c>
      <c r="P344" s="23"/>
      <c r="Q344" s="23"/>
      <c r="R344" s="9"/>
      <c r="S344" s="9">
        <v>1</v>
      </c>
      <c r="T344" s="9">
        <v>0</v>
      </c>
      <c r="U344" s="9">
        <v>1</v>
      </c>
      <c r="V344" s="11"/>
      <c r="W344" s="11"/>
      <c r="X344" s="47">
        <f t="shared" si="21"/>
        <v>0</v>
      </c>
      <c r="Y344" s="9" t="s">
        <v>1725</v>
      </c>
      <c r="Z344" s="9">
        <v>0</v>
      </c>
      <c r="AA344" s="45">
        <v>41</v>
      </c>
      <c r="AB344" s="9" t="s">
        <v>12</v>
      </c>
      <c r="AC344" s="39">
        <v>0.3</v>
      </c>
      <c r="AD344" s="38">
        <f t="shared" si="22"/>
        <v>0</v>
      </c>
      <c r="AE344" s="38">
        <f t="shared" si="23"/>
        <v>0</v>
      </c>
      <c r="AF344" s="38">
        <v>0</v>
      </c>
      <c r="AG344" s="23"/>
      <c r="AH344" s="23"/>
      <c r="AI344" s="23"/>
      <c r="AJ344" s="23"/>
      <c r="AK344" s="23"/>
      <c r="AL344" s="23"/>
      <c r="AM344" s="23"/>
      <c r="AN344" s="23"/>
      <c r="AO344" s="23"/>
      <c r="AP344" s="38">
        <f t="shared" si="24"/>
        <v>0</v>
      </c>
      <c r="AQ344" s="54">
        <v>1</v>
      </c>
      <c r="AR344" s="54">
        <v>0</v>
      </c>
    </row>
    <row r="345" spans="1:44" s="22" customFormat="1">
      <c r="A345" s="9" t="s">
        <v>140</v>
      </c>
      <c r="B345" s="17">
        <v>10951</v>
      </c>
      <c r="C345" s="9" t="s">
        <v>143</v>
      </c>
      <c r="D345" s="9" t="s">
        <v>160</v>
      </c>
      <c r="E345" s="30">
        <v>41715</v>
      </c>
      <c r="F345" s="9" t="s">
        <v>508</v>
      </c>
      <c r="G345" s="9" t="s">
        <v>1232</v>
      </c>
      <c r="H345" s="23"/>
      <c r="I345" s="23"/>
      <c r="J345" s="9" t="s">
        <v>1234</v>
      </c>
      <c r="K345" s="9" t="s">
        <v>1239</v>
      </c>
      <c r="L345" s="23"/>
      <c r="M345" s="23"/>
      <c r="N345" s="9" t="s">
        <v>1451</v>
      </c>
      <c r="O345" s="9" t="s">
        <v>1639</v>
      </c>
      <c r="P345" s="23"/>
      <c r="Q345" s="23"/>
      <c r="R345" s="9"/>
      <c r="S345" s="9">
        <v>1</v>
      </c>
      <c r="T345" s="9">
        <v>0</v>
      </c>
      <c r="U345" s="9">
        <v>1</v>
      </c>
      <c r="V345" s="11"/>
      <c r="W345" s="11"/>
      <c r="X345" s="47">
        <f t="shared" si="21"/>
        <v>0</v>
      </c>
      <c r="Y345" s="9" t="s">
        <v>1725</v>
      </c>
      <c r="Z345" s="9">
        <v>0</v>
      </c>
      <c r="AA345" s="45">
        <v>41</v>
      </c>
      <c r="AB345" s="9" t="s">
        <v>12</v>
      </c>
      <c r="AC345" s="39">
        <v>0.3</v>
      </c>
      <c r="AD345" s="38">
        <f t="shared" si="22"/>
        <v>0</v>
      </c>
      <c r="AE345" s="38">
        <f t="shared" si="23"/>
        <v>0</v>
      </c>
      <c r="AF345" s="38">
        <v>0</v>
      </c>
      <c r="AG345" s="23"/>
      <c r="AH345" s="23"/>
      <c r="AI345" s="23"/>
      <c r="AJ345" s="23"/>
      <c r="AK345" s="23"/>
      <c r="AL345" s="23"/>
      <c r="AM345" s="23"/>
      <c r="AN345" s="23"/>
      <c r="AO345" s="23"/>
      <c r="AP345" s="38">
        <f t="shared" si="24"/>
        <v>0</v>
      </c>
      <c r="AQ345" s="54">
        <v>1</v>
      </c>
      <c r="AR345" s="54">
        <v>0</v>
      </c>
    </row>
    <row r="346" spans="1:44" s="22" customFormat="1">
      <c r="A346" s="9" t="s">
        <v>140</v>
      </c>
      <c r="B346" s="17">
        <v>10952</v>
      </c>
      <c r="C346" s="9" t="s">
        <v>143</v>
      </c>
      <c r="D346" s="9" t="s">
        <v>160</v>
      </c>
      <c r="E346" s="30">
        <v>41715</v>
      </c>
      <c r="F346" s="9" t="s">
        <v>509</v>
      </c>
      <c r="G346" s="9" t="s">
        <v>1232</v>
      </c>
      <c r="H346" s="23"/>
      <c r="I346" s="23"/>
      <c r="J346" s="9" t="s">
        <v>1234</v>
      </c>
      <c r="K346" s="9" t="s">
        <v>1257</v>
      </c>
      <c r="L346" s="23"/>
      <c r="M346" s="23"/>
      <c r="N346" s="9" t="s">
        <v>1469</v>
      </c>
      <c r="O346" s="9" t="s">
        <v>1639</v>
      </c>
      <c r="P346" s="23"/>
      <c r="Q346" s="23"/>
      <c r="R346" s="9"/>
      <c r="S346" s="9">
        <v>1</v>
      </c>
      <c r="T346" s="9">
        <v>0</v>
      </c>
      <c r="U346" s="9">
        <v>1</v>
      </c>
      <c r="V346" s="11"/>
      <c r="W346" s="11"/>
      <c r="X346" s="47">
        <f t="shared" si="21"/>
        <v>0</v>
      </c>
      <c r="Y346" s="9" t="s">
        <v>1725</v>
      </c>
      <c r="Z346" s="9">
        <v>0</v>
      </c>
      <c r="AA346" s="45">
        <v>41</v>
      </c>
      <c r="AB346" s="9" t="s">
        <v>12</v>
      </c>
      <c r="AC346" s="39">
        <v>0.3</v>
      </c>
      <c r="AD346" s="38">
        <f t="shared" si="22"/>
        <v>0</v>
      </c>
      <c r="AE346" s="38">
        <f t="shared" si="23"/>
        <v>0</v>
      </c>
      <c r="AF346" s="38">
        <v>0</v>
      </c>
      <c r="AG346" s="23"/>
      <c r="AH346" s="23"/>
      <c r="AI346" s="23"/>
      <c r="AJ346" s="23"/>
      <c r="AK346" s="23"/>
      <c r="AL346" s="23"/>
      <c r="AM346" s="23"/>
      <c r="AN346" s="23"/>
      <c r="AO346" s="23"/>
      <c r="AP346" s="38">
        <f t="shared" si="24"/>
        <v>0</v>
      </c>
      <c r="AQ346" s="54">
        <v>1</v>
      </c>
      <c r="AR346" s="54">
        <v>0</v>
      </c>
    </row>
    <row r="347" spans="1:44" s="22" customFormat="1">
      <c r="A347" s="9" t="s">
        <v>140</v>
      </c>
      <c r="B347" s="17">
        <v>10965</v>
      </c>
      <c r="C347" s="9" t="s">
        <v>144</v>
      </c>
      <c r="D347" s="9" t="s">
        <v>159</v>
      </c>
      <c r="E347" s="30">
        <v>41722</v>
      </c>
      <c r="F347" s="9" t="s">
        <v>510</v>
      </c>
      <c r="G347" s="9" t="s">
        <v>1232</v>
      </c>
      <c r="H347" s="23"/>
      <c r="I347" s="23"/>
      <c r="J347" s="9" t="s">
        <v>1234</v>
      </c>
      <c r="K347" s="9" t="s">
        <v>1258</v>
      </c>
      <c r="L347" s="23"/>
      <c r="M347" s="23"/>
      <c r="N347" s="9" t="s">
        <v>1470</v>
      </c>
      <c r="O347" s="9" t="s">
        <v>1639</v>
      </c>
      <c r="P347" s="23"/>
      <c r="Q347" s="23"/>
      <c r="R347" s="9"/>
      <c r="S347" s="9">
        <v>1</v>
      </c>
      <c r="T347" s="9">
        <v>0</v>
      </c>
      <c r="U347" s="9">
        <v>1</v>
      </c>
      <c r="V347" s="11"/>
      <c r="W347" s="11"/>
      <c r="X347" s="47">
        <f t="shared" si="21"/>
        <v>0</v>
      </c>
      <c r="Y347" s="9" t="s">
        <v>1725</v>
      </c>
      <c r="Z347" s="9">
        <v>0</v>
      </c>
      <c r="AA347" s="45">
        <v>41</v>
      </c>
      <c r="AB347" s="9" t="s">
        <v>12</v>
      </c>
      <c r="AC347" s="39">
        <v>0.3</v>
      </c>
      <c r="AD347" s="38">
        <f t="shared" si="22"/>
        <v>0</v>
      </c>
      <c r="AE347" s="38">
        <f t="shared" si="23"/>
        <v>0</v>
      </c>
      <c r="AF347" s="38">
        <v>0</v>
      </c>
      <c r="AG347" s="23"/>
      <c r="AH347" s="23"/>
      <c r="AI347" s="23"/>
      <c r="AJ347" s="23"/>
      <c r="AK347" s="23"/>
      <c r="AL347" s="23"/>
      <c r="AM347" s="23"/>
      <c r="AN347" s="23"/>
      <c r="AO347" s="23"/>
      <c r="AP347" s="38">
        <f t="shared" si="24"/>
        <v>0</v>
      </c>
      <c r="AQ347" s="54">
        <v>1</v>
      </c>
      <c r="AR347" s="54">
        <v>0</v>
      </c>
    </row>
    <row r="348" spans="1:44" s="22" customFormat="1">
      <c r="A348" s="9" t="s">
        <v>140</v>
      </c>
      <c r="B348" s="17">
        <v>10966</v>
      </c>
      <c r="C348" s="9" t="s">
        <v>145</v>
      </c>
      <c r="D348" s="9" t="s">
        <v>161</v>
      </c>
      <c r="E348" s="30">
        <v>41722</v>
      </c>
      <c r="F348" s="9" t="s">
        <v>511</v>
      </c>
      <c r="G348" s="9" t="s">
        <v>1232</v>
      </c>
      <c r="H348" s="23"/>
      <c r="I348" s="23"/>
      <c r="J348" s="9" t="s">
        <v>1234</v>
      </c>
      <c r="K348" s="9" t="s">
        <v>1249</v>
      </c>
      <c r="L348" s="23"/>
      <c r="M348" s="23"/>
      <c r="N348" s="9" t="s">
        <v>1461</v>
      </c>
      <c r="O348" s="9" t="s">
        <v>1639</v>
      </c>
      <c r="P348" s="23"/>
      <c r="Q348" s="23"/>
      <c r="R348" s="9"/>
      <c r="S348" s="9">
        <v>1</v>
      </c>
      <c r="T348" s="9">
        <v>0</v>
      </c>
      <c r="U348" s="9">
        <v>1</v>
      </c>
      <c r="V348" s="11"/>
      <c r="W348" s="11"/>
      <c r="X348" s="47">
        <f t="shared" si="21"/>
        <v>0</v>
      </c>
      <c r="Y348" s="9" t="s">
        <v>1725</v>
      </c>
      <c r="Z348" s="9">
        <v>0</v>
      </c>
      <c r="AA348" s="45">
        <v>41</v>
      </c>
      <c r="AB348" s="9" t="s">
        <v>12</v>
      </c>
      <c r="AC348" s="39">
        <v>0.3</v>
      </c>
      <c r="AD348" s="38">
        <f t="shared" si="22"/>
        <v>0</v>
      </c>
      <c r="AE348" s="38">
        <f t="shared" si="23"/>
        <v>0</v>
      </c>
      <c r="AF348" s="38">
        <v>0</v>
      </c>
      <c r="AG348" s="23"/>
      <c r="AH348" s="23"/>
      <c r="AI348" s="23"/>
      <c r="AJ348" s="23"/>
      <c r="AK348" s="23"/>
      <c r="AL348" s="23"/>
      <c r="AM348" s="23"/>
      <c r="AN348" s="23"/>
      <c r="AO348" s="23"/>
      <c r="AP348" s="38">
        <f t="shared" si="24"/>
        <v>0</v>
      </c>
      <c r="AQ348" s="54">
        <v>1</v>
      </c>
      <c r="AR348" s="54">
        <v>0</v>
      </c>
    </row>
    <row r="349" spans="1:44" s="22" customFormat="1">
      <c r="A349" s="9" t="s">
        <v>140</v>
      </c>
      <c r="B349" s="17">
        <v>11248</v>
      </c>
      <c r="C349" s="9" t="s">
        <v>143</v>
      </c>
      <c r="D349" s="9" t="s">
        <v>160</v>
      </c>
      <c r="E349" s="30">
        <v>41710</v>
      </c>
      <c r="F349" s="9" t="s">
        <v>512</v>
      </c>
      <c r="G349" s="9" t="s">
        <v>1232</v>
      </c>
      <c r="H349" s="23"/>
      <c r="I349" s="23"/>
      <c r="J349" s="9" t="s">
        <v>1234</v>
      </c>
      <c r="K349" s="9" t="s">
        <v>1260</v>
      </c>
      <c r="L349" s="23"/>
      <c r="M349" s="23"/>
      <c r="N349" s="9" t="s">
        <v>1472</v>
      </c>
      <c r="O349" s="9" t="s">
        <v>1639</v>
      </c>
      <c r="P349" s="23"/>
      <c r="Q349" s="23"/>
      <c r="R349" s="9"/>
      <c r="S349" s="9">
        <v>1</v>
      </c>
      <c r="T349" s="9">
        <v>0</v>
      </c>
      <c r="U349" s="9">
        <v>1</v>
      </c>
      <c r="V349" s="11"/>
      <c r="W349" s="11"/>
      <c r="X349" s="47">
        <f t="shared" si="21"/>
        <v>0</v>
      </c>
      <c r="Y349" s="9" t="s">
        <v>1725</v>
      </c>
      <c r="Z349" s="9">
        <v>0</v>
      </c>
      <c r="AA349" s="45">
        <v>41</v>
      </c>
      <c r="AB349" s="9" t="s">
        <v>12</v>
      </c>
      <c r="AC349" s="39">
        <v>0.3</v>
      </c>
      <c r="AD349" s="38">
        <f t="shared" si="22"/>
        <v>0</v>
      </c>
      <c r="AE349" s="38">
        <f t="shared" si="23"/>
        <v>0</v>
      </c>
      <c r="AF349" s="38">
        <v>0</v>
      </c>
      <c r="AG349" s="23"/>
      <c r="AH349" s="23"/>
      <c r="AI349" s="23"/>
      <c r="AJ349" s="23"/>
      <c r="AK349" s="23"/>
      <c r="AL349" s="23"/>
      <c r="AM349" s="23"/>
      <c r="AN349" s="23"/>
      <c r="AO349" s="23"/>
      <c r="AP349" s="38">
        <f t="shared" si="24"/>
        <v>0</v>
      </c>
      <c r="AQ349" s="54">
        <v>1</v>
      </c>
      <c r="AR349" s="54">
        <v>0</v>
      </c>
    </row>
    <row r="350" spans="1:44" s="22" customFormat="1">
      <c r="A350" s="9" t="s">
        <v>140</v>
      </c>
      <c r="B350" s="17">
        <v>11251</v>
      </c>
      <c r="C350" s="9" t="s">
        <v>145</v>
      </c>
      <c r="D350" s="9" t="s">
        <v>161</v>
      </c>
      <c r="E350" s="30">
        <v>41711</v>
      </c>
      <c r="F350" s="9" t="s">
        <v>513</v>
      </c>
      <c r="G350" s="9" t="s">
        <v>1232</v>
      </c>
      <c r="H350" s="23"/>
      <c r="I350" s="23"/>
      <c r="J350" s="9" t="s">
        <v>1234</v>
      </c>
      <c r="K350" s="9" t="s">
        <v>1266</v>
      </c>
      <c r="L350" s="23"/>
      <c r="M350" s="23"/>
      <c r="N350" s="9" t="s">
        <v>1478</v>
      </c>
      <c r="O350" s="9" t="s">
        <v>1639</v>
      </c>
      <c r="P350" s="23"/>
      <c r="Q350" s="23"/>
      <c r="R350" s="9"/>
      <c r="S350" s="9">
        <v>1</v>
      </c>
      <c r="T350" s="9">
        <v>0</v>
      </c>
      <c r="U350" s="9">
        <v>1</v>
      </c>
      <c r="V350" s="11"/>
      <c r="W350" s="11"/>
      <c r="X350" s="47">
        <f t="shared" si="21"/>
        <v>0</v>
      </c>
      <c r="Y350" s="9" t="s">
        <v>1725</v>
      </c>
      <c r="Z350" s="9">
        <v>0</v>
      </c>
      <c r="AA350" s="45">
        <v>41</v>
      </c>
      <c r="AB350" s="9" t="s">
        <v>12</v>
      </c>
      <c r="AC350" s="39">
        <v>0.3</v>
      </c>
      <c r="AD350" s="38">
        <f t="shared" si="22"/>
        <v>0</v>
      </c>
      <c r="AE350" s="38">
        <f t="shared" si="23"/>
        <v>0</v>
      </c>
      <c r="AF350" s="38">
        <v>0</v>
      </c>
      <c r="AG350" s="23"/>
      <c r="AH350" s="23"/>
      <c r="AI350" s="23"/>
      <c r="AJ350" s="23"/>
      <c r="AK350" s="23"/>
      <c r="AL350" s="23"/>
      <c r="AM350" s="23"/>
      <c r="AN350" s="23"/>
      <c r="AO350" s="23"/>
      <c r="AP350" s="38">
        <f t="shared" si="24"/>
        <v>0</v>
      </c>
      <c r="AQ350" s="54">
        <v>1</v>
      </c>
      <c r="AR350" s="54">
        <v>0</v>
      </c>
    </row>
    <row r="351" spans="1:44" s="22" customFormat="1">
      <c r="A351" s="9" t="s">
        <v>140</v>
      </c>
      <c r="B351" s="17">
        <v>11252</v>
      </c>
      <c r="C351" s="9" t="s">
        <v>145</v>
      </c>
      <c r="D351" s="9" t="s">
        <v>161</v>
      </c>
      <c r="E351" s="30">
        <v>41711</v>
      </c>
      <c r="F351" s="9" t="s">
        <v>514</v>
      </c>
      <c r="G351" s="9" t="s">
        <v>1232</v>
      </c>
      <c r="H351" s="23"/>
      <c r="I351" s="23"/>
      <c r="J351" s="9" t="s">
        <v>1234</v>
      </c>
      <c r="K351" s="9" t="s">
        <v>1305</v>
      </c>
      <c r="L351" s="23"/>
      <c r="M351" s="23"/>
      <c r="N351" s="9" t="s">
        <v>1511</v>
      </c>
      <c r="O351" s="9" t="s">
        <v>1639</v>
      </c>
      <c r="P351" s="23"/>
      <c r="Q351" s="23"/>
      <c r="R351" s="9"/>
      <c r="S351" s="9">
        <v>1</v>
      </c>
      <c r="T351" s="9">
        <v>0</v>
      </c>
      <c r="U351" s="9">
        <v>1</v>
      </c>
      <c r="V351" s="11"/>
      <c r="W351" s="11"/>
      <c r="X351" s="47">
        <f t="shared" si="21"/>
        <v>0</v>
      </c>
      <c r="Y351" s="9" t="s">
        <v>1725</v>
      </c>
      <c r="Z351" s="9">
        <v>0</v>
      </c>
      <c r="AA351" s="45">
        <v>41</v>
      </c>
      <c r="AB351" s="9" t="s">
        <v>12</v>
      </c>
      <c r="AC351" s="39">
        <v>0.3</v>
      </c>
      <c r="AD351" s="38">
        <f t="shared" si="22"/>
        <v>0</v>
      </c>
      <c r="AE351" s="38">
        <f t="shared" si="23"/>
        <v>0</v>
      </c>
      <c r="AF351" s="38">
        <v>0</v>
      </c>
      <c r="AG351" s="23"/>
      <c r="AH351" s="23"/>
      <c r="AI351" s="23"/>
      <c r="AJ351" s="23"/>
      <c r="AK351" s="23"/>
      <c r="AL351" s="23"/>
      <c r="AM351" s="23"/>
      <c r="AN351" s="23"/>
      <c r="AO351" s="23"/>
      <c r="AP351" s="38">
        <f t="shared" si="24"/>
        <v>0</v>
      </c>
      <c r="AQ351" s="54">
        <v>1</v>
      </c>
      <c r="AR351" s="54">
        <v>0</v>
      </c>
    </row>
    <row r="352" spans="1:44" s="22" customFormat="1">
      <c r="A352" s="9" t="s">
        <v>140</v>
      </c>
      <c r="B352" s="17">
        <v>11256</v>
      </c>
      <c r="C352" s="9" t="s">
        <v>143</v>
      </c>
      <c r="D352" s="9" t="s">
        <v>160</v>
      </c>
      <c r="E352" s="30">
        <v>41712</v>
      </c>
      <c r="F352" s="9" t="s">
        <v>515</v>
      </c>
      <c r="G352" s="9" t="s">
        <v>1232</v>
      </c>
      <c r="H352" s="23"/>
      <c r="I352" s="23"/>
      <c r="J352" s="9" t="s">
        <v>1234</v>
      </c>
      <c r="K352" s="9" t="s">
        <v>1237</v>
      </c>
      <c r="L352" s="23"/>
      <c r="M352" s="23"/>
      <c r="N352" s="9" t="s">
        <v>1449</v>
      </c>
      <c r="O352" s="9" t="s">
        <v>1640</v>
      </c>
      <c r="P352" s="23"/>
      <c r="Q352" s="23"/>
      <c r="R352" s="9"/>
      <c r="S352" s="9">
        <v>1</v>
      </c>
      <c r="T352" s="9">
        <v>0</v>
      </c>
      <c r="U352" s="9">
        <v>1</v>
      </c>
      <c r="V352" s="11"/>
      <c r="W352" s="11"/>
      <c r="X352" s="47">
        <f t="shared" si="21"/>
        <v>0</v>
      </c>
      <c r="Y352" s="9" t="s">
        <v>1725</v>
      </c>
      <c r="Z352" s="9">
        <v>0</v>
      </c>
      <c r="AA352" s="45">
        <v>41</v>
      </c>
      <c r="AB352" s="9" t="s">
        <v>12</v>
      </c>
      <c r="AC352" s="39">
        <v>0.3</v>
      </c>
      <c r="AD352" s="38">
        <f t="shared" si="22"/>
        <v>0</v>
      </c>
      <c r="AE352" s="38">
        <f t="shared" si="23"/>
        <v>0</v>
      </c>
      <c r="AF352" s="38">
        <v>0</v>
      </c>
      <c r="AG352" s="23"/>
      <c r="AH352" s="23"/>
      <c r="AI352" s="23"/>
      <c r="AJ352" s="23"/>
      <c r="AK352" s="23"/>
      <c r="AL352" s="23"/>
      <c r="AM352" s="23"/>
      <c r="AN352" s="23"/>
      <c r="AO352" s="23"/>
      <c r="AP352" s="38">
        <f t="shared" si="24"/>
        <v>0</v>
      </c>
      <c r="AQ352" s="54">
        <v>1</v>
      </c>
      <c r="AR352" s="54">
        <v>0</v>
      </c>
    </row>
    <row r="353" spans="1:44" s="22" customFormat="1">
      <c r="A353" s="9" t="s">
        <v>140</v>
      </c>
      <c r="B353" s="17">
        <v>11279</v>
      </c>
      <c r="C353" s="9" t="s">
        <v>143</v>
      </c>
      <c r="D353" s="9" t="s">
        <v>160</v>
      </c>
      <c r="E353" s="30">
        <v>41722</v>
      </c>
      <c r="F353" s="9" t="s">
        <v>516</v>
      </c>
      <c r="G353" s="9" t="s">
        <v>1232</v>
      </c>
      <c r="H353" s="23"/>
      <c r="I353" s="23"/>
      <c r="J353" s="9" t="s">
        <v>1234</v>
      </c>
      <c r="K353" s="9" t="s">
        <v>1239</v>
      </c>
      <c r="L353" s="23"/>
      <c r="M353" s="23"/>
      <c r="N353" s="9" t="s">
        <v>1451</v>
      </c>
      <c r="O353" s="9" t="s">
        <v>1639</v>
      </c>
      <c r="P353" s="23"/>
      <c r="Q353" s="23"/>
      <c r="R353" s="9"/>
      <c r="S353" s="9">
        <v>1</v>
      </c>
      <c r="T353" s="9">
        <v>0</v>
      </c>
      <c r="U353" s="9">
        <v>1</v>
      </c>
      <c r="V353" s="11"/>
      <c r="W353" s="11"/>
      <c r="X353" s="47">
        <f t="shared" si="21"/>
        <v>0</v>
      </c>
      <c r="Y353" s="9" t="s">
        <v>1725</v>
      </c>
      <c r="Z353" s="9">
        <v>0</v>
      </c>
      <c r="AA353" s="45">
        <v>41</v>
      </c>
      <c r="AB353" s="9" t="s">
        <v>12</v>
      </c>
      <c r="AC353" s="39">
        <v>0.3</v>
      </c>
      <c r="AD353" s="38">
        <f t="shared" si="22"/>
        <v>0</v>
      </c>
      <c r="AE353" s="38">
        <f t="shared" si="23"/>
        <v>0</v>
      </c>
      <c r="AF353" s="38">
        <v>0</v>
      </c>
      <c r="AG353" s="23"/>
      <c r="AH353" s="23"/>
      <c r="AI353" s="23"/>
      <c r="AJ353" s="23"/>
      <c r="AK353" s="23"/>
      <c r="AL353" s="23"/>
      <c r="AM353" s="23"/>
      <c r="AN353" s="23"/>
      <c r="AO353" s="23"/>
      <c r="AP353" s="38">
        <f t="shared" si="24"/>
        <v>0</v>
      </c>
      <c r="AQ353" s="54">
        <v>1</v>
      </c>
      <c r="AR353" s="54">
        <v>0</v>
      </c>
    </row>
    <row r="354" spans="1:44" s="22" customFormat="1">
      <c r="A354" s="9" t="s">
        <v>140</v>
      </c>
      <c r="B354" s="17">
        <v>11285</v>
      </c>
      <c r="C354" s="9" t="s">
        <v>145</v>
      </c>
      <c r="D354" s="9" t="s">
        <v>161</v>
      </c>
      <c r="E354" s="30">
        <v>41723</v>
      </c>
      <c r="F354" s="9" t="s">
        <v>517</v>
      </c>
      <c r="G354" s="9" t="s">
        <v>1232</v>
      </c>
      <c r="H354" s="23"/>
      <c r="I354" s="23"/>
      <c r="J354" s="9" t="s">
        <v>1234</v>
      </c>
      <c r="K354" s="9" t="s">
        <v>1343</v>
      </c>
      <c r="L354" s="23"/>
      <c r="M354" s="23"/>
      <c r="N354" s="9" t="s">
        <v>1547</v>
      </c>
      <c r="O354" s="9" t="s">
        <v>1681</v>
      </c>
      <c r="P354" s="23"/>
      <c r="Q354" s="23"/>
      <c r="R354" s="9"/>
      <c r="S354" s="9">
        <v>1</v>
      </c>
      <c r="T354" s="9">
        <v>0</v>
      </c>
      <c r="U354" s="9">
        <v>1</v>
      </c>
      <c r="V354" s="11"/>
      <c r="W354" s="11"/>
      <c r="X354" s="47">
        <f t="shared" si="21"/>
        <v>0</v>
      </c>
      <c r="Y354" s="9" t="s">
        <v>1725</v>
      </c>
      <c r="Z354" s="9">
        <v>0</v>
      </c>
      <c r="AA354" s="45">
        <v>41</v>
      </c>
      <c r="AB354" s="9" t="s">
        <v>12</v>
      </c>
      <c r="AC354" s="39">
        <v>0.3</v>
      </c>
      <c r="AD354" s="38">
        <f t="shared" si="22"/>
        <v>0</v>
      </c>
      <c r="AE354" s="38">
        <f t="shared" si="23"/>
        <v>0</v>
      </c>
      <c r="AF354" s="38">
        <v>0</v>
      </c>
      <c r="AG354" s="23"/>
      <c r="AH354" s="23"/>
      <c r="AI354" s="23"/>
      <c r="AJ354" s="23"/>
      <c r="AK354" s="23"/>
      <c r="AL354" s="23"/>
      <c r="AM354" s="23"/>
      <c r="AN354" s="23"/>
      <c r="AO354" s="23"/>
      <c r="AP354" s="38">
        <f t="shared" si="24"/>
        <v>0</v>
      </c>
      <c r="AQ354" s="54">
        <v>1</v>
      </c>
      <c r="AR354" s="54">
        <v>0</v>
      </c>
    </row>
    <row r="355" spans="1:44" s="22" customFormat="1">
      <c r="A355" s="9" t="s">
        <v>140</v>
      </c>
      <c r="B355" s="17">
        <v>11294</v>
      </c>
      <c r="C355" s="9" t="s">
        <v>143</v>
      </c>
      <c r="D355" s="9" t="s">
        <v>160</v>
      </c>
      <c r="E355" s="30">
        <v>41725</v>
      </c>
      <c r="F355" s="9" t="s">
        <v>518</v>
      </c>
      <c r="G355" s="9" t="s">
        <v>1232</v>
      </c>
      <c r="H355" s="23"/>
      <c r="I355" s="23"/>
      <c r="J355" s="9" t="s">
        <v>1234</v>
      </c>
      <c r="K355" s="9" t="s">
        <v>1270</v>
      </c>
      <c r="L355" s="23"/>
      <c r="M355" s="23"/>
      <c r="N355" s="9" t="s">
        <v>1481</v>
      </c>
      <c r="O355" s="9" t="s">
        <v>1639</v>
      </c>
      <c r="P355" s="23"/>
      <c r="Q355" s="23"/>
      <c r="R355" s="9"/>
      <c r="S355" s="9">
        <v>1</v>
      </c>
      <c r="T355" s="9">
        <v>0</v>
      </c>
      <c r="U355" s="9">
        <v>1</v>
      </c>
      <c r="V355" s="11"/>
      <c r="W355" s="11"/>
      <c r="X355" s="47">
        <f t="shared" si="21"/>
        <v>0</v>
      </c>
      <c r="Y355" s="9" t="s">
        <v>1725</v>
      </c>
      <c r="Z355" s="9">
        <v>0</v>
      </c>
      <c r="AA355" s="45">
        <v>41</v>
      </c>
      <c r="AB355" s="9" t="s">
        <v>12</v>
      </c>
      <c r="AC355" s="39">
        <v>0.3</v>
      </c>
      <c r="AD355" s="38">
        <f t="shared" si="22"/>
        <v>0</v>
      </c>
      <c r="AE355" s="38">
        <f t="shared" si="23"/>
        <v>0</v>
      </c>
      <c r="AF355" s="38">
        <v>0</v>
      </c>
      <c r="AG355" s="23"/>
      <c r="AH355" s="23"/>
      <c r="AI355" s="23"/>
      <c r="AJ355" s="23"/>
      <c r="AK355" s="23"/>
      <c r="AL355" s="23"/>
      <c r="AM355" s="23"/>
      <c r="AN355" s="23"/>
      <c r="AO355" s="23"/>
      <c r="AP355" s="38">
        <f t="shared" si="24"/>
        <v>0</v>
      </c>
      <c r="AQ355" s="54">
        <v>1</v>
      </c>
      <c r="AR355" s="54">
        <v>0</v>
      </c>
    </row>
    <row r="356" spans="1:44" s="22" customFormat="1">
      <c r="A356" s="9" t="s">
        <v>140</v>
      </c>
      <c r="B356" s="17">
        <v>11298</v>
      </c>
      <c r="C356" s="9" t="s">
        <v>142</v>
      </c>
      <c r="D356" s="9" t="s">
        <v>159</v>
      </c>
      <c r="E356" s="30">
        <v>41726</v>
      </c>
      <c r="F356" s="9" t="s">
        <v>519</v>
      </c>
      <c r="G356" s="9" t="s">
        <v>1232</v>
      </c>
      <c r="H356" s="23"/>
      <c r="I356" s="23"/>
      <c r="J356" s="9" t="s">
        <v>1234</v>
      </c>
      <c r="K356" s="9" t="s">
        <v>1344</v>
      </c>
      <c r="L356" s="23"/>
      <c r="M356" s="23"/>
      <c r="N356" s="9" t="s">
        <v>1548</v>
      </c>
      <c r="O356" s="9" t="s">
        <v>1656</v>
      </c>
      <c r="P356" s="23"/>
      <c r="Q356" s="23"/>
      <c r="R356" s="9"/>
      <c r="S356" s="9">
        <v>1</v>
      </c>
      <c r="T356" s="9">
        <v>0</v>
      </c>
      <c r="U356" s="9">
        <v>1</v>
      </c>
      <c r="V356" s="11"/>
      <c r="W356" s="11"/>
      <c r="X356" s="47">
        <f t="shared" si="21"/>
        <v>0</v>
      </c>
      <c r="Y356" s="9" t="s">
        <v>1725</v>
      </c>
      <c r="Z356" s="9">
        <v>3.99</v>
      </c>
      <c r="AA356" s="45">
        <v>41</v>
      </c>
      <c r="AB356" s="9" t="s">
        <v>12</v>
      </c>
      <c r="AC356" s="39">
        <v>0.3</v>
      </c>
      <c r="AD356" s="38">
        <f t="shared" si="22"/>
        <v>2.79</v>
      </c>
      <c r="AE356" s="38">
        <f t="shared" si="23"/>
        <v>0</v>
      </c>
      <c r="AF356" s="38">
        <v>2.79</v>
      </c>
      <c r="AG356" s="23"/>
      <c r="AH356" s="23"/>
      <c r="AI356" s="23"/>
      <c r="AJ356" s="23"/>
      <c r="AK356" s="23"/>
      <c r="AL356" s="23"/>
      <c r="AM356" s="23"/>
      <c r="AN356" s="23"/>
      <c r="AO356" s="23"/>
      <c r="AP356" s="38">
        <f t="shared" si="24"/>
        <v>2.79</v>
      </c>
      <c r="AQ356" s="54">
        <v>1</v>
      </c>
      <c r="AR356" s="54">
        <v>3.99</v>
      </c>
    </row>
    <row r="357" spans="1:44" s="22" customFormat="1">
      <c r="A357" s="9" t="s">
        <v>140</v>
      </c>
      <c r="B357" s="17">
        <v>11310</v>
      </c>
      <c r="C357" s="9" t="s">
        <v>145</v>
      </c>
      <c r="D357" s="9" t="s">
        <v>161</v>
      </c>
      <c r="E357" s="30">
        <v>41729</v>
      </c>
      <c r="F357" s="9" t="s">
        <v>520</v>
      </c>
      <c r="G357" s="9" t="s">
        <v>1232</v>
      </c>
      <c r="H357" s="23"/>
      <c r="I357" s="23"/>
      <c r="J357" s="9" t="s">
        <v>1234</v>
      </c>
      <c r="K357" s="9" t="s">
        <v>1270</v>
      </c>
      <c r="L357" s="23"/>
      <c r="M357" s="23"/>
      <c r="N357" s="9" t="s">
        <v>1481</v>
      </c>
      <c r="O357" s="9" t="s">
        <v>1639</v>
      </c>
      <c r="P357" s="23"/>
      <c r="Q357" s="23"/>
      <c r="R357" s="9"/>
      <c r="S357" s="9">
        <v>1</v>
      </c>
      <c r="T357" s="9">
        <v>0</v>
      </c>
      <c r="U357" s="9">
        <v>1</v>
      </c>
      <c r="V357" s="11"/>
      <c r="W357" s="11"/>
      <c r="X357" s="47">
        <f t="shared" si="21"/>
        <v>0</v>
      </c>
      <c r="Y357" s="9" t="s">
        <v>1725</v>
      </c>
      <c r="Z357" s="9">
        <v>0</v>
      </c>
      <c r="AA357" s="45">
        <v>41</v>
      </c>
      <c r="AB357" s="9" t="s">
        <v>12</v>
      </c>
      <c r="AC357" s="39">
        <v>0.3</v>
      </c>
      <c r="AD357" s="38">
        <f t="shared" si="22"/>
        <v>0</v>
      </c>
      <c r="AE357" s="38">
        <f t="shared" si="23"/>
        <v>0</v>
      </c>
      <c r="AF357" s="38">
        <v>0</v>
      </c>
      <c r="AG357" s="23"/>
      <c r="AH357" s="23"/>
      <c r="AI357" s="23"/>
      <c r="AJ357" s="23"/>
      <c r="AK357" s="23"/>
      <c r="AL357" s="23"/>
      <c r="AM357" s="23"/>
      <c r="AN357" s="23"/>
      <c r="AO357" s="23"/>
      <c r="AP357" s="38">
        <f t="shared" si="24"/>
        <v>0</v>
      </c>
      <c r="AQ357" s="54">
        <v>1</v>
      </c>
      <c r="AR357" s="54">
        <v>0</v>
      </c>
    </row>
    <row r="358" spans="1:44" s="22" customFormat="1">
      <c r="A358" s="9" t="s">
        <v>140</v>
      </c>
      <c r="B358" s="17">
        <v>11319</v>
      </c>
      <c r="C358" s="9" t="s">
        <v>143</v>
      </c>
      <c r="D358" s="9" t="s">
        <v>160</v>
      </c>
      <c r="E358" s="30">
        <v>41701</v>
      </c>
      <c r="F358" s="9" t="s">
        <v>521</v>
      </c>
      <c r="G358" s="9" t="s">
        <v>1232</v>
      </c>
      <c r="H358" s="23"/>
      <c r="I358" s="23"/>
      <c r="J358" s="9" t="s">
        <v>1234</v>
      </c>
      <c r="K358" s="9" t="s">
        <v>1261</v>
      </c>
      <c r="L358" s="23"/>
      <c r="M358" s="23"/>
      <c r="N358" s="9" t="s">
        <v>1473</v>
      </c>
      <c r="O358" s="9" t="s">
        <v>1639</v>
      </c>
      <c r="P358" s="23"/>
      <c r="Q358" s="23"/>
      <c r="R358" s="9"/>
      <c r="S358" s="9">
        <v>1</v>
      </c>
      <c r="T358" s="9">
        <v>0</v>
      </c>
      <c r="U358" s="9">
        <v>1</v>
      </c>
      <c r="V358" s="11"/>
      <c r="W358" s="11"/>
      <c r="X358" s="47">
        <f t="shared" si="21"/>
        <v>0</v>
      </c>
      <c r="Y358" s="9" t="s">
        <v>1725</v>
      </c>
      <c r="Z358" s="9">
        <v>0</v>
      </c>
      <c r="AA358" s="45">
        <v>41</v>
      </c>
      <c r="AB358" s="9" t="s">
        <v>12</v>
      </c>
      <c r="AC358" s="39">
        <v>0.3</v>
      </c>
      <c r="AD358" s="38">
        <f t="shared" si="22"/>
        <v>0</v>
      </c>
      <c r="AE358" s="38">
        <f t="shared" si="23"/>
        <v>0</v>
      </c>
      <c r="AF358" s="38">
        <v>0</v>
      </c>
      <c r="AG358" s="23"/>
      <c r="AH358" s="23"/>
      <c r="AI358" s="23"/>
      <c r="AJ358" s="23"/>
      <c r="AK358" s="23"/>
      <c r="AL358" s="23"/>
      <c r="AM358" s="23"/>
      <c r="AN358" s="23"/>
      <c r="AO358" s="23"/>
      <c r="AP358" s="38">
        <f t="shared" si="24"/>
        <v>0</v>
      </c>
      <c r="AQ358" s="54">
        <v>1</v>
      </c>
      <c r="AR358" s="54">
        <v>0</v>
      </c>
    </row>
    <row r="359" spans="1:44" s="22" customFormat="1">
      <c r="A359" s="9" t="s">
        <v>140</v>
      </c>
      <c r="B359" s="17">
        <v>11323</v>
      </c>
      <c r="C359" s="9" t="s">
        <v>143</v>
      </c>
      <c r="D359" s="9" t="s">
        <v>160</v>
      </c>
      <c r="E359" s="30">
        <v>41702</v>
      </c>
      <c r="F359" s="9" t="s">
        <v>522</v>
      </c>
      <c r="G359" s="9" t="s">
        <v>1232</v>
      </c>
      <c r="H359" s="23"/>
      <c r="I359" s="23"/>
      <c r="J359" s="9" t="s">
        <v>1234</v>
      </c>
      <c r="K359" s="9" t="s">
        <v>1265</v>
      </c>
      <c r="L359" s="23"/>
      <c r="M359" s="23"/>
      <c r="N359" s="9" t="s">
        <v>1477</v>
      </c>
      <c r="O359" s="9" t="s">
        <v>1646</v>
      </c>
      <c r="P359" s="23"/>
      <c r="Q359" s="23"/>
      <c r="R359" s="9"/>
      <c r="S359" s="9">
        <v>1</v>
      </c>
      <c r="T359" s="9">
        <v>0</v>
      </c>
      <c r="U359" s="9">
        <v>1</v>
      </c>
      <c r="V359" s="11"/>
      <c r="W359" s="11"/>
      <c r="X359" s="47">
        <f t="shared" si="21"/>
        <v>0</v>
      </c>
      <c r="Y359" s="9" t="s">
        <v>1725</v>
      </c>
      <c r="Z359" s="9">
        <v>4.99</v>
      </c>
      <c r="AA359" s="45">
        <v>41</v>
      </c>
      <c r="AB359" s="9" t="s">
        <v>12</v>
      </c>
      <c r="AC359" s="39">
        <v>0.3</v>
      </c>
      <c r="AD359" s="38">
        <f t="shared" si="22"/>
        <v>3.49</v>
      </c>
      <c r="AE359" s="38">
        <f t="shared" si="23"/>
        <v>0</v>
      </c>
      <c r="AF359" s="38">
        <v>3.49</v>
      </c>
      <c r="AG359" s="23"/>
      <c r="AH359" s="23"/>
      <c r="AI359" s="23"/>
      <c r="AJ359" s="23"/>
      <c r="AK359" s="23"/>
      <c r="AL359" s="23"/>
      <c r="AM359" s="23"/>
      <c r="AN359" s="23"/>
      <c r="AO359" s="23"/>
      <c r="AP359" s="38">
        <f t="shared" si="24"/>
        <v>3.49</v>
      </c>
      <c r="AQ359" s="54">
        <v>1</v>
      </c>
      <c r="AR359" s="54">
        <v>4.99</v>
      </c>
    </row>
    <row r="360" spans="1:44" s="22" customFormat="1">
      <c r="A360" s="9" t="s">
        <v>140</v>
      </c>
      <c r="B360" s="17">
        <v>11325</v>
      </c>
      <c r="C360" s="9" t="s">
        <v>147</v>
      </c>
      <c r="D360" s="9" t="s">
        <v>163</v>
      </c>
      <c r="E360" s="30">
        <v>41702</v>
      </c>
      <c r="F360" s="9" t="s">
        <v>523</v>
      </c>
      <c r="G360" s="9" t="s">
        <v>1232</v>
      </c>
      <c r="H360" s="23"/>
      <c r="I360" s="23"/>
      <c r="J360" s="9" t="s">
        <v>1234</v>
      </c>
      <c r="K360" s="9" t="s">
        <v>1321</v>
      </c>
      <c r="L360" s="23"/>
      <c r="M360" s="23"/>
      <c r="N360" s="9" t="s">
        <v>1527</v>
      </c>
      <c r="O360" s="9" t="s">
        <v>1639</v>
      </c>
      <c r="P360" s="23"/>
      <c r="Q360" s="23"/>
      <c r="R360" s="9"/>
      <c r="S360" s="9">
        <v>1</v>
      </c>
      <c r="T360" s="9">
        <v>0</v>
      </c>
      <c r="U360" s="9">
        <v>1</v>
      </c>
      <c r="V360" s="11"/>
      <c r="W360" s="11"/>
      <c r="X360" s="47">
        <f t="shared" si="21"/>
        <v>0</v>
      </c>
      <c r="Y360" s="9" t="s">
        <v>1725</v>
      </c>
      <c r="Z360" s="9">
        <v>0</v>
      </c>
      <c r="AA360" s="45">
        <v>41</v>
      </c>
      <c r="AB360" s="9" t="s">
        <v>12</v>
      </c>
      <c r="AC360" s="39">
        <v>0.3</v>
      </c>
      <c r="AD360" s="38">
        <f t="shared" si="22"/>
        <v>0</v>
      </c>
      <c r="AE360" s="38">
        <f t="shared" si="23"/>
        <v>0</v>
      </c>
      <c r="AF360" s="38">
        <v>0</v>
      </c>
      <c r="AG360" s="23"/>
      <c r="AH360" s="23"/>
      <c r="AI360" s="23"/>
      <c r="AJ360" s="23"/>
      <c r="AK360" s="23"/>
      <c r="AL360" s="23"/>
      <c r="AM360" s="23"/>
      <c r="AN360" s="23"/>
      <c r="AO360" s="23"/>
      <c r="AP360" s="38">
        <f t="shared" si="24"/>
        <v>0</v>
      </c>
      <c r="AQ360" s="54">
        <v>1</v>
      </c>
      <c r="AR360" s="54">
        <v>0</v>
      </c>
    </row>
    <row r="361" spans="1:44" s="22" customFormat="1">
      <c r="A361" s="9" t="s">
        <v>140</v>
      </c>
      <c r="B361" s="17">
        <v>11525</v>
      </c>
      <c r="C361" s="9" t="s">
        <v>142</v>
      </c>
      <c r="D361" s="9" t="s">
        <v>159</v>
      </c>
      <c r="E361" s="30">
        <v>41715</v>
      </c>
      <c r="F361" s="9" t="s">
        <v>524</v>
      </c>
      <c r="G361" s="9" t="s">
        <v>1232</v>
      </c>
      <c r="H361" s="23"/>
      <c r="I361" s="23"/>
      <c r="J361" s="9" t="s">
        <v>1234</v>
      </c>
      <c r="K361" s="9" t="s">
        <v>1236</v>
      </c>
      <c r="L361" s="23"/>
      <c r="M361" s="23"/>
      <c r="N361" s="9" t="s">
        <v>1448</v>
      </c>
      <c r="O361" s="9" t="s">
        <v>1639</v>
      </c>
      <c r="P361" s="23"/>
      <c r="Q361" s="23"/>
      <c r="R361" s="9"/>
      <c r="S361" s="9">
        <v>1</v>
      </c>
      <c r="T361" s="9">
        <v>0</v>
      </c>
      <c r="U361" s="9">
        <v>1</v>
      </c>
      <c r="V361" s="11"/>
      <c r="W361" s="11"/>
      <c r="X361" s="47">
        <f t="shared" si="21"/>
        <v>0</v>
      </c>
      <c r="Y361" s="9" t="s">
        <v>1725</v>
      </c>
      <c r="Z361" s="9">
        <v>0</v>
      </c>
      <c r="AA361" s="45">
        <v>41</v>
      </c>
      <c r="AB361" s="9" t="s">
        <v>12</v>
      </c>
      <c r="AC361" s="39">
        <v>0.3</v>
      </c>
      <c r="AD361" s="38">
        <f t="shared" si="22"/>
        <v>0</v>
      </c>
      <c r="AE361" s="38">
        <f t="shared" si="23"/>
        <v>0</v>
      </c>
      <c r="AF361" s="38">
        <v>0</v>
      </c>
      <c r="AG361" s="23"/>
      <c r="AH361" s="23"/>
      <c r="AI361" s="23"/>
      <c r="AJ361" s="23"/>
      <c r="AK361" s="23"/>
      <c r="AL361" s="23"/>
      <c r="AM361" s="23"/>
      <c r="AN361" s="23"/>
      <c r="AO361" s="23"/>
      <c r="AP361" s="38">
        <f t="shared" si="24"/>
        <v>0</v>
      </c>
      <c r="AQ361" s="54">
        <v>1</v>
      </c>
      <c r="AR361" s="54">
        <v>0</v>
      </c>
    </row>
    <row r="362" spans="1:44" s="22" customFormat="1">
      <c r="A362" s="9" t="s">
        <v>140</v>
      </c>
      <c r="B362" s="17">
        <v>11526</v>
      </c>
      <c r="C362" s="9" t="s">
        <v>148</v>
      </c>
      <c r="D362" s="9" t="s">
        <v>159</v>
      </c>
      <c r="E362" s="30">
        <v>41715</v>
      </c>
      <c r="F362" s="9" t="s">
        <v>525</v>
      </c>
      <c r="G362" s="9" t="s">
        <v>1232</v>
      </c>
      <c r="H362" s="23"/>
      <c r="I362" s="23"/>
      <c r="J362" s="9" t="s">
        <v>1234</v>
      </c>
      <c r="K362" s="9" t="s">
        <v>1258</v>
      </c>
      <c r="L362" s="23"/>
      <c r="M362" s="23"/>
      <c r="N362" s="9" t="s">
        <v>1470</v>
      </c>
      <c r="O362" s="9" t="s">
        <v>1639</v>
      </c>
      <c r="P362" s="23"/>
      <c r="Q362" s="23"/>
      <c r="R362" s="9"/>
      <c r="S362" s="9">
        <v>1</v>
      </c>
      <c r="T362" s="9">
        <v>0</v>
      </c>
      <c r="U362" s="9">
        <v>1</v>
      </c>
      <c r="V362" s="11"/>
      <c r="W362" s="11"/>
      <c r="X362" s="47">
        <f t="shared" si="21"/>
        <v>0</v>
      </c>
      <c r="Y362" s="9" t="s">
        <v>1725</v>
      </c>
      <c r="Z362" s="9">
        <v>0</v>
      </c>
      <c r="AA362" s="45">
        <v>41</v>
      </c>
      <c r="AB362" s="9" t="s">
        <v>12</v>
      </c>
      <c r="AC362" s="39">
        <v>0.3</v>
      </c>
      <c r="AD362" s="38">
        <f t="shared" si="22"/>
        <v>0</v>
      </c>
      <c r="AE362" s="38">
        <f t="shared" si="23"/>
        <v>0</v>
      </c>
      <c r="AF362" s="38">
        <v>0</v>
      </c>
      <c r="AG362" s="23"/>
      <c r="AH362" s="23"/>
      <c r="AI362" s="23"/>
      <c r="AJ362" s="23"/>
      <c r="AK362" s="23"/>
      <c r="AL362" s="23"/>
      <c r="AM362" s="23"/>
      <c r="AN362" s="23"/>
      <c r="AO362" s="23"/>
      <c r="AP362" s="38">
        <f t="shared" si="24"/>
        <v>0</v>
      </c>
      <c r="AQ362" s="54">
        <v>1</v>
      </c>
      <c r="AR362" s="54">
        <v>0</v>
      </c>
    </row>
    <row r="363" spans="1:44" s="22" customFormat="1">
      <c r="A363" s="9" t="s">
        <v>140</v>
      </c>
      <c r="B363" s="17">
        <v>11530</v>
      </c>
      <c r="C363" s="9" t="s">
        <v>144</v>
      </c>
      <c r="D363" s="9" t="s">
        <v>159</v>
      </c>
      <c r="E363" s="30">
        <v>41716</v>
      </c>
      <c r="F363" s="9" t="s">
        <v>526</v>
      </c>
      <c r="G363" s="9" t="s">
        <v>1232</v>
      </c>
      <c r="H363" s="23"/>
      <c r="I363" s="23"/>
      <c r="J363" s="9" t="s">
        <v>1234</v>
      </c>
      <c r="K363" s="9" t="s">
        <v>1345</v>
      </c>
      <c r="L363" s="23"/>
      <c r="M363" s="23"/>
      <c r="N363" s="9" t="s">
        <v>1549</v>
      </c>
      <c r="O363" s="9" t="s">
        <v>1639</v>
      </c>
      <c r="P363" s="23"/>
      <c r="Q363" s="23"/>
      <c r="R363" s="9"/>
      <c r="S363" s="9">
        <v>1</v>
      </c>
      <c r="T363" s="9">
        <v>0</v>
      </c>
      <c r="U363" s="9">
        <v>1</v>
      </c>
      <c r="V363" s="11"/>
      <c r="W363" s="11"/>
      <c r="X363" s="47">
        <f t="shared" si="21"/>
        <v>0</v>
      </c>
      <c r="Y363" s="9" t="s">
        <v>1725</v>
      </c>
      <c r="Z363" s="9">
        <v>0</v>
      </c>
      <c r="AA363" s="45">
        <v>41</v>
      </c>
      <c r="AB363" s="9" t="s">
        <v>12</v>
      </c>
      <c r="AC363" s="39">
        <v>0.3</v>
      </c>
      <c r="AD363" s="38">
        <f t="shared" si="22"/>
        <v>0</v>
      </c>
      <c r="AE363" s="38">
        <f t="shared" si="23"/>
        <v>0</v>
      </c>
      <c r="AF363" s="38">
        <v>0</v>
      </c>
      <c r="AG363" s="23"/>
      <c r="AH363" s="23"/>
      <c r="AI363" s="23"/>
      <c r="AJ363" s="23"/>
      <c r="AK363" s="23"/>
      <c r="AL363" s="23"/>
      <c r="AM363" s="23"/>
      <c r="AN363" s="23"/>
      <c r="AO363" s="23"/>
      <c r="AP363" s="38">
        <f t="shared" si="24"/>
        <v>0</v>
      </c>
      <c r="AQ363" s="54">
        <v>1</v>
      </c>
      <c r="AR363" s="54">
        <v>0</v>
      </c>
    </row>
    <row r="364" spans="1:44" s="22" customFormat="1">
      <c r="A364" s="9" t="s">
        <v>140</v>
      </c>
      <c r="B364" s="17">
        <v>11534</v>
      </c>
      <c r="C364" s="9" t="s">
        <v>145</v>
      </c>
      <c r="D364" s="9" t="s">
        <v>161</v>
      </c>
      <c r="E364" s="30">
        <v>41717</v>
      </c>
      <c r="F364" s="9" t="s">
        <v>527</v>
      </c>
      <c r="G364" s="9" t="s">
        <v>1232</v>
      </c>
      <c r="H364" s="23"/>
      <c r="I364" s="23"/>
      <c r="J364" s="9" t="s">
        <v>1234</v>
      </c>
      <c r="K364" s="9" t="s">
        <v>1346</v>
      </c>
      <c r="L364" s="23"/>
      <c r="M364" s="23"/>
      <c r="N364" s="9" t="s">
        <v>1550</v>
      </c>
      <c r="O364" s="9" t="s">
        <v>1643</v>
      </c>
      <c r="P364" s="23"/>
      <c r="Q364" s="23"/>
      <c r="R364" s="9"/>
      <c r="S364" s="9">
        <v>1</v>
      </c>
      <c r="T364" s="9">
        <v>0</v>
      </c>
      <c r="U364" s="9">
        <v>1</v>
      </c>
      <c r="V364" s="11"/>
      <c r="W364" s="11"/>
      <c r="X364" s="47">
        <f t="shared" si="21"/>
        <v>0</v>
      </c>
      <c r="Y364" s="9" t="s">
        <v>1725</v>
      </c>
      <c r="Z364" s="9">
        <v>0</v>
      </c>
      <c r="AA364" s="45">
        <v>41</v>
      </c>
      <c r="AB364" s="9" t="s">
        <v>12</v>
      </c>
      <c r="AC364" s="39">
        <v>0.3</v>
      </c>
      <c r="AD364" s="38">
        <f t="shared" si="22"/>
        <v>0</v>
      </c>
      <c r="AE364" s="38">
        <f t="shared" si="23"/>
        <v>0</v>
      </c>
      <c r="AF364" s="38">
        <v>0</v>
      </c>
      <c r="AG364" s="23"/>
      <c r="AH364" s="23"/>
      <c r="AI364" s="23"/>
      <c r="AJ364" s="23"/>
      <c r="AK364" s="23"/>
      <c r="AL364" s="23"/>
      <c r="AM364" s="23"/>
      <c r="AN364" s="23"/>
      <c r="AO364" s="23"/>
      <c r="AP364" s="38">
        <f t="shared" si="24"/>
        <v>0</v>
      </c>
      <c r="AQ364" s="54">
        <v>1</v>
      </c>
      <c r="AR364" s="54">
        <v>0</v>
      </c>
    </row>
    <row r="365" spans="1:44" s="22" customFormat="1">
      <c r="A365" s="9" t="s">
        <v>140</v>
      </c>
      <c r="B365" s="17">
        <v>11537</v>
      </c>
      <c r="C365" s="9" t="s">
        <v>141</v>
      </c>
      <c r="D365" s="9" t="s">
        <v>158</v>
      </c>
      <c r="E365" s="30">
        <v>41718</v>
      </c>
      <c r="F365" s="9" t="s">
        <v>528</v>
      </c>
      <c r="G365" s="9" t="s">
        <v>1232</v>
      </c>
      <c r="H365" s="23"/>
      <c r="I365" s="23"/>
      <c r="J365" s="9" t="s">
        <v>1234</v>
      </c>
      <c r="K365" s="9" t="s">
        <v>1283</v>
      </c>
      <c r="L365" s="23"/>
      <c r="M365" s="23"/>
      <c r="N365" s="9" t="s">
        <v>1493</v>
      </c>
      <c r="O365" s="9" t="s">
        <v>1639</v>
      </c>
      <c r="P365" s="23"/>
      <c r="Q365" s="23"/>
      <c r="R365" s="9"/>
      <c r="S365" s="9">
        <v>1</v>
      </c>
      <c r="T365" s="9">
        <v>0</v>
      </c>
      <c r="U365" s="9">
        <v>1</v>
      </c>
      <c r="V365" s="11"/>
      <c r="W365" s="11"/>
      <c r="X365" s="47">
        <f t="shared" si="21"/>
        <v>0</v>
      </c>
      <c r="Y365" s="9" t="s">
        <v>1725</v>
      </c>
      <c r="Z365" s="9">
        <v>0</v>
      </c>
      <c r="AA365" s="45">
        <v>41</v>
      </c>
      <c r="AB365" s="9" t="s">
        <v>12</v>
      </c>
      <c r="AC365" s="39">
        <v>0.3</v>
      </c>
      <c r="AD365" s="38">
        <f t="shared" si="22"/>
        <v>0</v>
      </c>
      <c r="AE365" s="38">
        <f t="shared" si="23"/>
        <v>0</v>
      </c>
      <c r="AF365" s="38">
        <v>0</v>
      </c>
      <c r="AG365" s="23"/>
      <c r="AH365" s="23"/>
      <c r="AI365" s="23"/>
      <c r="AJ365" s="23"/>
      <c r="AK365" s="23"/>
      <c r="AL365" s="23"/>
      <c r="AM365" s="23"/>
      <c r="AN365" s="23"/>
      <c r="AO365" s="23"/>
      <c r="AP365" s="38">
        <f t="shared" si="24"/>
        <v>0</v>
      </c>
      <c r="AQ365" s="54">
        <v>1</v>
      </c>
      <c r="AR365" s="54">
        <v>0</v>
      </c>
    </row>
    <row r="366" spans="1:44" s="22" customFormat="1">
      <c r="A366" s="9" t="s">
        <v>140</v>
      </c>
      <c r="B366" s="17">
        <v>11550</v>
      </c>
      <c r="C366" s="9" t="s">
        <v>142</v>
      </c>
      <c r="D366" s="9" t="s">
        <v>159</v>
      </c>
      <c r="E366" s="30">
        <v>41702</v>
      </c>
      <c r="F366" s="9" t="s">
        <v>529</v>
      </c>
      <c r="G366" s="9" t="s">
        <v>1232</v>
      </c>
      <c r="H366" s="23"/>
      <c r="I366" s="23"/>
      <c r="J366" s="9" t="s">
        <v>1234</v>
      </c>
      <c r="K366" s="9" t="s">
        <v>1239</v>
      </c>
      <c r="L366" s="23"/>
      <c r="M366" s="23"/>
      <c r="N366" s="9" t="s">
        <v>1451</v>
      </c>
      <c r="O366" s="9" t="s">
        <v>1639</v>
      </c>
      <c r="P366" s="23"/>
      <c r="Q366" s="23"/>
      <c r="R366" s="9"/>
      <c r="S366" s="9">
        <v>1</v>
      </c>
      <c r="T366" s="9">
        <v>0</v>
      </c>
      <c r="U366" s="9">
        <v>1</v>
      </c>
      <c r="V366" s="11"/>
      <c r="W366" s="11"/>
      <c r="X366" s="47">
        <f t="shared" si="21"/>
        <v>0</v>
      </c>
      <c r="Y366" s="9" t="s">
        <v>1725</v>
      </c>
      <c r="Z366" s="9">
        <v>0</v>
      </c>
      <c r="AA366" s="45">
        <v>41</v>
      </c>
      <c r="AB366" s="9" t="s">
        <v>12</v>
      </c>
      <c r="AC366" s="39">
        <v>0.3</v>
      </c>
      <c r="AD366" s="38">
        <f t="shared" si="22"/>
        <v>0</v>
      </c>
      <c r="AE366" s="38">
        <f t="shared" si="23"/>
        <v>0</v>
      </c>
      <c r="AF366" s="38">
        <v>0</v>
      </c>
      <c r="AG366" s="23"/>
      <c r="AH366" s="23"/>
      <c r="AI366" s="23"/>
      <c r="AJ366" s="23"/>
      <c r="AK366" s="23"/>
      <c r="AL366" s="23"/>
      <c r="AM366" s="23"/>
      <c r="AN366" s="23"/>
      <c r="AO366" s="23"/>
      <c r="AP366" s="38">
        <f t="shared" si="24"/>
        <v>0</v>
      </c>
      <c r="AQ366" s="54">
        <v>1</v>
      </c>
      <c r="AR366" s="54">
        <v>0</v>
      </c>
    </row>
    <row r="367" spans="1:44" s="22" customFormat="1">
      <c r="A367" s="9" t="s">
        <v>140</v>
      </c>
      <c r="B367" s="17">
        <v>11558</v>
      </c>
      <c r="C367" s="9" t="s">
        <v>147</v>
      </c>
      <c r="D367" s="9" t="s">
        <v>163</v>
      </c>
      <c r="E367" s="30">
        <v>41704</v>
      </c>
      <c r="F367" s="9" t="s">
        <v>530</v>
      </c>
      <c r="G367" s="9" t="s">
        <v>1232</v>
      </c>
      <c r="H367" s="23"/>
      <c r="I367" s="23"/>
      <c r="J367" s="9" t="s">
        <v>1234</v>
      </c>
      <c r="K367" s="9" t="s">
        <v>1242</v>
      </c>
      <c r="L367" s="23"/>
      <c r="M367" s="23"/>
      <c r="N367" s="9" t="s">
        <v>1454</v>
      </c>
      <c r="O367" s="9" t="s">
        <v>1639</v>
      </c>
      <c r="P367" s="23"/>
      <c r="Q367" s="23"/>
      <c r="R367" s="9"/>
      <c r="S367" s="9">
        <v>1</v>
      </c>
      <c r="T367" s="9">
        <v>0</v>
      </c>
      <c r="U367" s="9">
        <v>1</v>
      </c>
      <c r="V367" s="11"/>
      <c r="W367" s="11"/>
      <c r="X367" s="47">
        <f t="shared" si="21"/>
        <v>0</v>
      </c>
      <c r="Y367" s="9" t="s">
        <v>1725</v>
      </c>
      <c r="Z367" s="9">
        <v>0</v>
      </c>
      <c r="AA367" s="45">
        <v>41</v>
      </c>
      <c r="AB367" s="9" t="s">
        <v>12</v>
      </c>
      <c r="AC367" s="39">
        <v>0.3</v>
      </c>
      <c r="AD367" s="38">
        <f t="shared" si="22"/>
        <v>0</v>
      </c>
      <c r="AE367" s="38">
        <f t="shared" si="23"/>
        <v>0</v>
      </c>
      <c r="AF367" s="38">
        <v>0</v>
      </c>
      <c r="AG367" s="23"/>
      <c r="AH367" s="23"/>
      <c r="AI367" s="23"/>
      <c r="AJ367" s="23"/>
      <c r="AK367" s="23"/>
      <c r="AL367" s="23"/>
      <c r="AM367" s="23"/>
      <c r="AN367" s="23"/>
      <c r="AO367" s="23"/>
      <c r="AP367" s="38">
        <f t="shared" si="24"/>
        <v>0</v>
      </c>
      <c r="AQ367" s="54">
        <v>1</v>
      </c>
      <c r="AR367" s="54">
        <v>0</v>
      </c>
    </row>
    <row r="368" spans="1:44" s="22" customFormat="1">
      <c r="A368" s="9" t="s">
        <v>140</v>
      </c>
      <c r="B368" s="17">
        <v>11616</v>
      </c>
      <c r="C368" s="9" t="s">
        <v>143</v>
      </c>
      <c r="D368" s="9" t="s">
        <v>160</v>
      </c>
      <c r="E368" s="30">
        <v>41724</v>
      </c>
      <c r="F368" s="9" t="s">
        <v>531</v>
      </c>
      <c r="G368" s="9" t="s">
        <v>1232</v>
      </c>
      <c r="H368" s="23"/>
      <c r="I368" s="23"/>
      <c r="J368" s="9" t="s">
        <v>1234</v>
      </c>
      <c r="K368" s="9" t="s">
        <v>1236</v>
      </c>
      <c r="L368" s="23"/>
      <c r="M368" s="23"/>
      <c r="N368" s="9" t="s">
        <v>1448</v>
      </c>
      <c r="O368" s="9" t="s">
        <v>1639</v>
      </c>
      <c r="P368" s="23"/>
      <c r="Q368" s="23"/>
      <c r="R368" s="9"/>
      <c r="S368" s="9">
        <v>1</v>
      </c>
      <c r="T368" s="9">
        <v>0</v>
      </c>
      <c r="U368" s="9">
        <v>1</v>
      </c>
      <c r="V368" s="11"/>
      <c r="W368" s="11"/>
      <c r="X368" s="47">
        <f t="shared" si="21"/>
        <v>0</v>
      </c>
      <c r="Y368" s="9" t="s">
        <v>1725</v>
      </c>
      <c r="Z368" s="9">
        <v>0</v>
      </c>
      <c r="AA368" s="45">
        <v>41</v>
      </c>
      <c r="AB368" s="9" t="s">
        <v>12</v>
      </c>
      <c r="AC368" s="39">
        <v>0.3</v>
      </c>
      <c r="AD368" s="38">
        <f t="shared" si="22"/>
        <v>0</v>
      </c>
      <c r="AE368" s="38">
        <f t="shared" si="23"/>
        <v>0</v>
      </c>
      <c r="AF368" s="38">
        <v>0</v>
      </c>
      <c r="AG368" s="23"/>
      <c r="AH368" s="23"/>
      <c r="AI368" s="23"/>
      <c r="AJ368" s="23"/>
      <c r="AK368" s="23"/>
      <c r="AL368" s="23"/>
      <c r="AM368" s="23"/>
      <c r="AN368" s="23"/>
      <c r="AO368" s="23"/>
      <c r="AP368" s="38">
        <f t="shared" si="24"/>
        <v>0</v>
      </c>
      <c r="AQ368" s="54">
        <v>1</v>
      </c>
      <c r="AR368" s="54">
        <v>0</v>
      </c>
    </row>
    <row r="369" spans="1:44" s="22" customFormat="1">
      <c r="A369" s="9" t="s">
        <v>140</v>
      </c>
      <c r="B369" s="17">
        <v>11784</v>
      </c>
      <c r="C369" s="9" t="s">
        <v>148</v>
      </c>
      <c r="D369" s="9" t="s">
        <v>159</v>
      </c>
      <c r="E369" s="30">
        <v>41704</v>
      </c>
      <c r="F369" s="9" t="s">
        <v>532</v>
      </c>
      <c r="G369" s="9" t="s">
        <v>1232</v>
      </c>
      <c r="H369" s="23"/>
      <c r="I369" s="23"/>
      <c r="J369" s="9" t="s">
        <v>1234</v>
      </c>
      <c r="K369" s="9" t="s">
        <v>1347</v>
      </c>
      <c r="L369" s="23"/>
      <c r="M369" s="23"/>
      <c r="N369" s="9" t="s">
        <v>1551</v>
      </c>
      <c r="O369" s="9" t="s">
        <v>1682</v>
      </c>
      <c r="P369" s="23"/>
      <c r="Q369" s="23"/>
      <c r="R369" s="9"/>
      <c r="S369" s="9">
        <v>1</v>
      </c>
      <c r="T369" s="9">
        <v>0</v>
      </c>
      <c r="U369" s="9">
        <v>1</v>
      </c>
      <c r="V369" s="11"/>
      <c r="W369" s="11"/>
      <c r="X369" s="47">
        <f t="shared" si="21"/>
        <v>0</v>
      </c>
      <c r="Y369" s="9" t="s">
        <v>1725</v>
      </c>
      <c r="Z369" s="9">
        <v>2.99</v>
      </c>
      <c r="AA369" s="45">
        <v>41</v>
      </c>
      <c r="AB369" s="9" t="s">
        <v>12</v>
      </c>
      <c r="AC369" s="39">
        <v>0.3</v>
      </c>
      <c r="AD369" s="38">
        <f t="shared" si="22"/>
        <v>6.99</v>
      </c>
      <c r="AE369" s="38">
        <f t="shared" si="23"/>
        <v>0</v>
      </c>
      <c r="AF369" s="38">
        <v>6.99</v>
      </c>
      <c r="AG369" s="23"/>
      <c r="AH369" s="23"/>
      <c r="AI369" s="23"/>
      <c r="AJ369" s="23"/>
      <c r="AK369" s="23"/>
      <c r="AL369" s="23"/>
      <c r="AM369" s="23"/>
      <c r="AN369" s="23"/>
      <c r="AO369" s="23"/>
      <c r="AP369" s="38">
        <f t="shared" si="24"/>
        <v>6.99</v>
      </c>
      <c r="AQ369" s="54">
        <v>1</v>
      </c>
      <c r="AR369" s="54">
        <v>9.99</v>
      </c>
    </row>
    <row r="370" spans="1:44" s="22" customFormat="1">
      <c r="A370" s="9" t="s">
        <v>140</v>
      </c>
      <c r="B370" s="17">
        <v>11796</v>
      </c>
      <c r="C370" s="9" t="s">
        <v>142</v>
      </c>
      <c r="D370" s="9" t="s">
        <v>159</v>
      </c>
      <c r="E370" s="30">
        <v>41709</v>
      </c>
      <c r="F370" s="9" t="s">
        <v>533</v>
      </c>
      <c r="G370" s="9" t="s">
        <v>1232</v>
      </c>
      <c r="H370" s="23"/>
      <c r="I370" s="23"/>
      <c r="J370" s="9" t="s">
        <v>1234</v>
      </c>
      <c r="K370" s="9" t="s">
        <v>1237</v>
      </c>
      <c r="L370" s="23"/>
      <c r="M370" s="23"/>
      <c r="N370" s="9" t="s">
        <v>1449</v>
      </c>
      <c r="O370" s="9" t="s">
        <v>1640</v>
      </c>
      <c r="P370" s="23"/>
      <c r="Q370" s="23"/>
      <c r="R370" s="9"/>
      <c r="S370" s="9">
        <v>1</v>
      </c>
      <c r="T370" s="9">
        <v>0</v>
      </c>
      <c r="U370" s="9">
        <v>1</v>
      </c>
      <c r="V370" s="11"/>
      <c r="W370" s="11"/>
      <c r="X370" s="47">
        <f t="shared" si="21"/>
        <v>0</v>
      </c>
      <c r="Y370" s="9" t="s">
        <v>1725</v>
      </c>
      <c r="Z370" s="9">
        <v>0</v>
      </c>
      <c r="AA370" s="45">
        <v>41</v>
      </c>
      <c r="AB370" s="9" t="s">
        <v>12</v>
      </c>
      <c r="AC370" s="39">
        <v>0.3</v>
      </c>
      <c r="AD370" s="38">
        <f t="shared" si="22"/>
        <v>0</v>
      </c>
      <c r="AE370" s="38">
        <f t="shared" si="23"/>
        <v>0</v>
      </c>
      <c r="AF370" s="38">
        <v>0</v>
      </c>
      <c r="AG370" s="23"/>
      <c r="AH370" s="23"/>
      <c r="AI370" s="23"/>
      <c r="AJ370" s="23"/>
      <c r="AK370" s="23"/>
      <c r="AL370" s="23"/>
      <c r="AM370" s="23"/>
      <c r="AN370" s="23"/>
      <c r="AO370" s="23"/>
      <c r="AP370" s="38">
        <f t="shared" si="24"/>
        <v>0</v>
      </c>
      <c r="AQ370" s="54">
        <v>1</v>
      </c>
      <c r="AR370" s="54">
        <v>0</v>
      </c>
    </row>
    <row r="371" spans="1:44" s="22" customFormat="1">
      <c r="A371" s="9" t="s">
        <v>140</v>
      </c>
      <c r="B371" s="17">
        <v>11804</v>
      </c>
      <c r="C371" s="9" t="s">
        <v>143</v>
      </c>
      <c r="D371" s="9" t="s">
        <v>160</v>
      </c>
      <c r="E371" s="30">
        <v>41712</v>
      </c>
      <c r="F371" s="9" t="s">
        <v>534</v>
      </c>
      <c r="G371" s="9" t="s">
        <v>1232</v>
      </c>
      <c r="H371" s="23"/>
      <c r="I371" s="23"/>
      <c r="J371" s="9" t="s">
        <v>1234</v>
      </c>
      <c r="K371" s="9" t="s">
        <v>1251</v>
      </c>
      <c r="L371" s="23"/>
      <c r="M371" s="23"/>
      <c r="N371" s="9" t="s">
        <v>1463</v>
      </c>
      <c r="O371" s="9" t="s">
        <v>1647</v>
      </c>
      <c r="P371" s="23"/>
      <c r="Q371" s="23"/>
      <c r="R371" s="9"/>
      <c r="S371" s="9">
        <v>1</v>
      </c>
      <c r="T371" s="9">
        <v>0</v>
      </c>
      <c r="U371" s="9">
        <v>1</v>
      </c>
      <c r="V371" s="11"/>
      <c r="W371" s="11"/>
      <c r="X371" s="47">
        <f t="shared" si="21"/>
        <v>0</v>
      </c>
      <c r="Y371" s="9" t="s">
        <v>1725</v>
      </c>
      <c r="Z371" s="9">
        <v>0</v>
      </c>
      <c r="AA371" s="45">
        <v>41</v>
      </c>
      <c r="AB371" s="9" t="s">
        <v>12</v>
      </c>
      <c r="AC371" s="39">
        <v>0.3</v>
      </c>
      <c r="AD371" s="38">
        <f t="shared" si="22"/>
        <v>0</v>
      </c>
      <c r="AE371" s="38">
        <f t="shared" si="23"/>
        <v>0</v>
      </c>
      <c r="AF371" s="38">
        <v>0</v>
      </c>
      <c r="AG371" s="23"/>
      <c r="AH371" s="23"/>
      <c r="AI371" s="23"/>
      <c r="AJ371" s="23"/>
      <c r="AK371" s="23"/>
      <c r="AL371" s="23"/>
      <c r="AM371" s="23"/>
      <c r="AN371" s="23"/>
      <c r="AO371" s="23"/>
      <c r="AP371" s="38">
        <f t="shared" si="24"/>
        <v>0</v>
      </c>
      <c r="AQ371" s="54">
        <v>1</v>
      </c>
      <c r="AR371" s="54">
        <v>0</v>
      </c>
    </row>
    <row r="372" spans="1:44" s="22" customFormat="1">
      <c r="A372" s="9" t="s">
        <v>140</v>
      </c>
      <c r="B372" s="17">
        <v>11810</v>
      </c>
      <c r="C372" s="9" t="s">
        <v>144</v>
      </c>
      <c r="D372" s="9" t="s">
        <v>159</v>
      </c>
      <c r="E372" s="30">
        <v>41716</v>
      </c>
      <c r="F372" s="9" t="s">
        <v>535</v>
      </c>
      <c r="G372" s="9" t="s">
        <v>1232</v>
      </c>
      <c r="H372" s="23"/>
      <c r="I372" s="23"/>
      <c r="J372" s="9" t="s">
        <v>1234</v>
      </c>
      <c r="K372" s="9" t="s">
        <v>1249</v>
      </c>
      <c r="L372" s="23"/>
      <c r="M372" s="23"/>
      <c r="N372" s="9" t="s">
        <v>1461</v>
      </c>
      <c r="O372" s="9" t="s">
        <v>1639</v>
      </c>
      <c r="P372" s="23"/>
      <c r="Q372" s="23"/>
      <c r="R372" s="9"/>
      <c r="S372" s="9">
        <v>1</v>
      </c>
      <c r="T372" s="9">
        <v>0</v>
      </c>
      <c r="U372" s="9">
        <v>1</v>
      </c>
      <c r="V372" s="11"/>
      <c r="W372" s="11"/>
      <c r="X372" s="47">
        <f t="shared" si="21"/>
        <v>0</v>
      </c>
      <c r="Y372" s="9" t="s">
        <v>1725</v>
      </c>
      <c r="Z372" s="9">
        <v>0</v>
      </c>
      <c r="AA372" s="45">
        <v>41</v>
      </c>
      <c r="AB372" s="9" t="s">
        <v>12</v>
      </c>
      <c r="AC372" s="39">
        <v>0.3</v>
      </c>
      <c r="AD372" s="38">
        <f t="shared" si="22"/>
        <v>0</v>
      </c>
      <c r="AE372" s="38">
        <f t="shared" si="23"/>
        <v>0</v>
      </c>
      <c r="AF372" s="38">
        <v>0</v>
      </c>
      <c r="AG372" s="23"/>
      <c r="AH372" s="23"/>
      <c r="AI372" s="23"/>
      <c r="AJ372" s="23"/>
      <c r="AK372" s="23"/>
      <c r="AL372" s="23"/>
      <c r="AM372" s="23"/>
      <c r="AN372" s="23"/>
      <c r="AO372" s="23"/>
      <c r="AP372" s="38">
        <f t="shared" si="24"/>
        <v>0</v>
      </c>
      <c r="AQ372" s="54">
        <v>1</v>
      </c>
      <c r="AR372" s="54">
        <v>0</v>
      </c>
    </row>
    <row r="373" spans="1:44" s="22" customFormat="1">
      <c r="A373" s="9" t="s">
        <v>140</v>
      </c>
      <c r="B373" s="17">
        <v>11836</v>
      </c>
      <c r="C373" s="9" t="s">
        <v>153</v>
      </c>
      <c r="D373" s="9" t="s">
        <v>168</v>
      </c>
      <c r="E373" s="30">
        <v>41701</v>
      </c>
      <c r="F373" s="9" t="s">
        <v>536</v>
      </c>
      <c r="G373" s="9" t="s">
        <v>1232</v>
      </c>
      <c r="H373" s="23"/>
      <c r="I373" s="23"/>
      <c r="J373" s="9" t="s">
        <v>1234</v>
      </c>
      <c r="K373" s="9" t="s">
        <v>1348</v>
      </c>
      <c r="L373" s="23"/>
      <c r="M373" s="23"/>
      <c r="N373" s="9" t="s">
        <v>1552</v>
      </c>
      <c r="O373" s="9" t="s">
        <v>1683</v>
      </c>
      <c r="P373" s="23"/>
      <c r="Q373" s="23"/>
      <c r="R373" s="9"/>
      <c r="S373" s="9">
        <v>1</v>
      </c>
      <c r="T373" s="9">
        <v>0</v>
      </c>
      <c r="U373" s="9">
        <v>1</v>
      </c>
      <c r="V373" s="11"/>
      <c r="W373" s="11"/>
      <c r="X373" s="47">
        <f t="shared" si="21"/>
        <v>0</v>
      </c>
      <c r="Y373" s="9" t="s">
        <v>1725</v>
      </c>
      <c r="Z373" s="9">
        <v>14.46</v>
      </c>
      <c r="AA373" s="45">
        <v>41</v>
      </c>
      <c r="AB373" s="9" t="s">
        <v>12</v>
      </c>
      <c r="AC373" s="39">
        <v>0.3</v>
      </c>
      <c r="AD373" s="38">
        <f t="shared" si="22"/>
        <v>10.49</v>
      </c>
      <c r="AE373" s="38">
        <f t="shared" si="23"/>
        <v>0</v>
      </c>
      <c r="AF373" s="38">
        <v>10.49</v>
      </c>
      <c r="AG373" s="23"/>
      <c r="AH373" s="23"/>
      <c r="AI373" s="23"/>
      <c r="AJ373" s="23"/>
      <c r="AK373" s="23"/>
      <c r="AL373" s="23"/>
      <c r="AM373" s="23"/>
      <c r="AN373" s="23"/>
      <c r="AO373" s="23"/>
      <c r="AP373" s="38">
        <f t="shared" si="24"/>
        <v>10.49</v>
      </c>
      <c r="AQ373" s="54">
        <v>1</v>
      </c>
      <c r="AR373" s="54">
        <v>14.99</v>
      </c>
    </row>
    <row r="374" spans="1:44" s="22" customFormat="1">
      <c r="A374" s="9" t="s">
        <v>140</v>
      </c>
      <c r="B374" s="17">
        <v>11837</v>
      </c>
      <c r="C374" s="9" t="s">
        <v>144</v>
      </c>
      <c r="D374" s="9" t="s">
        <v>159</v>
      </c>
      <c r="E374" s="30">
        <v>41701</v>
      </c>
      <c r="F374" s="9" t="s">
        <v>537</v>
      </c>
      <c r="G374" s="9" t="s">
        <v>1232</v>
      </c>
      <c r="H374" s="23"/>
      <c r="I374" s="23"/>
      <c r="J374" s="9" t="s">
        <v>1234</v>
      </c>
      <c r="K374" s="9" t="s">
        <v>1349</v>
      </c>
      <c r="L374" s="23"/>
      <c r="M374" s="23"/>
      <c r="N374" s="9" t="s">
        <v>1553</v>
      </c>
      <c r="O374" s="9" t="s">
        <v>1643</v>
      </c>
      <c r="P374" s="23"/>
      <c r="Q374" s="23"/>
      <c r="R374" s="9"/>
      <c r="S374" s="9">
        <v>1</v>
      </c>
      <c r="T374" s="9">
        <v>0</v>
      </c>
      <c r="U374" s="9">
        <v>1</v>
      </c>
      <c r="V374" s="11"/>
      <c r="W374" s="11"/>
      <c r="X374" s="47">
        <f t="shared" si="21"/>
        <v>0</v>
      </c>
      <c r="Y374" s="9" t="s">
        <v>1725</v>
      </c>
      <c r="Z374" s="9">
        <v>7.99</v>
      </c>
      <c r="AA374" s="45">
        <v>41</v>
      </c>
      <c r="AB374" s="9" t="s">
        <v>12</v>
      </c>
      <c r="AC374" s="39">
        <v>0.3</v>
      </c>
      <c r="AD374" s="38">
        <f t="shared" si="22"/>
        <v>5.59</v>
      </c>
      <c r="AE374" s="38">
        <f t="shared" si="23"/>
        <v>0</v>
      </c>
      <c r="AF374" s="38">
        <v>5.59</v>
      </c>
      <c r="AG374" s="23"/>
      <c r="AH374" s="23"/>
      <c r="AI374" s="23"/>
      <c r="AJ374" s="23"/>
      <c r="AK374" s="23"/>
      <c r="AL374" s="23"/>
      <c r="AM374" s="23"/>
      <c r="AN374" s="23"/>
      <c r="AO374" s="23"/>
      <c r="AP374" s="38">
        <f t="shared" si="24"/>
        <v>5.59</v>
      </c>
      <c r="AQ374" s="54">
        <v>1</v>
      </c>
      <c r="AR374" s="54">
        <v>7.99</v>
      </c>
    </row>
    <row r="375" spans="1:44" s="22" customFormat="1">
      <c r="A375" s="9" t="s">
        <v>140</v>
      </c>
      <c r="B375" s="17">
        <v>11844</v>
      </c>
      <c r="C375" s="9" t="s">
        <v>150</v>
      </c>
      <c r="D375" s="9" t="s">
        <v>165</v>
      </c>
      <c r="E375" s="30">
        <v>41729</v>
      </c>
      <c r="F375" s="9" t="s">
        <v>538</v>
      </c>
      <c r="G375" s="9" t="s">
        <v>1232</v>
      </c>
      <c r="H375" s="23"/>
      <c r="I375" s="23"/>
      <c r="J375" s="9" t="s">
        <v>1234</v>
      </c>
      <c r="K375" s="9" t="s">
        <v>1326</v>
      </c>
      <c r="L375" s="23"/>
      <c r="M375" s="23"/>
      <c r="N375" s="9" t="s">
        <v>1531</v>
      </c>
      <c r="O375" s="9" t="s">
        <v>1639</v>
      </c>
      <c r="P375" s="23"/>
      <c r="Q375" s="23"/>
      <c r="R375" s="9"/>
      <c r="S375" s="9">
        <v>1</v>
      </c>
      <c r="T375" s="9">
        <v>0</v>
      </c>
      <c r="U375" s="9">
        <v>1</v>
      </c>
      <c r="V375" s="11"/>
      <c r="W375" s="11"/>
      <c r="X375" s="47">
        <f t="shared" si="21"/>
        <v>0</v>
      </c>
      <c r="Y375" s="9" t="s">
        <v>1725</v>
      </c>
      <c r="Z375" s="9">
        <v>6.99</v>
      </c>
      <c r="AA375" s="45">
        <v>41</v>
      </c>
      <c r="AB375" s="9" t="s">
        <v>12</v>
      </c>
      <c r="AC375" s="39">
        <v>0.3</v>
      </c>
      <c r="AD375" s="38">
        <f t="shared" si="22"/>
        <v>4.8899999999999997</v>
      </c>
      <c r="AE375" s="38">
        <f t="shared" si="23"/>
        <v>0</v>
      </c>
      <c r="AF375" s="38">
        <v>4.8899999999999997</v>
      </c>
      <c r="AG375" s="23"/>
      <c r="AH375" s="23"/>
      <c r="AI375" s="23"/>
      <c r="AJ375" s="23"/>
      <c r="AK375" s="23"/>
      <c r="AL375" s="23"/>
      <c r="AM375" s="23"/>
      <c r="AN375" s="23"/>
      <c r="AO375" s="23"/>
      <c r="AP375" s="38">
        <f t="shared" si="24"/>
        <v>4.8899999999999997</v>
      </c>
      <c r="AQ375" s="54">
        <v>1</v>
      </c>
      <c r="AR375" s="54">
        <v>6.99</v>
      </c>
    </row>
    <row r="376" spans="1:44" s="22" customFormat="1">
      <c r="A376" s="9" t="s">
        <v>140</v>
      </c>
      <c r="B376" s="17">
        <v>11845</v>
      </c>
      <c r="C376" s="9" t="s">
        <v>144</v>
      </c>
      <c r="D376" s="9" t="s">
        <v>159</v>
      </c>
      <c r="E376" s="30">
        <v>41729</v>
      </c>
      <c r="F376" s="9" t="s">
        <v>539</v>
      </c>
      <c r="G376" s="9" t="s">
        <v>1232</v>
      </c>
      <c r="H376" s="23"/>
      <c r="I376" s="23"/>
      <c r="J376" s="9" t="s">
        <v>1234</v>
      </c>
      <c r="K376" s="9" t="s">
        <v>1350</v>
      </c>
      <c r="L376" s="23"/>
      <c r="M376" s="23"/>
      <c r="N376" s="9" t="s">
        <v>1554</v>
      </c>
      <c r="O376" s="9" t="s">
        <v>1684</v>
      </c>
      <c r="P376" s="23"/>
      <c r="Q376" s="23"/>
      <c r="R376" s="9"/>
      <c r="S376" s="9">
        <v>1</v>
      </c>
      <c r="T376" s="9">
        <v>0</v>
      </c>
      <c r="U376" s="9">
        <v>1</v>
      </c>
      <c r="V376" s="11"/>
      <c r="W376" s="11"/>
      <c r="X376" s="47">
        <f t="shared" si="21"/>
        <v>0</v>
      </c>
      <c r="Y376" s="9" t="s">
        <v>1725</v>
      </c>
      <c r="Z376" s="9">
        <v>6.99</v>
      </c>
      <c r="AA376" s="45">
        <v>41</v>
      </c>
      <c r="AB376" s="9" t="s">
        <v>12</v>
      </c>
      <c r="AC376" s="39">
        <v>0.3</v>
      </c>
      <c r="AD376" s="38">
        <f t="shared" si="22"/>
        <v>4.8899999999999997</v>
      </c>
      <c r="AE376" s="38">
        <f t="shared" si="23"/>
        <v>0</v>
      </c>
      <c r="AF376" s="38">
        <v>4.8899999999999997</v>
      </c>
      <c r="AG376" s="23"/>
      <c r="AH376" s="23"/>
      <c r="AI376" s="23"/>
      <c r="AJ376" s="23"/>
      <c r="AK376" s="23"/>
      <c r="AL376" s="23"/>
      <c r="AM376" s="23"/>
      <c r="AN376" s="23"/>
      <c r="AO376" s="23"/>
      <c r="AP376" s="38">
        <f t="shared" si="24"/>
        <v>4.8899999999999997</v>
      </c>
      <c r="AQ376" s="54">
        <v>1</v>
      </c>
      <c r="AR376" s="54">
        <v>6.99</v>
      </c>
    </row>
    <row r="377" spans="1:44" s="22" customFormat="1">
      <c r="A377" s="9" t="s">
        <v>140</v>
      </c>
      <c r="B377" s="17">
        <v>11850</v>
      </c>
      <c r="C377" s="9" t="s">
        <v>147</v>
      </c>
      <c r="D377" s="9" t="s">
        <v>163</v>
      </c>
      <c r="E377" s="30">
        <v>41701</v>
      </c>
      <c r="F377" s="9" t="s">
        <v>540</v>
      </c>
      <c r="G377" s="9" t="s">
        <v>1232</v>
      </c>
      <c r="H377" s="23"/>
      <c r="I377" s="23"/>
      <c r="J377" s="9" t="s">
        <v>1234</v>
      </c>
      <c r="K377" s="9" t="s">
        <v>1237</v>
      </c>
      <c r="L377" s="23"/>
      <c r="M377" s="23"/>
      <c r="N377" s="9" t="s">
        <v>1449</v>
      </c>
      <c r="O377" s="9" t="s">
        <v>1640</v>
      </c>
      <c r="P377" s="23"/>
      <c r="Q377" s="23"/>
      <c r="R377" s="9"/>
      <c r="S377" s="9">
        <v>1</v>
      </c>
      <c r="T377" s="9">
        <v>0</v>
      </c>
      <c r="U377" s="9">
        <v>1</v>
      </c>
      <c r="V377" s="11"/>
      <c r="W377" s="11"/>
      <c r="X377" s="47">
        <f t="shared" si="21"/>
        <v>0</v>
      </c>
      <c r="Y377" s="9" t="s">
        <v>1725</v>
      </c>
      <c r="Z377" s="9">
        <v>0</v>
      </c>
      <c r="AA377" s="45">
        <v>41</v>
      </c>
      <c r="AB377" s="9" t="s">
        <v>12</v>
      </c>
      <c r="AC377" s="39">
        <v>0.3</v>
      </c>
      <c r="AD377" s="38">
        <f t="shared" si="22"/>
        <v>0</v>
      </c>
      <c r="AE377" s="38">
        <f t="shared" si="23"/>
        <v>0</v>
      </c>
      <c r="AF377" s="38">
        <v>0</v>
      </c>
      <c r="AG377" s="23"/>
      <c r="AH377" s="23"/>
      <c r="AI377" s="23"/>
      <c r="AJ377" s="23"/>
      <c r="AK377" s="23"/>
      <c r="AL377" s="23"/>
      <c r="AM377" s="23"/>
      <c r="AN377" s="23"/>
      <c r="AO377" s="23"/>
      <c r="AP377" s="38">
        <f t="shared" si="24"/>
        <v>0</v>
      </c>
      <c r="AQ377" s="54">
        <v>1</v>
      </c>
      <c r="AR377" s="54">
        <v>0</v>
      </c>
    </row>
    <row r="378" spans="1:44" s="22" customFormat="1">
      <c r="A378" s="9" t="s">
        <v>140</v>
      </c>
      <c r="B378" s="17">
        <v>12038</v>
      </c>
      <c r="C378" s="9" t="s">
        <v>143</v>
      </c>
      <c r="D378" s="9" t="s">
        <v>160</v>
      </c>
      <c r="E378" s="30">
        <v>41701</v>
      </c>
      <c r="F378" s="9" t="s">
        <v>541</v>
      </c>
      <c r="G378" s="9" t="s">
        <v>1232</v>
      </c>
      <c r="H378" s="23"/>
      <c r="I378" s="23"/>
      <c r="J378" s="9" t="s">
        <v>1234</v>
      </c>
      <c r="K378" s="9" t="s">
        <v>1249</v>
      </c>
      <c r="L378" s="23"/>
      <c r="M378" s="23"/>
      <c r="N378" s="9" t="s">
        <v>1461</v>
      </c>
      <c r="O378" s="9" t="s">
        <v>1639</v>
      </c>
      <c r="P378" s="23"/>
      <c r="Q378" s="23"/>
      <c r="R378" s="9"/>
      <c r="S378" s="9">
        <v>1</v>
      </c>
      <c r="T378" s="9">
        <v>0</v>
      </c>
      <c r="U378" s="9">
        <v>1</v>
      </c>
      <c r="V378" s="11"/>
      <c r="W378" s="11"/>
      <c r="X378" s="47">
        <f t="shared" si="21"/>
        <v>0</v>
      </c>
      <c r="Y378" s="9" t="s">
        <v>1725</v>
      </c>
      <c r="Z378" s="9">
        <v>0</v>
      </c>
      <c r="AA378" s="45">
        <v>41</v>
      </c>
      <c r="AB378" s="9" t="s">
        <v>12</v>
      </c>
      <c r="AC378" s="39">
        <v>0.3</v>
      </c>
      <c r="AD378" s="38">
        <f t="shared" si="22"/>
        <v>0</v>
      </c>
      <c r="AE378" s="38">
        <f t="shared" si="23"/>
        <v>0</v>
      </c>
      <c r="AF378" s="38">
        <v>0</v>
      </c>
      <c r="AG378" s="23"/>
      <c r="AH378" s="23"/>
      <c r="AI378" s="23"/>
      <c r="AJ378" s="23"/>
      <c r="AK378" s="23"/>
      <c r="AL378" s="23"/>
      <c r="AM378" s="23"/>
      <c r="AN378" s="23"/>
      <c r="AO378" s="23"/>
      <c r="AP378" s="38">
        <f t="shared" si="24"/>
        <v>0</v>
      </c>
      <c r="AQ378" s="54">
        <v>1</v>
      </c>
      <c r="AR378" s="54">
        <v>0</v>
      </c>
    </row>
    <row r="379" spans="1:44" s="22" customFormat="1">
      <c r="A379" s="9" t="s">
        <v>140</v>
      </c>
      <c r="B379" s="17">
        <v>12057</v>
      </c>
      <c r="C379" s="9" t="s">
        <v>142</v>
      </c>
      <c r="D379" s="9" t="s">
        <v>159</v>
      </c>
      <c r="E379" s="30">
        <v>41708</v>
      </c>
      <c r="F379" s="9" t="s">
        <v>542</v>
      </c>
      <c r="G379" s="9" t="s">
        <v>1232</v>
      </c>
      <c r="H379" s="23"/>
      <c r="I379" s="23"/>
      <c r="J379" s="9" t="s">
        <v>1234</v>
      </c>
      <c r="K379" s="9" t="s">
        <v>1321</v>
      </c>
      <c r="L379" s="23"/>
      <c r="M379" s="23"/>
      <c r="N379" s="9" t="s">
        <v>1527</v>
      </c>
      <c r="O379" s="9" t="s">
        <v>1639</v>
      </c>
      <c r="P379" s="23"/>
      <c r="Q379" s="23"/>
      <c r="R379" s="9"/>
      <c r="S379" s="9">
        <v>1</v>
      </c>
      <c r="T379" s="9">
        <v>0</v>
      </c>
      <c r="U379" s="9">
        <v>1</v>
      </c>
      <c r="V379" s="11"/>
      <c r="W379" s="11"/>
      <c r="X379" s="47">
        <f t="shared" si="21"/>
        <v>0</v>
      </c>
      <c r="Y379" s="9" t="s">
        <v>1725</v>
      </c>
      <c r="Z379" s="9">
        <v>0</v>
      </c>
      <c r="AA379" s="45">
        <v>41</v>
      </c>
      <c r="AB379" s="9" t="s">
        <v>12</v>
      </c>
      <c r="AC379" s="39">
        <v>0.3</v>
      </c>
      <c r="AD379" s="38">
        <f t="shared" si="22"/>
        <v>0</v>
      </c>
      <c r="AE379" s="38">
        <f t="shared" si="23"/>
        <v>0</v>
      </c>
      <c r="AF379" s="38">
        <v>0</v>
      </c>
      <c r="AG379" s="23"/>
      <c r="AH379" s="23"/>
      <c r="AI379" s="23"/>
      <c r="AJ379" s="23"/>
      <c r="AK379" s="23"/>
      <c r="AL379" s="23"/>
      <c r="AM379" s="23"/>
      <c r="AN379" s="23"/>
      <c r="AO379" s="23"/>
      <c r="AP379" s="38">
        <f t="shared" si="24"/>
        <v>0</v>
      </c>
      <c r="AQ379" s="54">
        <v>1</v>
      </c>
      <c r="AR379" s="54">
        <v>0</v>
      </c>
    </row>
    <row r="380" spans="1:44" s="22" customFormat="1">
      <c r="A380" s="9" t="s">
        <v>140</v>
      </c>
      <c r="B380" s="17">
        <v>12067</v>
      </c>
      <c r="C380" s="9" t="s">
        <v>145</v>
      </c>
      <c r="D380" s="9" t="s">
        <v>161</v>
      </c>
      <c r="E380" s="30">
        <v>41711</v>
      </c>
      <c r="F380" s="9" t="s">
        <v>543</v>
      </c>
      <c r="G380" s="9" t="s">
        <v>1232</v>
      </c>
      <c r="H380" s="23"/>
      <c r="I380" s="23"/>
      <c r="J380" s="9" t="s">
        <v>1234</v>
      </c>
      <c r="K380" s="9" t="s">
        <v>1278</v>
      </c>
      <c r="L380" s="23"/>
      <c r="M380" s="23"/>
      <c r="N380" s="9" t="s">
        <v>1488</v>
      </c>
      <c r="O380" s="9" t="s">
        <v>1639</v>
      </c>
      <c r="P380" s="23"/>
      <c r="Q380" s="23"/>
      <c r="R380" s="9"/>
      <c r="S380" s="9">
        <v>1</v>
      </c>
      <c r="T380" s="9">
        <v>0</v>
      </c>
      <c r="U380" s="9">
        <v>1</v>
      </c>
      <c r="V380" s="11"/>
      <c r="W380" s="11"/>
      <c r="X380" s="47">
        <f t="shared" si="21"/>
        <v>0</v>
      </c>
      <c r="Y380" s="9" t="s">
        <v>1725</v>
      </c>
      <c r="Z380" s="9">
        <v>0</v>
      </c>
      <c r="AA380" s="45">
        <v>41</v>
      </c>
      <c r="AB380" s="9" t="s">
        <v>12</v>
      </c>
      <c r="AC380" s="39">
        <v>0.3</v>
      </c>
      <c r="AD380" s="38">
        <f t="shared" si="22"/>
        <v>0</v>
      </c>
      <c r="AE380" s="38">
        <f t="shared" si="23"/>
        <v>0</v>
      </c>
      <c r="AF380" s="38">
        <v>0</v>
      </c>
      <c r="AG380" s="23"/>
      <c r="AH380" s="23"/>
      <c r="AI380" s="23"/>
      <c r="AJ380" s="23"/>
      <c r="AK380" s="23"/>
      <c r="AL380" s="23"/>
      <c r="AM380" s="23"/>
      <c r="AN380" s="23"/>
      <c r="AO380" s="23"/>
      <c r="AP380" s="38">
        <f t="shared" si="24"/>
        <v>0</v>
      </c>
      <c r="AQ380" s="54">
        <v>1</v>
      </c>
      <c r="AR380" s="54">
        <v>0</v>
      </c>
    </row>
    <row r="381" spans="1:44" s="22" customFormat="1">
      <c r="A381" s="9" t="s">
        <v>140</v>
      </c>
      <c r="B381" s="17">
        <v>12075</v>
      </c>
      <c r="C381" s="9" t="s">
        <v>143</v>
      </c>
      <c r="D381" s="9" t="s">
        <v>160</v>
      </c>
      <c r="E381" s="30">
        <v>41715</v>
      </c>
      <c r="F381" s="9" t="s">
        <v>544</v>
      </c>
      <c r="G381" s="9" t="s">
        <v>1232</v>
      </c>
      <c r="H381" s="23"/>
      <c r="I381" s="23"/>
      <c r="J381" s="9" t="s">
        <v>1234</v>
      </c>
      <c r="K381" s="9" t="s">
        <v>1257</v>
      </c>
      <c r="L381" s="23"/>
      <c r="M381" s="23"/>
      <c r="N381" s="9" t="s">
        <v>1469</v>
      </c>
      <c r="O381" s="9" t="s">
        <v>1639</v>
      </c>
      <c r="P381" s="23"/>
      <c r="Q381" s="23"/>
      <c r="R381" s="9"/>
      <c r="S381" s="9">
        <v>1</v>
      </c>
      <c r="T381" s="9">
        <v>0</v>
      </c>
      <c r="U381" s="9">
        <v>1</v>
      </c>
      <c r="V381" s="11"/>
      <c r="W381" s="11"/>
      <c r="X381" s="47">
        <f t="shared" si="21"/>
        <v>0</v>
      </c>
      <c r="Y381" s="9" t="s">
        <v>1725</v>
      </c>
      <c r="Z381" s="9">
        <v>0</v>
      </c>
      <c r="AA381" s="45">
        <v>41</v>
      </c>
      <c r="AB381" s="9" t="s">
        <v>12</v>
      </c>
      <c r="AC381" s="39">
        <v>0.3</v>
      </c>
      <c r="AD381" s="38">
        <f t="shared" si="22"/>
        <v>0</v>
      </c>
      <c r="AE381" s="38">
        <f t="shared" si="23"/>
        <v>0</v>
      </c>
      <c r="AF381" s="38">
        <v>0</v>
      </c>
      <c r="AG381" s="23"/>
      <c r="AH381" s="23"/>
      <c r="AI381" s="23"/>
      <c r="AJ381" s="23"/>
      <c r="AK381" s="23"/>
      <c r="AL381" s="23"/>
      <c r="AM381" s="23"/>
      <c r="AN381" s="23"/>
      <c r="AO381" s="23"/>
      <c r="AP381" s="38">
        <f t="shared" si="24"/>
        <v>0</v>
      </c>
      <c r="AQ381" s="54">
        <v>1</v>
      </c>
      <c r="AR381" s="54">
        <v>0</v>
      </c>
    </row>
    <row r="382" spans="1:44" s="22" customFormat="1">
      <c r="A382" s="9" t="s">
        <v>140</v>
      </c>
      <c r="B382" s="17">
        <v>12099</v>
      </c>
      <c r="C382" s="9" t="s">
        <v>151</v>
      </c>
      <c r="D382" s="9" t="s">
        <v>166</v>
      </c>
      <c r="E382" s="30">
        <v>41725</v>
      </c>
      <c r="F382" s="9" t="s">
        <v>545</v>
      </c>
      <c r="G382" s="9" t="s">
        <v>1232</v>
      </c>
      <c r="H382" s="23"/>
      <c r="I382" s="23"/>
      <c r="J382" s="9" t="s">
        <v>1234</v>
      </c>
      <c r="K382" s="9" t="s">
        <v>1335</v>
      </c>
      <c r="L382" s="23"/>
      <c r="M382" s="23"/>
      <c r="N382" s="9" t="s">
        <v>1511</v>
      </c>
      <c r="O382" s="9" t="s">
        <v>1639</v>
      </c>
      <c r="P382" s="23"/>
      <c r="Q382" s="23"/>
      <c r="R382" s="9"/>
      <c r="S382" s="9">
        <v>1</v>
      </c>
      <c r="T382" s="9">
        <v>0</v>
      </c>
      <c r="U382" s="9">
        <v>1</v>
      </c>
      <c r="V382" s="11"/>
      <c r="W382" s="11"/>
      <c r="X382" s="47">
        <f t="shared" si="21"/>
        <v>0</v>
      </c>
      <c r="Y382" s="9" t="s">
        <v>1725</v>
      </c>
      <c r="Z382" s="9">
        <v>13.61</v>
      </c>
      <c r="AA382" s="45">
        <v>41</v>
      </c>
      <c r="AB382" s="9" t="s">
        <v>12</v>
      </c>
      <c r="AC382" s="39">
        <v>0.3</v>
      </c>
      <c r="AD382" s="38">
        <f t="shared" si="22"/>
        <v>10.49</v>
      </c>
      <c r="AE382" s="38">
        <f t="shared" si="23"/>
        <v>0</v>
      </c>
      <c r="AF382" s="38">
        <v>10.49</v>
      </c>
      <c r="AG382" s="23"/>
      <c r="AH382" s="23"/>
      <c r="AI382" s="23"/>
      <c r="AJ382" s="23"/>
      <c r="AK382" s="23"/>
      <c r="AL382" s="23"/>
      <c r="AM382" s="23"/>
      <c r="AN382" s="23"/>
      <c r="AO382" s="23"/>
      <c r="AP382" s="38">
        <f t="shared" si="24"/>
        <v>10.49</v>
      </c>
      <c r="AQ382" s="54">
        <v>1</v>
      </c>
      <c r="AR382" s="54">
        <v>14.99</v>
      </c>
    </row>
    <row r="383" spans="1:44" s="22" customFormat="1">
      <c r="A383" s="9" t="s">
        <v>140</v>
      </c>
      <c r="B383" s="17">
        <v>12105</v>
      </c>
      <c r="C383" s="9" t="s">
        <v>142</v>
      </c>
      <c r="D383" s="9" t="s">
        <v>159</v>
      </c>
      <c r="E383" s="30">
        <v>41725</v>
      </c>
      <c r="F383" s="9" t="s">
        <v>546</v>
      </c>
      <c r="G383" s="9" t="s">
        <v>1232</v>
      </c>
      <c r="H383" s="23"/>
      <c r="I383" s="23"/>
      <c r="J383" s="9" t="s">
        <v>1234</v>
      </c>
      <c r="K383" s="9" t="s">
        <v>1242</v>
      </c>
      <c r="L383" s="23"/>
      <c r="M383" s="23"/>
      <c r="N383" s="9" t="s">
        <v>1454</v>
      </c>
      <c r="O383" s="9" t="s">
        <v>1639</v>
      </c>
      <c r="P383" s="23"/>
      <c r="Q383" s="23"/>
      <c r="R383" s="9"/>
      <c r="S383" s="9">
        <v>1</v>
      </c>
      <c r="T383" s="9">
        <v>0</v>
      </c>
      <c r="U383" s="9">
        <v>1</v>
      </c>
      <c r="V383" s="11"/>
      <c r="W383" s="11"/>
      <c r="X383" s="47">
        <f t="shared" si="21"/>
        <v>0</v>
      </c>
      <c r="Y383" s="9" t="s">
        <v>1725</v>
      </c>
      <c r="Z383" s="9">
        <v>0</v>
      </c>
      <c r="AA383" s="45">
        <v>41</v>
      </c>
      <c r="AB383" s="9" t="s">
        <v>12</v>
      </c>
      <c r="AC383" s="39">
        <v>0.3</v>
      </c>
      <c r="AD383" s="38">
        <f t="shared" si="22"/>
        <v>0</v>
      </c>
      <c r="AE383" s="38">
        <f t="shared" si="23"/>
        <v>0</v>
      </c>
      <c r="AF383" s="38">
        <v>0</v>
      </c>
      <c r="AG383" s="23"/>
      <c r="AH383" s="23"/>
      <c r="AI383" s="23"/>
      <c r="AJ383" s="23"/>
      <c r="AK383" s="23"/>
      <c r="AL383" s="23"/>
      <c r="AM383" s="23"/>
      <c r="AN383" s="23"/>
      <c r="AO383" s="23"/>
      <c r="AP383" s="38">
        <f t="shared" si="24"/>
        <v>0</v>
      </c>
      <c r="AQ383" s="54">
        <v>1</v>
      </c>
      <c r="AR383" s="54">
        <v>0</v>
      </c>
    </row>
    <row r="384" spans="1:44" s="22" customFormat="1">
      <c r="A384" s="9" t="s">
        <v>140</v>
      </c>
      <c r="B384" s="17">
        <v>12296</v>
      </c>
      <c r="C384" s="9" t="s">
        <v>143</v>
      </c>
      <c r="D384" s="9" t="s">
        <v>160</v>
      </c>
      <c r="E384" s="30">
        <v>41701</v>
      </c>
      <c r="F384" s="9" t="s">
        <v>547</v>
      </c>
      <c r="G384" s="9" t="s">
        <v>1232</v>
      </c>
      <c r="H384" s="23"/>
      <c r="I384" s="23"/>
      <c r="J384" s="9" t="s">
        <v>1234</v>
      </c>
      <c r="K384" s="9" t="s">
        <v>1239</v>
      </c>
      <c r="L384" s="23"/>
      <c r="M384" s="23"/>
      <c r="N384" s="9" t="s">
        <v>1451</v>
      </c>
      <c r="O384" s="9" t="s">
        <v>1639</v>
      </c>
      <c r="P384" s="23"/>
      <c r="Q384" s="23"/>
      <c r="R384" s="9"/>
      <c r="S384" s="9">
        <v>1</v>
      </c>
      <c r="T384" s="9">
        <v>0</v>
      </c>
      <c r="U384" s="9">
        <v>1</v>
      </c>
      <c r="V384" s="11"/>
      <c r="W384" s="11"/>
      <c r="X384" s="47">
        <f t="shared" si="21"/>
        <v>0</v>
      </c>
      <c r="Y384" s="9" t="s">
        <v>1725</v>
      </c>
      <c r="Z384" s="9">
        <v>0</v>
      </c>
      <c r="AA384" s="45">
        <v>41</v>
      </c>
      <c r="AB384" s="9" t="s">
        <v>12</v>
      </c>
      <c r="AC384" s="39">
        <v>0.3</v>
      </c>
      <c r="AD384" s="38">
        <f t="shared" si="22"/>
        <v>0</v>
      </c>
      <c r="AE384" s="38">
        <f t="shared" si="23"/>
        <v>0</v>
      </c>
      <c r="AF384" s="38">
        <v>0</v>
      </c>
      <c r="AG384" s="23"/>
      <c r="AH384" s="23"/>
      <c r="AI384" s="23"/>
      <c r="AJ384" s="23"/>
      <c r="AK384" s="23"/>
      <c r="AL384" s="23"/>
      <c r="AM384" s="23"/>
      <c r="AN384" s="23"/>
      <c r="AO384" s="23"/>
      <c r="AP384" s="38">
        <f t="shared" si="24"/>
        <v>0</v>
      </c>
      <c r="AQ384" s="54">
        <v>1</v>
      </c>
      <c r="AR384" s="54">
        <v>0</v>
      </c>
    </row>
    <row r="385" spans="1:44" s="22" customFormat="1">
      <c r="A385" s="9" t="s">
        <v>140</v>
      </c>
      <c r="B385" s="17">
        <v>12325</v>
      </c>
      <c r="C385" s="9" t="s">
        <v>142</v>
      </c>
      <c r="D385" s="9" t="s">
        <v>159</v>
      </c>
      <c r="E385" s="30">
        <v>41712</v>
      </c>
      <c r="F385" s="9" t="s">
        <v>548</v>
      </c>
      <c r="G385" s="9" t="s">
        <v>1232</v>
      </c>
      <c r="H385" s="23"/>
      <c r="I385" s="23"/>
      <c r="J385" s="9" t="s">
        <v>1234</v>
      </c>
      <c r="K385" s="9" t="s">
        <v>1351</v>
      </c>
      <c r="L385" s="23"/>
      <c r="M385" s="23"/>
      <c r="N385" s="9" t="s">
        <v>1463</v>
      </c>
      <c r="O385" s="9" t="s">
        <v>1647</v>
      </c>
      <c r="P385" s="23"/>
      <c r="Q385" s="23"/>
      <c r="R385" s="9"/>
      <c r="S385" s="9">
        <v>1</v>
      </c>
      <c r="T385" s="9">
        <v>0</v>
      </c>
      <c r="U385" s="9">
        <v>1</v>
      </c>
      <c r="V385" s="11"/>
      <c r="W385" s="11"/>
      <c r="X385" s="47">
        <f t="shared" si="21"/>
        <v>0</v>
      </c>
      <c r="Y385" s="9" t="s">
        <v>1725</v>
      </c>
      <c r="Z385" s="9">
        <v>14.46</v>
      </c>
      <c r="AA385" s="45">
        <v>41</v>
      </c>
      <c r="AB385" s="9" t="s">
        <v>12</v>
      </c>
      <c r="AC385" s="39">
        <v>0.3</v>
      </c>
      <c r="AD385" s="38">
        <f t="shared" si="22"/>
        <v>10.49</v>
      </c>
      <c r="AE385" s="38">
        <f t="shared" si="23"/>
        <v>0</v>
      </c>
      <c r="AF385" s="38">
        <v>10.49</v>
      </c>
      <c r="AG385" s="23"/>
      <c r="AH385" s="23"/>
      <c r="AI385" s="23"/>
      <c r="AJ385" s="23"/>
      <c r="AK385" s="23"/>
      <c r="AL385" s="23"/>
      <c r="AM385" s="23"/>
      <c r="AN385" s="23"/>
      <c r="AO385" s="23"/>
      <c r="AP385" s="38">
        <f t="shared" si="24"/>
        <v>10.49</v>
      </c>
      <c r="AQ385" s="54">
        <v>1</v>
      </c>
      <c r="AR385" s="54">
        <v>14.99</v>
      </c>
    </row>
    <row r="386" spans="1:44" s="22" customFormat="1">
      <c r="A386" s="9" t="s">
        <v>140</v>
      </c>
      <c r="B386" s="17">
        <v>12341</v>
      </c>
      <c r="C386" s="9" t="s">
        <v>143</v>
      </c>
      <c r="D386" s="9" t="s">
        <v>160</v>
      </c>
      <c r="E386" s="30">
        <v>41716</v>
      </c>
      <c r="F386" s="9" t="s">
        <v>549</v>
      </c>
      <c r="G386" s="9" t="s">
        <v>1232</v>
      </c>
      <c r="H386" s="23"/>
      <c r="I386" s="23"/>
      <c r="J386" s="9" t="s">
        <v>1234</v>
      </c>
      <c r="K386" s="9" t="s">
        <v>1268</v>
      </c>
      <c r="L386" s="23"/>
      <c r="M386" s="23"/>
      <c r="N386" s="9" t="s">
        <v>1460</v>
      </c>
      <c r="O386" s="9" t="s">
        <v>1647</v>
      </c>
      <c r="P386" s="23"/>
      <c r="Q386" s="23"/>
      <c r="R386" s="9"/>
      <c r="S386" s="9">
        <v>1</v>
      </c>
      <c r="T386" s="9">
        <v>0</v>
      </c>
      <c r="U386" s="9">
        <v>1</v>
      </c>
      <c r="V386" s="11"/>
      <c r="W386" s="11"/>
      <c r="X386" s="47">
        <f t="shared" si="21"/>
        <v>0</v>
      </c>
      <c r="Y386" s="9" t="s">
        <v>1725</v>
      </c>
      <c r="Z386" s="9">
        <v>0</v>
      </c>
      <c r="AA386" s="45">
        <v>41</v>
      </c>
      <c r="AB386" s="9" t="s">
        <v>12</v>
      </c>
      <c r="AC386" s="39">
        <v>0.3</v>
      </c>
      <c r="AD386" s="38">
        <f t="shared" si="22"/>
        <v>0</v>
      </c>
      <c r="AE386" s="38">
        <f t="shared" si="23"/>
        <v>0</v>
      </c>
      <c r="AF386" s="38">
        <v>0</v>
      </c>
      <c r="AG386" s="23"/>
      <c r="AH386" s="23"/>
      <c r="AI386" s="23"/>
      <c r="AJ386" s="23"/>
      <c r="AK386" s="23"/>
      <c r="AL386" s="23"/>
      <c r="AM386" s="23"/>
      <c r="AN386" s="23"/>
      <c r="AO386" s="23"/>
      <c r="AP386" s="38">
        <f t="shared" si="24"/>
        <v>0</v>
      </c>
      <c r="AQ386" s="54">
        <v>1</v>
      </c>
      <c r="AR386" s="54">
        <v>0</v>
      </c>
    </row>
    <row r="387" spans="1:44" s="22" customFormat="1">
      <c r="A387" s="9" t="s">
        <v>140</v>
      </c>
      <c r="B387" s="17">
        <v>12363</v>
      </c>
      <c r="C387" s="9" t="s">
        <v>142</v>
      </c>
      <c r="D387" s="9" t="s">
        <v>159</v>
      </c>
      <c r="E387" s="30">
        <v>41729</v>
      </c>
      <c r="F387" s="9" t="s">
        <v>550</v>
      </c>
      <c r="G387" s="9" t="s">
        <v>1232</v>
      </c>
      <c r="H387" s="23"/>
      <c r="I387" s="23"/>
      <c r="J387" s="9" t="s">
        <v>1234</v>
      </c>
      <c r="K387" s="9" t="s">
        <v>1352</v>
      </c>
      <c r="L387" s="23"/>
      <c r="M387" s="23"/>
      <c r="N387" s="9" t="s">
        <v>1555</v>
      </c>
      <c r="O387" s="9" t="s">
        <v>1639</v>
      </c>
      <c r="P387" s="23"/>
      <c r="Q387" s="23"/>
      <c r="R387" s="9"/>
      <c r="S387" s="9">
        <v>1</v>
      </c>
      <c r="T387" s="9">
        <v>0</v>
      </c>
      <c r="U387" s="9">
        <v>1</v>
      </c>
      <c r="V387" s="11"/>
      <c r="W387" s="11"/>
      <c r="X387" s="47">
        <f t="shared" si="21"/>
        <v>0</v>
      </c>
      <c r="Y387" s="9" t="s">
        <v>1725</v>
      </c>
      <c r="Z387" s="9">
        <v>0</v>
      </c>
      <c r="AA387" s="45">
        <v>41</v>
      </c>
      <c r="AB387" s="9" t="s">
        <v>12</v>
      </c>
      <c r="AC387" s="39">
        <v>0.3</v>
      </c>
      <c r="AD387" s="38">
        <f t="shared" si="22"/>
        <v>0</v>
      </c>
      <c r="AE387" s="38">
        <f t="shared" si="23"/>
        <v>0</v>
      </c>
      <c r="AF387" s="38">
        <v>0</v>
      </c>
      <c r="AG387" s="23"/>
      <c r="AH387" s="23"/>
      <c r="AI387" s="23"/>
      <c r="AJ387" s="23"/>
      <c r="AK387" s="23"/>
      <c r="AL387" s="23"/>
      <c r="AM387" s="23"/>
      <c r="AN387" s="23"/>
      <c r="AO387" s="23"/>
      <c r="AP387" s="38">
        <f t="shared" si="24"/>
        <v>0</v>
      </c>
      <c r="AQ387" s="54">
        <v>1</v>
      </c>
      <c r="AR387" s="54">
        <v>0</v>
      </c>
    </row>
    <row r="388" spans="1:44" s="22" customFormat="1">
      <c r="A388" s="9" t="s">
        <v>140</v>
      </c>
      <c r="B388" s="17">
        <v>12551</v>
      </c>
      <c r="C388" s="9" t="s">
        <v>144</v>
      </c>
      <c r="D388" s="9" t="s">
        <v>159</v>
      </c>
      <c r="E388" s="30">
        <v>41725</v>
      </c>
      <c r="F388" s="9" t="s">
        <v>551</v>
      </c>
      <c r="G388" s="9" t="s">
        <v>1232</v>
      </c>
      <c r="H388" s="23"/>
      <c r="I388" s="23"/>
      <c r="J388" s="9" t="s">
        <v>1234</v>
      </c>
      <c r="K388" s="9" t="s">
        <v>1283</v>
      </c>
      <c r="L388" s="23"/>
      <c r="M388" s="23"/>
      <c r="N388" s="9" t="s">
        <v>1493</v>
      </c>
      <c r="O388" s="9" t="s">
        <v>1639</v>
      </c>
      <c r="P388" s="23"/>
      <c r="Q388" s="23"/>
      <c r="R388" s="9"/>
      <c r="S388" s="9">
        <v>1</v>
      </c>
      <c r="T388" s="9">
        <v>0</v>
      </c>
      <c r="U388" s="9">
        <v>1</v>
      </c>
      <c r="V388" s="11"/>
      <c r="W388" s="11"/>
      <c r="X388" s="47">
        <f t="shared" si="21"/>
        <v>0</v>
      </c>
      <c r="Y388" s="9" t="s">
        <v>1725</v>
      </c>
      <c r="Z388" s="9">
        <v>0</v>
      </c>
      <c r="AA388" s="45">
        <v>41</v>
      </c>
      <c r="AB388" s="9" t="s">
        <v>12</v>
      </c>
      <c r="AC388" s="39">
        <v>0.3</v>
      </c>
      <c r="AD388" s="38">
        <f t="shared" si="22"/>
        <v>0</v>
      </c>
      <c r="AE388" s="38">
        <f t="shared" si="23"/>
        <v>0</v>
      </c>
      <c r="AF388" s="38">
        <v>0</v>
      </c>
      <c r="AG388" s="23"/>
      <c r="AH388" s="23"/>
      <c r="AI388" s="23"/>
      <c r="AJ388" s="23"/>
      <c r="AK388" s="23"/>
      <c r="AL388" s="23"/>
      <c r="AM388" s="23"/>
      <c r="AN388" s="23"/>
      <c r="AO388" s="23"/>
      <c r="AP388" s="38">
        <f t="shared" si="24"/>
        <v>0</v>
      </c>
      <c r="AQ388" s="54">
        <v>1</v>
      </c>
      <c r="AR388" s="54">
        <v>0</v>
      </c>
    </row>
    <row r="389" spans="1:44" s="22" customFormat="1">
      <c r="A389" s="9" t="s">
        <v>140</v>
      </c>
      <c r="B389" s="17">
        <v>12557</v>
      </c>
      <c r="C389" s="9" t="s">
        <v>145</v>
      </c>
      <c r="D389" s="9" t="s">
        <v>161</v>
      </c>
      <c r="E389" s="30">
        <v>41729</v>
      </c>
      <c r="F389" s="9" t="s">
        <v>552</v>
      </c>
      <c r="G389" s="9" t="s">
        <v>1232</v>
      </c>
      <c r="H389" s="23"/>
      <c r="I389" s="23"/>
      <c r="J389" s="9" t="s">
        <v>1234</v>
      </c>
      <c r="K389" s="9" t="s">
        <v>1353</v>
      </c>
      <c r="L389" s="23"/>
      <c r="M389" s="23"/>
      <c r="N389" s="9" t="s">
        <v>1556</v>
      </c>
      <c r="O389" s="9" t="s">
        <v>1685</v>
      </c>
      <c r="P389" s="23"/>
      <c r="Q389" s="23"/>
      <c r="R389" s="9"/>
      <c r="S389" s="9">
        <v>1</v>
      </c>
      <c r="T389" s="9">
        <v>0</v>
      </c>
      <c r="U389" s="9">
        <v>1</v>
      </c>
      <c r="V389" s="11"/>
      <c r="W389" s="11"/>
      <c r="X389" s="47">
        <f t="shared" si="21"/>
        <v>0</v>
      </c>
      <c r="Y389" s="9" t="s">
        <v>1725</v>
      </c>
      <c r="Z389" s="9">
        <v>8.99</v>
      </c>
      <c r="AA389" s="45">
        <v>41</v>
      </c>
      <c r="AB389" s="9" t="s">
        <v>12</v>
      </c>
      <c r="AC389" s="39">
        <v>0.3</v>
      </c>
      <c r="AD389" s="38">
        <f t="shared" si="22"/>
        <v>6.29</v>
      </c>
      <c r="AE389" s="38">
        <f t="shared" si="23"/>
        <v>0</v>
      </c>
      <c r="AF389" s="38">
        <v>6.29</v>
      </c>
      <c r="AG389" s="23"/>
      <c r="AH389" s="23"/>
      <c r="AI389" s="23"/>
      <c r="AJ389" s="23"/>
      <c r="AK389" s="23"/>
      <c r="AL389" s="23"/>
      <c r="AM389" s="23"/>
      <c r="AN389" s="23"/>
      <c r="AO389" s="23"/>
      <c r="AP389" s="38">
        <f t="shared" si="24"/>
        <v>6.29</v>
      </c>
      <c r="AQ389" s="54">
        <v>1</v>
      </c>
      <c r="AR389" s="54">
        <v>8.99</v>
      </c>
    </row>
    <row r="390" spans="1:44" s="22" customFormat="1">
      <c r="A390" s="9" t="s">
        <v>140</v>
      </c>
      <c r="B390" s="17">
        <v>12566</v>
      </c>
      <c r="C390" s="9" t="s">
        <v>141</v>
      </c>
      <c r="D390" s="9" t="s">
        <v>158</v>
      </c>
      <c r="E390" s="30">
        <v>41701</v>
      </c>
      <c r="F390" s="9" t="s">
        <v>553</v>
      </c>
      <c r="G390" s="9" t="s">
        <v>1232</v>
      </c>
      <c r="H390" s="23"/>
      <c r="I390" s="23"/>
      <c r="J390" s="9" t="s">
        <v>1234</v>
      </c>
      <c r="K390" s="9" t="s">
        <v>1237</v>
      </c>
      <c r="L390" s="23"/>
      <c r="M390" s="23"/>
      <c r="N390" s="9" t="s">
        <v>1449</v>
      </c>
      <c r="O390" s="9" t="s">
        <v>1640</v>
      </c>
      <c r="P390" s="23"/>
      <c r="Q390" s="23"/>
      <c r="R390" s="9"/>
      <c r="S390" s="9">
        <v>1</v>
      </c>
      <c r="T390" s="9">
        <v>0</v>
      </c>
      <c r="U390" s="9">
        <v>1</v>
      </c>
      <c r="V390" s="11"/>
      <c r="W390" s="11"/>
      <c r="X390" s="47">
        <f t="shared" si="21"/>
        <v>0</v>
      </c>
      <c r="Y390" s="9" t="s">
        <v>1725</v>
      </c>
      <c r="Z390" s="9">
        <v>0</v>
      </c>
      <c r="AA390" s="45">
        <v>41</v>
      </c>
      <c r="AB390" s="9" t="s">
        <v>12</v>
      </c>
      <c r="AC390" s="39">
        <v>0.3</v>
      </c>
      <c r="AD390" s="38">
        <f t="shared" si="22"/>
        <v>0</v>
      </c>
      <c r="AE390" s="38">
        <f t="shared" si="23"/>
        <v>0</v>
      </c>
      <c r="AF390" s="38">
        <v>0</v>
      </c>
      <c r="AG390" s="23"/>
      <c r="AH390" s="23"/>
      <c r="AI390" s="23"/>
      <c r="AJ390" s="23"/>
      <c r="AK390" s="23"/>
      <c r="AL390" s="23"/>
      <c r="AM390" s="23"/>
      <c r="AN390" s="23"/>
      <c r="AO390" s="23"/>
      <c r="AP390" s="38">
        <f t="shared" si="24"/>
        <v>0</v>
      </c>
      <c r="AQ390" s="54">
        <v>1</v>
      </c>
      <c r="AR390" s="54">
        <v>0</v>
      </c>
    </row>
    <row r="391" spans="1:44" s="22" customFormat="1">
      <c r="A391" s="9" t="s">
        <v>140</v>
      </c>
      <c r="B391" s="17">
        <v>12590</v>
      </c>
      <c r="C391" s="9" t="s">
        <v>142</v>
      </c>
      <c r="D391" s="9" t="s">
        <v>159</v>
      </c>
      <c r="E391" s="30">
        <v>41705</v>
      </c>
      <c r="F391" s="9" t="s">
        <v>554</v>
      </c>
      <c r="G391" s="9" t="s">
        <v>1232</v>
      </c>
      <c r="H391" s="23"/>
      <c r="I391" s="23"/>
      <c r="J391" s="9" t="s">
        <v>1234</v>
      </c>
      <c r="K391" s="9" t="s">
        <v>1251</v>
      </c>
      <c r="L391" s="23"/>
      <c r="M391" s="23"/>
      <c r="N391" s="9" t="s">
        <v>1463</v>
      </c>
      <c r="O391" s="9" t="s">
        <v>1647</v>
      </c>
      <c r="P391" s="23"/>
      <c r="Q391" s="23"/>
      <c r="R391" s="9"/>
      <c r="S391" s="9">
        <v>1</v>
      </c>
      <c r="T391" s="9">
        <v>0</v>
      </c>
      <c r="U391" s="9">
        <v>1</v>
      </c>
      <c r="V391" s="11"/>
      <c r="W391" s="11"/>
      <c r="X391" s="47">
        <f t="shared" si="21"/>
        <v>0</v>
      </c>
      <c r="Y391" s="9" t="s">
        <v>1725</v>
      </c>
      <c r="Z391" s="9">
        <v>0</v>
      </c>
      <c r="AA391" s="45">
        <v>41</v>
      </c>
      <c r="AB391" s="9" t="s">
        <v>12</v>
      </c>
      <c r="AC391" s="39">
        <v>0.3</v>
      </c>
      <c r="AD391" s="38">
        <f t="shared" si="22"/>
        <v>0</v>
      </c>
      <c r="AE391" s="38">
        <f t="shared" si="23"/>
        <v>0</v>
      </c>
      <c r="AF391" s="38">
        <v>0</v>
      </c>
      <c r="AG391" s="23"/>
      <c r="AH391" s="23"/>
      <c r="AI391" s="23"/>
      <c r="AJ391" s="23"/>
      <c r="AK391" s="23"/>
      <c r="AL391" s="23"/>
      <c r="AM391" s="23"/>
      <c r="AN391" s="23"/>
      <c r="AO391" s="23"/>
      <c r="AP391" s="38">
        <f t="shared" si="24"/>
        <v>0</v>
      </c>
      <c r="AQ391" s="54">
        <v>1</v>
      </c>
      <c r="AR391" s="54">
        <v>0</v>
      </c>
    </row>
    <row r="392" spans="1:44" s="22" customFormat="1">
      <c r="A392" s="9" t="s">
        <v>140</v>
      </c>
      <c r="B392" s="17">
        <v>12598</v>
      </c>
      <c r="C392" s="9" t="s">
        <v>145</v>
      </c>
      <c r="D392" s="9" t="s">
        <v>161</v>
      </c>
      <c r="E392" s="30">
        <v>41708</v>
      </c>
      <c r="F392" s="9" t="s">
        <v>555</v>
      </c>
      <c r="G392" s="9" t="s">
        <v>1232</v>
      </c>
      <c r="H392" s="23"/>
      <c r="I392" s="23"/>
      <c r="J392" s="9" t="s">
        <v>1234</v>
      </c>
      <c r="K392" s="9" t="s">
        <v>1299</v>
      </c>
      <c r="L392" s="23"/>
      <c r="M392" s="23"/>
      <c r="N392" s="9" t="s">
        <v>1479</v>
      </c>
      <c r="O392" s="9" t="s">
        <v>1652</v>
      </c>
      <c r="P392" s="23"/>
      <c r="Q392" s="23"/>
      <c r="R392" s="9"/>
      <c r="S392" s="9">
        <v>1</v>
      </c>
      <c r="T392" s="9">
        <v>0</v>
      </c>
      <c r="U392" s="9">
        <v>1</v>
      </c>
      <c r="V392" s="11"/>
      <c r="W392" s="11"/>
      <c r="X392" s="47">
        <f t="shared" ref="X392:X455" si="25">+$I$2</f>
        <v>0</v>
      </c>
      <c r="Y392" s="9" t="s">
        <v>1725</v>
      </c>
      <c r="Z392" s="9">
        <v>0</v>
      </c>
      <c r="AA392" s="45">
        <v>41</v>
      </c>
      <c r="AB392" s="9" t="s">
        <v>12</v>
      </c>
      <c r="AC392" s="39">
        <v>0.3</v>
      </c>
      <c r="AD392" s="38">
        <f t="shared" ref="AD392:AD455" si="26">IF(AF392="",0,AF392+AE392)</f>
        <v>0</v>
      </c>
      <c r="AE392" s="38">
        <f t="shared" ref="AE392:AE455" si="27">IF(T392=0,0,-1*AF392)</f>
        <v>0</v>
      </c>
      <c r="AF392" s="38">
        <v>0</v>
      </c>
      <c r="AG392" s="23"/>
      <c r="AH392" s="23"/>
      <c r="AI392" s="23"/>
      <c r="AJ392" s="23"/>
      <c r="AK392" s="23"/>
      <c r="AL392" s="23"/>
      <c r="AM392" s="23"/>
      <c r="AN392" s="23"/>
      <c r="AO392" s="23"/>
      <c r="AP392" s="38">
        <f t="shared" ref="AP392:AP455" si="28">+AF392</f>
        <v>0</v>
      </c>
      <c r="AQ392" s="54">
        <v>1</v>
      </c>
      <c r="AR392" s="54">
        <v>0</v>
      </c>
    </row>
    <row r="393" spans="1:44" s="22" customFormat="1">
      <c r="A393" s="9" t="s">
        <v>140</v>
      </c>
      <c r="B393" s="17">
        <v>12623</v>
      </c>
      <c r="C393" s="9" t="s">
        <v>142</v>
      </c>
      <c r="D393" s="9" t="s">
        <v>159</v>
      </c>
      <c r="E393" s="30">
        <v>41718</v>
      </c>
      <c r="F393" s="9" t="s">
        <v>556</v>
      </c>
      <c r="G393" s="9" t="s">
        <v>1232</v>
      </c>
      <c r="H393" s="23"/>
      <c r="I393" s="23"/>
      <c r="J393" s="9" t="s">
        <v>1234</v>
      </c>
      <c r="K393" s="9" t="s">
        <v>1276</v>
      </c>
      <c r="L393" s="23"/>
      <c r="M393" s="23"/>
      <c r="N393" s="9" t="s">
        <v>1479</v>
      </c>
      <c r="O393" s="9" t="s">
        <v>1652</v>
      </c>
      <c r="P393" s="23"/>
      <c r="Q393" s="23"/>
      <c r="R393" s="9"/>
      <c r="S393" s="9">
        <v>1</v>
      </c>
      <c r="T393" s="9">
        <v>0</v>
      </c>
      <c r="U393" s="9">
        <v>1</v>
      </c>
      <c r="V393" s="11"/>
      <c r="W393" s="11"/>
      <c r="X393" s="47">
        <f t="shared" si="25"/>
        <v>0</v>
      </c>
      <c r="Y393" s="9" t="s">
        <v>1725</v>
      </c>
      <c r="Z393" s="9">
        <v>0</v>
      </c>
      <c r="AA393" s="45">
        <v>41</v>
      </c>
      <c r="AB393" s="9" t="s">
        <v>12</v>
      </c>
      <c r="AC393" s="39">
        <v>0.3</v>
      </c>
      <c r="AD393" s="38">
        <f t="shared" si="26"/>
        <v>0</v>
      </c>
      <c r="AE393" s="38">
        <f t="shared" si="27"/>
        <v>0</v>
      </c>
      <c r="AF393" s="38">
        <v>0</v>
      </c>
      <c r="AG393" s="23"/>
      <c r="AH393" s="23"/>
      <c r="AI393" s="23"/>
      <c r="AJ393" s="23"/>
      <c r="AK393" s="23"/>
      <c r="AL393" s="23"/>
      <c r="AM393" s="23"/>
      <c r="AN393" s="23"/>
      <c r="AO393" s="23"/>
      <c r="AP393" s="38">
        <f t="shared" si="28"/>
        <v>0</v>
      </c>
      <c r="AQ393" s="54">
        <v>1</v>
      </c>
      <c r="AR393" s="54">
        <v>0</v>
      </c>
    </row>
    <row r="394" spans="1:44" s="22" customFormat="1">
      <c r="A394" s="9" t="s">
        <v>140</v>
      </c>
      <c r="B394" s="17">
        <v>12808</v>
      </c>
      <c r="C394" s="9" t="s">
        <v>142</v>
      </c>
      <c r="D394" s="9" t="s">
        <v>159</v>
      </c>
      <c r="E394" s="30">
        <v>41715</v>
      </c>
      <c r="F394" s="9" t="s">
        <v>557</v>
      </c>
      <c r="G394" s="9" t="s">
        <v>1232</v>
      </c>
      <c r="H394" s="23"/>
      <c r="I394" s="23"/>
      <c r="J394" s="9" t="s">
        <v>1234</v>
      </c>
      <c r="K394" s="9" t="s">
        <v>1249</v>
      </c>
      <c r="L394" s="23"/>
      <c r="M394" s="23"/>
      <c r="N394" s="9" t="s">
        <v>1461</v>
      </c>
      <c r="O394" s="9" t="s">
        <v>1639</v>
      </c>
      <c r="P394" s="23"/>
      <c r="Q394" s="23"/>
      <c r="R394" s="9"/>
      <c r="S394" s="9">
        <v>1</v>
      </c>
      <c r="T394" s="9">
        <v>0</v>
      </c>
      <c r="U394" s="9">
        <v>1</v>
      </c>
      <c r="V394" s="11"/>
      <c r="W394" s="11"/>
      <c r="X394" s="47">
        <f t="shared" si="25"/>
        <v>0</v>
      </c>
      <c r="Y394" s="9" t="s">
        <v>1725</v>
      </c>
      <c r="Z394" s="9">
        <v>0</v>
      </c>
      <c r="AA394" s="45">
        <v>41</v>
      </c>
      <c r="AB394" s="9" t="s">
        <v>12</v>
      </c>
      <c r="AC394" s="39">
        <v>0.3</v>
      </c>
      <c r="AD394" s="38">
        <f t="shared" si="26"/>
        <v>0</v>
      </c>
      <c r="AE394" s="38">
        <f t="shared" si="27"/>
        <v>0</v>
      </c>
      <c r="AF394" s="38">
        <v>0</v>
      </c>
      <c r="AG394" s="23"/>
      <c r="AH394" s="23"/>
      <c r="AI394" s="23"/>
      <c r="AJ394" s="23"/>
      <c r="AK394" s="23"/>
      <c r="AL394" s="23"/>
      <c r="AM394" s="23"/>
      <c r="AN394" s="23"/>
      <c r="AO394" s="23"/>
      <c r="AP394" s="38">
        <f t="shared" si="28"/>
        <v>0</v>
      </c>
      <c r="AQ394" s="54">
        <v>1</v>
      </c>
      <c r="AR394" s="54">
        <v>0</v>
      </c>
    </row>
    <row r="395" spans="1:44" s="22" customFormat="1">
      <c r="A395" s="9" t="s">
        <v>140</v>
      </c>
      <c r="B395" s="17">
        <v>12810</v>
      </c>
      <c r="C395" s="9" t="s">
        <v>148</v>
      </c>
      <c r="D395" s="9" t="s">
        <v>159</v>
      </c>
      <c r="E395" s="30">
        <v>41715</v>
      </c>
      <c r="F395" s="9" t="s">
        <v>558</v>
      </c>
      <c r="G395" s="9" t="s">
        <v>1232</v>
      </c>
      <c r="H395" s="23"/>
      <c r="I395" s="23"/>
      <c r="J395" s="9" t="s">
        <v>1234</v>
      </c>
      <c r="K395" s="9" t="s">
        <v>1354</v>
      </c>
      <c r="L395" s="23"/>
      <c r="M395" s="23"/>
      <c r="N395" s="9" t="s">
        <v>1557</v>
      </c>
      <c r="O395" s="9" t="s">
        <v>1686</v>
      </c>
      <c r="P395" s="23"/>
      <c r="Q395" s="23"/>
      <c r="R395" s="9"/>
      <c r="S395" s="9">
        <v>1</v>
      </c>
      <c r="T395" s="9">
        <v>0</v>
      </c>
      <c r="U395" s="9">
        <v>1</v>
      </c>
      <c r="V395" s="11"/>
      <c r="W395" s="11"/>
      <c r="X395" s="47">
        <f t="shared" si="25"/>
        <v>0</v>
      </c>
      <c r="Y395" s="9" t="s">
        <v>1725</v>
      </c>
      <c r="Z395" s="9">
        <v>0</v>
      </c>
      <c r="AA395" s="45">
        <v>41</v>
      </c>
      <c r="AB395" s="9" t="s">
        <v>12</v>
      </c>
      <c r="AC395" s="39">
        <v>0.3</v>
      </c>
      <c r="AD395" s="38">
        <f t="shared" si="26"/>
        <v>0</v>
      </c>
      <c r="AE395" s="38">
        <f t="shared" si="27"/>
        <v>0</v>
      </c>
      <c r="AF395" s="38">
        <v>0</v>
      </c>
      <c r="AG395" s="23"/>
      <c r="AH395" s="23"/>
      <c r="AI395" s="23"/>
      <c r="AJ395" s="23"/>
      <c r="AK395" s="23"/>
      <c r="AL395" s="23"/>
      <c r="AM395" s="23"/>
      <c r="AN395" s="23"/>
      <c r="AO395" s="23"/>
      <c r="AP395" s="38">
        <f t="shared" si="28"/>
        <v>0</v>
      </c>
      <c r="AQ395" s="54">
        <v>1</v>
      </c>
      <c r="AR395" s="54">
        <v>0</v>
      </c>
    </row>
    <row r="396" spans="1:44" s="22" customFormat="1">
      <c r="A396" s="9" t="s">
        <v>140</v>
      </c>
      <c r="B396" s="17">
        <v>12821</v>
      </c>
      <c r="C396" s="9" t="s">
        <v>145</v>
      </c>
      <c r="D396" s="9" t="s">
        <v>161</v>
      </c>
      <c r="E396" s="30">
        <v>41701</v>
      </c>
      <c r="F396" s="9" t="s">
        <v>559</v>
      </c>
      <c r="G396" s="9" t="s">
        <v>1232</v>
      </c>
      <c r="H396" s="23"/>
      <c r="I396" s="23"/>
      <c r="J396" s="9" t="s">
        <v>1234</v>
      </c>
      <c r="K396" s="9" t="s">
        <v>1251</v>
      </c>
      <c r="L396" s="23"/>
      <c r="M396" s="23"/>
      <c r="N396" s="9" t="s">
        <v>1463</v>
      </c>
      <c r="O396" s="9" t="s">
        <v>1647</v>
      </c>
      <c r="P396" s="23"/>
      <c r="Q396" s="23"/>
      <c r="R396" s="9"/>
      <c r="S396" s="9">
        <v>1</v>
      </c>
      <c r="T396" s="9">
        <v>0</v>
      </c>
      <c r="U396" s="9">
        <v>1</v>
      </c>
      <c r="V396" s="11"/>
      <c r="W396" s="11"/>
      <c r="X396" s="47">
        <f t="shared" si="25"/>
        <v>0</v>
      </c>
      <c r="Y396" s="9" t="s">
        <v>1725</v>
      </c>
      <c r="Z396" s="9">
        <v>0</v>
      </c>
      <c r="AA396" s="45">
        <v>41</v>
      </c>
      <c r="AB396" s="9" t="s">
        <v>12</v>
      </c>
      <c r="AC396" s="39">
        <v>0.3</v>
      </c>
      <c r="AD396" s="38">
        <f t="shared" si="26"/>
        <v>0</v>
      </c>
      <c r="AE396" s="38">
        <f t="shared" si="27"/>
        <v>0</v>
      </c>
      <c r="AF396" s="38">
        <v>0</v>
      </c>
      <c r="AG396" s="23"/>
      <c r="AH396" s="23"/>
      <c r="AI396" s="23"/>
      <c r="AJ396" s="23"/>
      <c r="AK396" s="23"/>
      <c r="AL396" s="23"/>
      <c r="AM396" s="23"/>
      <c r="AN396" s="23"/>
      <c r="AO396" s="23"/>
      <c r="AP396" s="38">
        <f t="shared" si="28"/>
        <v>0</v>
      </c>
      <c r="AQ396" s="54">
        <v>1</v>
      </c>
      <c r="AR396" s="54">
        <v>0</v>
      </c>
    </row>
    <row r="397" spans="1:44" s="22" customFormat="1">
      <c r="A397" s="9" t="s">
        <v>140</v>
      </c>
      <c r="B397" s="17">
        <v>12843</v>
      </c>
      <c r="C397" s="9" t="s">
        <v>141</v>
      </c>
      <c r="D397" s="9" t="s">
        <v>158</v>
      </c>
      <c r="E397" s="30">
        <v>41709</v>
      </c>
      <c r="F397" s="9" t="s">
        <v>560</v>
      </c>
      <c r="G397" s="9" t="s">
        <v>1232</v>
      </c>
      <c r="H397" s="23"/>
      <c r="I397" s="23"/>
      <c r="J397" s="9" t="s">
        <v>1234</v>
      </c>
      <c r="K397" s="9" t="s">
        <v>1237</v>
      </c>
      <c r="L397" s="23"/>
      <c r="M397" s="23"/>
      <c r="N397" s="9" t="s">
        <v>1449</v>
      </c>
      <c r="O397" s="9" t="s">
        <v>1640</v>
      </c>
      <c r="P397" s="23"/>
      <c r="Q397" s="23"/>
      <c r="R397" s="9"/>
      <c r="S397" s="9">
        <v>1</v>
      </c>
      <c r="T397" s="9">
        <v>0</v>
      </c>
      <c r="U397" s="9">
        <v>1</v>
      </c>
      <c r="V397" s="11"/>
      <c r="W397" s="11"/>
      <c r="X397" s="47">
        <f t="shared" si="25"/>
        <v>0</v>
      </c>
      <c r="Y397" s="9" t="s">
        <v>1725</v>
      </c>
      <c r="Z397" s="9">
        <v>0</v>
      </c>
      <c r="AA397" s="45">
        <v>41</v>
      </c>
      <c r="AB397" s="9" t="s">
        <v>12</v>
      </c>
      <c r="AC397" s="39">
        <v>0.3</v>
      </c>
      <c r="AD397" s="38">
        <f t="shared" si="26"/>
        <v>0</v>
      </c>
      <c r="AE397" s="38">
        <f t="shared" si="27"/>
        <v>0</v>
      </c>
      <c r="AF397" s="38">
        <v>0</v>
      </c>
      <c r="AG397" s="23"/>
      <c r="AH397" s="23"/>
      <c r="AI397" s="23"/>
      <c r="AJ397" s="23"/>
      <c r="AK397" s="23"/>
      <c r="AL397" s="23"/>
      <c r="AM397" s="23"/>
      <c r="AN397" s="23"/>
      <c r="AO397" s="23"/>
      <c r="AP397" s="38">
        <f t="shared" si="28"/>
        <v>0</v>
      </c>
      <c r="AQ397" s="54">
        <v>1</v>
      </c>
      <c r="AR397" s="54">
        <v>0</v>
      </c>
    </row>
    <row r="398" spans="1:44" s="22" customFormat="1">
      <c r="A398" s="9" t="s">
        <v>140</v>
      </c>
      <c r="B398" s="17">
        <v>12860</v>
      </c>
      <c r="C398" s="9" t="s">
        <v>142</v>
      </c>
      <c r="D398" s="9" t="s">
        <v>159</v>
      </c>
      <c r="E398" s="30">
        <v>41718</v>
      </c>
      <c r="F398" s="9" t="s">
        <v>561</v>
      </c>
      <c r="G398" s="9" t="s">
        <v>1232</v>
      </c>
      <c r="H398" s="23"/>
      <c r="I398" s="23"/>
      <c r="J398" s="9" t="s">
        <v>1234</v>
      </c>
      <c r="K398" s="9" t="s">
        <v>1327</v>
      </c>
      <c r="L398" s="23"/>
      <c r="M398" s="23"/>
      <c r="N398" s="9" t="s">
        <v>1532</v>
      </c>
      <c r="O398" s="9" t="s">
        <v>1639</v>
      </c>
      <c r="P398" s="23"/>
      <c r="Q398" s="23"/>
      <c r="R398" s="9"/>
      <c r="S398" s="9">
        <v>1</v>
      </c>
      <c r="T398" s="9">
        <v>0</v>
      </c>
      <c r="U398" s="9">
        <v>1</v>
      </c>
      <c r="V398" s="11"/>
      <c r="W398" s="11"/>
      <c r="X398" s="47">
        <f t="shared" si="25"/>
        <v>0</v>
      </c>
      <c r="Y398" s="9" t="s">
        <v>1725</v>
      </c>
      <c r="Z398" s="9">
        <v>0</v>
      </c>
      <c r="AA398" s="45">
        <v>41</v>
      </c>
      <c r="AB398" s="9" t="s">
        <v>12</v>
      </c>
      <c r="AC398" s="39">
        <v>0.3</v>
      </c>
      <c r="AD398" s="38">
        <f t="shared" si="26"/>
        <v>0</v>
      </c>
      <c r="AE398" s="38">
        <f t="shared" si="27"/>
        <v>0</v>
      </c>
      <c r="AF398" s="38">
        <v>0</v>
      </c>
      <c r="AG398" s="23"/>
      <c r="AH398" s="23"/>
      <c r="AI398" s="23"/>
      <c r="AJ398" s="23"/>
      <c r="AK398" s="23"/>
      <c r="AL398" s="23"/>
      <c r="AM398" s="23"/>
      <c r="AN398" s="23"/>
      <c r="AO398" s="23"/>
      <c r="AP398" s="38">
        <f t="shared" si="28"/>
        <v>0</v>
      </c>
      <c r="AQ398" s="54">
        <v>1</v>
      </c>
      <c r="AR398" s="54">
        <v>0</v>
      </c>
    </row>
    <row r="399" spans="1:44" s="22" customFormat="1">
      <c r="A399" s="9" t="s">
        <v>140</v>
      </c>
      <c r="B399" s="17">
        <v>12862</v>
      </c>
      <c r="C399" s="9" t="s">
        <v>143</v>
      </c>
      <c r="D399" s="9" t="s">
        <v>160</v>
      </c>
      <c r="E399" s="30">
        <v>41718</v>
      </c>
      <c r="F399" s="9" t="s">
        <v>562</v>
      </c>
      <c r="G399" s="9" t="s">
        <v>1232</v>
      </c>
      <c r="H399" s="23"/>
      <c r="I399" s="23"/>
      <c r="J399" s="9" t="s">
        <v>1234</v>
      </c>
      <c r="K399" s="9" t="s">
        <v>1241</v>
      </c>
      <c r="L399" s="23"/>
      <c r="M399" s="23"/>
      <c r="N399" s="9" t="s">
        <v>1453</v>
      </c>
      <c r="O399" s="9" t="s">
        <v>1643</v>
      </c>
      <c r="P399" s="23"/>
      <c r="Q399" s="23"/>
      <c r="R399" s="9"/>
      <c r="S399" s="9">
        <v>1</v>
      </c>
      <c r="T399" s="9">
        <v>0</v>
      </c>
      <c r="U399" s="9">
        <v>1</v>
      </c>
      <c r="V399" s="11"/>
      <c r="W399" s="11"/>
      <c r="X399" s="47">
        <f t="shared" si="25"/>
        <v>0</v>
      </c>
      <c r="Y399" s="9" t="s">
        <v>1725</v>
      </c>
      <c r="Z399" s="9">
        <v>0</v>
      </c>
      <c r="AA399" s="45">
        <v>41</v>
      </c>
      <c r="AB399" s="9" t="s">
        <v>12</v>
      </c>
      <c r="AC399" s="39">
        <v>0.3</v>
      </c>
      <c r="AD399" s="38">
        <f t="shared" si="26"/>
        <v>0</v>
      </c>
      <c r="AE399" s="38">
        <f t="shared" si="27"/>
        <v>0</v>
      </c>
      <c r="AF399" s="38">
        <v>0</v>
      </c>
      <c r="AG399" s="23"/>
      <c r="AH399" s="23"/>
      <c r="AI399" s="23"/>
      <c r="AJ399" s="23"/>
      <c r="AK399" s="23"/>
      <c r="AL399" s="23"/>
      <c r="AM399" s="23"/>
      <c r="AN399" s="23"/>
      <c r="AO399" s="23"/>
      <c r="AP399" s="38">
        <f t="shared" si="28"/>
        <v>0</v>
      </c>
      <c r="AQ399" s="54">
        <v>1</v>
      </c>
      <c r="AR399" s="54">
        <v>0</v>
      </c>
    </row>
    <row r="400" spans="1:44" s="22" customFormat="1">
      <c r="A400" s="9" t="s">
        <v>140</v>
      </c>
      <c r="B400" s="17">
        <v>12865</v>
      </c>
      <c r="C400" s="9" t="s">
        <v>152</v>
      </c>
      <c r="D400" s="9" t="s">
        <v>167</v>
      </c>
      <c r="E400" s="30">
        <v>41722</v>
      </c>
      <c r="F400" s="9" t="s">
        <v>563</v>
      </c>
      <c r="G400" s="9" t="s">
        <v>1233</v>
      </c>
      <c r="H400" s="23"/>
      <c r="I400" s="23"/>
      <c r="J400" s="9" t="s">
        <v>1234</v>
      </c>
      <c r="K400" s="9" t="s">
        <v>1339</v>
      </c>
      <c r="L400" s="23"/>
      <c r="M400" s="23"/>
      <c r="N400" s="9" t="s">
        <v>1543</v>
      </c>
      <c r="O400" s="9" t="s">
        <v>1679</v>
      </c>
      <c r="P400" s="23"/>
      <c r="Q400" s="23"/>
      <c r="R400" s="9"/>
      <c r="S400" s="9">
        <v>1</v>
      </c>
      <c r="T400" s="9">
        <v>0</v>
      </c>
      <c r="U400" s="9">
        <v>1</v>
      </c>
      <c r="V400" s="11"/>
      <c r="W400" s="11"/>
      <c r="X400" s="47">
        <f t="shared" si="25"/>
        <v>0</v>
      </c>
      <c r="Y400" s="9" t="s">
        <v>1725</v>
      </c>
      <c r="Z400" s="9">
        <v>0</v>
      </c>
      <c r="AA400" s="45">
        <v>41</v>
      </c>
      <c r="AB400" s="9" t="s">
        <v>12</v>
      </c>
      <c r="AC400" s="39">
        <v>0.3</v>
      </c>
      <c r="AD400" s="38">
        <f t="shared" si="26"/>
        <v>0</v>
      </c>
      <c r="AE400" s="38">
        <f t="shared" si="27"/>
        <v>0</v>
      </c>
      <c r="AF400" s="38">
        <v>0</v>
      </c>
      <c r="AG400" s="23"/>
      <c r="AH400" s="23"/>
      <c r="AI400" s="23"/>
      <c r="AJ400" s="23"/>
      <c r="AK400" s="23"/>
      <c r="AL400" s="23"/>
      <c r="AM400" s="23"/>
      <c r="AN400" s="23"/>
      <c r="AO400" s="23"/>
      <c r="AP400" s="38">
        <f t="shared" si="28"/>
        <v>0</v>
      </c>
      <c r="AQ400" s="54">
        <v>1</v>
      </c>
      <c r="AR400" s="54">
        <v>0</v>
      </c>
    </row>
    <row r="401" spans="1:44" s="22" customFormat="1">
      <c r="A401" s="9" t="s">
        <v>140</v>
      </c>
      <c r="B401" s="17">
        <v>12870</v>
      </c>
      <c r="C401" s="9" t="s">
        <v>143</v>
      </c>
      <c r="D401" s="9" t="s">
        <v>160</v>
      </c>
      <c r="E401" s="30">
        <v>41722</v>
      </c>
      <c r="F401" s="9" t="s">
        <v>564</v>
      </c>
      <c r="G401" s="9" t="s">
        <v>1232</v>
      </c>
      <c r="H401" s="23"/>
      <c r="I401" s="23"/>
      <c r="J401" s="9" t="s">
        <v>1234</v>
      </c>
      <c r="K401" s="9" t="s">
        <v>1236</v>
      </c>
      <c r="L401" s="23"/>
      <c r="M401" s="23"/>
      <c r="N401" s="9" t="s">
        <v>1448</v>
      </c>
      <c r="O401" s="9" t="s">
        <v>1639</v>
      </c>
      <c r="P401" s="23"/>
      <c r="Q401" s="23"/>
      <c r="R401" s="9"/>
      <c r="S401" s="9">
        <v>1</v>
      </c>
      <c r="T401" s="9">
        <v>0</v>
      </c>
      <c r="U401" s="9">
        <v>1</v>
      </c>
      <c r="V401" s="11"/>
      <c r="W401" s="11"/>
      <c r="X401" s="47">
        <f t="shared" si="25"/>
        <v>0</v>
      </c>
      <c r="Y401" s="9" t="s">
        <v>1725</v>
      </c>
      <c r="Z401" s="9">
        <v>0</v>
      </c>
      <c r="AA401" s="45">
        <v>41</v>
      </c>
      <c r="AB401" s="9" t="s">
        <v>12</v>
      </c>
      <c r="AC401" s="39">
        <v>0.3</v>
      </c>
      <c r="AD401" s="38">
        <f t="shared" si="26"/>
        <v>0</v>
      </c>
      <c r="AE401" s="38">
        <f t="shared" si="27"/>
        <v>0</v>
      </c>
      <c r="AF401" s="38">
        <v>0</v>
      </c>
      <c r="AG401" s="23"/>
      <c r="AH401" s="23"/>
      <c r="AI401" s="23"/>
      <c r="AJ401" s="23"/>
      <c r="AK401" s="23"/>
      <c r="AL401" s="23"/>
      <c r="AM401" s="23"/>
      <c r="AN401" s="23"/>
      <c r="AO401" s="23"/>
      <c r="AP401" s="38">
        <f t="shared" si="28"/>
        <v>0</v>
      </c>
      <c r="AQ401" s="54">
        <v>1</v>
      </c>
      <c r="AR401" s="54">
        <v>0</v>
      </c>
    </row>
    <row r="402" spans="1:44" s="22" customFormat="1">
      <c r="A402" s="9" t="s">
        <v>140</v>
      </c>
      <c r="B402" s="17">
        <v>13065</v>
      </c>
      <c r="C402" s="9" t="s">
        <v>145</v>
      </c>
      <c r="D402" s="9" t="s">
        <v>161</v>
      </c>
      <c r="E402" s="30">
        <v>41726</v>
      </c>
      <c r="F402" s="9" t="s">
        <v>565</v>
      </c>
      <c r="G402" s="9" t="s">
        <v>1232</v>
      </c>
      <c r="H402" s="23"/>
      <c r="I402" s="23"/>
      <c r="J402" s="9" t="s">
        <v>1234</v>
      </c>
      <c r="K402" s="9" t="s">
        <v>1254</v>
      </c>
      <c r="L402" s="23"/>
      <c r="M402" s="23"/>
      <c r="N402" s="9" t="s">
        <v>1466</v>
      </c>
      <c r="O402" s="9" t="s">
        <v>1650</v>
      </c>
      <c r="P402" s="23"/>
      <c r="Q402" s="23"/>
      <c r="R402" s="9"/>
      <c r="S402" s="9">
        <v>1</v>
      </c>
      <c r="T402" s="9">
        <v>0</v>
      </c>
      <c r="U402" s="9">
        <v>1</v>
      </c>
      <c r="V402" s="11"/>
      <c r="W402" s="11"/>
      <c r="X402" s="47">
        <f t="shared" si="25"/>
        <v>0</v>
      </c>
      <c r="Y402" s="9" t="s">
        <v>1725</v>
      </c>
      <c r="Z402" s="9">
        <v>0</v>
      </c>
      <c r="AA402" s="45">
        <v>41</v>
      </c>
      <c r="AB402" s="9" t="s">
        <v>12</v>
      </c>
      <c r="AC402" s="39">
        <v>0.3</v>
      </c>
      <c r="AD402" s="38">
        <f t="shared" si="26"/>
        <v>0</v>
      </c>
      <c r="AE402" s="38">
        <f t="shared" si="27"/>
        <v>0</v>
      </c>
      <c r="AF402" s="38">
        <v>0</v>
      </c>
      <c r="AG402" s="23"/>
      <c r="AH402" s="23"/>
      <c r="AI402" s="23"/>
      <c r="AJ402" s="23"/>
      <c r="AK402" s="23"/>
      <c r="AL402" s="23"/>
      <c r="AM402" s="23"/>
      <c r="AN402" s="23"/>
      <c r="AO402" s="23"/>
      <c r="AP402" s="38">
        <f t="shared" si="28"/>
        <v>0</v>
      </c>
      <c r="AQ402" s="54">
        <v>1</v>
      </c>
      <c r="AR402" s="54">
        <v>0</v>
      </c>
    </row>
    <row r="403" spans="1:44" s="22" customFormat="1">
      <c r="A403" s="9" t="s">
        <v>140</v>
      </c>
      <c r="B403" s="17">
        <v>13078</v>
      </c>
      <c r="C403" s="9" t="s">
        <v>145</v>
      </c>
      <c r="D403" s="9" t="s">
        <v>161</v>
      </c>
      <c r="E403" s="30">
        <v>41701</v>
      </c>
      <c r="F403" s="9" t="s">
        <v>566</v>
      </c>
      <c r="G403" s="9" t="s">
        <v>1232</v>
      </c>
      <c r="H403" s="23"/>
      <c r="I403" s="23"/>
      <c r="J403" s="9" t="s">
        <v>1234</v>
      </c>
      <c r="K403" s="9" t="s">
        <v>1237</v>
      </c>
      <c r="L403" s="23"/>
      <c r="M403" s="23"/>
      <c r="N403" s="9" t="s">
        <v>1449</v>
      </c>
      <c r="O403" s="9" t="s">
        <v>1640</v>
      </c>
      <c r="P403" s="23"/>
      <c r="Q403" s="23"/>
      <c r="R403" s="9"/>
      <c r="S403" s="9">
        <v>1</v>
      </c>
      <c r="T403" s="9">
        <v>0</v>
      </c>
      <c r="U403" s="9">
        <v>1</v>
      </c>
      <c r="V403" s="11"/>
      <c r="W403" s="11"/>
      <c r="X403" s="47">
        <f t="shared" si="25"/>
        <v>0</v>
      </c>
      <c r="Y403" s="9" t="s">
        <v>1725</v>
      </c>
      <c r="Z403" s="9">
        <v>0</v>
      </c>
      <c r="AA403" s="45">
        <v>41</v>
      </c>
      <c r="AB403" s="9" t="s">
        <v>12</v>
      </c>
      <c r="AC403" s="39">
        <v>0.3</v>
      </c>
      <c r="AD403" s="38">
        <f t="shared" si="26"/>
        <v>0</v>
      </c>
      <c r="AE403" s="38">
        <f t="shared" si="27"/>
        <v>0</v>
      </c>
      <c r="AF403" s="38">
        <v>0</v>
      </c>
      <c r="AG403" s="23"/>
      <c r="AH403" s="23"/>
      <c r="AI403" s="23"/>
      <c r="AJ403" s="23"/>
      <c r="AK403" s="23"/>
      <c r="AL403" s="23"/>
      <c r="AM403" s="23"/>
      <c r="AN403" s="23"/>
      <c r="AO403" s="23"/>
      <c r="AP403" s="38">
        <f t="shared" si="28"/>
        <v>0</v>
      </c>
      <c r="AQ403" s="54">
        <v>1</v>
      </c>
      <c r="AR403" s="54">
        <v>0</v>
      </c>
    </row>
    <row r="404" spans="1:44" s="22" customFormat="1">
      <c r="A404" s="9" t="s">
        <v>140</v>
      </c>
      <c r="B404" s="17">
        <v>13100</v>
      </c>
      <c r="C404" s="9" t="s">
        <v>145</v>
      </c>
      <c r="D404" s="9" t="s">
        <v>161</v>
      </c>
      <c r="E404" s="30">
        <v>41710</v>
      </c>
      <c r="F404" s="9" t="s">
        <v>567</v>
      </c>
      <c r="G404" s="9" t="s">
        <v>1232</v>
      </c>
      <c r="H404" s="23"/>
      <c r="I404" s="23"/>
      <c r="J404" s="9" t="s">
        <v>1234</v>
      </c>
      <c r="K404" s="9" t="s">
        <v>1278</v>
      </c>
      <c r="L404" s="23"/>
      <c r="M404" s="23"/>
      <c r="N404" s="9" t="s">
        <v>1488</v>
      </c>
      <c r="O404" s="9" t="s">
        <v>1639</v>
      </c>
      <c r="P404" s="23"/>
      <c r="Q404" s="23"/>
      <c r="R404" s="9"/>
      <c r="S404" s="9">
        <v>1</v>
      </c>
      <c r="T404" s="9">
        <v>0</v>
      </c>
      <c r="U404" s="9">
        <v>1</v>
      </c>
      <c r="V404" s="11"/>
      <c r="W404" s="11"/>
      <c r="X404" s="47">
        <f t="shared" si="25"/>
        <v>0</v>
      </c>
      <c r="Y404" s="9" t="s">
        <v>1725</v>
      </c>
      <c r="Z404" s="9">
        <v>0</v>
      </c>
      <c r="AA404" s="45">
        <v>41</v>
      </c>
      <c r="AB404" s="9" t="s">
        <v>12</v>
      </c>
      <c r="AC404" s="39">
        <v>0.3</v>
      </c>
      <c r="AD404" s="38">
        <f t="shared" si="26"/>
        <v>0</v>
      </c>
      <c r="AE404" s="38">
        <f t="shared" si="27"/>
        <v>0</v>
      </c>
      <c r="AF404" s="38">
        <v>0</v>
      </c>
      <c r="AG404" s="23"/>
      <c r="AH404" s="23"/>
      <c r="AI404" s="23"/>
      <c r="AJ404" s="23"/>
      <c r="AK404" s="23"/>
      <c r="AL404" s="23"/>
      <c r="AM404" s="23"/>
      <c r="AN404" s="23"/>
      <c r="AO404" s="23"/>
      <c r="AP404" s="38">
        <f t="shared" si="28"/>
        <v>0</v>
      </c>
      <c r="AQ404" s="54">
        <v>1</v>
      </c>
      <c r="AR404" s="54">
        <v>0</v>
      </c>
    </row>
    <row r="405" spans="1:44" s="22" customFormat="1">
      <c r="A405" s="9" t="s">
        <v>140</v>
      </c>
      <c r="B405" s="17">
        <v>13107</v>
      </c>
      <c r="C405" s="9" t="s">
        <v>142</v>
      </c>
      <c r="D405" s="9" t="s">
        <v>159</v>
      </c>
      <c r="E405" s="30">
        <v>41712</v>
      </c>
      <c r="F405" s="9" t="s">
        <v>568</v>
      </c>
      <c r="G405" s="9" t="s">
        <v>1232</v>
      </c>
      <c r="H405" s="23"/>
      <c r="I405" s="23"/>
      <c r="J405" s="9" t="s">
        <v>1234</v>
      </c>
      <c r="K405" s="9" t="s">
        <v>1355</v>
      </c>
      <c r="L405" s="23"/>
      <c r="M405" s="23"/>
      <c r="N405" s="9" t="s">
        <v>1478</v>
      </c>
      <c r="O405" s="9" t="s">
        <v>1639</v>
      </c>
      <c r="P405" s="23"/>
      <c r="Q405" s="23"/>
      <c r="R405" s="9"/>
      <c r="S405" s="9">
        <v>1</v>
      </c>
      <c r="T405" s="9">
        <v>0</v>
      </c>
      <c r="U405" s="9">
        <v>1</v>
      </c>
      <c r="V405" s="11"/>
      <c r="W405" s="11"/>
      <c r="X405" s="47">
        <f t="shared" si="25"/>
        <v>0</v>
      </c>
      <c r="Y405" s="9" t="s">
        <v>1725</v>
      </c>
      <c r="Z405" s="9">
        <v>8.67</v>
      </c>
      <c r="AA405" s="45">
        <v>41</v>
      </c>
      <c r="AB405" s="9" t="s">
        <v>12</v>
      </c>
      <c r="AC405" s="39">
        <v>0.3</v>
      </c>
      <c r="AD405" s="38">
        <f t="shared" si="26"/>
        <v>6.29</v>
      </c>
      <c r="AE405" s="38">
        <f t="shared" si="27"/>
        <v>0</v>
      </c>
      <c r="AF405" s="38">
        <v>6.29</v>
      </c>
      <c r="AG405" s="23"/>
      <c r="AH405" s="23"/>
      <c r="AI405" s="23"/>
      <c r="AJ405" s="23"/>
      <c r="AK405" s="23"/>
      <c r="AL405" s="23"/>
      <c r="AM405" s="23"/>
      <c r="AN405" s="23"/>
      <c r="AO405" s="23"/>
      <c r="AP405" s="38">
        <f t="shared" si="28"/>
        <v>6.29</v>
      </c>
      <c r="AQ405" s="54">
        <v>1</v>
      </c>
      <c r="AR405" s="54">
        <v>8.99</v>
      </c>
    </row>
    <row r="406" spans="1:44" s="22" customFormat="1">
      <c r="A406" s="9" t="s">
        <v>140</v>
      </c>
      <c r="B406" s="17">
        <v>13119</v>
      </c>
      <c r="C406" s="9" t="s">
        <v>151</v>
      </c>
      <c r="D406" s="9" t="s">
        <v>166</v>
      </c>
      <c r="E406" s="30">
        <v>41716</v>
      </c>
      <c r="F406" s="9" t="s">
        <v>569</v>
      </c>
      <c r="G406" s="9" t="s">
        <v>1232</v>
      </c>
      <c r="H406" s="23"/>
      <c r="I406" s="23"/>
      <c r="J406" s="9" t="s">
        <v>1234</v>
      </c>
      <c r="K406" s="9" t="s">
        <v>1241</v>
      </c>
      <c r="L406" s="23"/>
      <c r="M406" s="23"/>
      <c r="N406" s="9" t="s">
        <v>1453</v>
      </c>
      <c r="O406" s="9" t="s">
        <v>1643</v>
      </c>
      <c r="P406" s="23"/>
      <c r="Q406" s="23"/>
      <c r="R406" s="9"/>
      <c r="S406" s="9">
        <v>1</v>
      </c>
      <c r="T406" s="9">
        <v>0</v>
      </c>
      <c r="U406" s="9">
        <v>1</v>
      </c>
      <c r="V406" s="11"/>
      <c r="W406" s="11"/>
      <c r="X406" s="47">
        <f t="shared" si="25"/>
        <v>0</v>
      </c>
      <c r="Y406" s="9" t="s">
        <v>1725</v>
      </c>
      <c r="Z406" s="9">
        <v>0</v>
      </c>
      <c r="AA406" s="45">
        <v>41</v>
      </c>
      <c r="AB406" s="9" t="s">
        <v>12</v>
      </c>
      <c r="AC406" s="39">
        <v>0.3</v>
      </c>
      <c r="AD406" s="38">
        <f t="shared" si="26"/>
        <v>0</v>
      </c>
      <c r="AE406" s="38">
        <f t="shared" si="27"/>
        <v>0</v>
      </c>
      <c r="AF406" s="38">
        <v>0</v>
      </c>
      <c r="AG406" s="23"/>
      <c r="AH406" s="23"/>
      <c r="AI406" s="23"/>
      <c r="AJ406" s="23"/>
      <c r="AK406" s="23"/>
      <c r="AL406" s="23"/>
      <c r="AM406" s="23"/>
      <c r="AN406" s="23"/>
      <c r="AO406" s="23"/>
      <c r="AP406" s="38">
        <f t="shared" si="28"/>
        <v>0</v>
      </c>
      <c r="AQ406" s="54">
        <v>1</v>
      </c>
      <c r="AR406" s="54">
        <v>0</v>
      </c>
    </row>
    <row r="407" spans="1:44" s="22" customFormat="1">
      <c r="A407" s="9" t="s">
        <v>140</v>
      </c>
      <c r="B407" s="17">
        <v>13120</v>
      </c>
      <c r="C407" s="9" t="s">
        <v>143</v>
      </c>
      <c r="D407" s="9" t="s">
        <v>160</v>
      </c>
      <c r="E407" s="30">
        <v>41716</v>
      </c>
      <c r="F407" s="9" t="s">
        <v>570</v>
      </c>
      <c r="G407" s="9" t="s">
        <v>1232</v>
      </c>
      <c r="H407" s="23"/>
      <c r="I407" s="23"/>
      <c r="J407" s="9" t="s">
        <v>1234</v>
      </c>
      <c r="K407" s="9" t="s">
        <v>1237</v>
      </c>
      <c r="L407" s="23"/>
      <c r="M407" s="23"/>
      <c r="N407" s="9" t="s">
        <v>1449</v>
      </c>
      <c r="O407" s="9" t="s">
        <v>1640</v>
      </c>
      <c r="P407" s="23"/>
      <c r="Q407" s="23"/>
      <c r="R407" s="9"/>
      <c r="S407" s="9">
        <v>1</v>
      </c>
      <c r="T407" s="9">
        <v>0</v>
      </c>
      <c r="U407" s="9">
        <v>1</v>
      </c>
      <c r="V407" s="11"/>
      <c r="W407" s="11"/>
      <c r="X407" s="47">
        <f t="shared" si="25"/>
        <v>0</v>
      </c>
      <c r="Y407" s="9" t="s">
        <v>1725</v>
      </c>
      <c r="Z407" s="9">
        <v>0</v>
      </c>
      <c r="AA407" s="45">
        <v>41</v>
      </c>
      <c r="AB407" s="9" t="s">
        <v>12</v>
      </c>
      <c r="AC407" s="39">
        <v>0.3</v>
      </c>
      <c r="AD407" s="38">
        <f t="shared" si="26"/>
        <v>0</v>
      </c>
      <c r="AE407" s="38">
        <f t="shared" si="27"/>
        <v>0</v>
      </c>
      <c r="AF407" s="38">
        <v>0</v>
      </c>
      <c r="AG407" s="23"/>
      <c r="AH407" s="23"/>
      <c r="AI407" s="23"/>
      <c r="AJ407" s="23"/>
      <c r="AK407" s="23"/>
      <c r="AL407" s="23"/>
      <c r="AM407" s="23"/>
      <c r="AN407" s="23"/>
      <c r="AO407" s="23"/>
      <c r="AP407" s="38">
        <f t="shared" si="28"/>
        <v>0</v>
      </c>
      <c r="AQ407" s="54">
        <v>1</v>
      </c>
      <c r="AR407" s="54">
        <v>0</v>
      </c>
    </row>
    <row r="408" spans="1:44" s="22" customFormat="1">
      <c r="A408" s="9" t="s">
        <v>140</v>
      </c>
      <c r="B408" s="17">
        <v>13126</v>
      </c>
      <c r="C408" s="9" t="s">
        <v>143</v>
      </c>
      <c r="D408" s="9" t="s">
        <v>160</v>
      </c>
      <c r="E408" s="30">
        <v>41722</v>
      </c>
      <c r="F408" s="9" t="s">
        <v>571</v>
      </c>
      <c r="G408" s="9" t="s">
        <v>1232</v>
      </c>
      <c r="H408" s="23"/>
      <c r="I408" s="23"/>
      <c r="J408" s="9" t="s">
        <v>1234</v>
      </c>
      <c r="K408" s="9" t="s">
        <v>1255</v>
      </c>
      <c r="L408" s="23"/>
      <c r="M408" s="23"/>
      <c r="N408" s="9" t="s">
        <v>1467</v>
      </c>
      <c r="O408" s="9" t="s">
        <v>1639</v>
      </c>
      <c r="P408" s="23"/>
      <c r="Q408" s="23"/>
      <c r="R408" s="9"/>
      <c r="S408" s="9">
        <v>1</v>
      </c>
      <c r="T408" s="9">
        <v>0</v>
      </c>
      <c r="U408" s="9">
        <v>1</v>
      </c>
      <c r="V408" s="11"/>
      <c r="W408" s="11"/>
      <c r="X408" s="47">
        <f t="shared" si="25"/>
        <v>0</v>
      </c>
      <c r="Y408" s="9" t="s">
        <v>1725</v>
      </c>
      <c r="Z408" s="9">
        <v>0</v>
      </c>
      <c r="AA408" s="45">
        <v>41</v>
      </c>
      <c r="AB408" s="9" t="s">
        <v>12</v>
      </c>
      <c r="AC408" s="39">
        <v>0.3</v>
      </c>
      <c r="AD408" s="38">
        <f t="shared" si="26"/>
        <v>0</v>
      </c>
      <c r="AE408" s="38">
        <f t="shared" si="27"/>
        <v>0</v>
      </c>
      <c r="AF408" s="38">
        <v>0</v>
      </c>
      <c r="AG408" s="23"/>
      <c r="AH408" s="23"/>
      <c r="AI408" s="23"/>
      <c r="AJ408" s="23"/>
      <c r="AK408" s="23"/>
      <c r="AL408" s="23"/>
      <c r="AM408" s="23"/>
      <c r="AN408" s="23"/>
      <c r="AO408" s="23"/>
      <c r="AP408" s="38">
        <f t="shared" si="28"/>
        <v>0</v>
      </c>
      <c r="AQ408" s="54">
        <v>1</v>
      </c>
      <c r="AR408" s="54">
        <v>0</v>
      </c>
    </row>
    <row r="409" spans="1:44" s="22" customFormat="1">
      <c r="A409" s="9" t="s">
        <v>140</v>
      </c>
      <c r="B409" s="17">
        <v>13398</v>
      </c>
      <c r="C409" s="9" t="s">
        <v>148</v>
      </c>
      <c r="D409" s="9" t="s">
        <v>159</v>
      </c>
      <c r="E409" s="30">
        <v>41705</v>
      </c>
      <c r="F409" s="9" t="s">
        <v>572</v>
      </c>
      <c r="G409" s="9" t="s">
        <v>1232</v>
      </c>
      <c r="H409" s="23"/>
      <c r="I409" s="23"/>
      <c r="J409" s="9" t="s">
        <v>1234</v>
      </c>
      <c r="K409" s="9" t="s">
        <v>1237</v>
      </c>
      <c r="L409" s="23"/>
      <c r="M409" s="23"/>
      <c r="N409" s="9" t="s">
        <v>1449</v>
      </c>
      <c r="O409" s="9" t="s">
        <v>1640</v>
      </c>
      <c r="P409" s="23"/>
      <c r="Q409" s="23"/>
      <c r="R409" s="9"/>
      <c r="S409" s="9">
        <v>1</v>
      </c>
      <c r="T409" s="9">
        <v>0</v>
      </c>
      <c r="U409" s="9">
        <v>1</v>
      </c>
      <c r="V409" s="11"/>
      <c r="W409" s="11"/>
      <c r="X409" s="47">
        <f t="shared" si="25"/>
        <v>0</v>
      </c>
      <c r="Y409" s="9" t="s">
        <v>1725</v>
      </c>
      <c r="Z409" s="9">
        <v>0</v>
      </c>
      <c r="AA409" s="45">
        <v>41</v>
      </c>
      <c r="AB409" s="9" t="s">
        <v>12</v>
      </c>
      <c r="AC409" s="39">
        <v>0.3</v>
      </c>
      <c r="AD409" s="38">
        <f t="shared" si="26"/>
        <v>0</v>
      </c>
      <c r="AE409" s="38">
        <f t="shared" si="27"/>
        <v>0</v>
      </c>
      <c r="AF409" s="38">
        <v>0</v>
      </c>
      <c r="AG409" s="23"/>
      <c r="AH409" s="23"/>
      <c r="AI409" s="23"/>
      <c r="AJ409" s="23"/>
      <c r="AK409" s="23"/>
      <c r="AL409" s="23"/>
      <c r="AM409" s="23"/>
      <c r="AN409" s="23"/>
      <c r="AO409" s="23"/>
      <c r="AP409" s="38">
        <f t="shared" si="28"/>
        <v>0</v>
      </c>
      <c r="AQ409" s="54">
        <v>1</v>
      </c>
      <c r="AR409" s="54">
        <v>0</v>
      </c>
    </row>
    <row r="410" spans="1:44" s="22" customFormat="1">
      <c r="A410" s="9" t="s">
        <v>140</v>
      </c>
      <c r="B410" s="17">
        <v>13419</v>
      </c>
      <c r="C410" s="9" t="s">
        <v>144</v>
      </c>
      <c r="D410" s="9" t="s">
        <v>159</v>
      </c>
      <c r="E410" s="30">
        <v>41715</v>
      </c>
      <c r="F410" s="9" t="s">
        <v>573</v>
      </c>
      <c r="G410" s="9" t="s">
        <v>1232</v>
      </c>
      <c r="H410" s="23"/>
      <c r="I410" s="23"/>
      <c r="J410" s="9" t="s">
        <v>1234</v>
      </c>
      <c r="K410" s="9" t="s">
        <v>1263</v>
      </c>
      <c r="L410" s="23"/>
      <c r="M410" s="23"/>
      <c r="N410" s="9" t="s">
        <v>1475</v>
      </c>
      <c r="O410" s="9" t="s">
        <v>1651</v>
      </c>
      <c r="P410" s="23"/>
      <c r="Q410" s="23"/>
      <c r="R410" s="9"/>
      <c r="S410" s="9">
        <v>1</v>
      </c>
      <c r="T410" s="9">
        <v>0</v>
      </c>
      <c r="U410" s="9">
        <v>1</v>
      </c>
      <c r="V410" s="11"/>
      <c r="W410" s="11"/>
      <c r="X410" s="47">
        <f t="shared" si="25"/>
        <v>0</v>
      </c>
      <c r="Y410" s="9" t="s">
        <v>1725</v>
      </c>
      <c r="Z410" s="9">
        <v>8.67</v>
      </c>
      <c r="AA410" s="45">
        <v>41</v>
      </c>
      <c r="AB410" s="9" t="s">
        <v>12</v>
      </c>
      <c r="AC410" s="39">
        <v>0.3</v>
      </c>
      <c r="AD410" s="38">
        <f t="shared" si="26"/>
        <v>6.29</v>
      </c>
      <c r="AE410" s="38">
        <f t="shared" si="27"/>
        <v>0</v>
      </c>
      <c r="AF410" s="38">
        <v>6.29</v>
      </c>
      <c r="AG410" s="23"/>
      <c r="AH410" s="23"/>
      <c r="AI410" s="23"/>
      <c r="AJ410" s="23"/>
      <c r="AK410" s="23"/>
      <c r="AL410" s="23"/>
      <c r="AM410" s="23"/>
      <c r="AN410" s="23"/>
      <c r="AO410" s="23"/>
      <c r="AP410" s="38">
        <f t="shared" si="28"/>
        <v>6.29</v>
      </c>
      <c r="AQ410" s="54">
        <v>1</v>
      </c>
      <c r="AR410" s="54">
        <v>8.99</v>
      </c>
    </row>
    <row r="411" spans="1:44" s="22" customFormat="1">
      <c r="A411" s="9" t="s">
        <v>140</v>
      </c>
      <c r="B411" s="17">
        <v>13430</v>
      </c>
      <c r="C411" s="9" t="s">
        <v>142</v>
      </c>
      <c r="D411" s="9" t="s">
        <v>159</v>
      </c>
      <c r="E411" s="30">
        <v>41716</v>
      </c>
      <c r="F411" s="9" t="s">
        <v>574</v>
      </c>
      <c r="G411" s="9" t="s">
        <v>1232</v>
      </c>
      <c r="H411" s="23"/>
      <c r="I411" s="23"/>
      <c r="J411" s="9" t="s">
        <v>1234</v>
      </c>
      <c r="K411" s="9" t="s">
        <v>1268</v>
      </c>
      <c r="L411" s="23"/>
      <c r="M411" s="23"/>
      <c r="N411" s="9" t="s">
        <v>1460</v>
      </c>
      <c r="O411" s="9" t="s">
        <v>1647</v>
      </c>
      <c r="P411" s="23"/>
      <c r="Q411" s="23"/>
      <c r="R411" s="9"/>
      <c r="S411" s="9">
        <v>1</v>
      </c>
      <c r="T411" s="9">
        <v>0</v>
      </c>
      <c r="U411" s="9">
        <v>1</v>
      </c>
      <c r="V411" s="11"/>
      <c r="W411" s="11"/>
      <c r="X411" s="47">
        <f t="shared" si="25"/>
        <v>0</v>
      </c>
      <c r="Y411" s="9" t="s">
        <v>1725</v>
      </c>
      <c r="Z411" s="9">
        <v>0</v>
      </c>
      <c r="AA411" s="45">
        <v>41</v>
      </c>
      <c r="AB411" s="9" t="s">
        <v>12</v>
      </c>
      <c r="AC411" s="39">
        <v>0.3</v>
      </c>
      <c r="AD411" s="38">
        <f t="shared" si="26"/>
        <v>0</v>
      </c>
      <c r="AE411" s="38">
        <f t="shared" si="27"/>
        <v>0</v>
      </c>
      <c r="AF411" s="38">
        <v>0</v>
      </c>
      <c r="AG411" s="23"/>
      <c r="AH411" s="23"/>
      <c r="AI411" s="23"/>
      <c r="AJ411" s="23"/>
      <c r="AK411" s="23"/>
      <c r="AL411" s="23"/>
      <c r="AM411" s="23"/>
      <c r="AN411" s="23"/>
      <c r="AO411" s="23"/>
      <c r="AP411" s="38">
        <f t="shared" si="28"/>
        <v>0</v>
      </c>
      <c r="AQ411" s="54">
        <v>1</v>
      </c>
      <c r="AR411" s="54">
        <v>0</v>
      </c>
    </row>
    <row r="412" spans="1:44" s="22" customFormat="1">
      <c r="A412" s="9" t="s">
        <v>140</v>
      </c>
      <c r="B412" s="17">
        <v>13433</v>
      </c>
      <c r="C412" s="9" t="s">
        <v>143</v>
      </c>
      <c r="D412" s="9" t="s">
        <v>160</v>
      </c>
      <c r="E412" s="30">
        <v>41718</v>
      </c>
      <c r="F412" s="9" t="s">
        <v>575</v>
      </c>
      <c r="G412" s="9" t="s">
        <v>1232</v>
      </c>
      <c r="H412" s="23"/>
      <c r="I412" s="23"/>
      <c r="J412" s="9" t="s">
        <v>1234</v>
      </c>
      <c r="K412" s="9" t="s">
        <v>1237</v>
      </c>
      <c r="L412" s="23"/>
      <c r="M412" s="23"/>
      <c r="N412" s="9" t="s">
        <v>1449</v>
      </c>
      <c r="O412" s="9" t="s">
        <v>1640</v>
      </c>
      <c r="P412" s="23"/>
      <c r="Q412" s="23"/>
      <c r="R412" s="9"/>
      <c r="S412" s="9">
        <v>1</v>
      </c>
      <c r="T412" s="9">
        <v>0</v>
      </c>
      <c r="U412" s="9">
        <v>1</v>
      </c>
      <c r="V412" s="11"/>
      <c r="W412" s="11"/>
      <c r="X412" s="47">
        <f t="shared" si="25"/>
        <v>0</v>
      </c>
      <c r="Y412" s="9" t="s">
        <v>1725</v>
      </c>
      <c r="Z412" s="9">
        <v>0</v>
      </c>
      <c r="AA412" s="45">
        <v>41</v>
      </c>
      <c r="AB412" s="9" t="s">
        <v>12</v>
      </c>
      <c r="AC412" s="39">
        <v>0.3</v>
      </c>
      <c r="AD412" s="38">
        <f t="shared" si="26"/>
        <v>0</v>
      </c>
      <c r="AE412" s="38">
        <f t="shared" si="27"/>
        <v>0</v>
      </c>
      <c r="AF412" s="38">
        <v>0</v>
      </c>
      <c r="AG412" s="23"/>
      <c r="AH412" s="23"/>
      <c r="AI412" s="23"/>
      <c r="AJ412" s="23"/>
      <c r="AK412" s="23"/>
      <c r="AL412" s="23"/>
      <c r="AM412" s="23"/>
      <c r="AN412" s="23"/>
      <c r="AO412" s="23"/>
      <c r="AP412" s="38">
        <f t="shared" si="28"/>
        <v>0</v>
      </c>
      <c r="AQ412" s="54">
        <v>1</v>
      </c>
      <c r="AR412" s="54">
        <v>0</v>
      </c>
    </row>
    <row r="413" spans="1:44" s="22" customFormat="1">
      <c r="A413" s="9" t="s">
        <v>140</v>
      </c>
      <c r="B413" s="17">
        <v>13437</v>
      </c>
      <c r="C413" s="9" t="s">
        <v>148</v>
      </c>
      <c r="D413" s="9" t="s">
        <v>159</v>
      </c>
      <c r="E413" s="30">
        <v>41722</v>
      </c>
      <c r="F413" s="9" t="s">
        <v>576</v>
      </c>
      <c r="G413" s="9" t="s">
        <v>1232</v>
      </c>
      <c r="H413" s="23"/>
      <c r="I413" s="23"/>
      <c r="J413" s="9" t="s">
        <v>1234</v>
      </c>
      <c r="K413" s="9" t="s">
        <v>1356</v>
      </c>
      <c r="L413" s="23"/>
      <c r="M413" s="23"/>
      <c r="N413" s="9" t="s">
        <v>1546</v>
      </c>
      <c r="O413" s="9" t="s">
        <v>1639</v>
      </c>
      <c r="P413" s="23"/>
      <c r="Q413" s="23"/>
      <c r="R413" s="9"/>
      <c r="S413" s="9">
        <v>1</v>
      </c>
      <c r="T413" s="9">
        <v>0</v>
      </c>
      <c r="U413" s="9">
        <v>1</v>
      </c>
      <c r="V413" s="11"/>
      <c r="W413" s="11"/>
      <c r="X413" s="47">
        <f t="shared" si="25"/>
        <v>0</v>
      </c>
      <c r="Y413" s="9" t="s">
        <v>1725</v>
      </c>
      <c r="Z413" s="9">
        <v>9.64</v>
      </c>
      <c r="AA413" s="45">
        <v>41</v>
      </c>
      <c r="AB413" s="9" t="s">
        <v>12</v>
      </c>
      <c r="AC413" s="39">
        <v>0.3</v>
      </c>
      <c r="AD413" s="38">
        <f t="shared" si="26"/>
        <v>6.99</v>
      </c>
      <c r="AE413" s="38">
        <f t="shared" si="27"/>
        <v>0</v>
      </c>
      <c r="AF413" s="38">
        <v>6.99</v>
      </c>
      <c r="AG413" s="23"/>
      <c r="AH413" s="23"/>
      <c r="AI413" s="23"/>
      <c r="AJ413" s="23"/>
      <c r="AK413" s="23"/>
      <c r="AL413" s="23"/>
      <c r="AM413" s="23"/>
      <c r="AN413" s="23"/>
      <c r="AO413" s="23"/>
      <c r="AP413" s="38">
        <f t="shared" si="28"/>
        <v>6.99</v>
      </c>
      <c r="AQ413" s="54">
        <v>1</v>
      </c>
      <c r="AR413" s="54">
        <v>9.99</v>
      </c>
    </row>
    <row r="414" spans="1:44" s="22" customFormat="1">
      <c r="A414" s="9" t="s">
        <v>140</v>
      </c>
      <c r="B414" s="17">
        <v>13463</v>
      </c>
      <c r="C414" s="9" t="s">
        <v>151</v>
      </c>
      <c r="D414" s="9" t="s">
        <v>166</v>
      </c>
      <c r="E414" s="30">
        <v>41729</v>
      </c>
      <c r="F414" s="9" t="s">
        <v>577</v>
      </c>
      <c r="G414" s="9" t="s">
        <v>1232</v>
      </c>
      <c r="H414" s="23"/>
      <c r="I414" s="23"/>
      <c r="J414" s="9" t="s">
        <v>1234</v>
      </c>
      <c r="K414" s="9" t="s">
        <v>1357</v>
      </c>
      <c r="L414" s="23"/>
      <c r="M414" s="23"/>
      <c r="N414" s="9" t="s">
        <v>1558</v>
      </c>
      <c r="O414" s="9" t="s">
        <v>1687</v>
      </c>
      <c r="P414" s="23"/>
      <c r="Q414" s="23"/>
      <c r="R414" s="9"/>
      <c r="S414" s="9">
        <v>1</v>
      </c>
      <c r="T414" s="9">
        <v>0</v>
      </c>
      <c r="U414" s="9">
        <v>1</v>
      </c>
      <c r="V414" s="11"/>
      <c r="W414" s="11"/>
      <c r="X414" s="47">
        <f t="shared" si="25"/>
        <v>0</v>
      </c>
      <c r="Y414" s="9" t="s">
        <v>1725</v>
      </c>
      <c r="Z414" s="9">
        <v>5.99</v>
      </c>
      <c r="AA414" s="45">
        <v>41</v>
      </c>
      <c r="AB414" s="9" t="s">
        <v>12</v>
      </c>
      <c r="AC414" s="39">
        <v>0.3</v>
      </c>
      <c r="AD414" s="38">
        <f t="shared" si="26"/>
        <v>4.1900000000000004</v>
      </c>
      <c r="AE414" s="38">
        <f t="shared" si="27"/>
        <v>0</v>
      </c>
      <c r="AF414" s="38">
        <v>4.1900000000000004</v>
      </c>
      <c r="AG414" s="23"/>
      <c r="AH414" s="23"/>
      <c r="AI414" s="23"/>
      <c r="AJ414" s="23"/>
      <c r="AK414" s="23"/>
      <c r="AL414" s="23"/>
      <c r="AM414" s="23"/>
      <c r="AN414" s="23"/>
      <c r="AO414" s="23"/>
      <c r="AP414" s="38">
        <f t="shared" si="28"/>
        <v>4.1900000000000004</v>
      </c>
      <c r="AQ414" s="54">
        <v>1</v>
      </c>
      <c r="AR414" s="54">
        <v>5.99</v>
      </c>
    </row>
    <row r="415" spans="1:44" s="22" customFormat="1">
      <c r="A415" s="9" t="s">
        <v>140</v>
      </c>
      <c r="B415" s="17">
        <v>13469</v>
      </c>
      <c r="C415" s="9" t="s">
        <v>145</v>
      </c>
      <c r="D415" s="9" t="s">
        <v>161</v>
      </c>
      <c r="E415" s="30">
        <v>41701</v>
      </c>
      <c r="F415" s="9" t="s">
        <v>578</v>
      </c>
      <c r="G415" s="9" t="s">
        <v>1232</v>
      </c>
      <c r="H415" s="23"/>
      <c r="I415" s="23"/>
      <c r="J415" s="9" t="s">
        <v>1234</v>
      </c>
      <c r="K415" s="9" t="s">
        <v>1314</v>
      </c>
      <c r="L415" s="23"/>
      <c r="M415" s="23"/>
      <c r="N415" s="9" t="s">
        <v>1520</v>
      </c>
      <c r="O415" s="9" t="s">
        <v>1639</v>
      </c>
      <c r="P415" s="23"/>
      <c r="Q415" s="23"/>
      <c r="R415" s="9"/>
      <c r="S415" s="9">
        <v>1</v>
      </c>
      <c r="T415" s="9">
        <v>0</v>
      </c>
      <c r="U415" s="9">
        <v>1</v>
      </c>
      <c r="V415" s="11"/>
      <c r="W415" s="11"/>
      <c r="X415" s="47">
        <f t="shared" si="25"/>
        <v>0</v>
      </c>
      <c r="Y415" s="9" t="s">
        <v>1725</v>
      </c>
      <c r="Z415" s="9">
        <v>0</v>
      </c>
      <c r="AA415" s="45">
        <v>41</v>
      </c>
      <c r="AB415" s="9" t="s">
        <v>12</v>
      </c>
      <c r="AC415" s="39">
        <v>0.3</v>
      </c>
      <c r="AD415" s="38">
        <f t="shared" si="26"/>
        <v>0</v>
      </c>
      <c r="AE415" s="38">
        <f t="shared" si="27"/>
        <v>0</v>
      </c>
      <c r="AF415" s="38">
        <v>0</v>
      </c>
      <c r="AG415" s="23"/>
      <c r="AH415" s="23"/>
      <c r="AI415" s="23"/>
      <c r="AJ415" s="23"/>
      <c r="AK415" s="23"/>
      <c r="AL415" s="23"/>
      <c r="AM415" s="23"/>
      <c r="AN415" s="23"/>
      <c r="AO415" s="23"/>
      <c r="AP415" s="38">
        <f t="shared" si="28"/>
        <v>0</v>
      </c>
      <c r="AQ415" s="54">
        <v>1</v>
      </c>
      <c r="AR415" s="54">
        <v>0</v>
      </c>
    </row>
    <row r="416" spans="1:44" s="22" customFormat="1">
      <c r="A416" s="9" t="s">
        <v>140</v>
      </c>
      <c r="B416" s="17">
        <v>13648</v>
      </c>
      <c r="C416" s="9" t="s">
        <v>145</v>
      </c>
      <c r="D416" s="9" t="s">
        <v>161</v>
      </c>
      <c r="E416" s="30">
        <v>41715</v>
      </c>
      <c r="F416" s="9" t="s">
        <v>579</v>
      </c>
      <c r="G416" s="9" t="s">
        <v>1232</v>
      </c>
      <c r="H416" s="23"/>
      <c r="I416" s="23"/>
      <c r="J416" s="9" t="s">
        <v>1234</v>
      </c>
      <c r="K416" s="9" t="s">
        <v>1275</v>
      </c>
      <c r="L416" s="23"/>
      <c r="M416" s="23"/>
      <c r="N416" s="9" t="s">
        <v>1486</v>
      </c>
      <c r="O416" s="9" t="s">
        <v>1639</v>
      </c>
      <c r="P416" s="23"/>
      <c r="Q416" s="23"/>
      <c r="R416" s="9"/>
      <c r="S416" s="9">
        <v>1</v>
      </c>
      <c r="T416" s="9">
        <v>0</v>
      </c>
      <c r="U416" s="9">
        <v>1</v>
      </c>
      <c r="V416" s="11"/>
      <c r="W416" s="11"/>
      <c r="X416" s="47">
        <f t="shared" si="25"/>
        <v>0</v>
      </c>
      <c r="Y416" s="9" t="s">
        <v>1725</v>
      </c>
      <c r="Z416" s="9">
        <v>0</v>
      </c>
      <c r="AA416" s="45">
        <v>41</v>
      </c>
      <c r="AB416" s="9" t="s">
        <v>12</v>
      </c>
      <c r="AC416" s="39">
        <v>0.3</v>
      </c>
      <c r="AD416" s="38">
        <f t="shared" si="26"/>
        <v>0</v>
      </c>
      <c r="AE416" s="38">
        <f t="shared" si="27"/>
        <v>0</v>
      </c>
      <c r="AF416" s="38">
        <v>0</v>
      </c>
      <c r="AG416" s="23"/>
      <c r="AH416" s="23"/>
      <c r="AI416" s="23"/>
      <c r="AJ416" s="23"/>
      <c r="AK416" s="23"/>
      <c r="AL416" s="23"/>
      <c r="AM416" s="23"/>
      <c r="AN416" s="23"/>
      <c r="AO416" s="23"/>
      <c r="AP416" s="38">
        <f t="shared" si="28"/>
        <v>0</v>
      </c>
      <c r="AQ416" s="54">
        <v>1</v>
      </c>
      <c r="AR416" s="54">
        <v>0</v>
      </c>
    </row>
    <row r="417" spans="1:44" s="22" customFormat="1">
      <c r="A417" s="9" t="s">
        <v>140</v>
      </c>
      <c r="B417" s="17">
        <v>13649</v>
      </c>
      <c r="C417" s="9" t="s">
        <v>142</v>
      </c>
      <c r="D417" s="9" t="s">
        <v>159</v>
      </c>
      <c r="E417" s="30">
        <v>41715</v>
      </c>
      <c r="F417" s="9" t="s">
        <v>580</v>
      </c>
      <c r="G417" s="9" t="s">
        <v>1232</v>
      </c>
      <c r="H417" s="23"/>
      <c r="I417" s="23"/>
      <c r="J417" s="9" t="s">
        <v>1234</v>
      </c>
      <c r="K417" s="9" t="s">
        <v>1314</v>
      </c>
      <c r="L417" s="23"/>
      <c r="M417" s="23"/>
      <c r="N417" s="9" t="s">
        <v>1520</v>
      </c>
      <c r="O417" s="9" t="s">
        <v>1639</v>
      </c>
      <c r="P417" s="23"/>
      <c r="Q417" s="23"/>
      <c r="R417" s="9"/>
      <c r="S417" s="9">
        <v>1</v>
      </c>
      <c r="T417" s="9">
        <v>0</v>
      </c>
      <c r="U417" s="9">
        <v>1</v>
      </c>
      <c r="V417" s="11"/>
      <c r="W417" s="11"/>
      <c r="X417" s="47">
        <f t="shared" si="25"/>
        <v>0</v>
      </c>
      <c r="Y417" s="9" t="s">
        <v>1725</v>
      </c>
      <c r="Z417" s="9">
        <v>0</v>
      </c>
      <c r="AA417" s="45">
        <v>41</v>
      </c>
      <c r="AB417" s="9" t="s">
        <v>12</v>
      </c>
      <c r="AC417" s="39">
        <v>0.3</v>
      </c>
      <c r="AD417" s="38">
        <f t="shared" si="26"/>
        <v>0</v>
      </c>
      <c r="AE417" s="38">
        <f t="shared" si="27"/>
        <v>0</v>
      </c>
      <c r="AF417" s="38">
        <v>0</v>
      </c>
      <c r="AG417" s="23"/>
      <c r="AH417" s="23"/>
      <c r="AI417" s="23"/>
      <c r="AJ417" s="23"/>
      <c r="AK417" s="23"/>
      <c r="AL417" s="23"/>
      <c r="AM417" s="23"/>
      <c r="AN417" s="23"/>
      <c r="AO417" s="23"/>
      <c r="AP417" s="38">
        <f t="shared" si="28"/>
        <v>0</v>
      </c>
      <c r="AQ417" s="54">
        <v>1</v>
      </c>
      <c r="AR417" s="54">
        <v>0</v>
      </c>
    </row>
    <row r="418" spans="1:44" s="22" customFormat="1">
      <c r="A418" s="9" t="s">
        <v>140</v>
      </c>
      <c r="B418" s="17">
        <v>13652</v>
      </c>
      <c r="C418" s="9" t="s">
        <v>143</v>
      </c>
      <c r="D418" s="9" t="s">
        <v>160</v>
      </c>
      <c r="E418" s="30">
        <v>41715</v>
      </c>
      <c r="F418" s="9" t="s">
        <v>581</v>
      </c>
      <c r="G418" s="9" t="s">
        <v>1232</v>
      </c>
      <c r="H418" s="23"/>
      <c r="I418" s="23"/>
      <c r="J418" s="9" t="s">
        <v>1234</v>
      </c>
      <c r="K418" s="9" t="s">
        <v>1237</v>
      </c>
      <c r="L418" s="23"/>
      <c r="M418" s="23"/>
      <c r="N418" s="9" t="s">
        <v>1449</v>
      </c>
      <c r="O418" s="9" t="s">
        <v>1640</v>
      </c>
      <c r="P418" s="23"/>
      <c r="Q418" s="23"/>
      <c r="R418" s="9"/>
      <c r="S418" s="9">
        <v>1</v>
      </c>
      <c r="T418" s="9">
        <v>0</v>
      </c>
      <c r="U418" s="9">
        <v>1</v>
      </c>
      <c r="V418" s="11"/>
      <c r="W418" s="11"/>
      <c r="X418" s="47">
        <f t="shared" si="25"/>
        <v>0</v>
      </c>
      <c r="Y418" s="9" t="s">
        <v>1725</v>
      </c>
      <c r="Z418" s="9">
        <v>0</v>
      </c>
      <c r="AA418" s="45">
        <v>41</v>
      </c>
      <c r="AB418" s="9" t="s">
        <v>12</v>
      </c>
      <c r="AC418" s="39">
        <v>0.3</v>
      </c>
      <c r="AD418" s="38">
        <f t="shared" si="26"/>
        <v>0</v>
      </c>
      <c r="AE418" s="38">
        <f t="shared" si="27"/>
        <v>0</v>
      </c>
      <c r="AF418" s="38">
        <v>0</v>
      </c>
      <c r="AG418" s="23"/>
      <c r="AH418" s="23"/>
      <c r="AI418" s="23"/>
      <c r="AJ418" s="23"/>
      <c r="AK418" s="23"/>
      <c r="AL418" s="23"/>
      <c r="AM418" s="23"/>
      <c r="AN418" s="23"/>
      <c r="AO418" s="23"/>
      <c r="AP418" s="38">
        <f t="shared" si="28"/>
        <v>0</v>
      </c>
      <c r="AQ418" s="54">
        <v>1</v>
      </c>
      <c r="AR418" s="54">
        <v>0</v>
      </c>
    </row>
    <row r="419" spans="1:44" s="22" customFormat="1">
      <c r="A419" s="9" t="s">
        <v>140</v>
      </c>
      <c r="B419" s="17">
        <v>13663</v>
      </c>
      <c r="C419" s="9" t="s">
        <v>143</v>
      </c>
      <c r="D419" s="9" t="s">
        <v>160</v>
      </c>
      <c r="E419" s="30">
        <v>41701</v>
      </c>
      <c r="F419" s="9" t="s">
        <v>582</v>
      </c>
      <c r="G419" s="9" t="s">
        <v>1232</v>
      </c>
      <c r="H419" s="23"/>
      <c r="I419" s="23"/>
      <c r="J419" s="9" t="s">
        <v>1234</v>
      </c>
      <c r="K419" s="9" t="s">
        <v>1251</v>
      </c>
      <c r="L419" s="23"/>
      <c r="M419" s="23"/>
      <c r="N419" s="9" t="s">
        <v>1463</v>
      </c>
      <c r="O419" s="9" t="s">
        <v>1647</v>
      </c>
      <c r="P419" s="23"/>
      <c r="Q419" s="23"/>
      <c r="R419" s="9"/>
      <c r="S419" s="9">
        <v>1</v>
      </c>
      <c r="T419" s="9">
        <v>0</v>
      </c>
      <c r="U419" s="9">
        <v>1</v>
      </c>
      <c r="V419" s="11"/>
      <c r="W419" s="11"/>
      <c r="X419" s="47">
        <f t="shared" si="25"/>
        <v>0</v>
      </c>
      <c r="Y419" s="9" t="s">
        <v>1725</v>
      </c>
      <c r="Z419" s="9">
        <v>0</v>
      </c>
      <c r="AA419" s="45">
        <v>41</v>
      </c>
      <c r="AB419" s="9" t="s">
        <v>12</v>
      </c>
      <c r="AC419" s="39">
        <v>0.3</v>
      </c>
      <c r="AD419" s="38">
        <f t="shared" si="26"/>
        <v>0</v>
      </c>
      <c r="AE419" s="38">
        <f t="shared" si="27"/>
        <v>0</v>
      </c>
      <c r="AF419" s="38">
        <v>0</v>
      </c>
      <c r="AG419" s="23"/>
      <c r="AH419" s="23"/>
      <c r="AI419" s="23"/>
      <c r="AJ419" s="23"/>
      <c r="AK419" s="23"/>
      <c r="AL419" s="23"/>
      <c r="AM419" s="23"/>
      <c r="AN419" s="23"/>
      <c r="AO419" s="23"/>
      <c r="AP419" s="38">
        <f t="shared" si="28"/>
        <v>0</v>
      </c>
      <c r="AQ419" s="54">
        <v>1</v>
      </c>
      <c r="AR419" s="54">
        <v>0</v>
      </c>
    </row>
    <row r="420" spans="1:44" s="22" customFormat="1">
      <c r="A420" s="9" t="s">
        <v>140</v>
      </c>
      <c r="B420" s="17">
        <v>13667</v>
      </c>
      <c r="C420" s="9" t="s">
        <v>143</v>
      </c>
      <c r="D420" s="9" t="s">
        <v>160</v>
      </c>
      <c r="E420" s="30">
        <v>41701</v>
      </c>
      <c r="F420" s="9" t="s">
        <v>583</v>
      </c>
      <c r="G420" s="9" t="s">
        <v>1232</v>
      </c>
      <c r="H420" s="23"/>
      <c r="I420" s="23"/>
      <c r="J420" s="9" t="s">
        <v>1234</v>
      </c>
      <c r="K420" s="9" t="s">
        <v>1251</v>
      </c>
      <c r="L420" s="23"/>
      <c r="M420" s="23"/>
      <c r="N420" s="9" t="s">
        <v>1463</v>
      </c>
      <c r="O420" s="9" t="s">
        <v>1647</v>
      </c>
      <c r="P420" s="23"/>
      <c r="Q420" s="23"/>
      <c r="R420" s="9"/>
      <c r="S420" s="9">
        <v>1</v>
      </c>
      <c r="T420" s="9">
        <v>0</v>
      </c>
      <c r="U420" s="9">
        <v>1</v>
      </c>
      <c r="V420" s="11"/>
      <c r="W420" s="11"/>
      <c r="X420" s="47">
        <f t="shared" si="25"/>
        <v>0</v>
      </c>
      <c r="Y420" s="9" t="s">
        <v>1725</v>
      </c>
      <c r="Z420" s="9">
        <v>0</v>
      </c>
      <c r="AA420" s="45">
        <v>41</v>
      </c>
      <c r="AB420" s="9" t="s">
        <v>12</v>
      </c>
      <c r="AC420" s="39">
        <v>0.3</v>
      </c>
      <c r="AD420" s="38">
        <f t="shared" si="26"/>
        <v>0</v>
      </c>
      <c r="AE420" s="38">
        <f t="shared" si="27"/>
        <v>0</v>
      </c>
      <c r="AF420" s="38">
        <v>0</v>
      </c>
      <c r="AG420" s="23"/>
      <c r="AH420" s="23"/>
      <c r="AI420" s="23"/>
      <c r="AJ420" s="23"/>
      <c r="AK420" s="23"/>
      <c r="AL420" s="23"/>
      <c r="AM420" s="23"/>
      <c r="AN420" s="23"/>
      <c r="AO420" s="23"/>
      <c r="AP420" s="38">
        <f t="shared" si="28"/>
        <v>0</v>
      </c>
      <c r="AQ420" s="54">
        <v>1</v>
      </c>
      <c r="AR420" s="54">
        <v>0</v>
      </c>
    </row>
    <row r="421" spans="1:44" s="22" customFormat="1">
      <c r="A421" s="9" t="s">
        <v>140</v>
      </c>
      <c r="B421" s="17">
        <v>13669</v>
      </c>
      <c r="C421" s="9" t="s">
        <v>145</v>
      </c>
      <c r="D421" s="9" t="s">
        <v>161</v>
      </c>
      <c r="E421" s="30">
        <v>41702</v>
      </c>
      <c r="F421" s="9" t="s">
        <v>584</v>
      </c>
      <c r="G421" s="9" t="s">
        <v>1232</v>
      </c>
      <c r="H421" s="23"/>
      <c r="I421" s="23"/>
      <c r="J421" s="9" t="s">
        <v>1234</v>
      </c>
      <c r="K421" s="9" t="s">
        <v>1237</v>
      </c>
      <c r="L421" s="23"/>
      <c r="M421" s="23"/>
      <c r="N421" s="9" t="s">
        <v>1449</v>
      </c>
      <c r="O421" s="9" t="s">
        <v>1640</v>
      </c>
      <c r="P421" s="23"/>
      <c r="Q421" s="23"/>
      <c r="R421" s="9"/>
      <c r="S421" s="9">
        <v>1</v>
      </c>
      <c r="T421" s="9">
        <v>0</v>
      </c>
      <c r="U421" s="9">
        <v>1</v>
      </c>
      <c r="V421" s="11"/>
      <c r="W421" s="11"/>
      <c r="X421" s="47">
        <f t="shared" si="25"/>
        <v>0</v>
      </c>
      <c r="Y421" s="9" t="s">
        <v>1725</v>
      </c>
      <c r="Z421" s="9">
        <v>0</v>
      </c>
      <c r="AA421" s="45">
        <v>41</v>
      </c>
      <c r="AB421" s="9" t="s">
        <v>12</v>
      </c>
      <c r="AC421" s="39">
        <v>0.3</v>
      </c>
      <c r="AD421" s="38">
        <f t="shared" si="26"/>
        <v>0</v>
      </c>
      <c r="AE421" s="38">
        <f t="shared" si="27"/>
        <v>0</v>
      </c>
      <c r="AF421" s="38">
        <v>0</v>
      </c>
      <c r="AG421" s="23"/>
      <c r="AH421" s="23"/>
      <c r="AI421" s="23"/>
      <c r="AJ421" s="23"/>
      <c r="AK421" s="23"/>
      <c r="AL421" s="23"/>
      <c r="AM421" s="23"/>
      <c r="AN421" s="23"/>
      <c r="AO421" s="23"/>
      <c r="AP421" s="38">
        <f t="shared" si="28"/>
        <v>0</v>
      </c>
      <c r="AQ421" s="54">
        <v>1</v>
      </c>
      <c r="AR421" s="54">
        <v>0</v>
      </c>
    </row>
    <row r="422" spans="1:44" s="22" customFormat="1">
      <c r="A422" s="9" t="s">
        <v>140</v>
      </c>
      <c r="B422" s="17">
        <v>13673</v>
      </c>
      <c r="C422" s="9" t="s">
        <v>145</v>
      </c>
      <c r="D422" s="9" t="s">
        <v>161</v>
      </c>
      <c r="E422" s="30">
        <v>41703</v>
      </c>
      <c r="F422" s="9" t="s">
        <v>585</v>
      </c>
      <c r="G422" s="9" t="s">
        <v>1232</v>
      </c>
      <c r="H422" s="23"/>
      <c r="I422" s="23"/>
      <c r="J422" s="9" t="s">
        <v>1234</v>
      </c>
      <c r="K422" s="9" t="s">
        <v>1262</v>
      </c>
      <c r="L422" s="23"/>
      <c r="M422" s="23"/>
      <c r="N422" s="9" t="s">
        <v>1474</v>
      </c>
      <c r="O422" s="9" t="s">
        <v>1639</v>
      </c>
      <c r="P422" s="23"/>
      <c r="Q422" s="23"/>
      <c r="R422" s="9"/>
      <c r="S422" s="9">
        <v>1</v>
      </c>
      <c r="T422" s="9">
        <v>0</v>
      </c>
      <c r="U422" s="9">
        <v>1</v>
      </c>
      <c r="V422" s="11"/>
      <c r="W422" s="11"/>
      <c r="X422" s="47">
        <f t="shared" si="25"/>
        <v>0</v>
      </c>
      <c r="Y422" s="9" t="s">
        <v>1725</v>
      </c>
      <c r="Z422" s="9">
        <v>0</v>
      </c>
      <c r="AA422" s="45">
        <v>41</v>
      </c>
      <c r="AB422" s="9" t="s">
        <v>12</v>
      </c>
      <c r="AC422" s="39">
        <v>0.3</v>
      </c>
      <c r="AD422" s="38">
        <f t="shared" si="26"/>
        <v>0</v>
      </c>
      <c r="AE422" s="38">
        <f t="shared" si="27"/>
        <v>0</v>
      </c>
      <c r="AF422" s="38">
        <v>0</v>
      </c>
      <c r="AG422" s="23"/>
      <c r="AH422" s="23"/>
      <c r="AI422" s="23"/>
      <c r="AJ422" s="23"/>
      <c r="AK422" s="23"/>
      <c r="AL422" s="23"/>
      <c r="AM422" s="23"/>
      <c r="AN422" s="23"/>
      <c r="AO422" s="23"/>
      <c r="AP422" s="38">
        <f t="shared" si="28"/>
        <v>0</v>
      </c>
      <c r="AQ422" s="54">
        <v>1</v>
      </c>
      <c r="AR422" s="54">
        <v>0</v>
      </c>
    </row>
    <row r="423" spans="1:44" s="22" customFormat="1">
      <c r="A423" s="9" t="s">
        <v>140</v>
      </c>
      <c r="B423" s="17">
        <v>13676</v>
      </c>
      <c r="C423" s="9" t="s">
        <v>141</v>
      </c>
      <c r="D423" s="9" t="s">
        <v>158</v>
      </c>
      <c r="E423" s="30">
        <v>41704</v>
      </c>
      <c r="F423" s="9" t="s">
        <v>586</v>
      </c>
      <c r="G423" s="9" t="s">
        <v>1232</v>
      </c>
      <c r="H423" s="23"/>
      <c r="I423" s="23"/>
      <c r="J423" s="9" t="s">
        <v>1234</v>
      </c>
      <c r="K423" s="9" t="s">
        <v>1358</v>
      </c>
      <c r="L423" s="23"/>
      <c r="M423" s="23"/>
      <c r="N423" s="9" t="s">
        <v>1559</v>
      </c>
      <c r="O423" s="9" t="s">
        <v>1638</v>
      </c>
      <c r="P423" s="23"/>
      <c r="Q423" s="23"/>
      <c r="R423" s="9"/>
      <c r="S423" s="9">
        <v>1</v>
      </c>
      <c r="T423" s="9">
        <v>0</v>
      </c>
      <c r="U423" s="9">
        <v>1</v>
      </c>
      <c r="V423" s="11"/>
      <c r="W423" s="11"/>
      <c r="X423" s="47">
        <f t="shared" si="25"/>
        <v>0</v>
      </c>
      <c r="Y423" s="9" t="s">
        <v>1725</v>
      </c>
      <c r="Z423" s="9">
        <v>0</v>
      </c>
      <c r="AA423" s="45">
        <v>41</v>
      </c>
      <c r="AB423" s="9" t="s">
        <v>12</v>
      </c>
      <c r="AC423" s="39">
        <v>0.3</v>
      </c>
      <c r="AD423" s="38">
        <f t="shared" si="26"/>
        <v>0</v>
      </c>
      <c r="AE423" s="38">
        <f t="shared" si="27"/>
        <v>0</v>
      </c>
      <c r="AF423" s="38">
        <v>0</v>
      </c>
      <c r="AG423" s="23"/>
      <c r="AH423" s="23"/>
      <c r="AI423" s="23"/>
      <c r="AJ423" s="23"/>
      <c r="AK423" s="23"/>
      <c r="AL423" s="23"/>
      <c r="AM423" s="23"/>
      <c r="AN423" s="23"/>
      <c r="AO423" s="23"/>
      <c r="AP423" s="38">
        <f t="shared" si="28"/>
        <v>0</v>
      </c>
      <c r="AQ423" s="54">
        <v>1</v>
      </c>
      <c r="AR423" s="54">
        <v>0</v>
      </c>
    </row>
    <row r="424" spans="1:44" s="22" customFormat="1">
      <c r="A424" s="9" t="s">
        <v>140</v>
      </c>
      <c r="B424" s="17">
        <v>13684</v>
      </c>
      <c r="C424" s="9" t="s">
        <v>141</v>
      </c>
      <c r="D424" s="9" t="s">
        <v>158</v>
      </c>
      <c r="E424" s="30">
        <v>41708</v>
      </c>
      <c r="F424" s="9" t="s">
        <v>587</v>
      </c>
      <c r="G424" s="9" t="s">
        <v>1232</v>
      </c>
      <c r="H424" s="23"/>
      <c r="I424" s="23"/>
      <c r="J424" s="9" t="s">
        <v>1234</v>
      </c>
      <c r="K424" s="9" t="s">
        <v>1359</v>
      </c>
      <c r="L424" s="23"/>
      <c r="M424" s="23"/>
      <c r="N424" s="9" t="s">
        <v>1560</v>
      </c>
      <c r="O424" s="9" t="s">
        <v>1639</v>
      </c>
      <c r="P424" s="23"/>
      <c r="Q424" s="23"/>
      <c r="R424" s="9"/>
      <c r="S424" s="9">
        <v>1</v>
      </c>
      <c r="T424" s="9">
        <v>0</v>
      </c>
      <c r="U424" s="9">
        <v>1</v>
      </c>
      <c r="V424" s="11"/>
      <c r="W424" s="11"/>
      <c r="X424" s="47">
        <f t="shared" si="25"/>
        <v>0</v>
      </c>
      <c r="Y424" s="9" t="s">
        <v>1725</v>
      </c>
      <c r="Z424" s="9">
        <v>6.99</v>
      </c>
      <c r="AA424" s="45">
        <v>41</v>
      </c>
      <c r="AB424" s="9" t="s">
        <v>12</v>
      </c>
      <c r="AC424" s="39">
        <v>0.3</v>
      </c>
      <c r="AD424" s="38">
        <f t="shared" si="26"/>
        <v>4.8899999999999997</v>
      </c>
      <c r="AE424" s="38">
        <f t="shared" si="27"/>
        <v>0</v>
      </c>
      <c r="AF424" s="38">
        <v>4.8899999999999997</v>
      </c>
      <c r="AG424" s="23"/>
      <c r="AH424" s="23"/>
      <c r="AI424" s="23"/>
      <c r="AJ424" s="23"/>
      <c r="AK424" s="23"/>
      <c r="AL424" s="23"/>
      <c r="AM424" s="23"/>
      <c r="AN424" s="23"/>
      <c r="AO424" s="23"/>
      <c r="AP424" s="38">
        <f t="shared" si="28"/>
        <v>4.8899999999999997</v>
      </c>
      <c r="AQ424" s="54">
        <v>1</v>
      </c>
      <c r="AR424" s="54">
        <v>6.99</v>
      </c>
    </row>
    <row r="425" spans="1:44" s="22" customFormat="1">
      <c r="A425" s="9" t="s">
        <v>140</v>
      </c>
      <c r="B425" s="17">
        <v>13694</v>
      </c>
      <c r="C425" s="9" t="s">
        <v>143</v>
      </c>
      <c r="D425" s="9" t="s">
        <v>160</v>
      </c>
      <c r="E425" s="30">
        <v>41710</v>
      </c>
      <c r="F425" s="9" t="s">
        <v>588</v>
      </c>
      <c r="G425" s="9" t="s">
        <v>1232</v>
      </c>
      <c r="H425" s="23"/>
      <c r="I425" s="23"/>
      <c r="J425" s="9" t="s">
        <v>1234</v>
      </c>
      <c r="K425" s="9" t="s">
        <v>1360</v>
      </c>
      <c r="L425" s="23"/>
      <c r="M425" s="23"/>
      <c r="N425" s="9" t="s">
        <v>1561</v>
      </c>
      <c r="O425" s="9" t="s">
        <v>1639</v>
      </c>
      <c r="P425" s="23"/>
      <c r="Q425" s="23"/>
      <c r="R425" s="9"/>
      <c r="S425" s="9">
        <v>1</v>
      </c>
      <c r="T425" s="9">
        <v>0</v>
      </c>
      <c r="U425" s="9">
        <v>1</v>
      </c>
      <c r="V425" s="11"/>
      <c r="W425" s="11"/>
      <c r="X425" s="47">
        <f t="shared" si="25"/>
        <v>0</v>
      </c>
      <c r="Y425" s="9" t="s">
        <v>1725</v>
      </c>
      <c r="Z425" s="9">
        <v>6.99</v>
      </c>
      <c r="AA425" s="45">
        <v>41</v>
      </c>
      <c r="AB425" s="9" t="s">
        <v>12</v>
      </c>
      <c r="AC425" s="39">
        <v>0.3</v>
      </c>
      <c r="AD425" s="38">
        <f t="shared" si="26"/>
        <v>4.8899999999999997</v>
      </c>
      <c r="AE425" s="38">
        <f t="shared" si="27"/>
        <v>0</v>
      </c>
      <c r="AF425" s="38">
        <v>4.8899999999999997</v>
      </c>
      <c r="AG425" s="23"/>
      <c r="AH425" s="23"/>
      <c r="AI425" s="23"/>
      <c r="AJ425" s="23"/>
      <c r="AK425" s="23"/>
      <c r="AL425" s="23"/>
      <c r="AM425" s="23"/>
      <c r="AN425" s="23"/>
      <c r="AO425" s="23"/>
      <c r="AP425" s="38">
        <f t="shared" si="28"/>
        <v>4.8899999999999997</v>
      </c>
      <c r="AQ425" s="54">
        <v>1</v>
      </c>
      <c r="AR425" s="54">
        <v>6.99</v>
      </c>
    </row>
    <row r="426" spans="1:44" s="22" customFormat="1">
      <c r="A426" s="9" t="s">
        <v>140</v>
      </c>
      <c r="B426" s="17">
        <v>13729</v>
      </c>
      <c r="C426" s="9" t="s">
        <v>141</v>
      </c>
      <c r="D426" s="9" t="s">
        <v>158</v>
      </c>
      <c r="E426" s="30">
        <v>41724</v>
      </c>
      <c r="F426" s="9" t="s">
        <v>589</v>
      </c>
      <c r="G426" s="9" t="s">
        <v>1232</v>
      </c>
      <c r="H426" s="23"/>
      <c r="I426" s="23"/>
      <c r="J426" s="9" t="s">
        <v>1234</v>
      </c>
      <c r="K426" s="9" t="s">
        <v>1361</v>
      </c>
      <c r="L426" s="23"/>
      <c r="M426" s="23"/>
      <c r="N426" s="9" t="s">
        <v>1479</v>
      </c>
      <c r="O426" s="9" t="s">
        <v>1652</v>
      </c>
      <c r="P426" s="23"/>
      <c r="Q426" s="23"/>
      <c r="R426" s="9"/>
      <c r="S426" s="9">
        <v>1</v>
      </c>
      <c r="T426" s="9">
        <v>0</v>
      </c>
      <c r="U426" s="9">
        <v>1</v>
      </c>
      <c r="V426" s="11"/>
      <c r="W426" s="11"/>
      <c r="X426" s="47">
        <f t="shared" si="25"/>
        <v>0</v>
      </c>
      <c r="Y426" s="9" t="s">
        <v>1725</v>
      </c>
      <c r="Z426" s="9">
        <v>0</v>
      </c>
      <c r="AA426" s="45">
        <v>41</v>
      </c>
      <c r="AB426" s="9" t="s">
        <v>12</v>
      </c>
      <c r="AC426" s="39">
        <v>0.3</v>
      </c>
      <c r="AD426" s="38">
        <f t="shared" si="26"/>
        <v>0</v>
      </c>
      <c r="AE426" s="38">
        <f t="shared" si="27"/>
        <v>0</v>
      </c>
      <c r="AF426" s="38">
        <v>0</v>
      </c>
      <c r="AG426" s="23"/>
      <c r="AH426" s="23"/>
      <c r="AI426" s="23"/>
      <c r="AJ426" s="23"/>
      <c r="AK426" s="23"/>
      <c r="AL426" s="23"/>
      <c r="AM426" s="23"/>
      <c r="AN426" s="23"/>
      <c r="AO426" s="23"/>
      <c r="AP426" s="38">
        <f t="shared" si="28"/>
        <v>0</v>
      </c>
      <c r="AQ426" s="54">
        <v>1</v>
      </c>
      <c r="AR426" s="54">
        <v>0</v>
      </c>
    </row>
    <row r="427" spans="1:44" s="22" customFormat="1">
      <c r="A427" s="9" t="s">
        <v>140</v>
      </c>
      <c r="B427" s="17">
        <v>13911</v>
      </c>
      <c r="C427" s="9" t="s">
        <v>143</v>
      </c>
      <c r="D427" s="9" t="s">
        <v>160</v>
      </c>
      <c r="E427" s="30">
        <v>41705</v>
      </c>
      <c r="F427" s="9" t="s">
        <v>590</v>
      </c>
      <c r="G427" s="9" t="s">
        <v>1232</v>
      </c>
      <c r="H427" s="23"/>
      <c r="I427" s="23"/>
      <c r="J427" s="9" t="s">
        <v>1234</v>
      </c>
      <c r="K427" s="9" t="s">
        <v>1309</v>
      </c>
      <c r="L427" s="23"/>
      <c r="M427" s="23"/>
      <c r="N427" s="9" t="s">
        <v>1515</v>
      </c>
      <c r="O427" s="9" t="s">
        <v>1665</v>
      </c>
      <c r="P427" s="23"/>
      <c r="Q427" s="23"/>
      <c r="R427" s="9"/>
      <c r="S427" s="9">
        <v>1</v>
      </c>
      <c r="T427" s="9">
        <v>0</v>
      </c>
      <c r="U427" s="9">
        <v>1</v>
      </c>
      <c r="V427" s="11"/>
      <c r="W427" s="11"/>
      <c r="X427" s="47">
        <f t="shared" si="25"/>
        <v>0</v>
      </c>
      <c r="Y427" s="9" t="s">
        <v>1725</v>
      </c>
      <c r="Z427" s="9">
        <v>0</v>
      </c>
      <c r="AA427" s="45">
        <v>41</v>
      </c>
      <c r="AB427" s="9" t="s">
        <v>12</v>
      </c>
      <c r="AC427" s="39">
        <v>0.3</v>
      </c>
      <c r="AD427" s="38">
        <f t="shared" si="26"/>
        <v>0</v>
      </c>
      <c r="AE427" s="38">
        <f t="shared" si="27"/>
        <v>0</v>
      </c>
      <c r="AF427" s="38">
        <v>0</v>
      </c>
      <c r="AG427" s="23"/>
      <c r="AH427" s="23"/>
      <c r="AI427" s="23"/>
      <c r="AJ427" s="23"/>
      <c r="AK427" s="23"/>
      <c r="AL427" s="23"/>
      <c r="AM427" s="23"/>
      <c r="AN427" s="23"/>
      <c r="AO427" s="23"/>
      <c r="AP427" s="38">
        <f t="shared" si="28"/>
        <v>0</v>
      </c>
      <c r="AQ427" s="54">
        <v>1</v>
      </c>
      <c r="AR427" s="54">
        <v>0</v>
      </c>
    </row>
    <row r="428" spans="1:44" s="22" customFormat="1">
      <c r="A428" s="9" t="s">
        <v>140</v>
      </c>
      <c r="B428" s="17">
        <v>13916</v>
      </c>
      <c r="C428" s="9" t="s">
        <v>142</v>
      </c>
      <c r="D428" s="9" t="s">
        <v>159</v>
      </c>
      <c r="E428" s="30">
        <v>41708</v>
      </c>
      <c r="F428" s="9" t="s">
        <v>591</v>
      </c>
      <c r="G428" s="9" t="s">
        <v>1232</v>
      </c>
      <c r="H428" s="23"/>
      <c r="I428" s="23"/>
      <c r="J428" s="9" t="s">
        <v>1234</v>
      </c>
      <c r="K428" s="9" t="s">
        <v>1362</v>
      </c>
      <c r="L428" s="23"/>
      <c r="M428" s="23"/>
      <c r="N428" s="9" t="s">
        <v>1488</v>
      </c>
      <c r="O428" s="9" t="s">
        <v>1639</v>
      </c>
      <c r="P428" s="23"/>
      <c r="Q428" s="23"/>
      <c r="R428" s="9"/>
      <c r="S428" s="9">
        <v>1</v>
      </c>
      <c r="T428" s="9">
        <v>0</v>
      </c>
      <c r="U428" s="9">
        <v>1</v>
      </c>
      <c r="V428" s="11"/>
      <c r="W428" s="11"/>
      <c r="X428" s="47">
        <f t="shared" si="25"/>
        <v>0</v>
      </c>
      <c r="Y428" s="9" t="s">
        <v>1725</v>
      </c>
      <c r="Z428" s="9">
        <v>8.67</v>
      </c>
      <c r="AA428" s="45">
        <v>41</v>
      </c>
      <c r="AB428" s="9" t="s">
        <v>12</v>
      </c>
      <c r="AC428" s="39">
        <v>0.3</v>
      </c>
      <c r="AD428" s="38">
        <f t="shared" si="26"/>
        <v>6.29</v>
      </c>
      <c r="AE428" s="38">
        <f t="shared" si="27"/>
        <v>0</v>
      </c>
      <c r="AF428" s="38">
        <v>6.29</v>
      </c>
      <c r="AG428" s="23"/>
      <c r="AH428" s="23"/>
      <c r="AI428" s="23"/>
      <c r="AJ428" s="23"/>
      <c r="AK428" s="23"/>
      <c r="AL428" s="23"/>
      <c r="AM428" s="23"/>
      <c r="AN428" s="23"/>
      <c r="AO428" s="23"/>
      <c r="AP428" s="38">
        <f t="shared" si="28"/>
        <v>6.29</v>
      </c>
      <c r="AQ428" s="54">
        <v>1</v>
      </c>
      <c r="AR428" s="54">
        <v>8.99</v>
      </c>
    </row>
    <row r="429" spans="1:44" s="22" customFormat="1">
      <c r="A429" s="9" t="s">
        <v>140</v>
      </c>
      <c r="B429" s="17">
        <v>13922</v>
      </c>
      <c r="C429" s="9" t="s">
        <v>143</v>
      </c>
      <c r="D429" s="9" t="s">
        <v>160</v>
      </c>
      <c r="E429" s="30">
        <v>41708</v>
      </c>
      <c r="F429" s="9" t="s">
        <v>592</v>
      </c>
      <c r="G429" s="9" t="s">
        <v>1232</v>
      </c>
      <c r="H429" s="23"/>
      <c r="I429" s="23"/>
      <c r="J429" s="9" t="s">
        <v>1234</v>
      </c>
      <c r="K429" s="9" t="s">
        <v>1237</v>
      </c>
      <c r="L429" s="23"/>
      <c r="M429" s="23"/>
      <c r="N429" s="9" t="s">
        <v>1449</v>
      </c>
      <c r="O429" s="9" t="s">
        <v>1640</v>
      </c>
      <c r="P429" s="23"/>
      <c r="Q429" s="23"/>
      <c r="R429" s="9"/>
      <c r="S429" s="9">
        <v>1</v>
      </c>
      <c r="T429" s="9">
        <v>0</v>
      </c>
      <c r="U429" s="9">
        <v>1</v>
      </c>
      <c r="V429" s="11"/>
      <c r="W429" s="11"/>
      <c r="X429" s="47">
        <f t="shared" si="25"/>
        <v>0</v>
      </c>
      <c r="Y429" s="9" t="s">
        <v>1725</v>
      </c>
      <c r="Z429" s="9">
        <v>0</v>
      </c>
      <c r="AA429" s="45">
        <v>41</v>
      </c>
      <c r="AB429" s="9" t="s">
        <v>12</v>
      </c>
      <c r="AC429" s="39">
        <v>0.3</v>
      </c>
      <c r="AD429" s="38">
        <f t="shared" si="26"/>
        <v>0</v>
      </c>
      <c r="AE429" s="38">
        <f t="shared" si="27"/>
        <v>0</v>
      </c>
      <c r="AF429" s="38">
        <v>0</v>
      </c>
      <c r="AG429" s="23"/>
      <c r="AH429" s="23"/>
      <c r="AI429" s="23"/>
      <c r="AJ429" s="23"/>
      <c r="AK429" s="23"/>
      <c r="AL429" s="23"/>
      <c r="AM429" s="23"/>
      <c r="AN429" s="23"/>
      <c r="AO429" s="23"/>
      <c r="AP429" s="38">
        <f t="shared" si="28"/>
        <v>0</v>
      </c>
      <c r="AQ429" s="54">
        <v>1</v>
      </c>
      <c r="AR429" s="54">
        <v>0</v>
      </c>
    </row>
    <row r="430" spans="1:44" s="22" customFormat="1">
      <c r="A430" s="9" t="s">
        <v>140</v>
      </c>
      <c r="B430" s="17">
        <v>13931</v>
      </c>
      <c r="C430" s="9" t="s">
        <v>143</v>
      </c>
      <c r="D430" s="9" t="s">
        <v>160</v>
      </c>
      <c r="E430" s="30">
        <v>41709</v>
      </c>
      <c r="F430" s="9" t="s">
        <v>593</v>
      </c>
      <c r="G430" s="9" t="s">
        <v>1232</v>
      </c>
      <c r="H430" s="23"/>
      <c r="I430" s="23"/>
      <c r="J430" s="9" t="s">
        <v>1234</v>
      </c>
      <c r="K430" s="9" t="s">
        <v>1270</v>
      </c>
      <c r="L430" s="23"/>
      <c r="M430" s="23"/>
      <c r="N430" s="9" t="s">
        <v>1481</v>
      </c>
      <c r="O430" s="9" t="s">
        <v>1639</v>
      </c>
      <c r="P430" s="23"/>
      <c r="Q430" s="23"/>
      <c r="R430" s="9"/>
      <c r="S430" s="9">
        <v>1</v>
      </c>
      <c r="T430" s="9">
        <v>0</v>
      </c>
      <c r="U430" s="9">
        <v>1</v>
      </c>
      <c r="V430" s="11"/>
      <c r="W430" s="11"/>
      <c r="X430" s="47">
        <f t="shared" si="25"/>
        <v>0</v>
      </c>
      <c r="Y430" s="9" t="s">
        <v>1725</v>
      </c>
      <c r="Z430" s="9">
        <v>0</v>
      </c>
      <c r="AA430" s="45">
        <v>41</v>
      </c>
      <c r="AB430" s="9" t="s">
        <v>12</v>
      </c>
      <c r="AC430" s="39">
        <v>0.3</v>
      </c>
      <c r="AD430" s="38">
        <f t="shared" si="26"/>
        <v>0</v>
      </c>
      <c r="AE430" s="38">
        <f t="shared" si="27"/>
        <v>0</v>
      </c>
      <c r="AF430" s="38">
        <v>0</v>
      </c>
      <c r="AG430" s="23"/>
      <c r="AH430" s="23"/>
      <c r="AI430" s="23"/>
      <c r="AJ430" s="23"/>
      <c r="AK430" s="23"/>
      <c r="AL430" s="23"/>
      <c r="AM430" s="23"/>
      <c r="AN430" s="23"/>
      <c r="AO430" s="23"/>
      <c r="AP430" s="38">
        <f t="shared" si="28"/>
        <v>0</v>
      </c>
      <c r="AQ430" s="54">
        <v>1</v>
      </c>
      <c r="AR430" s="54">
        <v>0</v>
      </c>
    </row>
    <row r="431" spans="1:44" s="22" customFormat="1">
      <c r="A431" s="9" t="s">
        <v>140</v>
      </c>
      <c r="B431" s="17">
        <v>13938</v>
      </c>
      <c r="C431" s="9" t="s">
        <v>142</v>
      </c>
      <c r="D431" s="9" t="s">
        <v>159</v>
      </c>
      <c r="E431" s="30">
        <v>41712</v>
      </c>
      <c r="F431" s="9" t="s">
        <v>594</v>
      </c>
      <c r="G431" s="9" t="s">
        <v>1232</v>
      </c>
      <c r="H431" s="23"/>
      <c r="I431" s="23"/>
      <c r="J431" s="9" t="s">
        <v>1234</v>
      </c>
      <c r="K431" s="9" t="s">
        <v>1236</v>
      </c>
      <c r="L431" s="23"/>
      <c r="M431" s="23"/>
      <c r="N431" s="9" t="s">
        <v>1448</v>
      </c>
      <c r="O431" s="9" t="s">
        <v>1639</v>
      </c>
      <c r="P431" s="23"/>
      <c r="Q431" s="23"/>
      <c r="R431" s="9"/>
      <c r="S431" s="9">
        <v>1</v>
      </c>
      <c r="T431" s="9">
        <v>0</v>
      </c>
      <c r="U431" s="9">
        <v>1</v>
      </c>
      <c r="V431" s="11"/>
      <c r="W431" s="11"/>
      <c r="X431" s="47">
        <f t="shared" si="25"/>
        <v>0</v>
      </c>
      <c r="Y431" s="9" t="s">
        <v>1725</v>
      </c>
      <c r="Z431" s="9">
        <v>0</v>
      </c>
      <c r="AA431" s="45">
        <v>41</v>
      </c>
      <c r="AB431" s="9" t="s">
        <v>12</v>
      </c>
      <c r="AC431" s="39">
        <v>0.3</v>
      </c>
      <c r="AD431" s="38">
        <f t="shared" si="26"/>
        <v>0</v>
      </c>
      <c r="AE431" s="38">
        <f t="shared" si="27"/>
        <v>0</v>
      </c>
      <c r="AF431" s="38">
        <v>0</v>
      </c>
      <c r="AG431" s="23"/>
      <c r="AH431" s="23"/>
      <c r="AI431" s="23"/>
      <c r="AJ431" s="23"/>
      <c r="AK431" s="23"/>
      <c r="AL431" s="23"/>
      <c r="AM431" s="23"/>
      <c r="AN431" s="23"/>
      <c r="AO431" s="23"/>
      <c r="AP431" s="38">
        <f t="shared" si="28"/>
        <v>0</v>
      </c>
      <c r="AQ431" s="54">
        <v>1</v>
      </c>
      <c r="AR431" s="54">
        <v>0</v>
      </c>
    </row>
    <row r="432" spans="1:44" s="22" customFormat="1">
      <c r="A432" s="9" t="s">
        <v>140</v>
      </c>
      <c r="B432" s="17">
        <v>13955</v>
      </c>
      <c r="C432" s="9" t="s">
        <v>142</v>
      </c>
      <c r="D432" s="9" t="s">
        <v>159</v>
      </c>
      <c r="E432" s="30">
        <v>41722</v>
      </c>
      <c r="F432" s="9" t="s">
        <v>595</v>
      </c>
      <c r="G432" s="9" t="s">
        <v>1232</v>
      </c>
      <c r="H432" s="23"/>
      <c r="I432" s="23"/>
      <c r="J432" s="9" t="s">
        <v>1234</v>
      </c>
      <c r="K432" s="9" t="s">
        <v>1237</v>
      </c>
      <c r="L432" s="23"/>
      <c r="M432" s="23"/>
      <c r="N432" s="9" t="s">
        <v>1449</v>
      </c>
      <c r="O432" s="9" t="s">
        <v>1640</v>
      </c>
      <c r="P432" s="23"/>
      <c r="Q432" s="23"/>
      <c r="R432" s="9"/>
      <c r="S432" s="9">
        <v>1</v>
      </c>
      <c r="T432" s="9">
        <v>0</v>
      </c>
      <c r="U432" s="9">
        <v>1</v>
      </c>
      <c r="V432" s="11"/>
      <c r="W432" s="11"/>
      <c r="X432" s="47">
        <f t="shared" si="25"/>
        <v>0</v>
      </c>
      <c r="Y432" s="9" t="s">
        <v>1725</v>
      </c>
      <c r="Z432" s="9">
        <v>0</v>
      </c>
      <c r="AA432" s="45">
        <v>41</v>
      </c>
      <c r="AB432" s="9" t="s">
        <v>12</v>
      </c>
      <c r="AC432" s="39">
        <v>0.3</v>
      </c>
      <c r="AD432" s="38">
        <f t="shared" si="26"/>
        <v>0</v>
      </c>
      <c r="AE432" s="38">
        <f t="shared" si="27"/>
        <v>0</v>
      </c>
      <c r="AF432" s="38">
        <v>0</v>
      </c>
      <c r="AG432" s="23"/>
      <c r="AH432" s="23"/>
      <c r="AI432" s="23"/>
      <c r="AJ432" s="23"/>
      <c r="AK432" s="23"/>
      <c r="AL432" s="23"/>
      <c r="AM432" s="23"/>
      <c r="AN432" s="23"/>
      <c r="AO432" s="23"/>
      <c r="AP432" s="38">
        <f t="shared" si="28"/>
        <v>0</v>
      </c>
      <c r="AQ432" s="54">
        <v>1</v>
      </c>
      <c r="AR432" s="54">
        <v>0</v>
      </c>
    </row>
    <row r="433" spans="1:44" s="22" customFormat="1">
      <c r="A433" s="9" t="s">
        <v>140</v>
      </c>
      <c r="B433" s="17">
        <v>13956</v>
      </c>
      <c r="C433" s="9" t="s">
        <v>147</v>
      </c>
      <c r="D433" s="9" t="s">
        <v>163</v>
      </c>
      <c r="E433" s="30">
        <v>41722</v>
      </c>
      <c r="F433" s="9" t="s">
        <v>596</v>
      </c>
      <c r="G433" s="9" t="s">
        <v>1232</v>
      </c>
      <c r="H433" s="23"/>
      <c r="I433" s="23"/>
      <c r="J433" s="9" t="s">
        <v>1234</v>
      </c>
      <c r="K433" s="9" t="s">
        <v>1268</v>
      </c>
      <c r="L433" s="23"/>
      <c r="M433" s="23"/>
      <c r="N433" s="9" t="s">
        <v>1460</v>
      </c>
      <c r="O433" s="9" t="s">
        <v>1647</v>
      </c>
      <c r="P433" s="23"/>
      <c r="Q433" s="23"/>
      <c r="R433" s="9"/>
      <c r="S433" s="9">
        <v>1</v>
      </c>
      <c r="T433" s="9">
        <v>0</v>
      </c>
      <c r="U433" s="9">
        <v>1</v>
      </c>
      <c r="V433" s="11"/>
      <c r="W433" s="11"/>
      <c r="X433" s="47">
        <f t="shared" si="25"/>
        <v>0</v>
      </c>
      <c r="Y433" s="9" t="s">
        <v>1725</v>
      </c>
      <c r="Z433" s="9">
        <v>0</v>
      </c>
      <c r="AA433" s="45">
        <v>41</v>
      </c>
      <c r="AB433" s="9" t="s">
        <v>12</v>
      </c>
      <c r="AC433" s="39">
        <v>0.3</v>
      </c>
      <c r="AD433" s="38">
        <f t="shared" si="26"/>
        <v>0</v>
      </c>
      <c r="AE433" s="38">
        <f t="shared" si="27"/>
        <v>0</v>
      </c>
      <c r="AF433" s="38">
        <v>0</v>
      </c>
      <c r="AG433" s="23"/>
      <c r="AH433" s="23"/>
      <c r="AI433" s="23"/>
      <c r="AJ433" s="23"/>
      <c r="AK433" s="23"/>
      <c r="AL433" s="23"/>
      <c r="AM433" s="23"/>
      <c r="AN433" s="23"/>
      <c r="AO433" s="23"/>
      <c r="AP433" s="38">
        <f t="shared" si="28"/>
        <v>0</v>
      </c>
      <c r="AQ433" s="54">
        <v>1</v>
      </c>
      <c r="AR433" s="54">
        <v>0</v>
      </c>
    </row>
    <row r="434" spans="1:44" s="22" customFormat="1">
      <c r="A434" s="9" t="s">
        <v>140</v>
      </c>
      <c r="B434" s="17">
        <v>13957</v>
      </c>
      <c r="C434" s="9" t="s">
        <v>143</v>
      </c>
      <c r="D434" s="9" t="s">
        <v>160</v>
      </c>
      <c r="E434" s="30">
        <v>41722</v>
      </c>
      <c r="F434" s="9" t="s">
        <v>597</v>
      </c>
      <c r="G434" s="9" t="s">
        <v>1232</v>
      </c>
      <c r="H434" s="23"/>
      <c r="I434" s="23"/>
      <c r="J434" s="9" t="s">
        <v>1234</v>
      </c>
      <c r="K434" s="9" t="s">
        <v>1239</v>
      </c>
      <c r="L434" s="23"/>
      <c r="M434" s="23"/>
      <c r="N434" s="9" t="s">
        <v>1451</v>
      </c>
      <c r="O434" s="9" t="s">
        <v>1639</v>
      </c>
      <c r="P434" s="23"/>
      <c r="Q434" s="23"/>
      <c r="R434" s="9"/>
      <c r="S434" s="9">
        <v>1</v>
      </c>
      <c r="T434" s="9">
        <v>0</v>
      </c>
      <c r="U434" s="9">
        <v>1</v>
      </c>
      <c r="V434" s="11"/>
      <c r="W434" s="11"/>
      <c r="X434" s="47">
        <f t="shared" si="25"/>
        <v>0</v>
      </c>
      <c r="Y434" s="9" t="s">
        <v>1725</v>
      </c>
      <c r="Z434" s="9">
        <v>0</v>
      </c>
      <c r="AA434" s="45">
        <v>41</v>
      </c>
      <c r="AB434" s="9" t="s">
        <v>12</v>
      </c>
      <c r="AC434" s="39">
        <v>0.3</v>
      </c>
      <c r="AD434" s="38">
        <f t="shared" si="26"/>
        <v>0</v>
      </c>
      <c r="AE434" s="38">
        <f t="shared" si="27"/>
        <v>0</v>
      </c>
      <c r="AF434" s="38">
        <v>0</v>
      </c>
      <c r="AG434" s="23"/>
      <c r="AH434" s="23"/>
      <c r="AI434" s="23"/>
      <c r="AJ434" s="23"/>
      <c r="AK434" s="23"/>
      <c r="AL434" s="23"/>
      <c r="AM434" s="23"/>
      <c r="AN434" s="23"/>
      <c r="AO434" s="23"/>
      <c r="AP434" s="38">
        <f t="shared" si="28"/>
        <v>0</v>
      </c>
      <c r="AQ434" s="54">
        <v>1</v>
      </c>
      <c r="AR434" s="54">
        <v>0</v>
      </c>
    </row>
    <row r="435" spans="1:44" s="22" customFormat="1">
      <c r="A435" s="9" t="s">
        <v>140</v>
      </c>
      <c r="B435" s="17">
        <v>13967</v>
      </c>
      <c r="C435" s="9" t="s">
        <v>142</v>
      </c>
      <c r="D435" s="9" t="s">
        <v>159</v>
      </c>
      <c r="E435" s="30">
        <v>41701</v>
      </c>
      <c r="F435" s="9" t="s">
        <v>598</v>
      </c>
      <c r="G435" s="9" t="s">
        <v>1232</v>
      </c>
      <c r="H435" s="23"/>
      <c r="I435" s="23"/>
      <c r="J435" s="9" t="s">
        <v>1234</v>
      </c>
      <c r="K435" s="9" t="s">
        <v>1363</v>
      </c>
      <c r="L435" s="23"/>
      <c r="M435" s="23"/>
      <c r="N435" s="9" t="s">
        <v>1562</v>
      </c>
      <c r="O435" s="9" t="s">
        <v>1639</v>
      </c>
      <c r="P435" s="23"/>
      <c r="Q435" s="23"/>
      <c r="R435" s="9"/>
      <c r="S435" s="9">
        <v>1</v>
      </c>
      <c r="T435" s="9">
        <v>0</v>
      </c>
      <c r="U435" s="9">
        <v>1</v>
      </c>
      <c r="V435" s="11"/>
      <c r="W435" s="11"/>
      <c r="X435" s="47">
        <f t="shared" si="25"/>
        <v>0</v>
      </c>
      <c r="Y435" s="9" t="s">
        <v>1725</v>
      </c>
      <c r="Z435" s="9">
        <v>7.99</v>
      </c>
      <c r="AA435" s="45">
        <v>41</v>
      </c>
      <c r="AB435" s="9" t="s">
        <v>12</v>
      </c>
      <c r="AC435" s="39">
        <v>0.3</v>
      </c>
      <c r="AD435" s="38">
        <f t="shared" si="26"/>
        <v>5.59</v>
      </c>
      <c r="AE435" s="38">
        <f t="shared" si="27"/>
        <v>0</v>
      </c>
      <c r="AF435" s="38">
        <v>5.59</v>
      </c>
      <c r="AG435" s="23"/>
      <c r="AH435" s="23"/>
      <c r="AI435" s="23"/>
      <c r="AJ435" s="23"/>
      <c r="AK435" s="23"/>
      <c r="AL435" s="23"/>
      <c r="AM435" s="23"/>
      <c r="AN435" s="23"/>
      <c r="AO435" s="23"/>
      <c r="AP435" s="38">
        <f t="shared" si="28"/>
        <v>5.59</v>
      </c>
      <c r="AQ435" s="54">
        <v>1</v>
      </c>
      <c r="AR435" s="54">
        <v>7.99</v>
      </c>
    </row>
    <row r="436" spans="1:44" s="22" customFormat="1">
      <c r="A436" s="9" t="s">
        <v>140</v>
      </c>
      <c r="B436" s="17">
        <v>14185</v>
      </c>
      <c r="C436" s="9" t="s">
        <v>142</v>
      </c>
      <c r="D436" s="9" t="s">
        <v>159</v>
      </c>
      <c r="E436" s="30">
        <v>41703</v>
      </c>
      <c r="F436" s="9" t="s">
        <v>599</v>
      </c>
      <c r="G436" s="9" t="s">
        <v>1232</v>
      </c>
      <c r="H436" s="23"/>
      <c r="I436" s="23"/>
      <c r="J436" s="9" t="s">
        <v>1234</v>
      </c>
      <c r="K436" s="9" t="s">
        <v>1364</v>
      </c>
      <c r="L436" s="23"/>
      <c r="M436" s="23"/>
      <c r="N436" s="9" t="s">
        <v>1563</v>
      </c>
      <c r="O436" s="9" t="s">
        <v>1639</v>
      </c>
      <c r="P436" s="23"/>
      <c r="Q436" s="23"/>
      <c r="R436" s="9"/>
      <c r="S436" s="9">
        <v>1</v>
      </c>
      <c r="T436" s="9">
        <v>0</v>
      </c>
      <c r="U436" s="9">
        <v>1</v>
      </c>
      <c r="V436" s="11"/>
      <c r="W436" s="11"/>
      <c r="X436" s="47">
        <f t="shared" si="25"/>
        <v>0</v>
      </c>
      <c r="Y436" s="9" t="s">
        <v>1725</v>
      </c>
      <c r="Z436" s="9">
        <v>0</v>
      </c>
      <c r="AA436" s="45">
        <v>41</v>
      </c>
      <c r="AB436" s="9" t="s">
        <v>12</v>
      </c>
      <c r="AC436" s="39">
        <v>0.3</v>
      </c>
      <c r="AD436" s="38">
        <f t="shared" si="26"/>
        <v>0</v>
      </c>
      <c r="AE436" s="38">
        <f t="shared" si="27"/>
        <v>0</v>
      </c>
      <c r="AF436" s="38">
        <v>0</v>
      </c>
      <c r="AG436" s="23"/>
      <c r="AH436" s="23"/>
      <c r="AI436" s="23"/>
      <c r="AJ436" s="23"/>
      <c r="AK436" s="23"/>
      <c r="AL436" s="23"/>
      <c r="AM436" s="23"/>
      <c r="AN436" s="23"/>
      <c r="AO436" s="23"/>
      <c r="AP436" s="38">
        <f t="shared" si="28"/>
        <v>0</v>
      </c>
      <c r="AQ436" s="54">
        <v>1</v>
      </c>
      <c r="AR436" s="54">
        <v>0</v>
      </c>
    </row>
    <row r="437" spans="1:44" s="22" customFormat="1">
      <c r="A437" s="9" t="s">
        <v>140</v>
      </c>
      <c r="B437" s="17">
        <v>14187</v>
      </c>
      <c r="C437" s="9" t="s">
        <v>147</v>
      </c>
      <c r="D437" s="9" t="s">
        <v>163</v>
      </c>
      <c r="E437" s="30">
        <v>41729</v>
      </c>
      <c r="F437" s="9" t="s">
        <v>600</v>
      </c>
      <c r="G437" s="9" t="s">
        <v>1232</v>
      </c>
      <c r="H437" s="23"/>
      <c r="I437" s="23"/>
      <c r="J437" s="9" t="s">
        <v>1234</v>
      </c>
      <c r="K437" s="9" t="s">
        <v>1236</v>
      </c>
      <c r="L437" s="23"/>
      <c r="M437" s="23"/>
      <c r="N437" s="9" t="s">
        <v>1448</v>
      </c>
      <c r="O437" s="9" t="s">
        <v>1639</v>
      </c>
      <c r="P437" s="23"/>
      <c r="Q437" s="23"/>
      <c r="R437" s="9"/>
      <c r="S437" s="9">
        <v>1</v>
      </c>
      <c r="T437" s="9">
        <v>0</v>
      </c>
      <c r="U437" s="9">
        <v>1</v>
      </c>
      <c r="V437" s="11"/>
      <c r="W437" s="11"/>
      <c r="X437" s="47">
        <f t="shared" si="25"/>
        <v>0</v>
      </c>
      <c r="Y437" s="9" t="s">
        <v>1725</v>
      </c>
      <c r="Z437" s="9">
        <v>0</v>
      </c>
      <c r="AA437" s="45">
        <v>41</v>
      </c>
      <c r="AB437" s="9" t="s">
        <v>12</v>
      </c>
      <c r="AC437" s="39">
        <v>0.3</v>
      </c>
      <c r="AD437" s="38">
        <f t="shared" si="26"/>
        <v>0</v>
      </c>
      <c r="AE437" s="38">
        <f t="shared" si="27"/>
        <v>0</v>
      </c>
      <c r="AF437" s="38">
        <v>0</v>
      </c>
      <c r="AG437" s="23"/>
      <c r="AH437" s="23"/>
      <c r="AI437" s="23"/>
      <c r="AJ437" s="23"/>
      <c r="AK437" s="23"/>
      <c r="AL437" s="23"/>
      <c r="AM437" s="23"/>
      <c r="AN437" s="23"/>
      <c r="AO437" s="23"/>
      <c r="AP437" s="38">
        <f t="shared" si="28"/>
        <v>0</v>
      </c>
      <c r="AQ437" s="54">
        <v>1</v>
      </c>
      <c r="AR437" s="54">
        <v>0</v>
      </c>
    </row>
    <row r="438" spans="1:44" s="22" customFormat="1">
      <c r="A438" s="9" t="s">
        <v>140</v>
      </c>
      <c r="B438" s="17">
        <v>14213</v>
      </c>
      <c r="C438" s="9" t="s">
        <v>143</v>
      </c>
      <c r="D438" s="9" t="s">
        <v>160</v>
      </c>
      <c r="E438" s="30">
        <v>41710</v>
      </c>
      <c r="F438" s="9" t="s">
        <v>601</v>
      </c>
      <c r="G438" s="9" t="s">
        <v>1232</v>
      </c>
      <c r="H438" s="23"/>
      <c r="I438" s="23"/>
      <c r="J438" s="9" t="s">
        <v>1234</v>
      </c>
      <c r="K438" s="9" t="s">
        <v>1365</v>
      </c>
      <c r="L438" s="23"/>
      <c r="M438" s="23"/>
      <c r="N438" s="9" t="s">
        <v>1564</v>
      </c>
      <c r="O438" s="9" t="s">
        <v>1639</v>
      </c>
      <c r="P438" s="23"/>
      <c r="Q438" s="23"/>
      <c r="R438" s="9"/>
      <c r="S438" s="9">
        <v>1</v>
      </c>
      <c r="T438" s="9">
        <v>0</v>
      </c>
      <c r="U438" s="9">
        <v>1</v>
      </c>
      <c r="V438" s="11"/>
      <c r="W438" s="11"/>
      <c r="X438" s="47">
        <f t="shared" si="25"/>
        <v>0</v>
      </c>
      <c r="Y438" s="9" t="s">
        <v>1725</v>
      </c>
      <c r="Z438" s="9">
        <v>7.99</v>
      </c>
      <c r="AA438" s="45">
        <v>41</v>
      </c>
      <c r="AB438" s="9" t="s">
        <v>12</v>
      </c>
      <c r="AC438" s="39">
        <v>0.3</v>
      </c>
      <c r="AD438" s="38">
        <f t="shared" si="26"/>
        <v>5.59</v>
      </c>
      <c r="AE438" s="38">
        <f t="shared" si="27"/>
        <v>0</v>
      </c>
      <c r="AF438" s="38">
        <v>5.59</v>
      </c>
      <c r="AG438" s="23"/>
      <c r="AH438" s="23"/>
      <c r="AI438" s="23"/>
      <c r="AJ438" s="23"/>
      <c r="AK438" s="23"/>
      <c r="AL438" s="23"/>
      <c r="AM438" s="23"/>
      <c r="AN438" s="23"/>
      <c r="AO438" s="23"/>
      <c r="AP438" s="38">
        <f t="shared" si="28"/>
        <v>5.59</v>
      </c>
      <c r="AQ438" s="54">
        <v>1</v>
      </c>
      <c r="AR438" s="54">
        <v>7.99</v>
      </c>
    </row>
    <row r="439" spans="1:44" s="22" customFormat="1">
      <c r="A439" s="9" t="s">
        <v>140</v>
      </c>
      <c r="B439" s="17">
        <v>14234</v>
      </c>
      <c r="C439" s="9" t="s">
        <v>143</v>
      </c>
      <c r="D439" s="9" t="s">
        <v>160</v>
      </c>
      <c r="E439" s="30">
        <v>41715</v>
      </c>
      <c r="F439" s="9" t="s">
        <v>602</v>
      </c>
      <c r="G439" s="9" t="s">
        <v>1232</v>
      </c>
      <c r="H439" s="23"/>
      <c r="I439" s="23"/>
      <c r="J439" s="9" t="s">
        <v>1234</v>
      </c>
      <c r="K439" s="9" t="s">
        <v>1237</v>
      </c>
      <c r="L439" s="23"/>
      <c r="M439" s="23"/>
      <c r="N439" s="9" t="s">
        <v>1449</v>
      </c>
      <c r="O439" s="9" t="s">
        <v>1640</v>
      </c>
      <c r="P439" s="23"/>
      <c r="Q439" s="23"/>
      <c r="R439" s="9"/>
      <c r="S439" s="9">
        <v>1</v>
      </c>
      <c r="T439" s="9">
        <v>0</v>
      </c>
      <c r="U439" s="9">
        <v>1</v>
      </c>
      <c r="V439" s="11"/>
      <c r="W439" s="11"/>
      <c r="X439" s="47">
        <f t="shared" si="25"/>
        <v>0</v>
      </c>
      <c r="Y439" s="9" t="s">
        <v>1725</v>
      </c>
      <c r="Z439" s="9">
        <v>0</v>
      </c>
      <c r="AA439" s="45">
        <v>41</v>
      </c>
      <c r="AB439" s="9" t="s">
        <v>12</v>
      </c>
      <c r="AC439" s="39">
        <v>0.3</v>
      </c>
      <c r="AD439" s="38">
        <f t="shared" si="26"/>
        <v>0</v>
      </c>
      <c r="AE439" s="38">
        <f t="shared" si="27"/>
        <v>0</v>
      </c>
      <c r="AF439" s="38">
        <v>0</v>
      </c>
      <c r="AG439" s="23"/>
      <c r="AH439" s="23"/>
      <c r="AI439" s="23"/>
      <c r="AJ439" s="23"/>
      <c r="AK439" s="23"/>
      <c r="AL439" s="23"/>
      <c r="AM439" s="23"/>
      <c r="AN439" s="23"/>
      <c r="AO439" s="23"/>
      <c r="AP439" s="38">
        <f t="shared" si="28"/>
        <v>0</v>
      </c>
      <c r="AQ439" s="54">
        <v>1</v>
      </c>
      <c r="AR439" s="54">
        <v>0</v>
      </c>
    </row>
    <row r="440" spans="1:44" s="22" customFormat="1">
      <c r="A440" s="9" t="s">
        <v>140</v>
      </c>
      <c r="B440" s="17">
        <v>14235</v>
      </c>
      <c r="C440" s="9" t="s">
        <v>143</v>
      </c>
      <c r="D440" s="9" t="s">
        <v>160</v>
      </c>
      <c r="E440" s="30">
        <v>41715</v>
      </c>
      <c r="F440" s="9" t="s">
        <v>603</v>
      </c>
      <c r="G440" s="9" t="s">
        <v>1232</v>
      </c>
      <c r="H440" s="23"/>
      <c r="I440" s="23"/>
      <c r="J440" s="9" t="s">
        <v>1234</v>
      </c>
      <c r="K440" s="9" t="s">
        <v>1298</v>
      </c>
      <c r="L440" s="23"/>
      <c r="M440" s="23"/>
      <c r="N440" s="9" t="s">
        <v>1506</v>
      </c>
      <c r="O440" s="9" t="s">
        <v>1662</v>
      </c>
      <c r="P440" s="23"/>
      <c r="Q440" s="23"/>
      <c r="R440" s="9"/>
      <c r="S440" s="9">
        <v>1</v>
      </c>
      <c r="T440" s="9">
        <v>0</v>
      </c>
      <c r="U440" s="9">
        <v>1</v>
      </c>
      <c r="V440" s="11"/>
      <c r="W440" s="11"/>
      <c r="X440" s="47">
        <f t="shared" si="25"/>
        <v>0</v>
      </c>
      <c r="Y440" s="9" t="s">
        <v>1725</v>
      </c>
      <c r="Z440" s="9">
        <v>0</v>
      </c>
      <c r="AA440" s="45">
        <v>41</v>
      </c>
      <c r="AB440" s="9" t="s">
        <v>12</v>
      </c>
      <c r="AC440" s="39">
        <v>0.3</v>
      </c>
      <c r="AD440" s="38">
        <f t="shared" si="26"/>
        <v>0</v>
      </c>
      <c r="AE440" s="38">
        <f t="shared" si="27"/>
        <v>0</v>
      </c>
      <c r="AF440" s="38">
        <v>0</v>
      </c>
      <c r="AG440" s="23"/>
      <c r="AH440" s="23"/>
      <c r="AI440" s="23"/>
      <c r="AJ440" s="23"/>
      <c r="AK440" s="23"/>
      <c r="AL440" s="23"/>
      <c r="AM440" s="23"/>
      <c r="AN440" s="23"/>
      <c r="AO440" s="23"/>
      <c r="AP440" s="38">
        <f t="shared" si="28"/>
        <v>0</v>
      </c>
      <c r="AQ440" s="54">
        <v>1</v>
      </c>
      <c r="AR440" s="54">
        <v>0</v>
      </c>
    </row>
    <row r="441" spans="1:44" s="22" customFormat="1">
      <c r="A441" s="9" t="s">
        <v>140</v>
      </c>
      <c r="B441" s="17">
        <v>14242</v>
      </c>
      <c r="C441" s="9" t="s">
        <v>142</v>
      </c>
      <c r="D441" s="9" t="s">
        <v>159</v>
      </c>
      <c r="E441" s="30">
        <v>41716</v>
      </c>
      <c r="F441" s="9" t="s">
        <v>604</v>
      </c>
      <c r="G441" s="9" t="s">
        <v>1232</v>
      </c>
      <c r="H441" s="23"/>
      <c r="I441" s="23"/>
      <c r="J441" s="9" t="s">
        <v>1234</v>
      </c>
      <c r="K441" s="9" t="s">
        <v>1321</v>
      </c>
      <c r="L441" s="23"/>
      <c r="M441" s="23"/>
      <c r="N441" s="9" t="s">
        <v>1527</v>
      </c>
      <c r="O441" s="9" t="s">
        <v>1639</v>
      </c>
      <c r="P441" s="23"/>
      <c r="Q441" s="23"/>
      <c r="R441" s="9"/>
      <c r="S441" s="9">
        <v>1</v>
      </c>
      <c r="T441" s="9">
        <v>0</v>
      </c>
      <c r="U441" s="9">
        <v>1</v>
      </c>
      <c r="V441" s="11"/>
      <c r="W441" s="11"/>
      <c r="X441" s="47">
        <f t="shared" si="25"/>
        <v>0</v>
      </c>
      <c r="Y441" s="9" t="s">
        <v>1725</v>
      </c>
      <c r="Z441" s="9">
        <v>0</v>
      </c>
      <c r="AA441" s="45">
        <v>41</v>
      </c>
      <c r="AB441" s="9" t="s">
        <v>12</v>
      </c>
      <c r="AC441" s="39">
        <v>0.3</v>
      </c>
      <c r="AD441" s="38">
        <f t="shared" si="26"/>
        <v>0</v>
      </c>
      <c r="AE441" s="38">
        <f t="shared" si="27"/>
        <v>0</v>
      </c>
      <c r="AF441" s="38">
        <v>0</v>
      </c>
      <c r="AG441" s="23"/>
      <c r="AH441" s="23"/>
      <c r="AI441" s="23"/>
      <c r="AJ441" s="23"/>
      <c r="AK441" s="23"/>
      <c r="AL441" s="23"/>
      <c r="AM441" s="23"/>
      <c r="AN441" s="23"/>
      <c r="AO441" s="23"/>
      <c r="AP441" s="38">
        <f t="shared" si="28"/>
        <v>0</v>
      </c>
      <c r="AQ441" s="54">
        <v>1</v>
      </c>
      <c r="AR441" s="54">
        <v>0</v>
      </c>
    </row>
    <row r="442" spans="1:44" s="22" customFormat="1">
      <c r="A442" s="9" t="s">
        <v>140</v>
      </c>
      <c r="B442" s="17">
        <v>14243</v>
      </c>
      <c r="C442" s="9" t="s">
        <v>143</v>
      </c>
      <c r="D442" s="9" t="s">
        <v>160</v>
      </c>
      <c r="E442" s="30">
        <v>41716</v>
      </c>
      <c r="F442" s="9" t="s">
        <v>605</v>
      </c>
      <c r="G442" s="9" t="s">
        <v>1232</v>
      </c>
      <c r="H442" s="23"/>
      <c r="I442" s="23"/>
      <c r="J442" s="9" t="s">
        <v>1234</v>
      </c>
      <c r="K442" s="9" t="s">
        <v>1237</v>
      </c>
      <c r="L442" s="23"/>
      <c r="M442" s="23"/>
      <c r="N442" s="9" t="s">
        <v>1449</v>
      </c>
      <c r="O442" s="9" t="s">
        <v>1640</v>
      </c>
      <c r="P442" s="23"/>
      <c r="Q442" s="23"/>
      <c r="R442" s="9"/>
      <c r="S442" s="9">
        <v>1</v>
      </c>
      <c r="T442" s="9">
        <v>0</v>
      </c>
      <c r="U442" s="9">
        <v>1</v>
      </c>
      <c r="V442" s="11"/>
      <c r="W442" s="11"/>
      <c r="X442" s="47">
        <f t="shared" si="25"/>
        <v>0</v>
      </c>
      <c r="Y442" s="9" t="s">
        <v>1725</v>
      </c>
      <c r="Z442" s="9">
        <v>0</v>
      </c>
      <c r="AA442" s="45">
        <v>41</v>
      </c>
      <c r="AB442" s="9" t="s">
        <v>12</v>
      </c>
      <c r="AC442" s="39">
        <v>0.3</v>
      </c>
      <c r="AD442" s="38">
        <f t="shared" si="26"/>
        <v>0</v>
      </c>
      <c r="AE442" s="38">
        <f t="shared" si="27"/>
        <v>0</v>
      </c>
      <c r="AF442" s="38">
        <v>0</v>
      </c>
      <c r="AG442" s="23"/>
      <c r="AH442" s="23"/>
      <c r="AI442" s="23"/>
      <c r="AJ442" s="23"/>
      <c r="AK442" s="23"/>
      <c r="AL442" s="23"/>
      <c r="AM442" s="23"/>
      <c r="AN442" s="23"/>
      <c r="AO442" s="23"/>
      <c r="AP442" s="38">
        <f t="shared" si="28"/>
        <v>0</v>
      </c>
      <c r="AQ442" s="54">
        <v>1</v>
      </c>
      <c r="AR442" s="54">
        <v>0</v>
      </c>
    </row>
    <row r="443" spans="1:44" s="22" customFormat="1">
      <c r="A443" s="9" t="s">
        <v>140</v>
      </c>
      <c r="B443" s="17">
        <v>14249</v>
      </c>
      <c r="C443" s="9" t="s">
        <v>142</v>
      </c>
      <c r="D443" s="9" t="s">
        <v>159</v>
      </c>
      <c r="E443" s="30">
        <v>41722</v>
      </c>
      <c r="F443" s="9" t="s">
        <v>606</v>
      </c>
      <c r="G443" s="9" t="s">
        <v>1232</v>
      </c>
      <c r="H443" s="23"/>
      <c r="I443" s="23"/>
      <c r="J443" s="9" t="s">
        <v>1234</v>
      </c>
      <c r="K443" s="9" t="s">
        <v>1271</v>
      </c>
      <c r="L443" s="23"/>
      <c r="M443" s="23"/>
      <c r="N443" s="9" t="s">
        <v>1482</v>
      </c>
      <c r="O443" s="9" t="s">
        <v>1639</v>
      </c>
      <c r="P443" s="23"/>
      <c r="Q443" s="23"/>
      <c r="R443" s="9"/>
      <c r="S443" s="9">
        <v>1</v>
      </c>
      <c r="T443" s="9">
        <v>0</v>
      </c>
      <c r="U443" s="9">
        <v>1</v>
      </c>
      <c r="V443" s="11"/>
      <c r="W443" s="11"/>
      <c r="X443" s="47">
        <f t="shared" si="25"/>
        <v>0</v>
      </c>
      <c r="Y443" s="9" t="s">
        <v>1725</v>
      </c>
      <c r="Z443" s="9">
        <v>0</v>
      </c>
      <c r="AA443" s="45">
        <v>41</v>
      </c>
      <c r="AB443" s="9" t="s">
        <v>12</v>
      </c>
      <c r="AC443" s="39">
        <v>0.3</v>
      </c>
      <c r="AD443" s="38">
        <f t="shared" si="26"/>
        <v>0</v>
      </c>
      <c r="AE443" s="38">
        <f t="shared" si="27"/>
        <v>0</v>
      </c>
      <c r="AF443" s="38">
        <v>0</v>
      </c>
      <c r="AG443" s="23"/>
      <c r="AH443" s="23"/>
      <c r="AI443" s="23"/>
      <c r="AJ443" s="23"/>
      <c r="AK443" s="23"/>
      <c r="AL443" s="23"/>
      <c r="AM443" s="23"/>
      <c r="AN443" s="23"/>
      <c r="AO443" s="23"/>
      <c r="AP443" s="38">
        <f t="shared" si="28"/>
        <v>0</v>
      </c>
      <c r="AQ443" s="54">
        <v>1</v>
      </c>
      <c r="AR443" s="54">
        <v>0</v>
      </c>
    </row>
    <row r="444" spans="1:44" s="22" customFormat="1">
      <c r="A444" s="9" t="s">
        <v>140</v>
      </c>
      <c r="B444" s="17">
        <v>14259</v>
      </c>
      <c r="C444" s="9" t="s">
        <v>143</v>
      </c>
      <c r="D444" s="9" t="s">
        <v>160</v>
      </c>
      <c r="E444" s="30">
        <v>41723</v>
      </c>
      <c r="F444" s="9" t="s">
        <v>607</v>
      </c>
      <c r="G444" s="9" t="s">
        <v>1232</v>
      </c>
      <c r="H444" s="23"/>
      <c r="I444" s="23"/>
      <c r="J444" s="9" t="s">
        <v>1234</v>
      </c>
      <c r="K444" s="9" t="s">
        <v>1259</v>
      </c>
      <c r="L444" s="23"/>
      <c r="M444" s="23"/>
      <c r="N444" s="9" t="s">
        <v>1471</v>
      </c>
      <c r="O444" s="9" t="s">
        <v>1639</v>
      </c>
      <c r="P444" s="23"/>
      <c r="Q444" s="23"/>
      <c r="R444" s="9"/>
      <c r="S444" s="9">
        <v>1</v>
      </c>
      <c r="T444" s="9">
        <v>0</v>
      </c>
      <c r="U444" s="9">
        <v>1</v>
      </c>
      <c r="V444" s="11"/>
      <c r="W444" s="11"/>
      <c r="X444" s="47">
        <f t="shared" si="25"/>
        <v>0</v>
      </c>
      <c r="Y444" s="9" t="s">
        <v>1725</v>
      </c>
      <c r="Z444" s="9">
        <v>0</v>
      </c>
      <c r="AA444" s="45">
        <v>41</v>
      </c>
      <c r="AB444" s="9" t="s">
        <v>12</v>
      </c>
      <c r="AC444" s="39">
        <v>0.3</v>
      </c>
      <c r="AD444" s="38">
        <f t="shared" si="26"/>
        <v>0</v>
      </c>
      <c r="AE444" s="38">
        <f t="shared" si="27"/>
        <v>0</v>
      </c>
      <c r="AF444" s="38">
        <v>0</v>
      </c>
      <c r="AG444" s="23"/>
      <c r="AH444" s="23"/>
      <c r="AI444" s="23"/>
      <c r="AJ444" s="23"/>
      <c r="AK444" s="23"/>
      <c r="AL444" s="23"/>
      <c r="AM444" s="23"/>
      <c r="AN444" s="23"/>
      <c r="AO444" s="23"/>
      <c r="AP444" s="38">
        <f t="shared" si="28"/>
        <v>0</v>
      </c>
      <c r="AQ444" s="54">
        <v>1</v>
      </c>
      <c r="AR444" s="54">
        <v>0</v>
      </c>
    </row>
    <row r="445" spans="1:44" s="22" customFormat="1">
      <c r="A445" s="9" t="s">
        <v>140</v>
      </c>
      <c r="B445" s="17">
        <v>14445</v>
      </c>
      <c r="C445" s="9" t="s">
        <v>143</v>
      </c>
      <c r="D445" s="9" t="s">
        <v>160</v>
      </c>
      <c r="E445" s="30">
        <v>41719</v>
      </c>
      <c r="F445" s="9" t="s">
        <v>608</v>
      </c>
      <c r="G445" s="9" t="s">
        <v>1232</v>
      </c>
      <c r="H445" s="23"/>
      <c r="I445" s="23"/>
      <c r="J445" s="9" t="s">
        <v>1234</v>
      </c>
      <c r="K445" s="9" t="s">
        <v>1237</v>
      </c>
      <c r="L445" s="23"/>
      <c r="M445" s="23"/>
      <c r="N445" s="9" t="s">
        <v>1449</v>
      </c>
      <c r="O445" s="9" t="s">
        <v>1640</v>
      </c>
      <c r="P445" s="23"/>
      <c r="Q445" s="23"/>
      <c r="R445" s="9"/>
      <c r="S445" s="9">
        <v>1</v>
      </c>
      <c r="T445" s="9">
        <v>0</v>
      </c>
      <c r="U445" s="9">
        <v>1</v>
      </c>
      <c r="V445" s="11"/>
      <c r="W445" s="11"/>
      <c r="X445" s="47">
        <f t="shared" si="25"/>
        <v>0</v>
      </c>
      <c r="Y445" s="9" t="s">
        <v>1725</v>
      </c>
      <c r="Z445" s="9">
        <v>0</v>
      </c>
      <c r="AA445" s="45">
        <v>41</v>
      </c>
      <c r="AB445" s="9" t="s">
        <v>12</v>
      </c>
      <c r="AC445" s="39">
        <v>0.3</v>
      </c>
      <c r="AD445" s="38">
        <f t="shared" si="26"/>
        <v>0</v>
      </c>
      <c r="AE445" s="38">
        <f t="shared" si="27"/>
        <v>0</v>
      </c>
      <c r="AF445" s="38">
        <v>0</v>
      </c>
      <c r="AG445" s="23"/>
      <c r="AH445" s="23"/>
      <c r="AI445" s="23"/>
      <c r="AJ445" s="23"/>
      <c r="AK445" s="23"/>
      <c r="AL445" s="23"/>
      <c r="AM445" s="23"/>
      <c r="AN445" s="23"/>
      <c r="AO445" s="23"/>
      <c r="AP445" s="38">
        <f t="shared" si="28"/>
        <v>0</v>
      </c>
      <c r="AQ445" s="54">
        <v>1</v>
      </c>
      <c r="AR445" s="54">
        <v>0</v>
      </c>
    </row>
    <row r="446" spans="1:44" s="22" customFormat="1">
      <c r="A446" s="9" t="s">
        <v>140</v>
      </c>
      <c r="B446" s="17">
        <v>14453</v>
      </c>
      <c r="C446" s="9" t="s">
        <v>143</v>
      </c>
      <c r="D446" s="9" t="s">
        <v>160</v>
      </c>
      <c r="E446" s="30">
        <v>41722</v>
      </c>
      <c r="F446" s="9" t="s">
        <v>609</v>
      </c>
      <c r="G446" s="9" t="s">
        <v>1232</v>
      </c>
      <c r="H446" s="23"/>
      <c r="I446" s="23"/>
      <c r="J446" s="9" t="s">
        <v>1234</v>
      </c>
      <c r="K446" s="9" t="s">
        <v>1249</v>
      </c>
      <c r="L446" s="23"/>
      <c r="M446" s="23"/>
      <c r="N446" s="9" t="s">
        <v>1461</v>
      </c>
      <c r="O446" s="9" t="s">
        <v>1639</v>
      </c>
      <c r="P446" s="23"/>
      <c r="Q446" s="23"/>
      <c r="R446" s="9"/>
      <c r="S446" s="9">
        <v>1</v>
      </c>
      <c r="T446" s="9">
        <v>0</v>
      </c>
      <c r="U446" s="9">
        <v>1</v>
      </c>
      <c r="V446" s="11"/>
      <c r="W446" s="11"/>
      <c r="X446" s="47">
        <f t="shared" si="25"/>
        <v>0</v>
      </c>
      <c r="Y446" s="9" t="s">
        <v>1725</v>
      </c>
      <c r="Z446" s="9">
        <v>0</v>
      </c>
      <c r="AA446" s="45">
        <v>41</v>
      </c>
      <c r="AB446" s="9" t="s">
        <v>12</v>
      </c>
      <c r="AC446" s="39">
        <v>0.3</v>
      </c>
      <c r="AD446" s="38">
        <f t="shared" si="26"/>
        <v>0</v>
      </c>
      <c r="AE446" s="38">
        <f t="shared" si="27"/>
        <v>0</v>
      </c>
      <c r="AF446" s="38">
        <v>0</v>
      </c>
      <c r="AG446" s="23"/>
      <c r="AH446" s="23"/>
      <c r="AI446" s="23"/>
      <c r="AJ446" s="23"/>
      <c r="AK446" s="23"/>
      <c r="AL446" s="23"/>
      <c r="AM446" s="23"/>
      <c r="AN446" s="23"/>
      <c r="AO446" s="23"/>
      <c r="AP446" s="38">
        <f t="shared" si="28"/>
        <v>0</v>
      </c>
      <c r="AQ446" s="54">
        <v>1</v>
      </c>
      <c r="AR446" s="54">
        <v>0</v>
      </c>
    </row>
    <row r="447" spans="1:44" s="22" customFormat="1">
      <c r="A447" s="9" t="s">
        <v>140</v>
      </c>
      <c r="B447" s="17">
        <v>14484</v>
      </c>
      <c r="C447" s="9" t="s">
        <v>142</v>
      </c>
      <c r="D447" s="9" t="s">
        <v>159</v>
      </c>
      <c r="E447" s="30">
        <v>41708</v>
      </c>
      <c r="F447" s="9" t="s">
        <v>610</v>
      </c>
      <c r="G447" s="9" t="s">
        <v>1232</v>
      </c>
      <c r="H447" s="23"/>
      <c r="I447" s="23"/>
      <c r="J447" s="9" t="s">
        <v>1234</v>
      </c>
      <c r="K447" s="9" t="s">
        <v>1237</v>
      </c>
      <c r="L447" s="23"/>
      <c r="M447" s="23"/>
      <c r="N447" s="9" t="s">
        <v>1449</v>
      </c>
      <c r="O447" s="9" t="s">
        <v>1640</v>
      </c>
      <c r="P447" s="23"/>
      <c r="Q447" s="23"/>
      <c r="R447" s="9"/>
      <c r="S447" s="9">
        <v>1</v>
      </c>
      <c r="T447" s="9">
        <v>0</v>
      </c>
      <c r="U447" s="9">
        <v>1</v>
      </c>
      <c r="V447" s="11"/>
      <c r="W447" s="11"/>
      <c r="X447" s="47">
        <f t="shared" si="25"/>
        <v>0</v>
      </c>
      <c r="Y447" s="9" t="s">
        <v>1725</v>
      </c>
      <c r="Z447" s="9">
        <v>0</v>
      </c>
      <c r="AA447" s="45">
        <v>41</v>
      </c>
      <c r="AB447" s="9" t="s">
        <v>12</v>
      </c>
      <c r="AC447" s="39">
        <v>0.3</v>
      </c>
      <c r="AD447" s="38">
        <f t="shared" si="26"/>
        <v>0</v>
      </c>
      <c r="AE447" s="38">
        <f t="shared" si="27"/>
        <v>0</v>
      </c>
      <c r="AF447" s="38">
        <v>0</v>
      </c>
      <c r="AG447" s="23"/>
      <c r="AH447" s="23"/>
      <c r="AI447" s="23"/>
      <c r="AJ447" s="23"/>
      <c r="AK447" s="23"/>
      <c r="AL447" s="23"/>
      <c r="AM447" s="23"/>
      <c r="AN447" s="23"/>
      <c r="AO447" s="23"/>
      <c r="AP447" s="38">
        <f t="shared" si="28"/>
        <v>0</v>
      </c>
      <c r="AQ447" s="54">
        <v>1</v>
      </c>
      <c r="AR447" s="54">
        <v>0</v>
      </c>
    </row>
    <row r="448" spans="1:44" s="22" customFormat="1">
      <c r="A448" s="9" t="s">
        <v>140</v>
      </c>
      <c r="B448" s="17">
        <v>14494</v>
      </c>
      <c r="C448" s="9" t="s">
        <v>147</v>
      </c>
      <c r="D448" s="9" t="s">
        <v>163</v>
      </c>
      <c r="E448" s="30">
        <v>41710</v>
      </c>
      <c r="F448" s="9" t="s">
        <v>611</v>
      </c>
      <c r="G448" s="9" t="s">
        <v>1232</v>
      </c>
      <c r="H448" s="23"/>
      <c r="I448" s="23"/>
      <c r="J448" s="9" t="s">
        <v>1234</v>
      </c>
      <c r="K448" s="9" t="s">
        <v>1320</v>
      </c>
      <c r="L448" s="23"/>
      <c r="M448" s="23"/>
      <c r="N448" s="9" t="s">
        <v>1526</v>
      </c>
      <c r="O448" s="9" t="s">
        <v>1671</v>
      </c>
      <c r="P448" s="23"/>
      <c r="Q448" s="23"/>
      <c r="R448" s="9"/>
      <c r="S448" s="9">
        <v>1</v>
      </c>
      <c r="T448" s="9">
        <v>0</v>
      </c>
      <c r="U448" s="9">
        <v>1</v>
      </c>
      <c r="V448" s="11"/>
      <c r="W448" s="11"/>
      <c r="X448" s="47">
        <f t="shared" si="25"/>
        <v>0</v>
      </c>
      <c r="Y448" s="9" t="s">
        <v>1725</v>
      </c>
      <c r="Z448" s="9">
        <v>0</v>
      </c>
      <c r="AA448" s="45">
        <v>41</v>
      </c>
      <c r="AB448" s="9" t="s">
        <v>12</v>
      </c>
      <c r="AC448" s="39">
        <v>0.3</v>
      </c>
      <c r="AD448" s="38">
        <f t="shared" si="26"/>
        <v>0</v>
      </c>
      <c r="AE448" s="38">
        <f t="shared" si="27"/>
        <v>0</v>
      </c>
      <c r="AF448" s="38">
        <v>0</v>
      </c>
      <c r="AG448" s="23"/>
      <c r="AH448" s="23"/>
      <c r="AI448" s="23"/>
      <c r="AJ448" s="23"/>
      <c r="AK448" s="23"/>
      <c r="AL448" s="23"/>
      <c r="AM448" s="23"/>
      <c r="AN448" s="23"/>
      <c r="AO448" s="23"/>
      <c r="AP448" s="38">
        <f t="shared" si="28"/>
        <v>0</v>
      </c>
      <c r="AQ448" s="54">
        <v>1</v>
      </c>
      <c r="AR448" s="54">
        <v>0</v>
      </c>
    </row>
    <row r="449" spans="1:44" s="22" customFormat="1">
      <c r="A449" s="9" t="s">
        <v>140</v>
      </c>
      <c r="B449" s="17">
        <v>14505</v>
      </c>
      <c r="C449" s="9" t="s">
        <v>145</v>
      </c>
      <c r="D449" s="9" t="s">
        <v>161</v>
      </c>
      <c r="E449" s="30">
        <v>41715</v>
      </c>
      <c r="F449" s="9" t="s">
        <v>612</v>
      </c>
      <c r="G449" s="9" t="s">
        <v>1232</v>
      </c>
      <c r="H449" s="23"/>
      <c r="I449" s="23"/>
      <c r="J449" s="9" t="s">
        <v>1234</v>
      </c>
      <c r="K449" s="9" t="s">
        <v>1237</v>
      </c>
      <c r="L449" s="23"/>
      <c r="M449" s="23"/>
      <c r="N449" s="9" t="s">
        <v>1449</v>
      </c>
      <c r="O449" s="9" t="s">
        <v>1640</v>
      </c>
      <c r="P449" s="23"/>
      <c r="Q449" s="23"/>
      <c r="R449" s="9"/>
      <c r="S449" s="9">
        <v>1</v>
      </c>
      <c r="T449" s="9">
        <v>0</v>
      </c>
      <c r="U449" s="9">
        <v>1</v>
      </c>
      <c r="V449" s="11"/>
      <c r="W449" s="11"/>
      <c r="X449" s="47">
        <f t="shared" si="25"/>
        <v>0</v>
      </c>
      <c r="Y449" s="9" t="s">
        <v>1725</v>
      </c>
      <c r="Z449" s="9">
        <v>0</v>
      </c>
      <c r="AA449" s="45">
        <v>41</v>
      </c>
      <c r="AB449" s="9" t="s">
        <v>12</v>
      </c>
      <c r="AC449" s="39">
        <v>0.3</v>
      </c>
      <c r="AD449" s="38">
        <f t="shared" si="26"/>
        <v>0</v>
      </c>
      <c r="AE449" s="38">
        <f t="shared" si="27"/>
        <v>0</v>
      </c>
      <c r="AF449" s="38">
        <v>0</v>
      </c>
      <c r="AG449" s="23"/>
      <c r="AH449" s="23"/>
      <c r="AI449" s="23"/>
      <c r="AJ449" s="23"/>
      <c r="AK449" s="23"/>
      <c r="AL449" s="23"/>
      <c r="AM449" s="23"/>
      <c r="AN449" s="23"/>
      <c r="AO449" s="23"/>
      <c r="AP449" s="38">
        <f t="shared" si="28"/>
        <v>0</v>
      </c>
      <c r="AQ449" s="54">
        <v>1</v>
      </c>
      <c r="AR449" s="54">
        <v>0</v>
      </c>
    </row>
    <row r="450" spans="1:44" s="22" customFormat="1">
      <c r="A450" s="9" t="s">
        <v>140</v>
      </c>
      <c r="B450" s="17">
        <v>14511</v>
      </c>
      <c r="C450" s="9" t="s">
        <v>147</v>
      </c>
      <c r="D450" s="9" t="s">
        <v>163</v>
      </c>
      <c r="E450" s="30">
        <v>41717</v>
      </c>
      <c r="F450" s="9" t="s">
        <v>613</v>
      </c>
      <c r="G450" s="9" t="s">
        <v>1232</v>
      </c>
      <c r="H450" s="23"/>
      <c r="I450" s="23"/>
      <c r="J450" s="9" t="s">
        <v>1234</v>
      </c>
      <c r="K450" s="9" t="s">
        <v>1249</v>
      </c>
      <c r="L450" s="23"/>
      <c r="M450" s="23"/>
      <c r="N450" s="9" t="s">
        <v>1461</v>
      </c>
      <c r="O450" s="9" t="s">
        <v>1639</v>
      </c>
      <c r="P450" s="23"/>
      <c r="Q450" s="23"/>
      <c r="R450" s="9"/>
      <c r="S450" s="9">
        <v>1</v>
      </c>
      <c r="T450" s="9">
        <v>0</v>
      </c>
      <c r="U450" s="9">
        <v>1</v>
      </c>
      <c r="V450" s="11"/>
      <c r="W450" s="11"/>
      <c r="X450" s="47">
        <f t="shared" si="25"/>
        <v>0</v>
      </c>
      <c r="Y450" s="9" t="s">
        <v>1725</v>
      </c>
      <c r="Z450" s="9">
        <v>0</v>
      </c>
      <c r="AA450" s="45">
        <v>41</v>
      </c>
      <c r="AB450" s="9" t="s">
        <v>12</v>
      </c>
      <c r="AC450" s="39">
        <v>0.3</v>
      </c>
      <c r="AD450" s="38">
        <f t="shared" si="26"/>
        <v>0</v>
      </c>
      <c r="AE450" s="38">
        <f t="shared" si="27"/>
        <v>0</v>
      </c>
      <c r="AF450" s="38">
        <v>0</v>
      </c>
      <c r="AG450" s="23"/>
      <c r="AH450" s="23"/>
      <c r="AI450" s="23"/>
      <c r="AJ450" s="23"/>
      <c r="AK450" s="23"/>
      <c r="AL450" s="23"/>
      <c r="AM450" s="23"/>
      <c r="AN450" s="23"/>
      <c r="AO450" s="23"/>
      <c r="AP450" s="38">
        <f t="shared" si="28"/>
        <v>0</v>
      </c>
      <c r="AQ450" s="54">
        <v>1</v>
      </c>
      <c r="AR450" s="54">
        <v>0</v>
      </c>
    </row>
    <row r="451" spans="1:44" s="22" customFormat="1">
      <c r="A451" s="9" t="s">
        <v>140</v>
      </c>
      <c r="B451" s="17">
        <v>14513</v>
      </c>
      <c r="C451" s="9" t="s">
        <v>148</v>
      </c>
      <c r="D451" s="9" t="s">
        <v>159</v>
      </c>
      <c r="E451" s="30">
        <v>41718</v>
      </c>
      <c r="F451" s="9" t="s">
        <v>614</v>
      </c>
      <c r="G451" s="9" t="s">
        <v>1232</v>
      </c>
      <c r="H451" s="23"/>
      <c r="I451" s="23"/>
      <c r="J451" s="9" t="s">
        <v>1234</v>
      </c>
      <c r="K451" s="9" t="s">
        <v>1237</v>
      </c>
      <c r="L451" s="23"/>
      <c r="M451" s="23"/>
      <c r="N451" s="9" t="s">
        <v>1449</v>
      </c>
      <c r="O451" s="9" t="s">
        <v>1640</v>
      </c>
      <c r="P451" s="23"/>
      <c r="Q451" s="23"/>
      <c r="R451" s="9"/>
      <c r="S451" s="9">
        <v>1</v>
      </c>
      <c r="T451" s="9">
        <v>0</v>
      </c>
      <c r="U451" s="9">
        <v>1</v>
      </c>
      <c r="V451" s="11"/>
      <c r="W451" s="11"/>
      <c r="X451" s="47">
        <f t="shared" si="25"/>
        <v>0</v>
      </c>
      <c r="Y451" s="9" t="s">
        <v>1725</v>
      </c>
      <c r="Z451" s="9">
        <v>0</v>
      </c>
      <c r="AA451" s="45">
        <v>41</v>
      </c>
      <c r="AB451" s="9" t="s">
        <v>12</v>
      </c>
      <c r="AC451" s="39">
        <v>0.3</v>
      </c>
      <c r="AD451" s="38">
        <f t="shared" si="26"/>
        <v>0</v>
      </c>
      <c r="AE451" s="38">
        <f t="shared" si="27"/>
        <v>0</v>
      </c>
      <c r="AF451" s="38">
        <v>0</v>
      </c>
      <c r="AG451" s="23"/>
      <c r="AH451" s="23"/>
      <c r="AI451" s="23"/>
      <c r="AJ451" s="23"/>
      <c r="AK451" s="23"/>
      <c r="AL451" s="23"/>
      <c r="AM451" s="23"/>
      <c r="AN451" s="23"/>
      <c r="AO451" s="23"/>
      <c r="AP451" s="38">
        <f t="shared" si="28"/>
        <v>0</v>
      </c>
      <c r="AQ451" s="54">
        <v>1</v>
      </c>
      <c r="AR451" s="54">
        <v>0</v>
      </c>
    </row>
    <row r="452" spans="1:44" s="22" customFormat="1">
      <c r="A452" s="9" t="s">
        <v>140</v>
      </c>
      <c r="B452" s="17">
        <v>14516</v>
      </c>
      <c r="C452" s="9" t="s">
        <v>142</v>
      </c>
      <c r="D452" s="9" t="s">
        <v>159</v>
      </c>
      <c r="E452" s="30">
        <v>41718</v>
      </c>
      <c r="F452" s="9" t="s">
        <v>615</v>
      </c>
      <c r="G452" s="9" t="s">
        <v>1232</v>
      </c>
      <c r="H452" s="23"/>
      <c r="I452" s="23"/>
      <c r="J452" s="9" t="s">
        <v>1234</v>
      </c>
      <c r="K452" s="9" t="s">
        <v>1239</v>
      </c>
      <c r="L452" s="23"/>
      <c r="M452" s="23"/>
      <c r="N452" s="9" t="s">
        <v>1451</v>
      </c>
      <c r="O452" s="9" t="s">
        <v>1639</v>
      </c>
      <c r="P452" s="23"/>
      <c r="Q452" s="23"/>
      <c r="R452" s="9"/>
      <c r="S452" s="9">
        <v>1</v>
      </c>
      <c r="T452" s="9">
        <v>0</v>
      </c>
      <c r="U452" s="9">
        <v>1</v>
      </c>
      <c r="V452" s="11"/>
      <c r="W452" s="11"/>
      <c r="X452" s="47">
        <f t="shared" si="25"/>
        <v>0</v>
      </c>
      <c r="Y452" s="9" t="s">
        <v>1725</v>
      </c>
      <c r="Z452" s="9">
        <v>0</v>
      </c>
      <c r="AA452" s="45">
        <v>41</v>
      </c>
      <c r="AB452" s="9" t="s">
        <v>12</v>
      </c>
      <c r="AC452" s="39">
        <v>0.3</v>
      </c>
      <c r="AD452" s="38">
        <f t="shared" si="26"/>
        <v>0</v>
      </c>
      <c r="AE452" s="38">
        <f t="shared" si="27"/>
        <v>0</v>
      </c>
      <c r="AF452" s="38">
        <v>0</v>
      </c>
      <c r="AG452" s="23"/>
      <c r="AH452" s="23"/>
      <c r="AI452" s="23"/>
      <c r="AJ452" s="23"/>
      <c r="AK452" s="23"/>
      <c r="AL452" s="23"/>
      <c r="AM452" s="23"/>
      <c r="AN452" s="23"/>
      <c r="AO452" s="23"/>
      <c r="AP452" s="38">
        <f t="shared" si="28"/>
        <v>0</v>
      </c>
      <c r="AQ452" s="54">
        <v>1</v>
      </c>
      <c r="AR452" s="54">
        <v>0</v>
      </c>
    </row>
    <row r="453" spans="1:44" s="22" customFormat="1">
      <c r="A453" s="9" t="s">
        <v>140</v>
      </c>
      <c r="B453" s="17">
        <v>14518</v>
      </c>
      <c r="C453" s="9" t="s">
        <v>143</v>
      </c>
      <c r="D453" s="9" t="s">
        <v>160</v>
      </c>
      <c r="E453" s="30">
        <v>41718</v>
      </c>
      <c r="F453" s="9" t="s">
        <v>616</v>
      </c>
      <c r="G453" s="9" t="s">
        <v>1232</v>
      </c>
      <c r="H453" s="23"/>
      <c r="I453" s="23"/>
      <c r="J453" s="9" t="s">
        <v>1234</v>
      </c>
      <c r="K453" s="9" t="s">
        <v>1239</v>
      </c>
      <c r="L453" s="23"/>
      <c r="M453" s="23"/>
      <c r="N453" s="9" t="s">
        <v>1451</v>
      </c>
      <c r="O453" s="9" t="s">
        <v>1639</v>
      </c>
      <c r="P453" s="23"/>
      <c r="Q453" s="23"/>
      <c r="R453" s="9"/>
      <c r="S453" s="9">
        <v>1</v>
      </c>
      <c r="T453" s="9">
        <v>0</v>
      </c>
      <c r="U453" s="9">
        <v>1</v>
      </c>
      <c r="V453" s="11"/>
      <c r="W453" s="11"/>
      <c r="X453" s="47">
        <f t="shared" si="25"/>
        <v>0</v>
      </c>
      <c r="Y453" s="9" t="s">
        <v>1725</v>
      </c>
      <c r="Z453" s="9">
        <v>0</v>
      </c>
      <c r="AA453" s="45">
        <v>41</v>
      </c>
      <c r="AB453" s="9" t="s">
        <v>12</v>
      </c>
      <c r="AC453" s="39">
        <v>0.3</v>
      </c>
      <c r="AD453" s="38">
        <f t="shared" si="26"/>
        <v>0</v>
      </c>
      <c r="AE453" s="38">
        <f t="shared" si="27"/>
        <v>0</v>
      </c>
      <c r="AF453" s="38">
        <v>0</v>
      </c>
      <c r="AG453" s="23"/>
      <c r="AH453" s="23"/>
      <c r="AI453" s="23"/>
      <c r="AJ453" s="23"/>
      <c r="AK453" s="23"/>
      <c r="AL453" s="23"/>
      <c r="AM453" s="23"/>
      <c r="AN453" s="23"/>
      <c r="AO453" s="23"/>
      <c r="AP453" s="38">
        <f t="shared" si="28"/>
        <v>0</v>
      </c>
      <c r="AQ453" s="54">
        <v>1</v>
      </c>
      <c r="AR453" s="54">
        <v>0</v>
      </c>
    </row>
    <row r="454" spans="1:44" s="22" customFormat="1">
      <c r="A454" s="9" t="s">
        <v>140</v>
      </c>
      <c r="B454" s="17">
        <v>14527</v>
      </c>
      <c r="C454" s="9" t="s">
        <v>147</v>
      </c>
      <c r="D454" s="9" t="s">
        <v>163</v>
      </c>
      <c r="E454" s="30">
        <v>41726</v>
      </c>
      <c r="F454" s="9" t="s">
        <v>617</v>
      </c>
      <c r="G454" s="9" t="s">
        <v>1232</v>
      </c>
      <c r="H454" s="23"/>
      <c r="I454" s="23"/>
      <c r="J454" s="9" t="s">
        <v>1234</v>
      </c>
      <c r="K454" s="9" t="s">
        <v>1343</v>
      </c>
      <c r="L454" s="23"/>
      <c r="M454" s="23"/>
      <c r="N454" s="9" t="s">
        <v>1547</v>
      </c>
      <c r="O454" s="9" t="s">
        <v>1681</v>
      </c>
      <c r="P454" s="23"/>
      <c r="Q454" s="23"/>
      <c r="R454" s="9"/>
      <c r="S454" s="9">
        <v>1</v>
      </c>
      <c r="T454" s="9">
        <v>0</v>
      </c>
      <c r="U454" s="9">
        <v>1</v>
      </c>
      <c r="V454" s="11"/>
      <c r="W454" s="11"/>
      <c r="X454" s="47">
        <f t="shared" si="25"/>
        <v>0</v>
      </c>
      <c r="Y454" s="9" t="s">
        <v>1725</v>
      </c>
      <c r="Z454" s="9">
        <v>0</v>
      </c>
      <c r="AA454" s="45">
        <v>41</v>
      </c>
      <c r="AB454" s="9" t="s">
        <v>12</v>
      </c>
      <c r="AC454" s="39">
        <v>0.3</v>
      </c>
      <c r="AD454" s="38">
        <f t="shared" si="26"/>
        <v>0</v>
      </c>
      <c r="AE454" s="38">
        <f t="shared" si="27"/>
        <v>0</v>
      </c>
      <c r="AF454" s="38">
        <v>0</v>
      </c>
      <c r="AG454" s="23"/>
      <c r="AH454" s="23"/>
      <c r="AI454" s="23"/>
      <c r="AJ454" s="23"/>
      <c r="AK454" s="23"/>
      <c r="AL454" s="23"/>
      <c r="AM454" s="23"/>
      <c r="AN454" s="23"/>
      <c r="AO454" s="23"/>
      <c r="AP454" s="38">
        <f t="shared" si="28"/>
        <v>0</v>
      </c>
      <c r="AQ454" s="54">
        <v>1</v>
      </c>
      <c r="AR454" s="54">
        <v>0</v>
      </c>
    </row>
    <row r="455" spans="1:44" s="22" customFormat="1">
      <c r="A455" s="9" t="s">
        <v>140</v>
      </c>
      <c r="B455" s="17">
        <v>14538</v>
      </c>
      <c r="C455" s="9" t="s">
        <v>142</v>
      </c>
      <c r="D455" s="9" t="s">
        <v>159</v>
      </c>
      <c r="E455" s="30">
        <v>41729</v>
      </c>
      <c r="F455" s="9" t="s">
        <v>618</v>
      </c>
      <c r="G455" s="9" t="s">
        <v>1232</v>
      </c>
      <c r="H455" s="23"/>
      <c r="I455" s="23"/>
      <c r="J455" s="9" t="s">
        <v>1234</v>
      </c>
      <c r="K455" s="9" t="s">
        <v>1271</v>
      </c>
      <c r="L455" s="23"/>
      <c r="M455" s="23"/>
      <c r="N455" s="9" t="s">
        <v>1482</v>
      </c>
      <c r="O455" s="9" t="s">
        <v>1639</v>
      </c>
      <c r="P455" s="23"/>
      <c r="Q455" s="23"/>
      <c r="R455" s="9"/>
      <c r="S455" s="9">
        <v>1</v>
      </c>
      <c r="T455" s="9">
        <v>0</v>
      </c>
      <c r="U455" s="9">
        <v>1</v>
      </c>
      <c r="V455" s="11"/>
      <c r="W455" s="11"/>
      <c r="X455" s="47">
        <f t="shared" si="25"/>
        <v>0</v>
      </c>
      <c r="Y455" s="9" t="s">
        <v>1725</v>
      </c>
      <c r="Z455" s="9">
        <v>0</v>
      </c>
      <c r="AA455" s="45">
        <v>41</v>
      </c>
      <c r="AB455" s="9" t="s">
        <v>12</v>
      </c>
      <c r="AC455" s="39">
        <v>0.3</v>
      </c>
      <c r="AD455" s="38">
        <f t="shared" si="26"/>
        <v>0</v>
      </c>
      <c r="AE455" s="38">
        <f t="shared" si="27"/>
        <v>0</v>
      </c>
      <c r="AF455" s="38">
        <v>0</v>
      </c>
      <c r="AG455" s="23"/>
      <c r="AH455" s="23"/>
      <c r="AI455" s="23"/>
      <c r="AJ455" s="23"/>
      <c r="AK455" s="23"/>
      <c r="AL455" s="23"/>
      <c r="AM455" s="23"/>
      <c r="AN455" s="23"/>
      <c r="AO455" s="23"/>
      <c r="AP455" s="38">
        <f t="shared" si="28"/>
        <v>0</v>
      </c>
      <c r="AQ455" s="54">
        <v>1</v>
      </c>
      <c r="AR455" s="54">
        <v>0</v>
      </c>
    </row>
    <row r="456" spans="1:44" s="22" customFormat="1">
      <c r="A456" s="9" t="s">
        <v>140</v>
      </c>
      <c r="B456" s="17">
        <v>14724</v>
      </c>
      <c r="C456" s="9" t="s">
        <v>142</v>
      </c>
      <c r="D456" s="9" t="s">
        <v>159</v>
      </c>
      <c r="E456" s="30">
        <v>41729</v>
      </c>
      <c r="F456" s="9" t="s">
        <v>619</v>
      </c>
      <c r="G456" s="9" t="s">
        <v>1232</v>
      </c>
      <c r="H456" s="23"/>
      <c r="I456" s="23"/>
      <c r="J456" s="9" t="s">
        <v>1234</v>
      </c>
      <c r="K456" s="9" t="s">
        <v>1239</v>
      </c>
      <c r="L456" s="23"/>
      <c r="M456" s="23"/>
      <c r="N456" s="9" t="s">
        <v>1451</v>
      </c>
      <c r="O456" s="9" t="s">
        <v>1639</v>
      </c>
      <c r="P456" s="23"/>
      <c r="Q456" s="23"/>
      <c r="R456" s="9"/>
      <c r="S456" s="9">
        <v>1</v>
      </c>
      <c r="T456" s="9">
        <v>0</v>
      </c>
      <c r="U456" s="9">
        <v>1</v>
      </c>
      <c r="V456" s="11"/>
      <c r="W456" s="11"/>
      <c r="X456" s="47">
        <f t="shared" ref="X456:X519" si="29">+$I$2</f>
        <v>0</v>
      </c>
      <c r="Y456" s="9" t="s">
        <v>1725</v>
      </c>
      <c r="Z456" s="9">
        <v>0</v>
      </c>
      <c r="AA456" s="45">
        <v>41</v>
      </c>
      <c r="AB456" s="9" t="s">
        <v>12</v>
      </c>
      <c r="AC456" s="39">
        <v>0.3</v>
      </c>
      <c r="AD456" s="38">
        <f t="shared" ref="AD456:AD519" si="30">IF(AF456="",0,AF456+AE456)</f>
        <v>0</v>
      </c>
      <c r="AE456" s="38">
        <f t="shared" ref="AE456:AE519" si="31">IF(T456=0,0,-1*AF456)</f>
        <v>0</v>
      </c>
      <c r="AF456" s="38">
        <v>0</v>
      </c>
      <c r="AG456" s="23"/>
      <c r="AH456" s="23"/>
      <c r="AI456" s="23"/>
      <c r="AJ456" s="23"/>
      <c r="AK456" s="23"/>
      <c r="AL456" s="23"/>
      <c r="AM456" s="23"/>
      <c r="AN456" s="23"/>
      <c r="AO456" s="23"/>
      <c r="AP456" s="38">
        <f t="shared" ref="AP456:AP519" si="32">+AF456</f>
        <v>0</v>
      </c>
      <c r="AQ456" s="54">
        <v>1</v>
      </c>
      <c r="AR456" s="54">
        <v>0</v>
      </c>
    </row>
    <row r="457" spans="1:44" s="22" customFormat="1">
      <c r="A457" s="9" t="s">
        <v>140</v>
      </c>
      <c r="B457" s="17">
        <v>14728</v>
      </c>
      <c r="C457" s="9" t="s">
        <v>142</v>
      </c>
      <c r="D457" s="9" t="s">
        <v>159</v>
      </c>
      <c r="E457" s="30">
        <v>41729</v>
      </c>
      <c r="F457" s="9" t="s">
        <v>620</v>
      </c>
      <c r="G457" s="9" t="s">
        <v>1232</v>
      </c>
      <c r="H457" s="23"/>
      <c r="I457" s="23"/>
      <c r="J457" s="9" t="s">
        <v>1234</v>
      </c>
      <c r="K457" s="9" t="s">
        <v>1257</v>
      </c>
      <c r="L457" s="23"/>
      <c r="M457" s="23"/>
      <c r="N457" s="9" t="s">
        <v>1469</v>
      </c>
      <c r="O457" s="9" t="s">
        <v>1639</v>
      </c>
      <c r="P457" s="23"/>
      <c r="Q457" s="23"/>
      <c r="R457" s="9"/>
      <c r="S457" s="9">
        <v>1</v>
      </c>
      <c r="T457" s="9">
        <v>0</v>
      </c>
      <c r="U457" s="9">
        <v>1</v>
      </c>
      <c r="V457" s="11"/>
      <c r="W457" s="11"/>
      <c r="X457" s="47">
        <f t="shared" si="29"/>
        <v>0</v>
      </c>
      <c r="Y457" s="9" t="s">
        <v>1725</v>
      </c>
      <c r="Z457" s="9">
        <v>0</v>
      </c>
      <c r="AA457" s="45">
        <v>41</v>
      </c>
      <c r="AB457" s="9" t="s">
        <v>12</v>
      </c>
      <c r="AC457" s="39">
        <v>0.3</v>
      </c>
      <c r="AD457" s="38">
        <f t="shared" si="30"/>
        <v>0</v>
      </c>
      <c r="AE457" s="38">
        <f t="shared" si="31"/>
        <v>0</v>
      </c>
      <c r="AF457" s="38">
        <v>0</v>
      </c>
      <c r="AG457" s="23"/>
      <c r="AH457" s="23"/>
      <c r="AI457" s="23"/>
      <c r="AJ457" s="23"/>
      <c r="AK457" s="23"/>
      <c r="AL457" s="23"/>
      <c r="AM457" s="23"/>
      <c r="AN457" s="23"/>
      <c r="AO457" s="23"/>
      <c r="AP457" s="38">
        <f t="shared" si="32"/>
        <v>0</v>
      </c>
      <c r="AQ457" s="54">
        <v>1</v>
      </c>
      <c r="AR457" s="54">
        <v>0</v>
      </c>
    </row>
    <row r="458" spans="1:44" s="22" customFormat="1">
      <c r="A458" s="9" t="s">
        <v>140</v>
      </c>
      <c r="B458" s="17">
        <v>14734</v>
      </c>
      <c r="C458" s="9" t="s">
        <v>142</v>
      </c>
      <c r="D458" s="9" t="s">
        <v>159</v>
      </c>
      <c r="E458" s="30">
        <v>41701</v>
      </c>
      <c r="F458" s="9" t="s">
        <v>621</v>
      </c>
      <c r="G458" s="9" t="s">
        <v>1232</v>
      </c>
      <c r="H458" s="23"/>
      <c r="I458" s="23"/>
      <c r="J458" s="9" t="s">
        <v>1234</v>
      </c>
      <c r="K458" s="9" t="s">
        <v>1257</v>
      </c>
      <c r="L458" s="23"/>
      <c r="M458" s="23"/>
      <c r="N458" s="9" t="s">
        <v>1469</v>
      </c>
      <c r="O458" s="9" t="s">
        <v>1639</v>
      </c>
      <c r="P458" s="23"/>
      <c r="Q458" s="23"/>
      <c r="R458" s="9"/>
      <c r="S458" s="9">
        <v>1</v>
      </c>
      <c r="T458" s="9">
        <v>0</v>
      </c>
      <c r="U458" s="9">
        <v>1</v>
      </c>
      <c r="V458" s="11"/>
      <c r="W458" s="11"/>
      <c r="X458" s="47">
        <f t="shared" si="29"/>
        <v>0</v>
      </c>
      <c r="Y458" s="9" t="s">
        <v>1725</v>
      </c>
      <c r="Z458" s="9">
        <v>0</v>
      </c>
      <c r="AA458" s="45">
        <v>41</v>
      </c>
      <c r="AB458" s="9" t="s">
        <v>12</v>
      </c>
      <c r="AC458" s="39">
        <v>0.3</v>
      </c>
      <c r="AD458" s="38">
        <f t="shared" si="30"/>
        <v>0</v>
      </c>
      <c r="AE458" s="38">
        <f t="shared" si="31"/>
        <v>0</v>
      </c>
      <c r="AF458" s="38">
        <v>0</v>
      </c>
      <c r="AG458" s="23"/>
      <c r="AH458" s="23"/>
      <c r="AI458" s="23"/>
      <c r="AJ458" s="23"/>
      <c r="AK458" s="23"/>
      <c r="AL458" s="23"/>
      <c r="AM458" s="23"/>
      <c r="AN458" s="23"/>
      <c r="AO458" s="23"/>
      <c r="AP458" s="38">
        <f t="shared" si="32"/>
        <v>0</v>
      </c>
      <c r="AQ458" s="54">
        <v>1</v>
      </c>
      <c r="AR458" s="54">
        <v>0</v>
      </c>
    </row>
    <row r="459" spans="1:44" s="22" customFormat="1">
      <c r="A459" s="9" t="s">
        <v>140</v>
      </c>
      <c r="B459" s="17">
        <v>14738</v>
      </c>
      <c r="C459" s="9" t="s">
        <v>149</v>
      </c>
      <c r="D459" s="9" t="s">
        <v>164</v>
      </c>
      <c r="E459" s="30">
        <v>41703</v>
      </c>
      <c r="F459" s="9" t="s">
        <v>622</v>
      </c>
      <c r="G459" s="9" t="s">
        <v>1232</v>
      </c>
      <c r="H459" s="23"/>
      <c r="I459" s="23"/>
      <c r="J459" s="9" t="s">
        <v>1234</v>
      </c>
      <c r="K459" s="9" t="s">
        <v>1366</v>
      </c>
      <c r="L459" s="23"/>
      <c r="M459" s="23"/>
      <c r="N459" s="9" t="s">
        <v>1565</v>
      </c>
      <c r="O459" s="9" t="s">
        <v>1688</v>
      </c>
      <c r="P459" s="23"/>
      <c r="Q459" s="23"/>
      <c r="R459" s="9"/>
      <c r="S459" s="9">
        <v>1</v>
      </c>
      <c r="T459" s="9">
        <v>0</v>
      </c>
      <c r="U459" s="9">
        <v>1</v>
      </c>
      <c r="V459" s="11"/>
      <c r="W459" s="11"/>
      <c r="X459" s="47">
        <f t="shared" si="29"/>
        <v>0</v>
      </c>
      <c r="Y459" s="9" t="s">
        <v>1725</v>
      </c>
      <c r="Z459" s="9">
        <v>1.99</v>
      </c>
      <c r="AA459" s="45">
        <v>41</v>
      </c>
      <c r="AB459" s="9" t="s">
        <v>12</v>
      </c>
      <c r="AC459" s="39">
        <v>0.3</v>
      </c>
      <c r="AD459" s="38">
        <f t="shared" si="30"/>
        <v>5.59</v>
      </c>
      <c r="AE459" s="38">
        <f t="shared" si="31"/>
        <v>0</v>
      </c>
      <c r="AF459" s="38">
        <v>5.59</v>
      </c>
      <c r="AG459" s="23"/>
      <c r="AH459" s="23"/>
      <c r="AI459" s="23"/>
      <c r="AJ459" s="23"/>
      <c r="AK459" s="23"/>
      <c r="AL459" s="23"/>
      <c r="AM459" s="23"/>
      <c r="AN459" s="23"/>
      <c r="AO459" s="23"/>
      <c r="AP459" s="38">
        <f t="shared" si="32"/>
        <v>5.59</v>
      </c>
      <c r="AQ459" s="54">
        <v>1</v>
      </c>
      <c r="AR459" s="54">
        <v>7.99</v>
      </c>
    </row>
    <row r="460" spans="1:44" s="22" customFormat="1">
      <c r="A460" s="9" t="s">
        <v>140</v>
      </c>
      <c r="B460" s="17">
        <v>14743</v>
      </c>
      <c r="C460" s="9" t="s">
        <v>147</v>
      </c>
      <c r="D460" s="9" t="s">
        <v>163</v>
      </c>
      <c r="E460" s="30">
        <v>41704</v>
      </c>
      <c r="F460" s="9" t="s">
        <v>623</v>
      </c>
      <c r="G460" s="9" t="s">
        <v>1232</v>
      </c>
      <c r="H460" s="23"/>
      <c r="I460" s="23"/>
      <c r="J460" s="9" t="s">
        <v>1234</v>
      </c>
      <c r="K460" s="9" t="s">
        <v>1268</v>
      </c>
      <c r="L460" s="23"/>
      <c r="M460" s="23"/>
      <c r="N460" s="9" t="s">
        <v>1460</v>
      </c>
      <c r="O460" s="9" t="s">
        <v>1647</v>
      </c>
      <c r="P460" s="23"/>
      <c r="Q460" s="23"/>
      <c r="R460" s="9"/>
      <c r="S460" s="9">
        <v>1</v>
      </c>
      <c r="T460" s="9">
        <v>0</v>
      </c>
      <c r="U460" s="9">
        <v>1</v>
      </c>
      <c r="V460" s="11"/>
      <c r="W460" s="11"/>
      <c r="X460" s="47">
        <f t="shared" si="29"/>
        <v>0</v>
      </c>
      <c r="Y460" s="9" t="s">
        <v>1725</v>
      </c>
      <c r="Z460" s="9">
        <v>0</v>
      </c>
      <c r="AA460" s="45">
        <v>41</v>
      </c>
      <c r="AB460" s="9" t="s">
        <v>12</v>
      </c>
      <c r="AC460" s="39">
        <v>0.3</v>
      </c>
      <c r="AD460" s="38">
        <f t="shared" si="30"/>
        <v>0</v>
      </c>
      <c r="AE460" s="38">
        <f t="shared" si="31"/>
        <v>0</v>
      </c>
      <c r="AF460" s="38">
        <v>0</v>
      </c>
      <c r="AG460" s="23"/>
      <c r="AH460" s="23"/>
      <c r="AI460" s="23"/>
      <c r="AJ460" s="23"/>
      <c r="AK460" s="23"/>
      <c r="AL460" s="23"/>
      <c r="AM460" s="23"/>
      <c r="AN460" s="23"/>
      <c r="AO460" s="23"/>
      <c r="AP460" s="38">
        <f t="shared" si="32"/>
        <v>0</v>
      </c>
      <c r="AQ460" s="54">
        <v>1</v>
      </c>
      <c r="AR460" s="54">
        <v>0</v>
      </c>
    </row>
    <row r="461" spans="1:44" s="22" customFormat="1">
      <c r="A461" s="9" t="s">
        <v>140</v>
      </c>
      <c r="B461" s="17">
        <v>14769</v>
      </c>
      <c r="C461" s="9" t="s">
        <v>144</v>
      </c>
      <c r="D461" s="9" t="s">
        <v>159</v>
      </c>
      <c r="E461" s="30">
        <v>41716</v>
      </c>
      <c r="F461" s="9" t="s">
        <v>624</v>
      </c>
      <c r="G461" s="9" t="s">
        <v>1232</v>
      </c>
      <c r="H461" s="23"/>
      <c r="I461" s="23"/>
      <c r="J461" s="9" t="s">
        <v>1234</v>
      </c>
      <c r="K461" s="9" t="s">
        <v>1274</v>
      </c>
      <c r="L461" s="23"/>
      <c r="M461" s="23"/>
      <c r="N461" s="9" t="s">
        <v>1485</v>
      </c>
      <c r="O461" s="9" t="s">
        <v>1639</v>
      </c>
      <c r="P461" s="23"/>
      <c r="Q461" s="23"/>
      <c r="R461" s="9"/>
      <c r="S461" s="9">
        <v>1</v>
      </c>
      <c r="T461" s="9">
        <v>0</v>
      </c>
      <c r="U461" s="9">
        <v>1</v>
      </c>
      <c r="V461" s="11"/>
      <c r="W461" s="11"/>
      <c r="X461" s="47">
        <f t="shared" si="29"/>
        <v>0</v>
      </c>
      <c r="Y461" s="9" t="s">
        <v>1725</v>
      </c>
      <c r="Z461" s="9">
        <v>0</v>
      </c>
      <c r="AA461" s="45">
        <v>41</v>
      </c>
      <c r="AB461" s="9" t="s">
        <v>12</v>
      </c>
      <c r="AC461" s="39">
        <v>0.3</v>
      </c>
      <c r="AD461" s="38">
        <f t="shared" si="30"/>
        <v>0</v>
      </c>
      <c r="AE461" s="38">
        <f t="shared" si="31"/>
        <v>0</v>
      </c>
      <c r="AF461" s="38">
        <v>0</v>
      </c>
      <c r="AG461" s="23"/>
      <c r="AH461" s="23"/>
      <c r="AI461" s="23"/>
      <c r="AJ461" s="23"/>
      <c r="AK461" s="23"/>
      <c r="AL461" s="23"/>
      <c r="AM461" s="23"/>
      <c r="AN461" s="23"/>
      <c r="AO461" s="23"/>
      <c r="AP461" s="38">
        <f t="shared" si="32"/>
        <v>0</v>
      </c>
      <c r="AQ461" s="54">
        <v>1</v>
      </c>
      <c r="AR461" s="54">
        <v>0</v>
      </c>
    </row>
    <row r="462" spans="1:44" s="22" customFormat="1">
      <c r="A462" s="9" t="s">
        <v>140</v>
      </c>
      <c r="B462" s="17">
        <v>14775</v>
      </c>
      <c r="C462" s="9" t="s">
        <v>142</v>
      </c>
      <c r="D462" s="9" t="s">
        <v>159</v>
      </c>
      <c r="E462" s="30">
        <v>41722</v>
      </c>
      <c r="F462" s="9" t="s">
        <v>625</v>
      </c>
      <c r="G462" s="9" t="s">
        <v>1232</v>
      </c>
      <c r="H462" s="23"/>
      <c r="I462" s="23"/>
      <c r="J462" s="9" t="s">
        <v>1234</v>
      </c>
      <c r="K462" s="9" t="s">
        <v>1236</v>
      </c>
      <c r="L462" s="23"/>
      <c r="M462" s="23"/>
      <c r="N462" s="9" t="s">
        <v>1448</v>
      </c>
      <c r="O462" s="9" t="s">
        <v>1639</v>
      </c>
      <c r="P462" s="23"/>
      <c r="Q462" s="23"/>
      <c r="R462" s="9"/>
      <c r="S462" s="9">
        <v>1</v>
      </c>
      <c r="T462" s="9">
        <v>0</v>
      </c>
      <c r="U462" s="9">
        <v>1</v>
      </c>
      <c r="V462" s="11"/>
      <c r="W462" s="11"/>
      <c r="X462" s="47">
        <f t="shared" si="29"/>
        <v>0</v>
      </c>
      <c r="Y462" s="9" t="s">
        <v>1725</v>
      </c>
      <c r="Z462" s="9">
        <v>0</v>
      </c>
      <c r="AA462" s="45">
        <v>41</v>
      </c>
      <c r="AB462" s="9" t="s">
        <v>12</v>
      </c>
      <c r="AC462" s="39">
        <v>0.3</v>
      </c>
      <c r="AD462" s="38">
        <f t="shared" si="30"/>
        <v>0</v>
      </c>
      <c r="AE462" s="38">
        <f t="shared" si="31"/>
        <v>0</v>
      </c>
      <c r="AF462" s="38">
        <v>0</v>
      </c>
      <c r="AG462" s="23"/>
      <c r="AH462" s="23"/>
      <c r="AI462" s="23"/>
      <c r="AJ462" s="23"/>
      <c r="AK462" s="23"/>
      <c r="AL462" s="23"/>
      <c r="AM462" s="23"/>
      <c r="AN462" s="23"/>
      <c r="AO462" s="23"/>
      <c r="AP462" s="38">
        <f t="shared" si="32"/>
        <v>0</v>
      </c>
      <c r="AQ462" s="54">
        <v>1</v>
      </c>
      <c r="AR462" s="54">
        <v>0</v>
      </c>
    </row>
    <row r="463" spans="1:44" s="22" customFormat="1">
      <c r="A463" s="9" t="s">
        <v>140</v>
      </c>
      <c r="B463" s="17">
        <v>14949</v>
      </c>
      <c r="C463" s="9" t="s">
        <v>143</v>
      </c>
      <c r="D463" s="9" t="s">
        <v>160</v>
      </c>
      <c r="E463" s="30">
        <v>41715</v>
      </c>
      <c r="F463" s="9" t="s">
        <v>626</v>
      </c>
      <c r="G463" s="9" t="s">
        <v>1232</v>
      </c>
      <c r="H463" s="23"/>
      <c r="I463" s="23"/>
      <c r="J463" s="9" t="s">
        <v>1234</v>
      </c>
      <c r="K463" s="9" t="s">
        <v>1251</v>
      </c>
      <c r="L463" s="23"/>
      <c r="M463" s="23"/>
      <c r="N463" s="9" t="s">
        <v>1463</v>
      </c>
      <c r="O463" s="9" t="s">
        <v>1647</v>
      </c>
      <c r="P463" s="23"/>
      <c r="Q463" s="23"/>
      <c r="R463" s="9"/>
      <c r="S463" s="9">
        <v>1</v>
      </c>
      <c r="T463" s="9">
        <v>0</v>
      </c>
      <c r="U463" s="9">
        <v>1</v>
      </c>
      <c r="V463" s="11"/>
      <c r="W463" s="11"/>
      <c r="X463" s="47">
        <f t="shared" si="29"/>
        <v>0</v>
      </c>
      <c r="Y463" s="9" t="s">
        <v>1725</v>
      </c>
      <c r="Z463" s="9">
        <v>0</v>
      </c>
      <c r="AA463" s="45">
        <v>41</v>
      </c>
      <c r="AB463" s="9" t="s">
        <v>12</v>
      </c>
      <c r="AC463" s="39">
        <v>0.3</v>
      </c>
      <c r="AD463" s="38">
        <f t="shared" si="30"/>
        <v>0</v>
      </c>
      <c r="AE463" s="38">
        <f t="shared" si="31"/>
        <v>0</v>
      </c>
      <c r="AF463" s="38">
        <v>0</v>
      </c>
      <c r="AG463" s="23"/>
      <c r="AH463" s="23"/>
      <c r="AI463" s="23"/>
      <c r="AJ463" s="23"/>
      <c r="AK463" s="23"/>
      <c r="AL463" s="23"/>
      <c r="AM463" s="23"/>
      <c r="AN463" s="23"/>
      <c r="AO463" s="23"/>
      <c r="AP463" s="38">
        <f t="shared" si="32"/>
        <v>0</v>
      </c>
      <c r="AQ463" s="54">
        <v>1</v>
      </c>
      <c r="AR463" s="54">
        <v>0</v>
      </c>
    </row>
    <row r="464" spans="1:44" s="22" customFormat="1">
      <c r="A464" s="9" t="s">
        <v>140</v>
      </c>
      <c r="B464" s="17">
        <v>14955</v>
      </c>
      <c r="C464" s="9" t="s">
        <v>142</v>
      </c>
      <c r="D464" s="9" t="s">
        <v>159</v>
      </c>
      <c r="E464" s="30">
        <v>41715</v>
      </c>
      <c r="F464" s="9" t="s">
        <v>627</v>
      </c>
      <c r="G464" s="9" t="s">
        <v>1232</v>
      </c>
      <c r="H464" s="23"/>
      <c r="I464" s="23"/>
      <c r="J464" s="9" t="s">
        <v>1234</v>
      </c>
      <c r="K464" s="9" t="s">
        <v>1271</v>
      </c>
      <c r="L464" s="23"/>
      <c r="M464" s="23"/>
      <c r="N464" s="9" t="s">
        <v>1482</v>
      </c>
      <c r="O464" s="9" t="s">
        <v>1639</v>
      </c>
      <c r="P464" s="23"/>
      <c r="Q464" s="23"/>
      <c r="R464" s="9"/>
      <c r="S464" s="9">
        <v>1</v>
      </c>
      <c r="T464" s="9">
        <v>0</v>
      </c>
      <c r="U464" s="9">
        <v>1</v>
      </c>
      <c r="V464" s="11"/>
      <c r="W464" s="11"/>
      <c r="X464" s="47">
        <f t="shared" si="29"/>
        <v>0</v>
      </c>
      <c r="Y464" s="9" t="s">
        <v>1725</v>
      </c>
      <c r="Z464" s="9">
        <v>0</v>
      </c>
      <c r="AA464" s="45">
        <v>41</v>
      </c>
      <c r="AB464" s="9" t="s">
        <v>12</v>
      </c>
      <c r="AC464" s="39">
        <v>0.3</v>
      </c>
      <c r="AD464" s="38">
        <f t="shared" si="30"/>
        <v>0</v>
      </c>
      <c r="AE464" s="38">
        <f t="shared" si="31"/>
        <v>0</v>
      </c>
      <c r="AF464" s="38">
        <v>0</v>
      </c>
      <c r="AG464" s="23"/>
      <c r="AH464" s="23"/>
      <c r="AI464" s="23"/>
      <c r="AJ464" s="23"/>
      <c r="AK464" s="23"/>
      <c r="AL464" s="23"/>
      <c r="AM464" s="23"/>
      <c r="AN464" s="23"/>
      <c r="AO464" s="23"/>
      <c r="AP464" s="38">
        <f t="shared" si="32"/>
        <v>0</v>
      </c>
      <c r="AQ464" s="54">
        <v>1</v>
      </c>
      <c r="AR464" s="54">
        <v>0</v>
      </c>
    </row>
    <row r="465" spans="1:44" s="22" customFormat="1">
      <c r="A465" s="9" t="s">
        <v>140</v>
      </c>
      <c r="B465" s="17">
        <v>14975</v>
      </c>
      <c r="C465" s="9" t="s">
        <v>143</v>
      </c>
      <c r="D465" s="9" t="s">
        <v>160</v>
      </c>
      <c r="E465" s="30">
        <v>41702</v>
      </c>
      <c r="F465" s="9" t="s">
        <v>628</v>
      </c>
      <c r="G465" s="9" t="s">
        <v>1232</v>
      </c>
      <c r="H465" s="23"/>
      <c r="I465" s="23"/>
      <c r="J465" s="9" t="s">
        <v>1234</v>
      </c>
      <c r="K465" s="9" t="s">
        <v>1321</v>
      </c>
      <c r="L465" s="23"/>
      <c r="M465" s="23"/>
      <c r="N465" s="9" t="s">
        <v>1527</v>
      </c>
      <c r="O465" s="9" t="s">
        <v>1639</v>
      </c>
      <c r="P465" s="23"/>
      <c r="Q465" s="23"/>
      <c r="R465" s="9"/>
      <c r="S465" s="9">
        <v>1</v>
      </c>
      <c r="T465" s="9">
        <v>0</v>
      </c>
      <c r="U465" s="9">
        <v>1</v>
      </c>
      <c r="V465" s="11"/>
      <c r="W465" s="11"/>
      <c r="X465" s="47">
        <f t="shared" si="29"/>
        <v>0</v>
      </c>
      <c r="Y465" s="9" t="s">
        <v>1725</v>
      </c>
      <c r="Z465" s="9">
        <v>0</v>
      </c>
      <c r="AA465" s="45">
        <v>41</v>
      </c>
      <c r="AB465" s="9" t="s">
        <v>12</v>
      </c>
      <c r="AC465" s="39">
        <v>0.3</v>
      </c>
      <c r="AD465" s="38">
        <f t="shared" si="30"/>
        <v>0</v>
      </c>
      <c r="AE465" s="38">
        <f t="shared" si="31"/>
        <v>0</v>
      </c>
      <c r="AF465" s="38">
        <v>0</v>
      </c>
      <c r="AG465" s="23"/>
      <c r="AH465" s="23"/>
      <c r="AI465" s="23"/>
      <c r="AJ465" s="23"/>
      <c r="AK465" s="23"/>
      <c r="AL465" s="23"/>
      <c r="AM465" s="23"/>
      <c r="AN465" s="23"/>
      <c r="AO465" s="23"/>
      <c r="AP465" s="38">
        <f t="shared" si="32"/>
        <v>0</v>
      </c>
      <c r="AQ465" s="54">
        <v>1</v>
      </c>
      <c r="AR465" s="54">
        <v>0</v>
      </c>
    </row>
    <row r="466" spans="1:44" s="22" customFormat="1">
      <c r="A466" s="9" t="s">
        <v>140</v>
      </c>
      <c r="B466" s="17">
        <v>14991</v>
      </c>
      <c r="C466" s="9" t="s">
        <v>142</v>
      </c>
      <c r="D466" s="9" t="s">
        <v>159</v>
      </c>
      <c r="E466" s="30">
        <v>41708</v>
      </c>
      <c r="F466" s="9" t="s">
        <v>629</v>
      </c>
      <c r="G466" s="9" t="s">
        <v>1232</v>
      </c>
      <c r="H466" s="23"/>
      <c r="I466" s="23"/>
      <c r="J466" s="9" t="s">
        <v>1234</v>
      </c>
      <c r="K466" s="9" t="s">
        <v>1266</v>
      </c>
      <c r="L466" s="23"/>
      <c r="M466" s="23"/>
      <c r="N466" s="9" t="s">
        <v>1478</v>
      </c>
      <c r="O466" s="9" t="s">
        <v>1639</v>
      </c>
      <c r="P466" s="23"/>
      <c r="Q466" s="23"/>
      <c r="R466" s="9"/>
      <c r="S466" s="9">
        <v>1</v>
      </c>
      <c r="T466" s="9">
        <v>0</v>
      </c>
      <c r="U466" s="9">
        <v>1</v>
      </c>
      <c r="V466" s="11"/>
      <c r="W466" s="11"/>
      <c r="X466" s="47">
        <f t="shared" si="29"/>
        <v>0</v>
      </c>
      <c r="Y466" s="9" t="s">
        <v>1725</v>
      </c>
      <c r="Z466" s="9">
        <v>0</v>
      </c>
      <c r="AA466" s="45">
        <v>41</v>
      </c>
      <c r="AB466" s="9" t="s">
        <v>12</v>
      </c>
      <c r="AC466" s="39">
        <v>0.3</v>
      </c>
      <c r="AD466" s="38">
        <f t="shared" si="30"/>
        <v>0</v>
      </c>
      <c r="AE466" s="38">
        <f t="shared" si="31"/>
        <v>0</v>
      </c>
      <c r="AF466" s="38">
        <v>0</v>
      </c>
      <c r="AG466" s="23"/>
      <c r="AH466" s="23"/>
      <c r="AI466" s="23"/>
      <c r="AJ466" s="23"/>
      <c r="AK466" s="23"/>
      <c r="AL466" s="23"/>
      <c r="AM466" s="23"/>
      <c r="AN466" s="23"/>
      <c r="AO466" s="23"/>
      <c r="AP466" s="38">
        <f t="shared" si="32"/>
        <v>0</v>
      </c>
      <c r="AQ466" s="54">
        <v>1</v>
      </c>
      <c r="AR466" s="54">
        <v>0</v>
      </c>
    </row>
    <row r="467" spans="1:44" s="22" customFormat="1">
      <c r="A467" s="9" t="s">
        <v>140</v>
      </c>
      <c r="B467" s="17">
        <v>14994</v>
      </c>
      <c r="C467" s="9" t="s">
        <v>145</v>
      </c>
      <c r="D467" s="9" t="s">
        <v>161</v>
      </c>
      <c r="E467" s="30">
        <v>41708</v>
      </c>
      <c r="F467" s="9" t="s">
        <v>630</v>
      </c>
      <c r="G467" s="9" t="s">
        <v>1232</v>
      </c>
      <c r="H467" s="23"/>
      <c r="I467" s="23"/>
      <c r="J467" s="9" t="s">
        <v>1234</v>
      </c>
      <c r="K467" s="9" t="s">
        <v>1276</v>
      </c>
      <c r="L467" s="23"/>
      <c r="M467" s="23"/>
      <c r="N467" s="9" t="s">
        <v>1479</v>
      </c>
      <c r="O467" s="9" t="s">
        <v>1652</v>
      </c>
      <c r="P467" s="23"/>
      <c r="Q467" s="23"/>
      <c r="R467" s="9"/>
      <c r="S467" s="9">
        <v>1</v>
      </c>
      <c r="T467" s="9">
        <v>0</v>
      </c>
      <c r="U467" s="9">
        <v>1</v>
      </c>
      <c r="V467" s="11"/>
      <c r="W467" s="11"/>
      <c r="X467" s="47">
        <f t="shared" si="29"/>
        <v>0</v>
      </c>
      <c r="Y467" s="9" t="s">
        <v>1725</v>
      </c>
      <c r="Z467" s="9">
        <v>0</v>
      </c>
      <c r="AA467" s="45">
        <v>41</v>
      </c>
      <c r="AB467" s="9" t="s">
        <v>12</v>
      </c>
      <c r="AC467" s="39">
        <v>0.3</v>
      </c>
      <c r="AD467" s="38">
        <f t="shared" si="30"/>
        <v>0</v>
      </c>
      <c r="AE467" s="38">
        <f t="shared" si="31"/>
        <v>0</v>
      </c>
      <c r="AF467" s="38">
        <v>0</v>
      </c>
      <c r="AG467" s="23"/>
      <c r="AH467" s="23"/>
      <c r="AI467" s="23"/>
      <c r="AJ467" s="23"/>
      <c r="AK467" s="23"/>
      <c r="AL467" s="23"/>
      <c r="AM467" s="23"/>
      <c r="AN467" s="23"/>
      <c r="AO467" s="23"/>
      <c r="AP467" s="38">
        <f t="shared" si="32"/>
        <v>0</v>
      </c>
      <c r="AQ467" s="54">
        <v>1</v>
      </c>
      <c r="AR467" s="54">
        <v>0</v>
      </c>
    </row>
    <row r="468" spans="1:44" s="22" customFormat="1">
      <c r="A468" s="9" t="s">
        <v>140</v>
      </c>
      <c r="B468" s="17">
        <v>15008</v>
      </c>
      <c r="C468" s="9" t="s">
        <v>142</v>
      </c>
      <c r="D468" s="9" t="s">
        <v>159</v>
      </c>
      <c r="E468" s="30">
        <v>41715</v>
      </c>
      <c r="F468" s="9" t="s">
        <v>631</v>
      </c>
      <c r="G468" s="9" t="s">
        <v>1232</v>
      </c>
      <c r="H468" s="23"/>
      <c r="I468" s="23"/>
      <c r="J468" s="9" t="s">
        <v>1234</v>
      </c>
      <c r="K468" s="9" t="s">
        <v>1367</v>
      </c>
      <c r="L468" s="23"/>
      <c r="M468" s="23"/>
      <c r="N468" s="9" t="s">
        <v>1493</v>
      </c>
      <c r="O468" s="9" t="s">
        <v>1639</v>
      </c>
      <c r="P468" s="23"/>
      <c r="Q468" s="23"/>
      <c r="R468" s="9"/>
      <c r="S468" s="9">
        <v>1</v>
      </c>
      <c r="T468" s="9">
        <v>0</v>
      </c>
      <c r="U468" s="9">
        <v>1</v>
      </c>
      <c r="V468" s="11"/>
      <c r="W468" s="11"/>
      <c r="X468" s="47">
        <f t="shared" si="29"/>
        <v>0</v>
      </c>
      <c r="Y468" s="9" t="s">
        <v>1725</v>
      </c>
      <c r="Z468" s="9">
        <v>9.99</v>
      </c>
      <c r="AA468" s="45">
        <v>41</v>
      </c>
      <c r="AB468" s="9" t="s">
        <v>12</v>
      </c>
      <c r="AC468" s="39">
        <v>0.3</v>
      </c>
      <c r="AD468" s="38">
        <f t="shared" si="30"/>
        <v>6.99</v>
      </c>
      <c r="AE468" s="38">
        <f t="shared" si="31"/>
        <v>0</v>
      </c>
      <c r="AF468" s="38">
        <v>6.99</v>
      </c>
      <c r="AG468" s="23"/>
      <c r="AH468" s="23"/>
      <c r="AI468" s="23"/>
      <c r="AJ468" s="23"/>
      <c r="AK468" s="23"/>
      <c r="AL468" s="23"/>
      <c r="AM468" s="23"/>
      <c r="AN468" s="23"/>
      <c r="AO468" s="23"/>
      <c r="AP468" s="38">
        <f t="shared" si="32"/>
        <v>6.99</v>
      </c>
      <c r="AQ468" s="54">
        <v>1</v>
      </c>
      <c r="AR468" s="54">
        <v>9.99</v>
      </c>
    </row>
    <row r="469" spans="1:44" s="22" customFormat="1">
      <c r="A469" s="9" t="s">
        <v>140</v>
      </c>
      <c r="B469" s="17">
        <v>15221</v>
      </c>
      <c r="C469" s="9" t="s">
        <v>141</v>
      </c>
      <c r="D469" s="9" t="s">
        <v>158</v>
      </c>
      <c r="E469" s="30">
        <v>41724</v>
      </c>
      <c r="F469" s="9" t="s">
        <v>632</v>
      </c>
      <c r="G469" s="9" t="s">
        <v>1232</v>
      </c>
      <c r="H469" s="23"/>
      <c r="I469" s="23"/>
      <c r="J469" s="9" t="s">
        <v>1234</v>
      </c>
      <c r="K469" s="9" t="s">
        <v>1238</v>
      </c>
      <c r="L469" s="23"/>
      <c r="M469" s="23"/>
      <c r="N469" s="9" t="s">
        <v>1450</v>
      </c>
      <c r="O469" s="9" t="s">
        <v>1641</v>
      </c>
      <c r="P469" s="23"/>
      <c r="Q469" s="23"/>
      <c r="R469" s="9"/>
      <c r="S469" s="9">
        <v>1</v>
      </c>
      <c r="T469" s="9">
        <v>0</v>
      </c>
      <c r="U469" s="9">
        <v>1</v>
      </c>
      <c r="V469" s="11"/>
      <c r="W469" s="11"/>
      <c r="X469" s="47">
        <f t="shared" si="29"/>
        <v>0</v>
      </c>
      <c r="Y469" s="9" t="s">
        <v>1725</v>
      </c>
      <c r="Z469" s="9">
        <v>0</v>
      </c>
      <c r="AA469" s="45">
        <v>41</v>
      </c>
      <c r="AB469" s="9" t="s">
        <v>12</v>
      </c>
      <c r="AC469" s="39">
        <v>0.3</v>
      </c>
      <c r="AD469" s="38">
        <f t="shared" si="30"/>
        <v>0</v>
      </c>
      <c r="AE469" s="38">
        <f t="shared" si="31"/>
        <v>0</v>
      </c>
      <c r="AF469" s="38">
        <v>0</v>
      </c>
      <c r="AG469" s="23"/>
      <c r="AH469" s="23"/>
      <c r="AI469" s="23"/>
      <c r="AJ469" s="23"/>
      <c r="AK469" s="23"/>
      <c r="AL469" s="23"/>
      <c r="AM469" s="23"/>
      <c r="AN469" s="23"/>
      <c r="AO469" s="23"/>
      <c r="AP469" s="38">
        <f t="shared" si="32"/>
        <v>0</v>
      </c>
      <c r="AQ469" s="54">
        <v>1</v>
      </c>
      <c r="AR469" s="54">
        <v>0</v>
      </c>
    </row>
    <row r="470" spans="1:44" s="22" customFormat="1">
      <c r="A470" s="9" t="s">
        <v>140</v>
      </c>
      <c r="B470" s="17">
        <v>15222</v>
      </c>
      <c r="C470" s="9" t="s">
        <v>142</v>
      </c>
      <c r="D470" s="9" t="s">
        <v>159</v>
      </c>
      <c r="E470" s="30">
        <v>41724</v>
      </c>
      <c r="F470" s="9" t="s">
        <v>633</v>
      </c>
      <c r="G470" s="9" t="s">
        <v>1232</v>
      </c>
      <c r="H470" s="23"/>
      <c r="I470" s="23"/>
      <c r="J470" s="9" t="s">
        <v>1234</v>
      </c>
      <c r="K470" s="9" t="s">
        <v>1276</v>
      </c>
      <c r="L470" s="23"/>
      <c r="M470" s="23"/>
      <c r="N470" s="9" t="s">
        <v>1479</v>
      </c>
      <c r="O470" s="9" t="s">
        <v>1652</v>
      </c>
      <c r="P470" s="23"/>
      <c r="Q470" s="23"/>
      <c r="R470" s="9"/>
      <c r="S470" s="9">
        <v>1</v>
      </c>
      <c r="T470" s="9">
        <v>0</v>
      </c>
      <c r="U470" s="9">
        <v>1</v>
      </c>
      <c r="V470" s="11"/>
      <c r="W470" s="11"/>
      <c r="X470" s="47">
        <f t="shared" si="29"/>
        <v>0</v>
      </c>
      <c r="Y470" s="9" t="s">
        <v>1725</v>
      </c>
      <c r="Z470" s="9">
        <v>0</v>
      </c>
      <c r="AA470" s="45">
        <v>41</v>
      </c>
      <c r="AB470" s="9" t="s">
        <v>12</v>
      </c>
      <c r="AC470" s="39">
        <v>0.3</v>
      </c>
      <c r="AD470" s="38">
        <f t="shared" si="30"/>
        <v>0</v>
      </c>
      <c r="AE470" s="38">
        <f t="shared" si="31"/>
        <v>0</v>
      </c>
      <c r="AF470" s="38">
        <v>0</v>
      </c>
      <c r="AG470" s="23"/>
      <c r="AH470" s="23"/>
      <c r="AI470" s="23"/>
      <c r="AJ470" s="23"/>
      <c r="AK470" s="23"/>
      <c r="AL470" s="23"/>
      <c r="AM470" s="23"/>
      <c r="AN470" s="23"/>
      <c r="AO470" s="23"/>
      <c r="AP470" s="38">
        <f t="shared" si="32"/>
        <v>0</v>
      </c>
      <c r="AQ470" s="54">
        <v>1</v>
      </c>
      <c r="AR470" s="54">
        <v>0</v>
      </c>
    </row>
    <row r="471" spans="1:44" s="22" customFormat="1">
      <c r="A471" s="9" t="s">
        <v>140</v>
      </c>
      <c r="B471" s="17">
        <v>15247</v>
      </c>
      <c r="C471" s="9" t="s">
        <v>142</v>
      </c>
      <c r="D471" s="9" t="s">
        <v>159</v>
      </c>
      <c r="E471" s="30">
        <v>41729</v>
      </c>
      <c r="F471" s="9" t="s">
        <v>634</v>
      </c>
      <c r="G471" s="9" t="s">
        <v>1232</v>
      </c>
      <c r="H471" s="23"/>
      <c r="I471" s="23"/>
      <c r="J471" s="9" t="s">
        <v>1234</v>
      </c>
      <c r="K471" s="9" t="s">
        <v>1237</v>
      </c>
      <c r="L471" s="23"/>
      <c r="M471" s="23"/>
      <c r="N471" s="9" t="s">
        <v>1449</v>
      </c>
      <c r="O471" s="9" t="s">
        <v>1640</v>
      </c>
      <c r="P471" s="23"/>
      <c r="Q471" s="23"/>
      <c r="R471" s="9"/>
      <c r="S471" s="9">
        <v>1</v>
      </c>
      <c r="T471" s="9">
        <v>0</v>
      </c>
      <c r="U471" s="9">
        <v>1</v>
      </c>
      <c r="V471" s="11"/>
      <c r="W471" s="11"/>
      <c r="X471" s="47">
        <f t="shared" si="29"/>
        <v>0</v>
      </c>
      <c r="Y471" s="9" t="s">
        <v>1725</v>
      </c>
      <c r="Z471" s="9">
        <v>0</v>
      </c>
      <c r="AA471" s="45">
        <v>41</v>
      </c>
      <c r="AB471" s="9" t="s">
        <v>12</v>
      </c>
      <c r="AC471" s="39">
        <v>0.3</v>
      </c>
      <c r="AD471" s="38">
        <f t="shared" si="30"/>
        <v>0</v>
      </c>
      <c r="AE471" s="38">
        <f t="shared" si="31"/>
        <v>0</v>
      </c>
      <c r="AF471" s="38">
        <v>0</v>
      </c>
      <c r="AG471" s="23"/>
      <c r="AH471" s="23"/>
      <c r="AI471" s="23"/>
      <c r="AJ471" s="23"/>
      <c r="AK471" s="23"/>
      <c r="AL471" s="23"/>
      <c r="AM471" s="23"/>
      <c r="AN471" s="23"/>
      <c r="AO471" s="23"/>
      <c r="AP471" s="38">
        <f t="shared" si="32"/>
        <v>0</v>
      </c>
      <c r="AQ471" s="54">
        <v>1</v>
      </c>
      <c r="AR471" s="54">
        <v>0</v>
      </c>
    </row>
    <row r="472" spans="1:44" s="22" customFormat="1">
      <c r="A472" s="9" t="s">
        <v>140</v>
      </c>
      <c r="B472" s="17">
        <v>15252</v>
      </c>
      <c r="C472" s="9" t="s">
        <v>142</v>
      </c>
      <c r="D472" s="9" t="s">
        <v>159</v>
      </c>
      <c r="E472" s="30">
        <v>41705</v>
      </c>
      <c r="F472" s="9" t="s">
        <v>635</v>
      </c>
      <c r="G472" s="9" t="s">
        <v>1232</v>
      </c>
      <c r="H472" s="23"/>
      <c r="I472" s="23"/>
      <c r="J472" s="9" t="s">
        <v>1234</v>
      </c>
      <c r="K472" s="9" t="s">
        <v>1322</v>
      </c>
      <c r="L472" s="23"/>
      <c r="M472" s="23"/>
      <c r="N472" s="9" t="s">
        <v>1528</v>
      </c>
      <c r="O472" s="9" t="s">
        <v>1639</v>
      </c>
      <c r="P472" s="23"/>
      <c r="Q472" s="23"/>
      <c r="R472" s="9"/>
      <c r="S472" s="9">
        <v>1</v>
      </c>
      <c r="T472" s="9">
        <v>0</v>
      </c>
      <c r="U472" s="9">
        <v>1</v>
      </c>
      <c r="V472" s="11"/>
      <c r="W472" s="11"/>
      <c r="X472" s="47">
        <f t="shared" si="29"/>
        <v>0</v>
      </c>
      <c r="Y472" s="9" t="s">
        <v>1725</v>
      </c>
      <c r="Z472" s="9">
        <v>0</v>
      </c>
      <c r="AA472" s="45">
        <v>41</v>
      </c>
      <c r="AB472" s="9" t="s">
        <v>12</v>
      </c>
      <c r="AC472" s="39">
        <v>0.3</v>
      </c>
      <c r="AD472" s="38">
        <f t="shared" si="30"/>
        <v>0</v>
      </c>
      <c r="AE472" s="38">
        <f t="shared" si="31"/>
        <v>0</v>
      </c>
      <c r="AF472" s="38">
        <v>0</v>
      </c>
      <c r="AG472" s="23"/>
      <c r="AH472" s="23"/>
      <c r="AI472" s="23"/>
      <c r="AJ472" s="23"/>
      <c r="AK472" s="23"/>
      <c r="AL472" s="23"/>
      <c r="AM472" s="23"/>
      <c r="AN472" s="23"/>
      <c r="AO472" s="23"/>
      <c r="AP472" s="38">
        <f t="shared" si="32"/>
        <v>0</v>
      </c>
      <c r="AQ472" s="54">
        <v>1</v>
      </c>
      <c r="AR472" s="54">
        <v>0</v>
      </c>
    </row>
    <row r="473" spans="1:44" s="22" customFormat="1">
      <c r="A473" s="9" t="s">
        <v>140</v>
      </c>
      <c r="B473" s="17">
        <v>15253</v>
      </c>
      <c r="C473" s="9" t="s">
        <v>146</v>
      </c>
      <c r="D473" s="9" t="s">
        <v>162</v>
      </c>
      <c r="E473" s="30">
        <v>41708</v>
      </c>
      <c r="F473" s="9" t="s">
        <v>636</v>
      </c>
      <c r="G473" s="9" t="s">
        <v>1232</v>
      </c>
      <c r="H473" s="23"/>
      <c r="I473" s="23"/>
      <c r="J473" s="9" t="s">
        <v>1234</v>
      </c>
      <c r="K473" s="9" t="s">
        <v>1368</v>
      </c>
      <c r="L473" s="23"/>
      <c r="M473" s="23"/>
      <c r="N473" s="9" t="s">
        <v>1566</v>
      </c>
      <c r="O473" s="9" t="s">
        <v>1689</v>
      </c>
      <c r="P473" s="23"/>
      <c r="Q473" s="23"/>
      <c r="R473" s="9"/>
      <c r="S473" s="9">
        <v>1</v>
      </c>
      <c r="T473" s="9">
        <v>0</v>
      </c>
      <c r="U473" s="9">
        <v>1</v>
      </c>
      <c r="V473" s="11"/>
      <c r="W473" s="11"/>
      <c r="X473" s="47">
        <f t="shared" si="29"/>
        <v>0</v>
      </c>
      <c r="Y473" s="9" t="s">
        <v>1725</v>
      </c>
      <c r="Z473" s="9">
        <v>10.99</v>
      </c>
      <c r="AA473" s="45">
        <v>41</v>
      </c>
      <c r="AB473" s="9" t="s">
        <v>12</v>
      </c>
      <c r="AC473" s="39">
        <v>0.3</v>
      </c>
      <c r="AD473" s="38">
        <f t="shared" si="30"/>
        <v>7.69</v>
      </c>
      <c r="AE473" s="38">
        <f t="shared" si="31"/>
        <v>0</v>
      </c>
      <c r="AF473" s="38">
        <v>7.69</v>
      </c>
      <c r="AG473" s="23"/>
      <c r="AH473" s="23"/>
      <c r="AI473" s="23"/>
      <c r="AJ473" s="23"/>
      <c r="AK473" s="23"/>
      <c r="AL473" s="23"/>
      <c r="AM473" s="23"/>
      <c r="AN473" s="23"/>
      <c r="AO473" s="23"/>
      <c r="AP473" s="38">
        <f t="shared" si="32"/>
        <v>7.69</v>
      </c>
      <c r="AQ473" s="54">
        <v>1</v>
      </c>
      <c r="AR473" s="54">
        <v>10.99</v>
      </c>
    </row>
    <row r="474" spans="1:44" s="22" customFormat="1">
      <c r="A474" s="9" t="s">
        <v>140</v>
      </c>
      <c r="B474" s="17">
        <v>15263</v>
      </c>
      <c r="C474" s="9" t="s">
        <v>142</v>
      </c>
      <c r="D474" s="9" t="s">
        <v>159</v>
      </c>
      <c r="E474" s="30">
        <v>41708</v>
      </c>
      <c r="F474" s="9" t="s">
        <v>637</v>
      </c>
      <c r="G474" s="9" t="s">
        <v>1232</v>
      </c>
      <c r="H474" s="23"/>
      <c r="I474" s="23"/>
      <c r="J474" s="9" t="s">
        <v>1234</v>
      </c>
      <c r="K474" s="9" t="s">
        <v>1237</v>
      </c>
      <c r="L474" s="23"/>
      <c r="M474" s="23"/>
      <c r="N474" s="9" t="s">
        <v>1449</v>
      </c>
      <c r="O474" s="9" t="s">
        <v>1640</v>
      </c>
      <c r="P474" s="23"/>
      <c r="Q474" s="23"/>
      <c r="R474" s="9"/>
      <c r="S474" s="9">
        <v>1</v>
      </c>
      <c r="T474" s="9">
        <v>0</v>
      </c>
      <c r="U474" s="9">
        <v>1</v>
      </c>
      <c r="V474" s="11"/>
      <c r="W474" s="11"/>
      <c r="X474" s="47">
        <f t="shared" si="29"/>
        <v>0</v>
      </c>
      <c r="Y474" s="9" t="s">
        <v>1725</v>
      </c>
      <c r="Z474" s="9">
        <v>0</v>
      </c>
      <c r="AA474" s="45">
        <v>41</v>
      </c>
      <c r="AB474" s="9" t="s">
        <v>12</v>
      </c>
      <c r="AC474" s="39">
        <v>0.3</v>
      </c>
      <c r="AD474" s="38">
        <f t="shared" si="30"/>
        <v>0</v>
      </c>
      <c r="AE474" s="38">
        <f t="shared" si="31"/>
        <v>0</v>
      </c>
      <c r="AF474" s="38">
        <v>0</v>
      </c>
      <c r="AG474" s="23"/>
      <c r="AH474" s="23"/>
      <c r="AI474" s="23"/>
      <c r="AJ474" s="23"/>
      <c r="AK474" s="23"/>
      <c r="AL474" s="23"/>
      <c r="AM474" s="23"/>
      <c r="AN474" s="23"/>
      <c r="AO474" s="23"/>
      <c r="AP474" s="38">
        <f t="shared" si="32"/>
        <v>0</v>
      </c>
      <c r="AQ474" s="54">
        <v>1</v>
      </c>
      <c r="AR474" s="54">
        <v>0</v>
      </c>
    </row>
    <row r="475" spans="1:44" s="22" customFormat="1">
      <c r="A475" s="9" t="s">
        <v>140</v>
      </c>
      <c r="B475" s="17">
        <v>15264</v>
      </c>
      <c r="C475" s="9" t="s">
        <v>144</v>
      </c>
      <c r="D475" s="9" t="s">
        <v>159</v>
      </c>
      <c r="E475" s="30">
        <v>41709</v>
      </c>
      <c r="F475" s="9" t="s">
        <v>638</v>
      </c>
      <c r="G475" s="9" t="s">
        <v>1232</v>
      </c>
      <c r="H475" s="23"/>
      <c r="I475" s="23"/>
      <c r="J475" s="9" t="s">
        <v>1234</v>
      </c>
      <c r="K475" s="9" t="s">
        <v>1369</v>
      </c>
      <c r="L475" s="23"/>
      <c r="M475" s="23"/>
      <c r="N475" s="9" t="s">
        <v>1567</v>
      </c>
      <c r="O475" s="9" t="s">
        <v>1655</v>
      </c>
      <c r="P475" s="23"/>
      <c r="Q475" s="23"/>
      <c r="R475" s="9"/>
      <c r="S475" s="9">
        <v>1</v>
      </c>
      <c r="T475" s="9">
        <v>0</v>
      </c>
      <c r="U475" s="9">
        <v>1</v>
      </c>
      <c r="V475" s="11"/>
      <c r="W475" s="11"/>
      <c r="X475" s="47">
        <f t="shared" si="29"/>
        <v>0</v>
      </c>
      <c r="Y475" s="9" t="s">
        <v>1725</v>
      </c>
      <c r="Z475" s="9">
        <v>6.99</v>
      </c>
      <c r="AA475" s="45">
        <v>41</v>
      </c>
      <c r="AB475" s="9" t="s">
        <v>12</v>
      </c>
      <c r="AC475" s="39">
        <v>0.3</v>
      </c>
      <c r="AD475" s="38">
        <f t="shared" si="30"/>
        <v>4.8899999999999997</v>
      </c>
      <c r="AE475" s="38">
        <f t="shared" si="31"/>
        <v>0</v>
      </c>
      <c r="AF475" s="38">
        <v>4.8899999999999997</v>
      </c>
      <c r="AG475" s="23"/>
      <c r="AH475" s="23"/>
      <c r="AI475" s="23"/>
      <c r="AJ475" s="23"/>
      <c r="AK475" s="23"/>
      <c r="AL475" s="23"/>
      <c r="AM475" s="23"/>
      <c r="AN475" s="23"/>
      <c r="AO475" s="23"/>
      <c r="AP475" s="38">
        <f t="shared" si="32"/>
        <v>4.8899999999999997</v>
      </c>
      <c r="AQ475" s="54">
        <v>1</v>
      </c>
      <c r="AR475" s="54">
        <v>6.99</v>
      </c>
    </row>
    <row r="476" spans="1:44" s="22" customFormat="1">
      <c r="A476" s="9" t="s">
        <v>140</v>
      </c>
      <c r="B476" s="17">
        <v>15278</v>
      </c>
      <c r="C476" s="9" t="s">
        <v>145</v>
      </c>
      <c r="D476" s="9" t="s">
        <v>161</v>
      </c>
      <c r="E476" s="30">
        <v>41715</v>
      </c>
      <c r="F476" s="9" t="s">
        <v>639</v>
      </c>
      <c r="G476" s="9" t="s">
        <v>1232</v>
      </c>
      <c r="H476" s="23"/>
      <c r="I476" s="23"/>
      <c r="J476" s="9" t="s">
        <v>1234</v>
      </c>
      <c r="K476" s="9" t="s">
        <v>1237</v>
      </c>
      <c r="L476" s="23"/>
      <c r="M476" s="23"/>
      <c r="N476" s="9" t="s">
        <v>1449</v>
      </c>
      <c r="O476" s="9" t="s">
        <v>1640</v>
      </c>
      <c r="P476" s="23"/>
      <c r="Q476" s="23"/>
      <c r="R476" s="9"/>
      <c r="S476" s="9">
        <v>1</v>
      </c>
      <c r="T476" s="9">
        <v>0</v>
      </c>
      <c r="U476" s="9">
        <v>1</v>
      </c>
      <c r="V476" s="11"/>
      <c r="W476" s="11"/>
      <c r="X476" s="47">
        <f t="shared" si="29"/>
        <v>0</v>
      </c>
      <c r="Y476" s="9" t="s">
        <v>1725</v>
      </c>
      <c r="Z476" s="9">
        <v>0</v>
      </c>
      <c r="AA476" s="45">
        <v>41</v>
      </c>
      <c r="AB476" s="9" t="s">
        <v>12</v>
      </c>
      <c r="AC476" s="39">
        <v>0.3</v>
      </c>
      <c r="AD476" s="38">
        <f t="shared" si="30"/>
        <v>0</v>
      </c>
      <c r="AE476" s="38">
        <f t="shared" si="31"/>
        <v>0</v>
      </c>
      <c r="AF476" s="38">
        <v>0</v>
      </c>
      <c r="AG476" s="23"/>
      <c r="AH476" s="23"/>
      <c r="AI476" s="23"/>
      <c r="AJ476" s="23"/>
      <c r="AK476" s="23"/>
      <c r="AL476" s="23"/>
      <c r="AM476" s="23"/>
      <c r="AN476" s="23"/>
      <c r="AO476" s="23"/>
      <c r="AP476" s="38">
        <f t="shared" si="32"/>
        <v>0</v>
      </c>
      <c r="AQ476" s="54">
        <v>1</v>
      </c>
      <c r="AR476" s="54">
        <v>0</v>
      </c>
    </row>
    <row r="477" spans="1:44" s="22" customFormat="1">
      <c r="A477" s="9" t="s">
        <v>140</v>
      </c>
      <c r="B477" s="17">
        <v>15289</v>
      </c>
      <c r="C477" s="9" t="s">
        <v>143</v>
      </c>
      <c r="D477" s="9" t="s">
        <v>160</v>
      </c>
      <c r="E477" s="30">
        <v>41717</v>
      </c>
      <c r="F477" s="9" t="s">
        <v>640</v>
      </c>
      <c r="G477" s="9" t="s">
        <v>1232</v>
      </c>
      <c r="H477" s="23"/>
      <c r="I477" s="23"/>
      <c r="J477" s="9" t="s">
        <v>1234</v>
      </c>
      <c r="K477" s="9" t="s">
        <v>1239</v>
      </c>
      <c r="L477" s="23"/>
      <c r="M477" s="23"/>
      <c r="N477" s="9" t="s">
        <v>1451</v>
      </c>
      <c r="O477" s="9" t="s">
        <v>1639</v>
      </c>
      <c r="P477" s="23"/>
      <c r="Q477" s="23"/>
      <c r="R477" s="9"/>
      <c r="S477" s="9">
        <v>1</v>
      </c>
      <c r="T477" s="9">
        <v>0</v>
      </c>
      <c r="U477" s="9">
        <v>1</v>
      </c>
      <c r="V477" s="11"/>
      <c r="W477" s="11"/>
      <c r="X477" s="47">
        <f t="shared" si="29"/>
        <v>0</v>
      </c>
      <c r="Y477" s="9" t="s">
        <v>1725</v>
      </c>
      <c r="Z477" s="9">
        <v>0</v>
      </c>
      <c r="AA477" s="45">
        <v>41</v>
      </c>
      <c r="AB477" s="9" t="s">
        <v>12</v>
      </c>
      <c r="AC477" s="39">
        <v>0.3</v>
      </c>
      <c r="AD477" s="38">
        <f t="shared" si="30"/>
        <v>0</v>
      </c>
      <c r="AE477" s="38">
        <f t="shared" si="31"/>
        <v>0</v>
      </c>
      <c r="AF477" s="38">
        <v>0</v>
      </c>
      <c r="AG477" s="23"/>
      <c r="AH477" s="23"/>
      <c r="AI477" s="23"/>
      <c r="AJ477" s="23"/>
      <c r="AK477" s="23"/>
      <c r="AL477" s="23"/>
      <c r="AM477" s="23"/>
      <c r="AN477" s="23"/>
      <c r="AO477" s="23"/>
      <c r="AP477" s="38">
        <f t="shared" si="32"/>
        <v>0</v>
      </c>
      <c r="AQ477" s="54">
        <v>1</v>
      </c>
      <c r="AR477" s="54">
        <v>0</v>
      </c>
    </row>
    <row r="478" spans="1:44" s="22" customFormat="1">
      <c r="A478" s="9" t="s">
        <v>140</v>
      </c>
      <c r="B478" s="17">
        <v>15292</v>
      </c>
      <c r="C478" s="9" t="s">
        <v>142</v>
      </c>
      <c r="D478" s="9" t="s">
        <v>159</v>
      </c>
      <c r="E478" s="30">
        <v>41718</v>
      </c>
      <c r="F478" s="9" t="s">
        <v>641</v>
      </c>
      <c r="G478" s="9" t="s">
        <v>1232</v>
      </c>
      <c r="H478" s="23"/>
      <c r="I478" s="23"/>
      <c r="J478" s="9" t="s">
        <v>1234</v>
      </c>
      <c r="K478" s="9" t="s">
        <v>1261</v>
      </c>
      <c r="L478" s="23"/>
      <c r="M478" s="23"/>
      <c r="N478" s="9" t="s">
        <v>1473</v>
      </c>
      <c r="O478" s="9" t="s">
        <v>1639</v>
      </c>
      <c r="P478" s="23"/>
      <c r="Q478" s="23"/>
      <c r="R478" s="9"/>
      <c r="S478" s="9">
        <v>1</v>
      </c>
      <c r="T478" s="9">
        <v>0</v>
      </c>
      <c r="U478" s="9">
        <v>1</v>
      </c>
      <c r="V478" s="11"/>
      <c r="W478" s="11"/>
      <c r="X478" s="47">
        <f t="shared" si="29"/>
        <v>0</v>
      </c>
      <c r="Y478" s="9" t="s">
        <v>1725</v>
      </c>
      <c r="Z478" s="9">
        <v>0</v>
      </c>
      <c r="AA478" s="45">
        <v>41</v>
      </c>
      <c r="AB478" s="9" t="s">
        <v>12</v>
      </c>
      <c r="AC478" s="39">
        <v>0.3</v>
      </c>
      <c r="AD478" s="38">
        <f t="shared" si="30"/>
        <v>0</v>
      </c>
      <c r="AE478" s="38">
        <f t="shared" si="31"/>
        <v>0</v>
      </c>
      <c r="AF478" s="38">
        <v>0</v>
      </c>
      <c r="AG478" s="23"/>
      <c r="AH478" s="23"/>
      <c r="AI478" s="23"/>
      <c r="AJ478" s="23"/>
      <c r="AK478" s="23"/>
      <c r="AL478" s="23"/>
      <c r="AM478" s="23"/>
      <c r="AN478" s="23"/>
      <c r="AO478" s="23"/>
      <c r="AP478" s="38">
        <f t="shared" si="32"/>
        <v>0</v>
      </c>
      <c r="AQ478" s="54">
        <v>1</v>
      </c>
      <c r="AR478" s="54">
        <v>0</v>
      </c>
    </row>
    <row r="479" spans="1:44" s="22" customFormat="1">
      <c r="A479" s="9" t="s">
        <v>140</v>
      </c>
      <c r="B479" s="17">
        <v>15546</v>
      </c>
      <c r="C479" s="9" t="s">
        <v>143</v>
      </c>
      <c r="D479" s="9" t="s">
        <v>160</v>
      </c>
      <c r="E479" s="30">
        <v>41710</v>
      </c>
      <c r="F479" s="9" t="s">
        <v>642</v>
      </c>
      <c r="G479" s="9" t="s">
        <v>1232</v>
      </c>
      <c r="H479" s="23"/>
      <c r="I479" s="23"/>
      <c r="J479" s="9" t="s">
        <v>1234</v>
      </c>
      <c r="K479" s="9" t="s">
        <v>1260</v>
      </c>
      <c r="L479" s="23"/>
      <c r="M479" s="23"/>
      <c r="N479" s="9" t="s">
        <v>1472</v>
      </c>
      <c r="O479" s="9" t="s">
        <v>1639</v>
      </c>
      <c r="P479" s="23"/>
      <c r="Q479" s="23"/>
      <c r="R479" s="9"/>
      <c r="S479" s="9">
        <v>1</v>
      </c>
      <c r="T479" s="9">
        <v>0</v>
      </c>
      <c r="U479" s="9">
        <v>1</v>
      </c>
      <c r="V479" s="11"/>
      <c r="W479" s="11"/>
      <c r="X479" s="47">
        <f t="shared" si="29"/>
        <v>0</v>
      </c>
      <c r="Y479" s="9" t="s">
        <v>1725</v>
      </c>
      <c r="Z479" s="9">
        <v>0</v>
      </c>
      <c r="AA479" s="45">
        <v>41</v>
      </c>
      <c r="AB479" s="9" t="s">
        <v>12</v>
      </c>
      <c r="AC479" s="39">
        <v>0.3</v>
      </c>
      <c r="AD479" s="38">
        <f t="shared" si="30"/>
        <v>0</v>
      </c>
      <c r="AE479" s="38">
        <f t="shared" si="31"/>
        <v>0</v>
      </c>
      <c r="AF479" s="38">
        <v>0</v>
      </c>
      <c r="AG479" s="23"/>
      <c r="AH479" s="23"/>
      <c r="AI479" s="23"/>
      <c r="AJ479" s="23"/>
      <c r="AK479" s="23"/>
      <c r="AL479" s="23"/>
      <c r="AM479" s="23"/>
      <c r="AN479" s="23"/>
      <c r="AO479" s="23"/>
      <c r="AP479" s="38">
        <f t="shared" si="32"/>
        <v>0</v>
      </c>
      <c r="AQ479" s="54">
        <v>1</v>
      </c>
      <c r="AR479" s="54">
        <v>0</v>
      </c>
    </row>
    <row r="480" spans="1:44" s="22" customFormat="1">
      <c r="A480" s="9" t="s">
        <v>140</v>
      </c>
      <c r="B480" s="17">
        <v>15551</v>
      </c>
      <c r="C480" s="9" t="s">
        <v>145</v>
      </c>
      <c r="D480" s="9" t="s">
        <v>161</v>
      </c>
      <c r="E480" s="30">
        <v>41711</v>
      </c>
      <c r="F480" s="9" t="s">
        <v>643</v>
      </c>
      <c r="G480" s="9" t="s">
        <v>1232</v>
      </c>
      <c r="H480" s="23"/>
      <c r="I480" s="23"/>
      <c r="J480" s="9" t="s">
        <v>1234</v>
      </c>
      <c r="K480" s="9" t="s">
        <v>1370</v>
      </c>
      <c r="L480" s="23"/>
      <c r="M480" s="23"/>
      <c r="N480" s="9" t="s">
        <v>1568</v>
      </c>
      <c r="O480" s="9" t="s">
        <v>1670</v>
      </c>
      <c r="P480" s="23"/>
      <c r="Q480" s="23"/>
      <c r="R480" s="9"/>
      <c r="S480" s="9">
        <v>1</v>
      </c>
      <c r="T480" s="9">
        <v>0</v>
      </c>
      <c r="U480" s="9">
        <v>1</v>
      </c>
      <c r="V480" s="11"/>
      <c r="W480" s="11"/>
      <c r="X480" s="47">
        <f t="shared" si="29"/>
        <v>0</v>
      </c>
      <c r="Y480" s="9" t="s">
        <v>1725</v>
      </c>
      <c r="Z480" s="9">
        <v>2.99</v>
      </c>
      <c r="AA480" s="45">
        <v>41</v>
      </c>
      <c r="AB480" s="9" t="s">
        <v>12</v>
      </c>
      <c r="AC480" s="39">
        <v>0.3</v>
      </c>
      <c r="AD480" s="38">
        <f t="shared" si="30"/>
        <v>2.09</v>
      </c>
      <c r="AE480" s="38">
        <f t="shared" si="31"/>
        <v>0</v>
      </c>
      <c r="AF480" s="38">
        <v>2.09</v>
      </c>
      <c r="AG480" s="23"/>
      <c r="AH480" s="23"/>
      <c r="AI480" s="23"/>
      <c r="AJ480" s="23"/>
      <c r="AK480" s="23"/>
      <c r="AL480" s="23"/>
      <c r="AM480" s="23"/>
      <c r="AN480" s="23"/>
      <c r="AO480" s="23"/>
      <c r="AP480" s="38">
        <f t="shared" si="32"/>
        <v>2.09</v>
      </c>
      <c r="AQ480" s="54">
        <v>1</v>
      </c>
      <c r="AR480" s="54">
        <v>2.99</v>
      </c>
    </row>
    <row r="481" spans="1:44" s="22" customFormat="1">
      <c r="A481" s="9" t="s">
        <v>140</v>
      </c>
      <c r="B481" s="17">
        <v>15559</v>
      </c>
      <c r="C481" s="9" t="s">
        <v>142</v>
      </c>
      <c r="D481" s="9" t="s">
        <v>159</v>
      </c>
      <c r="E481" s="30">
        <v>41715</v>
      </c>
      <c r="F481" s="9" t="s">
        <v>644</v>
      </c>
      <c r="G481" s="9" t="s">
        <v>1232</v>
      </c>
      <c r="H481" s="23"/>
      <c r="I481" s="23"/>
      <c r="J481" s="9" t="s">
        <v>1234</v>
      </c>
      <c r="K481" s="9" t="s">
        <v>1239</v>
      </c>
      <c r="L481" s="23"/>
      <c r="M481" s="23"/>
      <c r="N481" s="9" t="s">
        <v>1451</v>
      </c>
      <c r="O481" s="9" t="s">
        <v>1639</v>
      </c>
      <c r="P481" s="23"/>
      <c r="Q481" s="23"/>
      <c r="R481" s="9"/>
      <c r="S481" s="9">
        <v>1</v>
      </c>
      <c r="T481" s="9">
        <v>0</v>
      </c>
      <c r="U481" s="9">
        <v>1</v>
      </c>
      <c r="V481" s="11"/>
      <c r="W481" s="11"/>
      <c r="X481" s="47">
        <f t="shared" si="29"/>
        <v>0</v>
      </c>
      <c r="Y481" s="9" t="s">
        <v>1725</v>
      </c>
      <c r="Z481" s="9">
        <v>0</v>
      </c>
      <c r="AA481" s="45">
        <v>41</v>
      </c>
      <c r="AB481" s="9" t="s">
        <v>12</v>
      </c>
      <c r="AC481" s="39">
        <v>0.3</v>
      </c>
      <c r="AD481" s="38">
        <f t="shared" si="30"/>
        <v>0</v>
      </c>
      <c r="AE481" s="38">
        <f t="shared" si="31"/>
        <v>0</v>
      </c>
      <c r="AF481" s="38">
        <v>0</v>
      </c>
      <c r="AG481" s="23"/>
      <c r="AH481" s="23"/>
      <c r="AI481" s="23"/>
      <c r="AJ481" s="23"/>
      <c r="AK481" s="23"/>
      <c r="AL481" s="23"/>
      <c r="AM481" s="23"/>
      <c r="AN481" s="23"/>
      <c r="AO481" s="23"/>
      <c r="AP481" s="38">
        <f t="shared" si="32"/>
        <v>0</v>
      </c>
      <c r="AQ481" s="54">
        <v>1</v>
      </c>
      <c r="AR481" s="54">
        <v>0</v>
      </c>
    </row>
    <row r="482" spans="1:44" s="22" customFormat="1">
      <c r="A482" s="9" t="s">
        <v>140</v>
      </c>
      <c r="B482" s="17">
        <v>15563</v>
      </c>
      <c r="C482" s="9" t="s">
        <v>143</v>
      </c>
      <c r="D482" s="9" t="s">
        <v>160</v>
      </c>
      <c r="E482" s="30">
        <v>41715</v>
      </c>
      <c r="F482" s="9" t="s">
        <v>645</v>
      </c>
      <c r="G482" s="9" t="s">
        <v>1232</v>
      </c>
      <c r="H482" s="23"/>
      <c r="I482" s="23"/>
      <c r="J482" s="9" t="s">
        <v>1234</v>
      </c>
      <c r="K482" s="9" t="s">
        <v>1268</v>
      </c>
      <c r="L482" s="23"/>
      <c r="M482" s="23"/>
      <c r="N482" s="9" t="s">
        <v>1460</v>
      </c>
      <c r="O482" s="9" t="s">
        <v>1647</v>
      </c>
      <c r="P482" s="23"/>
      <c r="Q482" s="23"/>
      <c r="R482" s="9"/>
      <c r="S482" s="9">
        <v>1</v>
      </c>
      <c r="T482" s="9">
        <v>0</v>
      </c>
      <c r="U482" s="9">
        <v>1</v>
      </c>
      <c r="V482" s="11"/>
      <c r="W482" s="11"/>
      <c r="X482" s="47">
        <f t="shared" si="29"/>
        <v>0</v>
      </c>
      <c r="Y482" s="9" t="s">
        <v>1725</v>
      </c>
      <c r="Z482" s="9">
        <v>0</v>
      </c>
      <c r="AA482" s="45">
        <v>41</v>
      </c>
      <c r="AB482" s="9" t="s">
        <v>12</v>
      </c>
      <c r="AC482" s="39">
        <v>0.3</v>
      </c>
      <c r="AD482" s="38">
        <f t="shared" si="30"/>
        <v>0</v>
      </c>
      <c r="AE482" s="38">
        <f t="shared" si="31"/>
        <v>0</v>
      </c>
      <c r="AF482" s="38">
        <v>0</v>
      </c>
      <c r="AG482" s="23"/>
      <c r="AH482" s="23"/>
      <c r="AI482" s="23"/>
      <c r="AJ482" s="23"/>
      <c r="AK482" s="23"/>
      <c r="AL482" s="23"/>
      <c r="AM482" s="23"/>
      <c r="AN482" s="23"/>
      <c r="AO482" s="23"/>
      <c r="AP482" s="38">
        <f t="shared" si="32"/>
        <v>0</v>
      </c>
      <c r="AQ482" s="54">
        <v>1</v>
      </c>
      <c r="AR482" s="54">
        <v>0</v>
      </c>
    </row>
    <row r="483" spans="1:44" s="22" customFormat="1">
      <c r="A483" s="9" t="s">
        <v>140</v>
      </c>
      <c r="B483" s="17">
        <v>15567</v>
      </c>
      <c r="C483" s="9" t="s">
        <v>145</v>
      </c>
      <c r="D483" s="9" t="s">
        <v>161</v>
      </c>
      <c r="E483" s="30">
        <v>41717</v>
      </c>
      <c r="F483" s="9" t="s">
        <v>646</v>
      </c>
      <c r="G483" s="9" t="s">
        <v>1232</v>
      </c>
      <c r="H483" s="23"/>
      <c r="I483" s="23"/>
      <c r="J483" s="9" t="s">
        <v>1234</v>
      </c>
      <c r="K483" s="9" t="s">
        <v>1236</v>
      </c>
      <c r="L483" s="23"/>
      <c r="M483" s="23"/>
      <c r="N483" s="9" t="s">
        <v>1448</v>
      </c>
      <c r="O483" s="9" t="s">
        <v>1639</v>
      </c>
      <c r="P483" s="23"/>
      <c r="Q483" s="23"/>
      <c r="R483" s="9"/>
      <c r="S483" s="9">
        <v>1</v>
      </c>
      <c r="T483" s="9">
        <v>0</v>
      </c>
      <c r="U483" s="9">
        <v>1</v>
      </c>
      <c r="V483" s="11"/>
      <c r="W483" s="11"/>
      <c r="X483" s="47">
        <f t="shared" si="29"/>
        <v>0</v>
      </c>
      <c r="Y483" s="9" t="s">
        <v>1725</v>
      </c>
      <c r="Z483" s="9">
        <v>0</v>
      </c>
      <c r="AA483" s="45">
        <v>41</v>
      </c>
      <c r="AB483" s="9" t="s">
        <v>12</v>
      </c>
      <c r="AC483" s="39">
        <v>0.3</v>
      </c>
      <c r="AD483" s="38">
        <f t="shared" si="30"/>
        <v>0</v>
      </c>
      <c r="AE483" s="38">
        <f t="shared" si="31"/>
        <v>0</v>
      </c>
      <c r="AF483" s="38">
        <v>0</v>
      </c>
      <c r="AG483" s="23"/>
      <c r="AH483" s="23"/>
      <c r="AI483" s="23"/>
      <c r="AJ483" s="23"/>
      <c r="AK483" s="23"/>
      <c r="AL483" s="23"/>
      <c r="AM483" s="23"/>
      <c r="AN483" s="23"/>
      <c r="AO483" s="23"/>
      <c r="AP483" s="38">
        <f t="shared" si="32"/>
        <v>0</v>
      </c>
      <c r="AQ483" s="54">
        <v>1</v>
      </c>
      <c r="AR483" s="54">
        <v>0</v>
      </c>
    </row>
    <row r="484" spans="1:44" s="22" customFormat="1">
      <c r="A484" s="9" t="s">
        <v>140</v>
      </c>
      <c r="B484" s="17">
        <v>15582</v>
      </c>
      <c r="C484" s="9" t="s">
        <v>144</v>
      </c>
      <c r="D484" s="9" t="s">
        <v>159</v>
      </c>
      <c r="E484" s="30">
        <v>41723</v>
      </c>
      <c r="F484" s="9" t="s">
        <v>647</v>
      </c>
      <c r="G484" s="9" t="s">
        <v>1232</v>
      </c>
      <c r="H484" s="23"/>
      <c r="I484" s="23"/>
      <c r="J484" s="9" t="s">
        <v>1234</v>
      </c>
      <c r="K484" s="9" t="s">
        <v>1371</v>
      </c>
      <c r="L484" s="23"/>
      <c r="M484" s="23"/>
      <c r="N484" s="9" t="s">
        <v>1555</v>
      </c>
      <c r="O484" s="9" t="s">
        <v>1639</v>
      </c>
      <c r="P484" s="23"/>
      <c r="Q484" s="23"/>
      <c r="R484" s="9"/>
      <c r="S484" s="9">
        <v>1</v>
      </c>
      <c r="T484" s="9">
        <v>0</v>
      </c>
      <c r="U484" s="9">
        <v>1</v>
      </c>
      <c r="V484" s="11"/>
      <c r="W484" s="11"/>
      <c r="X484" s="47">
        <f t="shared" si="29"/>
        <v>0</v>
      </c>
      <c r="Y484" s="9" t="s">
        <v>1725</v>
      </c>
      <c r="Z484" s="9">
        <v>8.99</v>
      </c>
      <c r="AA484" s="45">
        <v>41</v>
      </c>
      <c r="AB484" s="9" t="s">
        <v>12</v>
      </c>
      <c r="AC484" s="39">
        <v>0.3</v>
      </c>
      <c r="AD484" s="38">
        <f t="shared" si="30"/>
        <v>6.29</v>
      </c>
      <c r="AE484" s="38">
        <f t="shared" si="31"/>
        <v>0</v>
      </c>
      <c r="AF484" s="38">
        <v>6.29</v>
      </c>
      <c r="AG484" s="23"/>
      <c r="AH484" s="23"/>
      <c r="AI484" s="23"/>
      <c r="AJ484" s="23"/>
      <c r="AK484" s="23"/>
      <c r="AL484" s="23"/>
      <c r="AM484" s="23"/>
      <c r="AN484" s="23"/>
      <c r="AO484" s="23"/>
      <c r="AP484" s="38">
        <f t="shared" si="32"/>
        <v>6.29</v>
      </c>
      <c r="AQ484" s="54">
        <v>1</v>
      </c>
      <c r="AR484" s="54">
        <v>8.99</v>
      </c>
    </row>
    <row r="485" spans="1:44" s="22" customFormat="1">
      <c r="A485" s="9" t="s">
        <v>140</v>
      </c>
      <c r="B485" s="17">
        <v>15586</v>
      </c>
      <c r="C485" s="9" t="s">
        <v>148</v>
      </c>
      <c r="D485" s="9" t="s">
        <v>159</v>
      </c>
      <c r="E485" s="30">
        <v>41724</v>
      </c>
      <c r="F485" s="9" t="s">
        <v>648</v>
      </c>
      <c r="G485" s="9" t="s">
        <v>1232</v>
      </c>
      <c r="H485" s="23"/>
      <c r="I485" s="23"/>
      <c r="J485" s="9" t="s">
        <v>1234</v>
      </c>
      <c r="K485" s="9" t="s">
        <v>1372</v>
      </c>
      <c r="L485" s="23"/>
      <c r="M485" s="23"/>
      <c r="N485" s="9" t="s">
        <v>1569</v>
      </c>
      <c r="O485" s="9" t="s">
        <v>1690</v>
      </c>
      <c r="P485" s="23"/>
      <c r="Q485" s="23"/>
      <c r="R485" s="9"/>
      <c r="S485" s="9">
        <v>1</v>
      </c>
      <c r="T485" s="9">
        <v>0</v>
      </c>
      <c r="U485" s="9">
        <v>1</v>
      </c>
      <c r="V485" s="11"/>
      <c r="W485" s="11"/>
      <c r="X485" s="47">
        <f t="shared" si="29"/>
        <v>0</v>
      </c>
      <c r="Y485" s="9" t="s">
        <v>1725</v>
      </c>
      <c r="Z485" s="9">
        <v>0</v>
      </c>
      <c r="AA485" s="45">
        <v>41</v>
      </c>
      <c r="AB485" s="9" t="s">
        <v>12</v>
      </c>
      <c r="AC485" s="39">
        <v>0.3</v>
      </c>
      <c r="AD485" s="38">
        <f t="shared" si="30"/>
        <v>0</v>
      </c>
      <c r="AE485" s="38">
        <f t="shared" si="31"/>
        <v>0</v>
      </c>
      <c r="AF485" s="38">
        <v>0</v>
      </c>
      <c r="AG485" s="23"/>
      <c r="AH485" s="23"/>
      <c r="AI485" s="23"/>
      <c r="AJ485" s="23"/>
      <c r="AK485" s="23"/>
      <c r="AL485" s="23"/>
      <c r="AM485" s="23"/>
      <c r="AN485" s="23"/>
      <c r="AO485" s="23"/>
      <c r="AP485" s="38">
        <f t="shared" si="32"/>
        <v>0</v>
      </c>
      <c r="AQ485" s="54">
        <v>1</v>
      </c>
      <c r="AR485" s="54">
        <v>0</v>
      </c>
    </row>
    <row r="486" spans="1:44" s="22" customFormat="1">
      <c r="A486" s="9" t="s">
        <v>140</v>
      </c>
      <c r="B486" s="17">
        <v>15590</v>
      </c>
      <c r="C486" s="9" t="s">
        <v>147</v>
      </c>
      <c r="D486" s="9" t="s">
        <v>163</v>
      </c>
      <c r="E486" s="30">
        <v>41725</v>
      </c>
      <c r="F486" s="9" t="s">
        <v>649</v>
      </c>
      <c r="G486" s="9" t="s">
        <v>1232</v>
      </c>
      <c r="H486" s="23"/>
      <c r="I486" s="23"/>
      <c r="J486" s="9" t="s">
        <v>1234</v>
      </c>
      <c r="K486" s="9" t="s">
        <v>1273</v>
      </c>
      <c r="L486" s="23"/>
      <c r="M486" s="23"/>
      <c r="N486" s="9" t="s">
        <v>1484</v>
      </c>
      <c r="O486" s="9" t="s">
        <v>1639</v>
      </c>
      <c r="P486" s="23"/>
      <c r="Q486" s="23"/>
      <c r="R486" s="9"/>
      <c r="S486" s="9">
        <v>1</v>
      </c>
      <c r="T486" s="9">
        <v>0</v>
      </c>
      <c r="U486" s="9">
        <v>1</v>
      </c>
      <c r="V486" s="11"/>
      <c r="W486" s="11"/>
      <c r="X486" s="47">
        <f t="shared" si="29"/>
        <v>0</v>
      </c>
      <c r="Y486" s="9" t="s">
        <v>1725</v>
      </c>
      <c r="Z486" s="9">
        <v>0</v>
      </c>
      <c r="AA486" s="45">
        <v>41</v>
      </c>
      <c r="AB486" s="9" t="s">
        <v>12</v>
      </c>
      <c r="AC486" s="39">
        <v>0.3</v>
      </c>
      <c r="AD486" s="38">
        <f t="shared" si="30"/>
        <v>0</v>
      </c>
      <c r="AE486" s="38">
        <f t="shared" si="31"/>
        <v>0</v>
      </c>
      <c r="AF486" s="38">
        <v>0</v>
      </c>
      <c r="AG486" s="23"/>
      <c r="AH486" s="23"/>
      <c r="AI486" s="23"/>
      <c r="AJ486" s="23"/>
      <c r="AK486" s="23"/>
      <c r="AL486" s="23"/>
      <c r="AM486" s="23"/>
      <c r="AN486" s="23"/>
      <c r="AO486" s="23"/>
      <c r="AP486" s="38">
        <f t="shared" si="32"/>
        <v>0</v>
      </c>
      <c r="AQ486" s="54">
        <v>1</v>
      </c>
      <c r="AR486" s="54">
        <v>0</v>
      </c>
    </row>
    <row r="487" spans="1:44" s="22" customFormat="1">
      <c r="A487" s="9" t="s">
        <v>140</v>
      </c>
      <c r="B487" s="17">
        <v>15612</v>
      </c>
      <c r="C487" s="9" t="s">
        <v>141</v>
      </c>
      <c r="D487" s="9" t="s">
        <v>158</v>
      </c>
      <c r="E487" s="30">
        <v>41701</v>
      </c>
      <c r="F487" s="9" t="s">
        <v>650</v>
      </c>
      <c r="G487" s="9" t="s">
        <v>1232</v>
      </c>
      <c r="H487" s="23"/>
      <c r="I487" s="23"/>
      <c r="J487" s="9" t="s">
        <v>1234</v>
      </c>
      <c r="K487" s="9" t="s">
        <v>1346</v>
      </c>
      <c r="L487" s="23"/>
      <c r="M487" s="23"/>
      <c r="N487" s="9" t="s">
        <v>1550</v>
      </c>
      <c r="O487" s="9" t="s">
        <v>1643</v>
      </c>
      <c r="P487" s="23"/>
      <c r="Q487" s="23"/>
      <c r="R487" s="9"/>
      <c r="S487" s="9">
        <v>1</v>
      </c>
      <c r="T487" s="9">
        <v>0</v>
      </c>
      <c r="U487" s="9">
        <v>1</v>
      </c>
      <c r="V487" s="11"/>
      <c r="W487" s="11"/>
      <c r="X487" s="47">
        <f t="shared" si="29"/>
        <v>0</v>
      </c>
      <c r="Y487" s="9" t="s">
        <v>1725</v>
      </c>
      <c r="Z487" s="9">
        <v>0</v>
      </c>
      <c r="AA487" s="45">
        <v>41</v>
      </c>
      <c r="AB487" s="9" t="s">
        <v>12</v>
      </c>
      <c r="AC487" s="39">
        <v>0.3</v>
      </c>
      <c r="AD487" s="38">
        <f t="shared" si="30"/>
        <v>0</v>
      </c>
      <c r="AE487" s="38">
        <f t="shared" si="31"/>
        <v>0</v>
      </c>
      <c r="AF487" s="38">
        <v>0</v>
      </c>
      <c r="AG487" s="23"/>
      <c r="AH487" s="23"/>
      <c r="AI487" s="23"/>
      <c r="AJ487" s="23"/>
      <c r="AK487" s="23"/>
      <c r="AL487" s="23"/>
      <c r="AM487" s="23"/>
      <c r="AN487" s="23"/>
      <c r="AO487" s="23"/>
      <c r="AP487" s="38">
        <f t="shared" si="32"/>
        <v>0</v>
      </c>
      <c r="AQ487" s="54">
        <v>1</v>
      </c>
      <c r="AR487" s="54">
        <v>0</v>
      </c>
    </row>
    <row r="488" spans="1:44" s="22" customFormat="1">
      <c r="A488" s="9" t="s">
        <v>140</v>
      </c>
      <c r="B488" s="17">
        <v>15812</v>
      </c>
      <c r="C488" s="9" t="s">
        <v>142</v>
      </c>
      <c r="D488" s="9" t="s">
        <v>159</v>
      </c>
      <c r="E488" s="30">
        <v>41715</v>
      </c>
      <c r="F488" s="9" t="s">
        <v>651</v>
      </c>
      <c r="G488" s="9" t="s">
        <v>1232</v>
      </c>
      <c r="H488" s="23"/>
      <c r="I488" s="23"/>
      <c r="J488" s="9" t="s">
        <v>1234</v>
      </c>
      <c r="K488" s="9" t="s">
        <v>1249</v>
      </c>
      <c r="L488" s="23"/>
      <c r="M488" s="23"/>
      <c r="N488" s="9" t="s">
        <v>1461</v>
      </c>
      <c r="O488" s="9" t="s">
        <v>1639</v>
      </c>
      <c r="P488" s="23"/>
      <c r="Q488" s="23"/>
      <c r="R488" s="9"/>
      <c r="S488" s="9">
        <v>1</v>
      </c>
      <c r="T488" s="9">
        <v>0</v>
      </c>
      <c r="U488" s="9">
        <v>1</v>
      </c>
      <c r="V488" s="11"/>
      <c r="W488" s="11"/>
      <c r="X488" s="47">
        <f t="shared" si="29"/>
        <v>0</v>
      </c>
      <c r="Y488" s="9" t="s">
        <v>1725</v>
      </c>
      <c r="Z488" s="9">
        <v>0</v>
      </c>
      <c r="AA488" s="45">
        <v>41</v>
      </c>
      <c r="AB488" s="9" t="s">
        <v>12</v>
      </c>
      <c r="AC488" s="39">
        <v>0.3</v>
      </c>
      <c r="AD488" s="38">
        <f t="shared" si="30"/>
        <v>0</v>
      </c>
      <c r="AE488" s="38">
        <f t="shared" si="31"/>
        <v>0</v>
      </c>
      <c r="AF488" s="38">
        <v>0</v>
      </c>
      <c r="AG488" s="23"/>
      <c r="AH488" s="23"/>
      <c r="AI488" s="23"/>
      <c r="AJ488" s="23"/>
      <c r="AK488" s="23"/>
      <c r="AL488" s="23"/>
      <c r="AM488" s="23"/>
      <c r="AN488" s="23"/>
      <c r="AO488" s="23"/>
      <c r="AP488" s="38">
        <f t="shared" si="32"/>
        <v>0</v>
      </c>
      <c r="AQ488" s="54">
        <v>1</v>
      </c>
      <c r="AR488" s="54">
        <v>0</v>
      </c>
    </row>
    <row r="489" spans="1:44" s="22" customFormat="1">
      <c r="A489" s="9" t="s">
        <v>140</v>
      </c>
      <c r="B489" s="17">
        <v>15813</v>
      </c>
      <c r="C489" s="9" t="s">
        <v>143</v>
      </c>
      <c r="D489" s="9" t="s">
        <v>160</v>
      </c>
      <c r="E489" s="30">
        <v>41715</v>
      </c>
      <c r="F489" s="9" t="s">
        <v>652</v>
      </c>
      <c r="G489" s="9" t="s">
        <v>1232</v>
      </c>
      <c r="H489" s="23"/>
      <c r="I489" s="23"/>
      <c r="J489" s="9" t="s">
        <v>1234</v>
      </c>
      <c r="K489" s="9" t="s">
        <v>1239</v>
      </c>
      <c r="L489" s="23"/>
      <c r="M489" s="23"/>
      <c r="N489" s="9" t="s">
        <v>1451</v>
      </c>
      <c r="O489" s="9" t="s">
        <v>1639</v>
      </c>
      <c r="P489" s="23"/>
      <c r="Q489" s="23"/>
      <c r="R489" s="9"/>
      <c r="S489" s="9">
        <v>1</v>
      </c>
      <c r="T489" s="9">
        <v>0</v>
      </c>
      <c r="U489" s="9">
        <v>1</v>
      </c>
      <c r="V489" s="11"/>
      <c r="W489" s="11"/>
      <c r="X489" s="47">
        <f t="shared" si="29"/>
        <v>0</v>
      </c>
      <c r="Y489" s="9" t="s">
        <v>1725</v>
      </c>
      <c r="Z489" s="9">
        <v>0</v>
      </c>
      <c r="AA489" s="45">
        <v>41</v>
      </c>
      <c r="AB489" s="9" t="s">
        <v>12</v>
      </c>
      <c r="AC489" s="39">
        <v>0.3</v>
      </c>
      <c r="AD489" s="38">
        <f t="shared" si="30"/>
        <v>0</v>
      </c>
      <c r="AE489" s="38">
        <f t="shared" si="31"/>
        <v>0</v>
      </c>
      <c r="AF489" s="38">
        <v>0</v>
      </c>
      <c r="AG489" s="23"/>
      <c r="AH489" s="23"/>
      <c r="AI489" s="23"/>
      <c r="AJ489" s="23"/>
      <c r="AK489" s="23"/>
      <c r="AL489" s="23"/>
      <c r="AM489" s="23"/>
      <c r="AN489" s="23"/>
      <c r="AO489" s="23"/>
      <c r="AP489" s="38">
        <f t="shared" si="32"/>
        <v>0</v>
      </c>
      <c r="AQ489" s="54">
        <v>1</v>
      </c>
      <c r="AR489" s="54">
        <v>0</v>
      </c>
    </row>
    <row r="490" spans="1:44" s="22" customFormat="1">
      <c r="A490" s="9" t="s">
        <v>140</v>
      </c>
      <c r="B490" s="17">
        <v>15828</v>
      </c>
      <c r="C490" s="9" t="s">
        <v>141</v>
      </c>
      <c r="D490" s="9" t="s">
        <v>158</v>
      </c>
      <c r="E490" s="30">
        <v>41704</v>
      </c>
      <c r="F490" s="9" t="s">
        <v>653</v>
      </c>
      <c r="G490" s="9" t="s">
        <v>1232</v>
      </c>
      <c r="H490" s="23"/>
      <c r="I490" s="23"/>
      <c r="J490" s="9" t="s">
        <v>1234</v>
      </c>
      <c r="K490" s="9" t="s">
        <v>1373</v>
      </c>
      <c r="L490" s="23"/>
      <c r="M490" s="23"/>
      <c r="N490" s="9" t="s">
        <v>1570</v>
      </c>
      <c r="O490" s="9" t="s">
        <v>1638</v>
      </c>
      <c r="P490" s="23"/>
      <c r="Q490" s="23"/>
      <c r="R490" s="9"/>
      <c r="S490" s="9">
        <v>1</v>
      </c>
      <c r="T490" s="9">
        <v>0</v>
      </c>
      <c r="U490" s="9">
        <v>1</v>
      </c>
      <c r="V490" s="11"/>
      <c r="W490" s="11"/>
      <c r="X490" s="47">
        <f t="shared" si="29"/>
        <v>0</v>
      </c>
      <c r="Y490" s="9" t="s">
        <v>1725</v>
      </c>
      <c r="Z490" s="9">
        <v>0</v>
      </c>
      <c r="AA490" s="45">
        <v>41</v>
      </c>
      <c r="AB490" s="9" t="s">
        <v>12</v>
      </c>
      <c r="AC490" s="39">
        <v>0.3</v>
      </c>
      <c r="AD490" s="38">
        <f t="shared" si="30"/>
        <v>0</v>
      </c>
      <c r="AE490" s="38">
        <f t="shared" si="31"/>
        <v>0</v>
      </c>
      <c r="AF490" s="38">
        <v>0</v>
      </c>
      <c r="AG490" s="23"/>
      <c r="AH490" s="23"/>
      <c r="AI490" s="23"/>
      <c r="AJ490" s="23"/>
      <c r="AK490" s="23"/>
      <c r="AL490" s="23"/>
      <c r="AM490" s="23"/>
      <c r="AN490" s="23"/>
      <c r="AO490" s="23"/>
      <c r="AP490" s="38">
        <f t="shared" si="32"/>
        <v>0</v>
      </c>
      <c r="AQ490" s="54">
        <v>1</v>
      </c>
      <c r="AR490" s="54">
        <v>0</v>
      </c>
    </row>
    <row r="491" spans="1:44" s="22" customFormat="1">
      <c r="A491" s="9" t="s">
        <v>140</v>
      </c>
      <c r="B491" s="17">
        <v>15831</v>
      </c>
      <c r="C491" s="9" t="s">
        <v>147</v>
      </c>
      <c r="D491" s="9" t="s">
        <v>163</v>
      </c>
      <c r="E491" s="30">
        <v>41705</v>
      </c>
      <c r="F491" s="9" t="s">
        <v>654</v>
      </c>
      <c r="G491" s="9" t="s">
        <v>1232</v>
      </c>
      <c r="H491" s="23"/>
      <c r="I491" s="23"/>
      <c r="J491" s="9" t="s">
        <v>1234</v>
      </c>
      <c r="K491" s="9" t="s">
        <v>1245</v>
      </c>
      <c r="L491" s="23"/>
      <c r="M491" s="23"/>
      <c r="N491" s="9" t="s">
        <v>1457</v>
      </c>
      <c r="O491" s="9" t="s">
        <v>1639</v>
      </c>
      <c r="P491" s="23"/>
      <c r="Q491" s="23"/>
      <c r="R491" s="9"/>
      <c r="S491" s="9">
        <v>1</v>
      </c>
      <c r="T491" s="9">
        <v>0</v>
      </c>
      <c r="U491" s="9">
        <v>1</v>
      </c>
      <c r="V491" s="11"/>
      <c r="W491" s="11"/>
      <c r="X491" s="47">
        <f t="shared" si="29"/>
        <v>0</v>
      </c>
      <c r="Y491" s="9" t="s">
        <v>1725</v>
      </c>
      <c r="Z491" s="9">
        <v>0</v>
      </c>
      <c r="AA491" s="45">
        <v>41</v>
      </c>
      <c r="AB491" s="9" t="s">
        <v>12</v>
      </c>
      <c r="AC491" s="39">
        <v>0.3</v>
      </c>
      <c r="AD491" s="38">
        <f t="shared" si="30"/>
        <v>0</v>
      </c>
      <c r="AE491" s="38">
        <f t="shared" si="31"/>
        <v>0</v>
      </c>
      <c r="AF491" s="38">
        <v>0</v>
      </c>
      <c r="AG491" s="23"/>
      <c r="AH491" s="23"/>
      <c r="AI491" s="23"/>
      <c r="AJ491" s="23"/>
      <c r="AK491" s="23"/>
      <c r="AL491" s="23"/>
      <c r="AM491" s="23"/>
      <c r="AN491" s="23"/>
      <c r="AO491" s="23"/>
      <c r="AP491" s="38">
        <f t="shared" si="32"/>
        <v>0</v>
      </c>
      <c r="AQ491" s="54">
        <v>1</v>
      </c>
      <c r="AR491" s="54">
        <v>0</v>
      </c>
    </row>
    <row r="492" spans="1:44" s="22" customFormat="1">
      <c r="A492" s="9" t="s">
        <v>140</v>
      </c>
      <c r="B492" s="17">
        <v>15834</v>
      </c>
      <c r="C492" s="9" t="s">
        <v>151</v>
      </c>
      <c r="D492" s="9" t="s">
        <v>166</v>
      </c>
      <c r="E492" s="30">
        <v>41708</v>
      </c>
      <c r="F492" s="9" t="s">
        <v>655</v>
      </c>
      <c r="G492" s="9" t="s">
        <v>1232</v>
      </c>
      <c r="H492" s="23"/>
      <c r="I492" s="23"/>
      <c r="J492" s="9" t="s">
        <v>1234</v>
      </c>
      <c r="K492" s="9" t="s">
        <v>1374</v>
      </c>
      <c r="L492" s="23"/>
      <c r="M492" s="23"/>
      <c r="N492" s="9" t="s">
        <v>1571</v>
      </c>
      <c r="O492" s="9" t="s">
        <v>1691</v>
      </c>
      <c r="P492" s="23"/>
      <c r="Q492" s="23"/>
      <c r="R492" s="9"/>
      <c r="S492" s="9">
        <v>1</v>
      </c>
      <c r="T492" s="9">
        <v>0</v>
      </c>
      <c r="U492" s="9">
        <v>1</v>
      </c>
      <c r="V492" s="11"/>
      <c r="W492" s="11"/>
      <c r="X492" s="47">
        <f t="shared" si="29"/>
        <v>0</v>
      </c>
      <c r="Y492" s="9" t="s">
        <v>1725</v>
      </c>
      <c r="Z492" s="9">
        <v>7.99</v>
      </c>
      <c r="AA492" s="45">
        <v>41</v>
      </c>
      <c r="AB492" s="9" t="s">
        <v>12</v>
      </c>
      <c r="AC492" s="39">
        <v>0.3</v>
      </c>
      <c r="AD492" s="38">
        <f t="shared" si="30"/>
        <v>5.59</v>
      </c>
      <c r="AE492" s="38">
        <f t="shared" si="31"/>
        <v>0</v>
      </c>
      <c r="AF492" s="38">
        <v>5.59</v>
      </c>
      <c r="AG492" s="23"/>
      <c r="AH492" s="23"/>
      <c r="AI492" s="23"/>
      <c r="AJ492" s="23"/>
      <c r="AK492" s="23"/>
      <c r="AL492" s="23"/>
      <c r="AM492" s="23"/>
      <c r="AN492" s="23"/>
      <c r="AO492" s="23"/>
      <c r="AP492" s="38">
        <f t="shared" si="32"/>
        <v>5.59</v>
      </c>
      <c r="AQ492" s="54">
        <v>1</v>
      </c>
      <c r="AR492" s="54">
        <v>7.99</v>
      </c>
    </row>
    <row r="493" spans="1:44" s="22" customFormat="1">
      <c r="A493" s="9" t="s">
        <v>140</v>
      </c>
      <c r="B493" s="17">
        <v>15854</v>
      </c>
      <c r="C493" s="9" t="s">
        <v>143</v>
      </c>
      <c r="D493" s="9" t="s">
        <v>160</v>
      </c>
      <c r="E493" s="30">
        <v>41712</v>
      </c>
      <c r="F493" s="9" t="s">
        <v>656</v>
      </c>
      <c r="G493" s="9" t="s">
        <v>1232</v>
      </c>
      <c r="H493" s="23"/>
      <c r="I493" s="23"/>
      <c r="J493" s="9" t="s">
        <v>1234</v>
      </c>
      <c r="K493" s="9" t="s">
        <v>1251</v>
      </c>
      <c r="L493" s="23"/>
      <c r="M493" s="23"/>
      <c r="N493" s="9" t="s">
        <v>1463</v>
      </c>
      <c r="O493" s="9" t="s">
        <v>1647</v>
      </c>
      <c r="P493" s="23"/>
      <c r="Q493" s="23"/>
      <c r="R493" s="9"/>
      <c r="S493" s="9">
        <v>1</v>
      </c>
      <c r="T493" s="9">
        <v>0</v>
      </c>
      <c r="U493" s="9">
        <v>1</v>
      </c>
      <c r="V493" s="11"/>
      <c r="W493" s="11"/>
      <c r="X493" s="47">
        <f t="shared" si="29"/>
        <v>0</v>
      </c>
      <c r="Y493" s="9" t="s">
        <v>1725</v>
      </c>
      <c r="Z493" s="9">
        <v>0</v>
      </c>
      <c r="AA493" s="45">
        <v>41</v>
      </c>
      <c r="AB493" s="9" t="s">
        <v>12</v>
      </c>
      <c r="AC493" s="39">
        <v>0.3</v>
      </c>
      <c r="AD493" s="38">
        <f t="shared" si="30"/>
        <v>0</v>
      </c>
      <c r="AE493" s="38">
        <f t="shared" si="31"/>
        <v>0</v>
      </c>
      <c r="AF493" s="38">
        <v>0</v>
      </c>
      <c r="AG493" s="23"/>
      <c r="AH493" s="23"/>
      <c r="AI493" s="23"/>
      <c r="AJ493" s="23"/>
      <c r="AK493" s="23"/>
      <c r="AL493" s="23"/>
      <c r="AM493" s="23"/>
      <c r="AN493" s="23"/>
      <c r="AO493" s="23"/>
      <c r="AP493" s="38">
        <f t="shared" si="32"/>
        <v>0</v>
      </c>
      <c r="AQ493" s="54">
        <v>1</v>
      </c>
      <c r="AR493" s="54">
        <v>0</v>
      </c>
    </row>
    <row r="494" spans="1:44" s="22" customFormat="1">
      <c r="A494" s="9" t="s">
        <v>140</v>
      </c>
      <c r="B494" s="17">
        <v>15879</v>
      </c>
      <c r="C494" s="9" t="s">
        <v>143</v>
      </c>
      <c r="D494" s="9" t="s">
        <v>160</v>
      </c>
      <c r="E494" s="30">
        <v>41723</v>
      </c>
      <c r="F494" s="9" t="s">
        <v>657</v>
      </c>
      <c r="G494" s="9" t="s">
        <v>1232</v>
      </c>
      <c r="H494" s="23"/>
      <c r="I494" s="23"/>
      <c r="J494" s="9" t="s">
        <v>1234</v>
      </c>
      <c r="K494" s="9" t="s">
        <v>1239</v>
      </c>
      <c r="L494" s="23"/>
      <c r="M494" s="23"/>
      <c r="N494" s="9" t="s">
        <v>1451</v>
      </c>
      <c r="O494" s="9" t="s">
        <v>1639</v>
      </c>
      <c r="P494" s="23"/>
      <c r="Q494" s="23"/>
      <c r="R494" s="9"/>
      <c r="S494" s="9">
        <v>1</v>
      </c>
      <c r="T494" s="9">
        <v>0</v>
      </c>
      <c r="U494" s="9">
        <v>1</v>
      </c>
      <c r="V494" s="11"/>
      <c r="W494" s="11"/>
      <c r="X494" s="47">
        <f t="shared" si="29"/>
        <v>0</v>
      </c>
      <c r="Y494" s="9" t="s">
        <v>1725</v>
      </c>
      <c r="Z494" s="9">
        <v>0</v>
      </c>
      <c r="AA494" s="45">
        <v>41</v>
      </c>
      <c r="AB494" s="9" t="s">
        <v>12</v>
      </c>
      <c r="AC494" s="39">
        <v>0.3</v>
      </c>
      <c r="AD494" s="38">
        <f t="shared" si="30"/>
        <v>0</v>
      </c>
      <c r="AE494" s="38">
        <f t="shared" si="31"/>
        <v>0</v>
      </c>
      <c r="AF494" s="38">
        <v>0</v>
      </c>
      <c r="AG494" s="23"/>
      <c r="AH494" s="23"/>
      <c r="AI494" s="23"/>
      <c r="AJ494" s="23"/>
      <c r="AK494" s="23"/>
      <c r="AL494" s="23"/>
      <c r="AM494" s="23"/>
      <c r="AN494" s="23"/>
      <c r="AO494" s="23"/>
      <c r="AP494" s="38">
        <f t="shared" si="32"/>
        <v>0</v>
      </c>
      <c r="AQ494" s="54">
        <v>1</v>
      </c>
      <c r="AR494" s="54">
        <v>0</v>
      </c>
    </row>
    <row r="495" spans="1:44" s="22" customFormat="1">
      <c r="A495" s="9" t="s">
        <v>140</v>
      </c>
      <c r="B495" s="17">
        <v>16091</v>
      </c>
      <c r="C495" s="9" t="s">
        <v>143</v>
      </c>
      <c r="D495" s="9" t="s">
        <v>160</v>
      </c>
      <c r="E495" s="30">
        <v>41708</v>
      </c>
      <c r="F495" s="9" t="s">
        <v>658</v>
      </c>
      <c r="G495" s="9" t="s">
        <v>1232</v>
      </c>
      <c r="H495" s="23"/>
      <c r="I495" s="23"/>
      <c r="J495" s="9" t="s">
        <v>1234</v>
      </c>
      <c r="K495" s="9" t="s">
        <v>1236</v>
      </c>
      <c r="L495" s="23"/>
      <c r="M495" s="23"/>
      <c r="N495" s="9" t="s">
        <v>1448</v>
      </c>
      <c r="O495" s="9" t="s">
        <v>1639</v>
      </c>
      <c r="P495" s="23"/>
      <c r="Q495" s="23"/>
      <c r="R495" s="9"/>
      <c r="S495" s="9">
        <v>1</v>
      </c>
      <c r="T495" s="9">
        <v>0</v>
      </c>
      <c r="U495" s="9">
        <v>1</v>
      </c>
      <c r="V495" s="11"/>
      <c r="W495" s="11"/>
      <c r="X495" s="47">
        <f t="shared" si="29"/>
        <v>0</v>
      </c>
      <c r="Y495" s="9" t="s">
        <v>1725</v>
      </c>
      <c r="Z495" s="9">
        <v>0</v>
      </c>
      <c r="AA495" s="45">
        <v>41</v>
      </c>
      <c r="AB495" s="9" t="s">
        <v>12</v>
      </c>
      <c r="AC495" s="39">
        <v>0.3</v>
      </c>
      <c r="AD495" s="38">
        <f t="shared" si="30"/>
        <v>0</v>
      </c>
      <c r="AE495" s="38">
        <f t="shared" si="31"/>
        <v>0</v>
      </c>
      <c r="AF495" s="38">
        <v>0</v>
      </c>
      <c r="AG495" s="23"/>
      <c r="AH495" s="23"/>
      <c r="AI495" s="23"/>
      <c r="AJ495" s="23"/>
      <c r="AK495" s="23"/>
      <c r="AL495" s="23"/>
      <c r="AM495" s="23"/>
      <c r="AN495" s="23"/>
      <c r="AO495" s="23"/>
      <c r="AP495" s="38">
        <f t="shared" si="32"/>
        <v>0</v>
      </c>
      <c r="AQ495" s="54">
        <v>1</v>
      </c>
      <c r="AR495" s="54">
        <v>0</v>
      </c>
    </row>
    <row r="496" spans="1:44" s="22" customFormat="1">
      <c r="A496" s="9" t="s">
        <v>140</v>
      </c>
      <c r="B496" s="17">
        <v>16098</v>
      </c>
      <c r="C496" s="9" t="s">
        <v>142</v>
      </c>
      <c r="D496" s="9" t="s">
        <v>159</v>
      </c>
      <c r="E496" s="30">
        <v>41708</v>
      </c>
      <c r="F496" s="9" t="s">
        <v>659</v>
      </c>
      <c r="G496" s="9" t="s">
        <v>1232</v>
      </c>
      <c r="H496" s="23"/>
      <c r="I496" s="23"/>
      <c r="J496" s="9" t="s">
        <v>1234</v>
      </c>
      <c r="K496" s="9" t="s">
        <v>1257</v>
      </c>
      <c r="L496" s="23"/>
      <c r="M496" s="23"/>
      <c r="N496" s="9" t="s">
        <v>1469</v>
      </c>
      <c r="O496" s="9" t="s">
        <v>1639</v>
      </c>
      <c r="P496" s="23"/>
      <c r="Q496" s="23"/>
      <c r="R496" s="9"/>
      <c r="S496" s="9">
        <v>1</v>
      </c>
      <c r="T496" s="9">
        <v>0</v>
      </c>
      <c r="U496" s="9">
        <v>1</v>
      </c>
      <c r="V496" s="11"/>
      <c r="W496" s="11"/>
      <c r="X496" s="47">
        <f t="shared" si="29"/>
        <v>0</v>
      </c>
      <c r="Y496" s="9" t="s">
        <v>1725</v>
      </c>
      <c r="Z496" s="9">
        <v>0</v>
      </c>
      <c r="AA496" s="45">
        <v>41</v>
      </c>
      <c r="AB496" s="9" t="s">
        <v>12</v>
      </c>
      <c r="AC496" s="39">
        <v>0.3</v>
      </c>
      <c r="AD496" s="38">
        <f t="shared" si="30"/>
        <v>0</v>
      </c>
      <c r="AE496" s="38">
        <f t="shared" si="31"/>
        <v>0</v>
      </c>
      <c r="AF496" s="38">
        <v>0</v>
      </c>
      <c r="AG496" s="23"/>
      <c r="AH496" s="23"/>
      <c r="AI496" s="23"/>
      <c r="AJ496" s="23"/>
      <c r="AK496" s="23"/>
      <c r="AL496" s="23"/>
      <c r="AM496" s="23"/>
      <c r="AN496" s="23"/>
      <c r="AO496" s="23"/>
      <c r="AP496" s="38">
        <f t="shared" si="32"/>
        <v>0</v>
      </c>
      <c r="AQ496" s="54">
        <v>1</v>
      </c>
      <c r="AR496" s="54">
        <v>0</v>
      </c>
    </row>
    <row r="497" spans="1:44" s="22" customFormat="1">
      <c r="A497" s="9" t="s">
        <v>140</v>
      </c>
      <c r="B497" s="17">
        <v>16111</v>
      </c>
      <c r="C497" s="9" t="s">
        <v>145</v>
      </c>
      <c r="D497" s="9" t="s">
        <v>161</v>
      </c>
      <c r="E497" s="30">
        <v>41711</v>
      </c>
      <c r="F497" s="9" t="s">
        <v>660</v>
      </c>
      <c r="G497" s="9" t="s">
        <v>1232</v>
      </c>
      <c r="H497" s="23"/>
      <c r="I497" s="23"/>
      <c r="J497" s="9" t="s">
        <v>1234</v>
      </c>
      <c r="K497" s="9" t="s">
        <v>1342</v>
      </c>
      <c r="L497" s="23"/>
      <c r="M497" s="23"/>
      <c r="N497" s="9" t="s">
        <v>1546</v>
      </c>
      <c r="O497" s="9" t="s">
        <v>1639</v>
      </c>
      <c r="P497" s="23"/>
      <c r="Q497" s="23"/>
      <c r="R497" s="9"/>
      <c r="S497" s="9">
        <v>1</v>
      </c>
      <c r="T497" s="9">
        <v>0</v>
      </c>
      <c r="U497" s="9">
        <v>1</v>
      </c>
      <c r="V497" s="11"/>
      <c r="W497" s="11"/>
      <c r="X497" s="47">
        <f t="shared" si="29"/>
        <v>0</v>
      </c>
      <c r="Y497" s="9" t="s">
        <v>1725</v>
      </c>
      <c r="Z497" s="9">
        <v>0</v>
      </c>
      <c r="AA497" s="45">
        <v>41</v>
      </c>
      <c r="AB497" s="9" t="s">
        <v>12</v>
      </c>
      <c r="AC497" s="39">
        <v>0.3</v>
      </c>
      <c r="AD497" s="38">
        <f t="shared" si="30"/>
        <v>0</v>
      </c>
      <c r="AE497" s="38">
        <f t="shared" si="31"/>
        <v>0</v>
      </c>
      <c r="AF497" s="38">
        <v>0</v>
      </c>
      <c r="AG497" s="23"/>
      <c r="AH497" s="23"/>
      <c r="AI497" s="23"/>
      <c r="AJ497" s="23"/>
      <c r="AK497" s="23"/>
      <c r="AL497" s="23"/>
      <c r="AM497" s="23"/>
      <c r="AN497" s="23"/>
      <c r="AO497" s="23"/>
      <c r="AP497" s="38">
        <f t="shared" si="32"/>
        <v>0</v>
      </c>
      <c r="AQ497" s="54">
        <v>1</v>
      </c>
      <c r="AR497" s="54">
        <v>0</v>
      </c>
    </row>
    <row r="498" spans="1:44" s="22" customFormat="1">
      <c r="A498" s="9" t="s">
        <v>140</v>
      </c>
      <c r="B498" s="17">
        <v>16119</v>
      </c>
      <c r="C498" s="9" t="s">
        <v>147</v>
      </c>
      <c r="D498" s="9" t="s">
        <v>163</v>
      </c>
      <c r="E498" s="30">
        <v>41715</v>
      </c>
      <c r="F498" s="9" t="s">
        <v>661</v>
      </c>
      <c r="G498" s="9" t="s">
        <v>1232</v>
      </c>
      <c r="H498" s="23"/>
      <c r="I498" s="23"/>
      <c r="J498" s="9" t="s">
        <v>1234</v>
      </c>
      <c r="K498" s="9" t="s">
        <v>1237</v>
      </c>
      <c r="L498" s="23"/>
      <c r="M498" s="23"/>
      <c r="N498" s="9" t="s">
        <v>1449</v>
      </c>
      <c r="O498" s="9" t="s">
        <v>1640</v>
      </c>
      <c r="P498" s="23"/>
      <c r="Q498" s="23"/>
      <c r="R498" s="9"/>
      <c r="S498" s="9">
        <v>1</v>
      </c>
      <c r="T498" s="9">
        <v>0</v>
      </c>
      <c r="U498" s="9">
        <v>1</v>
      </c>
      <c r="V498" s="11"/>
      <c r="W498" s="11"/>
      <c r="X498" s="47">
        <f t="shared" si="29"/>
        <v>0</v>
      </c>
      <c r="Y498" s="9" t="s">
        <v>1725</v>
      </c>
      <c r="Z498" s="9">
        <v>0</v>
      </c>
      <c r="AA498" s="45">
        <v>41</v>
      </c>
      <c r="AB498" s="9" t="s">
        <v>12</v>
      </c>
      <c r="AC498" s="39">
        <v>0.3</v>
      </c>
      <c r="AD498" s="38">
        <f t="shared" si="30"/>
        <v>0</v>
      </c>
      <c r="AE498" s="38">
        <f t="shared" si="31"/>
        <v>0</v>
      </c>
      <c r="AF498" s="38">
        <v>0</v>
      </c>
      <c r="AG498" s="23"/>
      <c r="AH498" s="23"/>
      <c r="AI498" s="23"/>
      <c r="AJ498" s="23"/>
      <c r="AK498" s="23"/>
      <c r="AL498" s="23"/>
      <c r="AM498" s="23"/>
      <c r="AN498" s="23"/>
      <c r="AO498" s="23"/>
      <c r="AP498" s="38">
        <f t="shared" si="32"/>
        <v>0</v>
      </c>
      <c r="AQ498" s="54">
        <v>1</v>
      </c>
      <c r="AR498" s="54">
        <v>0</v>
      </c>
    </row>
    <row r="499" spans="1:44" s="22" customFormat="1">
      <c r="A499" s="9" t="s">
        <v>140</v>
      </c>
      <c r="B499" s="17">
        <v>16125</v>
      </c>
      <c r="C499" s="9" t="s">
        <v>143</v>
      </c>
      <c r="D499" s="9" t="s">
        <v>160</v>
      </c>
      <c r="E499" s="30">
        <v>41716</v>
      </c>
      <c r="F499" s="9" t="s">
        <v>662</v>
      </c>
      <c r="G499" s="9" t="s">
        <v>1232</v>
      </c>
      <c r="H499" s="23"/>
      <c r="I499" s="23"/>
      <c r="J499" s="9" t="s">
        <v>1234</v>
      </c>
      <c r="K499" s="9" t="s">
        <v>1242</v>
      </c>
      <c r="L499" s="23"/>
      <c r="M499" s="23"/>
      <c r="N499" s="9" t="s">
        <v>1454</v>
      </c>
      <c r="O499" s="9" t="s">
        <v>1639</v>
      </c>
      <c r="P499" s="23"/>
      <c r="Q499" s="23"/>
      <c r="R499" s="9"/>
      <c r="S499" s="9">
        <v>1</v>
      </c>
      <c r="T499" s="9">
        <v>0</v>
      </c>
      <c r="U499" s="9">
        <v>1</v>
      </c>
      <c r="V499" s="11"/>
      <c r="W499" s="11"/>
      <c r="X499" s="47">
        <f t="shared" si="29"/>
        <v>0</v>
      </c>
      <c r="Y499" s="9" t="s">
        <v>1725</v>
      </c>
      <c r="Z499" s="9">
        <v>0</v>
      </c>
      <c r="AA499" s="45">
        <v>41</v>
      </c>
      <c r="AB499" s="9" t="s">
        <v>12</v>
      </c>
      <c r="AC499" s="39">
        <v>0.3</v>
      </c>
      <c r="AD499" s="38">
        <f t="shared" si="30"/>
        <v>0</v>
      </c>
      <c r="AE499" s="38">
        <f t="shared" si="31"/>
        <v>0</v>
      </c>
      <c r="AF499" s="38">
        <v>0</v>
      </c>
      <c r="AG499" s="23"/>
      <c r="AH499" s="23"/>
      <c r="AI499" s="23"/>
      <c r="AJ499" s="23"/>
      <c r="AK499" s="23"/>
      <c r="AL499" s="23"/>
      <c r="AM499" s="23"/>
      <c r="AN499" s="23"/>
      <c r="AO499" s="23"/>
      <c r="AP499" s="38">
        <f t="shared" si="32"/>
        <v>0</v>
      </c>
      <c r="AQ499" s="54">
        <v>1</v>
      </c>
      <c r="AR499" s="54">
        <v>0</v>
      </c>
    </row>
    <row r="500" spans="1:44" s="22" customFormat="1">
      <c r="A500" s="9" t="s">
        <v>140</v>
      </c>
      <c r="B500" s="17">
        <v>16126</v>
      </c>
      <c r="C500" s="9" t="s">
        <v>144</v>
      </c>
      <c r="D500" s="9" t="s">
        <v>159</v>
      </c>
      <c r="E500" s="30">
        <v>41716</v>
      </c>
      <c r="F500" s="9" t="s">
        <v>663</v>
      </c>
      <c r="G500" s="9" t="s">
        <v>1232</v>
      </c>
      <c r="H500" s="23"/>
      <c r="I500" s="23"/>
      <c r="J500" s="9" t="s">
        <v>1234</v>
      </c>
      <c r="K500" s="9" t="s">
        <v>1275</v>
      </c>
      <c r="L500" s="23"/>
      <c r="M500" s="23"/>
      <c r="N500" s="9" t="s">
        <v>1486</v>
      </c>
      <c r="O500" s="9" t="s">
        <v>1639</v>
      </c>
      <c r="P500" s="23"/>
      <c r="Q500" s="23"/>
      <c r="R500" s="9"/>
      <c r="S500" s="9">
        <v>1</v>
      </c>
      <c r="T500" s="9">
        <v>0</v>
      </c>
      <c r="U500" s="9">
        <v>1</v>
      </c>
      <c r="V500" s="11"/>
      <c r="W500" s="11"/>
      <c r="X500" s="47">
        <f t="shared" si="29"/>
        <v>0</v>
      </c>
      <c r="Y500" s="9" t="s">
        <v>1725</v>
      </c>
      <c r="Z500" s="9">
        <v>0</v>
      </c>
      <c r="AA500" s="45">
        <v>41</v>
      </c>
      <c r="AB500" s="9" t="s">
        <v>12</v>
      </c>
      <c r="AC500" s="39">
        <v>0.3</v>
      </c>
      <c r="AD500" s="38">
        <f t="shared" si="30"/>
        <v>0</v>
      </c>
      <c r="AE500" s="38">
        <f t="shared" si="31"/>
        <v>0</v>
      </c>
      <c r="AF500" s="38">
        <v>0</v>
      </c>
      <c r="AG500" s="23"/>
      <c r="AH500" s="23"/>
      <c r="AI500" s="23"/>
      <c r="AJ500" s="23"/>
      <c r="AK500" s="23"/>
      <c r="AL500" s="23"/>
      <c r="AM500" s="23"/>
      <c r="AN500" s="23"/>
      <c r="AO500" s="23"/>
      <c r="AP500" s="38">
        <f t="shared" si="32"/>
        <v>0</v>
      </c>
      <c r="AQ500" s="54">
        <v>1</v>
      </c>
      <c r="AR500" s="54">
        <v>0</v>
      </c>
    </row>
    <row r="501" spans="1:44" s="22" customFormat="1">
      <c r="A501" s="9" t="s">
        <v>140</v>
      </c>
      <c r="B501" s="17">
        <v>16127</v>
      </c>
      <c r="C501" s="9" t="s">
        <v>142</v>
      </c>
      <c r="D501" s="9" t="s">
        <v>159</v>
      </c>
      <c r="E501" s="30">
        <v>41716</v>
      </c>
      <c r="F501" s="9" t="s">
        <v>664</v>
      </c>
      <c r="G501" s="9" t="s">
        <v>1232</v>
      </c>
      <c r="H501" s="23"/>
      <c r="I501" s="23"/>
      <c r="J501" s="9" t="s">
        <v>1234</v>
      </c>
      <c r="K501" s="9" t="s">
        <v>1270</v>
      </c>
      <c r="L501" s="23"/>
      <c r="M501" s="23"/>
      <c r="N501" s="9" t="s">
        <v>1481</v>
      </c>
      <c r="O501" s="9" t="s">
        <v>1639</v>
      </c>
      <c r="P501" s="23"/>
      <c r="Q501" s="23"/>
      <c r="R501" s="9"/>
      <c r="S501" s="9">
        <v>1</v>
      </c>
      <c r="T501" s="9">
        <v>0</v>
      </c>
      <c r="U501" s="9">
        <v>1</v>
      </c>
      <c r="V501" s="11"/>
      <c r="W501" s="11"/>
      <c r="X501" s="47">
        <f t="shared" si="29"/>
        <v>0</v>
      </c>
      <c r="Y501" s="9" t="s">
        <v>1725</v>
      </c>
      <c r="Z501" s="9">
        <v>0</v>
      </c>
      <c r="AA501" s="45">
        <v>41</v>
      </c>
      <c r="AB501" s="9" t="s">
        <v>12</v>
      </c>
      <c r="AC501" s="39">
        <v>0.3</v>
      </c>
      <c r="AD501" s="38">
        <f t="shared" si="30"/>
        <v>0</v>
      </c>
      <c r="AE501" s="38">
        <f t="shared" si="31"/>
        <v>0</v>
      </c>
      <c r="AF501" s="38">
        <v>0</v>
      </c>
      <c r="AG501" s="23"/>
      <c r="AH501" s="23"/>
      <c r="AI501" s="23"/>
      <c r="AJ501" s="23"/>
      <c r="AK501" s="23"/>
      <c r="AL501" s="23"/>
      <c r="AM501" s="23"/>
      <c r="AN501" s="23"/>
      <c r="AO501" s="23"/>
      <c r="AP501" s="38">
        <f t="shared" si="32"/>
        <v>0</v>
      </c>
      <c r="AQ501" s="54">
        <v>1</v>
      </c>
      <c r="AR501" s="54">
        <v>0</v>
      </c>
    </row>
    <row r="502" spans="1:44" s="22" customFormat="1">
      <c r="A502" s="9" t="s">
        <v>140</v>
      </c>
      <c r="B502" s="17">
        <v>16131</v>
      </c>
      <c r="C502" s="9" t="s">
        <v>146</v>
      </c>
      <c r="D502" s="9" t="s">
        <v>162</v>
      </c>
      <c r="E502" s="30">
        <v>41717</v>
      </c>
      <c r="F502" s="9" t="s">
        <v>665</v>
      </c>
      <c r="G502" s="9" t="s">
        <v>1232</v>
      </c>
      <c r="H502" s="23"/>
      <c r="I502" s="23"/>
      <c r="J502" s="9" t="s">
        <v>1234</v>
      </c>
      <c r="K502" s="9" t="s">
        <v>1260</v>
      </c>
      <c r="L502" s="23"/>
      <c r="M502" s="23"/>
      <c r="N502" s="9" t="s">
        <v>1472</v>
      </c>
      <c r="O502" s="9" t="s">
        <v>1639</v>
      </c>
      <c r="P502" s="23"/>
      <c r="Q502" s="23"/>
      <c r="R502" s="9"/>
      <c r="S502" s="9">
        <v>1</v>
      </c>
      <c r="T502" s="9">
        <v>0</v>
      </c>
      <c r="U502" s="9">
        <v>1</v>
      </c>
      <c r="V502" s="11"/>
      <c r="W502" s="11"/>
      <c r="X502" s="47">
        <f t="shared" si="29"/>
        <v>0</v>
      </c>
      <c r="Y502" s="9" t="s">
        <v>1725</v>
      </c>
      <c r="Z502" s="9">
        <v>0</v>
      </c>
      <c r="AA502" s="45">
        <v>41</v>
      </c>
      <c r="AB502" s="9" t="s">
        <v>12</v>
      </c>
      <c r="AC502" s="39">
        <v>0.3</v>
      </c>
      <c r="AD502" s="38">
        <f t="shared" si="30"/>
        <v>0</v>
      </c>
      <c r="AE502" s="38">
        <f t="shared" si="31"/>
        <v>0</v>
      </c>
      <c r="AF502" s="38">
        <v>0</v>
      </c>
      <c r="AG502" s="23"/>
      <c r="AH502" s="23"/>
      <c r="AI502" s="23"/>
      <c r="AJ502" s="23"/>
      <c r="AK502" s="23"/>
      <c r="AL502" s="23"/>
      <c r="AM502" s="23"/>
      <c r="AN502" s="23"/>
      <c r="AO502" s="23"/>
      <c r="AP502" s="38">
        <f t="shared" si="32"/>
        <v>0</v>
      </c>
      <c r="AQ502" s="54">
        <v>1</v>
      </c>
      <c r="AR502" s="54">
        <v>0</v>
      </c>
    </row>
    <row r="503" spans="1:44" s="22" customFormat="1">
      <c r="A503" s="9" t="s">
        <v>140</v>
      </c>
      <c r="B503" s="17">
        <v>16146</v>
      </c>
      <c r="C503" s="9" t="s">
        <v>143</v>
      </c>
      <c r="D503" s="9" t="s">
        <v>160</v>
      </c>
      <c r="E503" s="30">
        <v>41722</v>
      </c>
      <c r="F503" s="9" t="s">
        <v>666</v>
      </c>
      <c r="G503" s="9" t="s">
        <v>1232</v>
      </c>
      <c r="H503" s="23"/>
      <c r="I503" s="23"/>
      <c r="J503" s="9" t="s">
        <v>1234</v>
      </c>
      <c r="K503" s="9" t="s">
        <v>1309</v>
      </c>
      <c r="L503" s="23"/>
      <c r="M503" s="23"/>
      <c r="N503" s="9" t="s">
        <v>1515</v>
      </c>
      <c r="O503" s="9" t="s">
        <v>1665</v>
      </c>
      <c r="P503" s="23"/>
      <c r="Q503" s="23"/>
      <c r="R503" s="9"/>
      <c r="S503" s="9">
        <v>1</v>
      </c>
      <c r="T503" s="9">
        <v>0</v>
      </c>
      <c r="U503" s="9">
        <v>1</v>
      </c>
      <c r="V503" s="11"/>
      <c r="W503" s="11"/>
      <c r="X503" s="47">
        <f t="shared" si="29"/>
        <v>0</v>
      </c>
      <c r="Y503" s="9" t="s">
        <v>1725</v>
      </c>
      <c r="Z503" s="9">
        <v>0</v>
      </c>
      <c r="AA503" s="45">
        <v>41</v>
      </c>
      <c r="AB503" s="9" t="s">
        <v>12</v>
      </c>
      <c r="AC503" s="39">
        <v>0.3</v>
      </c>
      <c r="AD503" s="38">
        <f t="shared" si="30"/>
        <v>0</v>
      </c>
      <c r="AE503" s="38">
        <f t="shared" si="31"/>
        <v>0</v>
      </c>
      <c r="AF503" s="38">
        <v>0</v>
      </c>
      <c r="AG503" s="23"/>
      <c r="AH503" s="23"/>
      <c r="AI503" s="23"/>
      <c r="AJ503" s="23"/>
      <c r="AK503" s="23"/>
      <c r="AL503" s="23"/>
      <c r="AM503" s="23"/>
      <c r="AN503" s="23"/>
      <c r="AO503" s="23"/>
      <c r="AP503" s="38">
        <f t="shared" si="32"/>
        <v>0</v>
      </c>
      <c r="AQ503" s="54">
        <v>1</v>
      </c>
      <c r="AR503" s="54">
        <v>0</v>
      </c>
    </row>
    <row r="504" spans="1:44" s="22" customFormat="1">
      <c r="A504" s="9" t="s">
        <v>140</v>
      </c>
      <c r="B504" s="17">
        <v>16147</v>
      </c>
      <c r="C504" s="9" t="s">
        <v>142</v>
      </c>
      <c r="D504" s="9" t="s">
        <v>159</v>
      </c>
      <c r="E504" s="30">
        <v>41722</v>
      </c>
      <c r="F504" s="9" t="s">
        <v>667</v>
      </c>
      <c r="G504" s="9" t="s">
        <v>1232</v>
      </c>
      <c r="H504" s="23"/>
      <c r="I504" s="23"/>
      <c r="J504" s="9" t="s">
        <v>1234</v>
      </c>
      <c r="K504" s="9" t="s">
        <v>1375</v>
      </c>
      <c r="L504" s="23"/>
      <c r="M504" s="23"/>
      <c r="N504" s="9" t="s">
        <v>1572</v>
      </c>
      <c r="O504" s="9" t="s">
        <v>1653</v>
      </c>
      <c r="P504" s="23"/>
      <c r="Q504" s="23"/>
      <c r="R504" s="9"/>
      <c r="S504" s="9">
        <v>1</v>
      </c>
      <c r="T504" s="9">
        <v>0</v>
      </c>
      <c r="U504" s="9">
        <v>1</v>
      </c>
      <c r="V504" s="11"/>
      <c r="W504" s="11"/>
      <c r="X504" s="47">
        <f t="shared" si="29"/>
        <v>0</v>
      </c>
      <c r="Y504" s="9" t="s">
        <v>1725</v>
      </c>
      <c r="Z504" s="9">
        <v>0</v>
      </c>
      <c r="AA504" s="45">
        <v>41</v>
      </c>
      <c r="AB504" s="9" t="s">
        <v>12</v>
      </c>
      <c r="AC504" s="39">
        <v>0.3</v>
      </c>
      <c r="AD504" s="38">
        <f t="shared" si="30"/>
        <v>0</v>
      </c>
      <c r="AE504" s="38">
        <f t="shared" si="31"/>
        <v>0</v>
      </c>
      <c r="AF504" s="38">
        <v>0</v>
      </c>
      <c r="AG504" s="23"/>
      <c r="AH504" s="23"/>
      <c r="AI504" s="23"/>
      <c r="AJ504" s="23"/>
      <c r="AK504" s="23"/>
      <c r="AL504" s="23"/>
      <c r="AM504" s="23"/>
      <c r="AN504" s="23"/>
      <c r="AO504" s="23"/>
      <c r="AP504" s="38">
        <f t="shared" si="32"/>
        <v>0</v>
      </c>
      <c r="AQ504" s="54">
        <v>1</v>
      </c>
      <c r="AR504" s="54">
        <v>0</v>
      </c>
    </row>
    <row r="505" spans="1:44" s="22" customFormat="1">
      <c r="A505" s="9" t="s">
        <v>140</v>
      </c>
      <c r="B505" s="17">
        <v>16174</v>
      </c>
      <c r="C505" s="9" t="s">
        <v>142</v>
      </c>
      <c r="D505" s="9" t="s">
        <v>159</v>
      </c>
      <c r="E505" s="30">
        <v>41729</v>
      </c>
      <c r="F505" s="9" t="s">
        <v>668</v>
      </c>
      <c r="G505" s="9" t="s">
        <v>1232</v>
      </c>
      <c r="H505" s="23"/>
      <c r="I505" s="23"/>
      <c r="J505" s="9" t="s">
        <v>1234</v>
      </c>
      <c r="K505" s="9" t="s">
        <v>1321</v>
      </c>
      <c r="L505" s="23"/>
      <c r="M505" s="23"/>
      <c r="N505" s="9" t="s">
        <v>1527</v>
      </c>
      <c r="O505" s="9" t="s">
        <v>1639</v>
      </c>
      <c r="P505" s="23"/>
      <c r="Q505" s="23"/>
      <c r="R505" s="9"/>
      <c r="S505" s="9">
        <v>1</v>
      </c>
      <c r="T505" s="9">
        <v>0</v>
      </c>
      <c r="U505" s="9">
        <v>1</v>
      </c>
      <c r="V505" s="11"/>
      <c r="W505" s="11"/>
      <c r="X505" s="47">
        <f t="shared" si="29"/>
        <v>0</v>
      </c>
      <c r="Y505" s="9" t="s">
        <v>1725</v>
      </c>
      <c r="Z505" s="9">
        <v>0</v>
      </c>
      <c r="AA505" s="45">
        <v>41</v>
      </c>
      <c r="AB505" s="9" t="s">
        <v>12</v>
      </c>
      <c r="AC505" s="39">
        <v>0.3</v>
      </c>
      <c r="AD505" s="38">
        <f t="shared" si="30"/>
        <v>0</v>
      </c>
      <c r="AE505" s="38">
        <f t="shared" si="31"/>
        <v>0</v>
      </c>
      <c r="AF505" s="38">
        <v>0</v>
      </c>
      <c r="AG505" s="23"/>
      <c r="AH505" s="23"/>
      <c r="AI505" s="23"/>
      <c r="AJ505" s="23"/>
      <c r="AK505" s="23"/>
      <c r="AL505" s="23"/>
      <c r="AM505" s="23"/>
      <c r="AN505" s="23"/>
      <c r="AO505" s="23"/>
      <c r="AP505" s="38">
        <f t="shared" si="32"/>
        <v>0</v>
      </c>
      <c r="AQ505" s="54">
        <v>1</v>
      </c>
      <c r="AR505" s="54">
        <v>0</v>
      </c>
    </row>
    <row r="506" spans="1:44" s="22" customFormat="1">
      <c r="A506" s="9" t="s">
        <v>140</v>
      </c>
      <c r="B506" s="17">
        <v>16176</v>
      </c>
      <c r="C506" s="9" t="s">
        <v>142</v>
      </c>
      <c r="D506" s="9" t="s">
        <v>159</v>
      </c>
      <c r="E506" s="30">
        <v>41729</v>
      </c>
      <c r="F506" s="9" t="s">
        <v>669</v>
      </c>
      <c r="G506" s="9" t="s">
        <v>1232</v>
      </c>
      <c r="H506" s="23"/>
      <c r="I506" s="23"/>
      <c r="J506" s="9" t="s">
        <v>1234</v>
      </c>
      <c r="K506" s="9" t="s">
        <v>1257</v>
      </c>
      <c r="L506" s="23"/>
      <c r="M506" s="23"/>
      <c r="N506" s="9" t="s">
        <v>1469</v>
      </c>
      <c r="O506" s="9" t="s">
        <v>1639</v>
      </c>
      <c r="P506" s="23"/>
      <c r="Q506" s="23"/>
      <c r="R506" s="9"/>
      <c r="S506" s="9">
        <v>1</v>
      </c>
      <c r="T506" s="9">
        <v>0</v>
      </c>
      <c r="U506" s="9">
        <v>1</v>
      </c>
      <c r="V506" s="11"/>
      <c r="W506" s="11"/>
      <c r="X506" s="47">
        <f t="shared" si="29"/>
        <v>0</v>
      </c>
      <c r="Y506" s="9" t="s">
        <v>1725</v>
      </c>
      <c r="Z506" s="9">
        <v>0</v>
      </c>
      <c r="AA506" s="45">
        <v>41</v>
      </c>
      <c r="AB506" s="9" t="s">
        <v>12</v>
      </c>
      <c r="AC506" s="39">
        <v>0.3</v>
      </c>
      <c r="AD506" s="38">
        <f t="shared" si="30"/>
        <v>0</v>
      </c>
      <c r="AE506" s="38">
        <f t="shared" si="31"/>
        <v>0</v>
      </c>
      <c r="AF506" s="38">
        <v>0</v>
      </c>
      <c r="AG506" s="23"/>
      <c r="AH506" s="23"/>
      <c r="AI506" s="23"/>
      <c r="AJ506" s="23"/>
      <c r="AK506" s="23"/>
      <c r="AL506" s="23"/>
      <c r="AM506" s="23"/>
      <c r="AN506" s="23"/>
      <c r="AO506" s="23"/>
      <c r="AP506" s="38">
        <f t="shared" si="32"/>
        <v>0</v>
      </c>
      <c r="AQ506" s="54">
        <v>1</v>
      </c>
      <c r="AR506" s="54">
        <v>0</v>
      </c>
    </row>
    <row r="507" spans="1:44" s="22" customFormat="1">
      <c r="A507" s="9" t="s">
        <v>140</v>
      </c>
      <c r="B507" s="17">
        <v>16360</v>
      </c>
      <c r="C507" s="9" t="s">
        <v>141</v>
      </c>
      <c r="D507" s="9" t="s">
        <v>158</v>
      </c>
      <c r="E507" s="30">
        <v>41701</v>
      </c>
      <c r="F507" s="9" t="s">
        <v>670</v>
      </c>
      <c r="G507" s="9" t="s">
        <v>1232</v>
      </c>
      <c r="H507" s="23"/>
      <c r="I507" s="23"/>
      <c r="J507" s="9" t="s">
        <v>1234</v>
      </c>
      <c r="K507" s="9" t="s">
        <v>1268</v>
      </c>
      <c r="L507" s="23"/>
      <c r="M507" s="23"/>
      <c r="N507" s="9" t="s">
        <v>1460</v>
      </c>
      <c r="O507" s="9" t="s">
        <v>1647</v>
      </c>
      <c r="P507" s="23"/>
      <c r="Q507" s="23"/>
      <c r="R507" s="9"/>
      <c r="S507" s="9">
        <v>1</v>
      </c>
      <c r="T507" s="9">
        <v>0</v>
      </c>
      <c r="U507" s="9">
        <v>1</v>
      </c>
      <c r="V507" s="11"/>
      <c r="W507" s="11"/>
      <c r="X507" s="47">
        <f t="shared" si="29"/>
        <v>0</v>
      </c>
      <c r="Y507" s="9" t="s">
        <v>1725</v>
      </c>
      <c r="Z507" s="9">
        <v>0</v>
      </c>
      <c r="AA507" s="45">
        <v>41</v>
      </c>
      <c r="AB507" s="9" t="s">
        <v>12</v>
      </c>
      <c r="AC507" s="39">
        <v>0.3</v>
      </c>
      <c r="AD507" s="38">
        <f t="shared" si="30"/>
        <v>0</v>
      </c>
      <c r="AE507" s="38">
        <f t="shared" si="31"/>
        <v>0</v>
      </c>
      <c r="AF507" s="38">
        <v>0</v>
      </c>
      <c r="AG507" s="23"/>
      <c r="AH507" s="23"/>
      <c r="AI507" s="23"/>
      <c r="AJ507" s="23"/>
      <c r="AK507" s="23"/>
      <c r="AL507" s="23"/>
      <c r="AM507" s="23"/>
      <c r="AN507" s="23"/>
      <c r="AO507" s="23"/>
      <c r="AP507" s="38">
        <f t="shared" si="32"/>
        <v>0</v>
      </c>
      <c r="AQ507" s="54">
        <v>1</v>
      </c>
      <c r="AR507" s="54">
        <v>0</v>
      </c>
    </row>
    <row r="508" spans="1:44" s="22" customFormat="1">
      <c r="A508" s="9" t="s">
        <v>140</v>
      </c>
      <c r="B508" s="17">
        <v>16405</v>
      </c>
      <c r="C508" s="9" t="s">
        <v>143</v>
      </c>
      <c r="D508" s="9" t="s">
        <v>160</v>
      </c>
      <c r="E508" s="30">
        <v>41711</v>
      </c>
      <c r="F508" s="9" t="s">
        <v>671</v>
      </c>
      <c r="G508" s="9" t="s">
        <v>1232</v>
      </c>
      <c r="H508" s="23"/>
      <c r="I508" s="23"/>
      <c r="J508" s="9" t="s">
        <v>1234</v>
      </c>
      <c r="K508" s="9" t="s">
        <v>1270</v>
      </c>
      <c r="L508" s="23"/>
      <c r="M508" s="23"/>
      <c r="N508" s="9" t="s">
        <v>1481</v>
      </c>
      <c r="O508" s="9" t="s">
        <v>1639</v>
      </c>
      <c r="P508" s="23"/>
      <c r="Q508" s="23"/>
      <c r="R508" s="9"/>
      <c r="S508" s="9">
        <v>1</v>
      </c>
      <c r="T508" s="9">
        <v>0</v>
      </c>
      <c r="U508" s="9">
        <v>1</v>
      </c>
      <c r="V508" s="11"/>
      <c r="W508" s="11"/>
      <c r="X508" s="47">
        <f t="shared" si="29"/>
        <v>0</v>
      </c>
      <c r="Y508" s="9" t="s">
        <v>1725</v>
      </c>
      <c r="Z508" s="9">
        <v>0</v>
      </c>
      <c r="AA508" s="45">
        <v>41</v>
      </c>
      <c r="AB508" s="9" t="s">
        <v>12</v>
      </c>
      <c r="AC508" s="39">
        <v>0.3</v>
      </c>
      <c r="AD508" s="38">
        <f t="shared" si="30"/>
        <v>0</v>
      </c>
      <c r="AE508" s="38">
        <f t="shared" si="31"/>
        <v>0</v>
      </c>
      <c r="AF508" s="38">
        <v>0</v>
      </c>
      <c r="AG508" s="23"/>
      <c r="AH508" s="23"/>
      <c r="AI508" s="23"/>
      <c r="AJ508" s="23"/>
      <c r="AK508" s="23"/>
      <c r="AL508" s="23"/>
      <c r="AM508" s="23"/>
      <c r="AN508" s="23"/>
      <c r="AO508" s="23"/>
      <c r="AP508" s="38">
        <f t="shared" si="32"/>
        <v>0</v>
      </c>
      <c r="AQ508" s="54">
        <v>1</v>
      </c>
      <c r="AR508" s="54">
        <v>0</v>
      </c>
    </row>
    <row r="509" spans="1:44" s="22" customFormat="1">
      <c r="A509" s="9" t="s">
        <v>140</v>
      </c>
      <c r="B509" s="17">
        <v>16411</v>
      </c>
      <c r="C509" s="9" t="s">
        <v>142</v>
      </c>
      <c r="D509" s="9" t="s">
        <v>159</v>
      </c>
      <c r="E509" s="30">
        <v>41715</v>
      </c>
      <c r="F509" s="9" t="s">
        <v>672</v>
      </c>
      <c r="G509" s="9" t="s">
        <v>1232</v>
      </c>
      <c r="H509" s="23"/>
      <c r="I509" s="23"/>
      <c r="J509" s="9" t="s">
        <v>1234</v>
      </c>
      <c r="K509" s="9" t="s">
        <v>1270</v>
      </c>
      <c r="L509" s="23"/>
      <c r="M509" s="23"/>
      <c r="N509" s="9" t="s">
        <v>1481</v>
      </c>
      <c r="O509" s="9" t="s">
        <v>1639</v>
      </c>
      <c r="P509" s="23"/>
      <c r="Q509" s="23"/>
      <c r="R509" s="9"/>
      <c r="S509" s="9">
        <v>1</v>
      </c>
      <c r="T509" s="9">
        <v>0</v>
      </c>
      <c r="U509" s="9">
        <v>1</v>
      </c>
      <c r="V509" s="11"/>
      <c r="W509" s="11"/>
      <c r="X509" s="47">
        <f t="shared" si="29"/>
        <v>0</v>
      </c>
      <c r="Y509" s="9" t="s">
        <v>1725</v>
      </c>
      <c r="Z509" s="9">
        <v>0</v>
      </c>
      <c r="AA509" s="45">
        <v>41</v>
      </c>
      <c r="AB509" s="9" t="s">
        <v>12</v>
      </c>
      <c r="AC509" s="39">
        <v>0.3</v>
      </c>
      <c r="AD509" s="38">
        <f t="shared" si="30"/>
        <v>0</v>
      </c>
      <c r="AE509" s="38">
        <f t="shared" si="31"/>
        <v>0</v>
      </c>
      <c r="AF509" s="38">
        <v>0</v>
      </c>
      <c r="AG509" s="23"/>
      <c r="AH509" s="23"/>
      <c r="AI509" s="23"/>
      <c r="AJ509" s="23"/>
      <c r="AK509" s="23"/>
      <c r="AL509" s="23"/>
      <c r="AM509" s="23"/>
      <c r="AN509" s="23"/>
      <c r="AO509" s="23"/>
      <c r="AP509" s="38">
        <f t="shared" si="32"/>
        <v>0</v>
      </c>
      <c r="AQ509" s="54">
        <v>1</v>
      </c>
      <c r="AR509" s="54">
        <v>0</v>
      </c>
    </row>
    <row r="510" spans="1:44" s="22" customFormat="1">
      <c r="A510" s="9" t="s">
        <v>140</v>
      </c>
      <c r="B510" s="17">
        <v>16422</v>
      </c>
      <c r="C510" s="9" t="s">
        <v>147</v>
      </c>
      <c r="D510" s="9" t="s">
        <v>163</v>
      </c>
      <c r="E510" s="30">
        <v>41719</v>
      </c>
      <c r="F510" s="9" t="s">
        <v>673</v>
      </c>
      <c r="G510" s="9" t="s">
        <v>1232</v>
      </c>
      <c r="H510" s="23"/>
      <c r="I510" s="23"/>
      <c r="J510" s="9" t="s">
        <v>1234</v>
      </c>
      <c r="K510" s="9" t="s">
        <v>1270</v>
      </c>
      <c r="L510" s="23"/>
      <c r="M510" s="23"/>
      <c r="N510" s="9" t="s">
        <v>1481</v>
      </c>
      <c r="O510" s="9" t="s">
        <v>1639</v>
      </c>
      <c r="P510" s="23"/>
      <c r="Q510" s="23"/>
      <c r="R510" s="9"/>
      <c r="S510" s="9">
        <v>1</v>
      </c>
      <c r="T510" s="9">
        <v>0</v>
      </c>
      <c r="U510" s="9">
        <v>1</v>
      </c>
      <c r="V510" s="11"/>
      <c r="W510" s="11"/>
      <c r="X510" s="47">
        <f t="shared" si="29"/>
        <v>0</v>
      </c>
      <c r="Y510" s="9" t="s">
        <v>1725</v>
      </c>
      <c r="Z510" s="9">
        <v>0</v>
      </c>
      <c r="AA510" s="45">
        <v>41</v>
      </c>
      <c r="AB510" s="9" t="s">
        <v>12</v>
      </c>
      <c r="AC510" s="39">
        <v>0.3</v>
      </c>
      <c r="AD510" s="38">
        <f t="shared" si="30"/>
        <v>0</v>
      </c>
      <c r="AE510" s="38">
        <f t="shared" si="31"/>
        <v>0</v>
      </c>
      <c r="AF510" s="38">
        <v>0</v>
      </c>
      <c r="AG510" s="23"/>
      <c r="AH510" s="23"/>
      <c r="AI510" s="23"/>
      <c r="AJ510" s="23"/>
      <c r="AK510" s="23"/>
      <c r="AL510" s="23"/>
      <c r="AM510" s="23"/>
      <c r="AN510" s="23"/>
      <c r="AO510" s="23"/>
      <c r="AP510" s="38">
        <f t="shared" si="32"/>
        <v>0</v>
      </c>
      <c r="AQ510" s="54">
        <v>1</v>
      </c>
      <c r="AR510" s="54">
        <v>0</v>
      </c>
    </row>
    <row r="511" spans="1:44" s="22" customFormat="1">
      <c r="A511" s="9" t="s">
        <v>140</v>
      </c>
      <c r="B511" s="17">
        <v>16441</v>
      </c>
      <c r="C511" s="9" t="s">
        <v>144</v>
      </c>
      <c r="D511" s="9" t="s">
        <v>159</v>
      </c>
      <c r="E511" s="30">
        <v>41726</v>
      </c>
      <c r="F511" s="9" t="s">
        <v>674</v>
      </c>
      <c r="G511" s="9" t="s">
        <v>1232</v>
      </c>
      <c r="H511" s="23"/>
      <c r="I511" s="23"/>
      <c r="J511" s="9" t="s">
        <v>1234</v>
      </c>
      <c r="K511" s="9" t="s">
        <v>1376</v>
      </c>
      <c r="L511" s="23"/>
      <c r="M511" s="23"/>
      <c r="N511" s="9" t="s">
        <v>1573</v>
      </c>
      <c r="O511" s="9" t="s">
        <v>1692</v>
      </c>
      <c r="P511" s="23"/>
      <c r="Q511" s="23"/>
      <c r="R511" s="9"/>
      <c r="S511" s="9">
        <v>1</v>
      </c>
      <c r="T511" s="9">
        <v>0</v>
      </c>
      <c r="U511" s="9">
        <v>1</v>
      </c>
      <c r="V511" s="11"/>
      <c r="W511" s="11"/>
      <c r="X511" s="47">
        <f t="shared" si="29"/>
        <v>0</v>
      </c>
      <c r="Y511" s="9" t="s">
        <v>1725</v>
      </c>
      <c r="Z511" s="9">
        <v>17.990000000000002</v>
      </c>
      <c r="AA511" s="45">
        <v>41</v>
      </c>
      <c r="AB511" s="9" t="s">
        <v>12</v>
      </c>
      <c r="AC511" s="39">
        <v>0.3</v>
      </c>
      <c r="AD511" s="38">
        <f t="shared" si="30"/>
        <v>12.59</v>
      </c>
      <c r="AE511" s="38">
        <f t="shared" si="31"/>
        <v>0</v>
      </c>
      <c r="AF511" s="38">
        <v>12.59</v>
      </c>
      <c r="AG511" s="23"/>
      <c r="AH511" s="23"/>
      <c r="AI511" s="23"/>
      <c r="AJ511" s="23"/>
      <c r="AK511" s="23"/>
      <c r="AL511" s="23"/>
      <c r="AM511" s="23"/>
      <c r="AN511" s="23"/>
      <c r="AO511" s="23"/>
      <c r="AP511" s="38">
        <f t="shared" si="32"/>
        <v>12.59</v>
      </c>
      <c r="AQ511" s="54">
        <v>1</v>
      </c>
      <c r="AR511" s="54">
        <v>17.990000000000002</v>
      </c>
    </row>
    <row r="512" spans="1:44" s="22" customFormat="1">
      <c r="A512" s="9" t="s">
        <v>140</v>
      </c>
      <c r="B512" s="17">
        <v>16615</v>
      </c>
      <c r="C512" s="9" t="s">
        <v>143</v>
      </c>
      <c r="D512" s="9" t="s">
        <v>160</v>
      </c>
      <c r="E512" s="30">
        <v>41701</v>
      </c>
      <c r="F512" s="9" t="s">
        <v>675</v>
      </c>
      <c r="G512" s="9" t="s">
        <v>1232</v>
      </c>
      <c r="H512" s="23"/>
      <c r="I512" s="23"/>
      <c r="J512" s="9" t="s">
        <v>1234</v>
      </c>
      <c r="K512" s="9" t="s">
        <v>1377</v>
      </c>
      <c r="L512" s="23"/>
      <c r="M512" s="23"/>
      <c r="N512" s="9" t="s">
        <v>1574</v>
      </c>
      <c r="O512" s="9" t="s">
        <v>1693</v>
      </c>
      <c r="P512" s="23"/>
      <c r="Q512" s="23"/>
      <c r="R512" s="9"/>
      <c r="S512" s="9">
        <v>1</v>
      </c>
      <c r="T512" s="9">
        <v>0</v>
      </c>
      <c r="U512" s="9">
        <v>1</v>
      </c>
      <c r="V512" s="11"/>
      <c r="W512" s="11"/>
      <c r="X512" s="47">
        <f t="shared" si="29"/>
        <v>0</v>
      </c>
      <c r="Y512" s="9" t="s">
        <v>1725</v>
      </c>
      <c r="Z512" s="9">
        <v>9.99</v>
      </c>
      <c r="AA512" s="45">
        <v>41</v>
      </c>
      <c r="AB512" s="9" t="s">
        <v>12</v>
      </c>
      <c r="AC512" s="39">
        <v>0.3</v>
      </c>
      <c r="AD512" s="38">
        <f t="shared" si="30"/>
        <v>6.99</v>
      </c>
      <c r="AE512" s="38">
        <f t="shared" si="31"/>
        <v>0</v>
      </c>
      <c r="AF512" s="38">
        <v>6.99</v>
      </c>
      <c r="AG512" s="23"/>
      <c r="AH512" s="23"/>
      <c r="AI512" s="23"/>
      <c r="AJ512" s="23"/>
      <c r="AK512" s="23"/>
      <c r="AL512" s="23"/>
      <c r="AM512" s="23"/>
      <c r="AN512" s="23"/>
      <c r="AO512" s="23"/>
      <c r="AP512" s="38">
        <f t="shared" si="32"/>
        <v>6.99</v>
      </c>
      <c r="AQ512" s="54">
        <v>1</v>
      </c>
      <c r="AR512" s="54">
        <v>9.99</v>
      </c>
    </row>
    <row r="513" spans="1:44" s="22" customFormat="1">
      <c r="A513" s="9" t="s">
        <v>140</v>
      </c>
      <c r="B513" s="17">
        <v>16619</v>
      </c>
      <c r="C513" s="9" t="s">
        <v>143</v>
      </c>
      <c r="D513" s="9" t="s">
        <v>160</v>
      </c>
      <c r="E513" s="30">
        <v>41701</v>
      </c>
      <c r="F513" s="9" t="s">
        <v>676</v>
      </c>
      <c r="G513" s="9" t="s">
        <v>1232</v>
      </c>
      <c r="H513" s="23"/>
      <c r="I513" s="23"/>
      <c r="J513" s="9" t="s">
        <v>1234</v>
      </c>
      <c r="K513" s="9" t="s">
        <v>1321</v>
      </c>
      <c r="L513" s="23"/>
      <c r="M513" s="23"/>
      <c r="N513" s="9" t="s">
        <v>1527</v>
      </c>
      <c r="O513" s="9" t="s">
        <v>1639</v>
      </c>
      <c r="P513" s="23"/>
      <c r="Q513" s="23"/>
      <c r="R513" s="9"/>
      <c r="S513" s="9">
        <v>1</v>
      </c>
      <c r="T513" s="9">
        <v>0</v>
      </c>
      <c r="U513" s="9">
        <v>1</v>
      </c>
      <c r="V513" s="11"/>
      <c r="W513" s="11"/>
      <c r="X513" s="47">
        <f t="shared" si="29"/>
        <v>0</v>
      </c>
      <c r="Y513" s="9" t="s">
        <v>1725</v>
      </c>
      <c r="Z513" s="9">
        <v>0</v>
      </c>
      <c r="AA513" s="45">
        <v>41</v>
      </c>
      <c r="AB513" s="9" t="s">
        <v>12</v>
      </c>
      <c r="AC513" s="39">
        <v>0.3</v>
      </c>
      <c r="AD513" s="38">
        <f t="shared" si="30"/>
        <v>0</v>
      </c>
      <c r="AE513" s="38">
        <f t="shared" si="31"/>
        <v>0</v>
      </c>
      <c r="AF513" s="38">
        <v>0</v>
      </c>
      <c r="AG513" s="23"/>
      <c r="AH513" s="23"/>
      <c r="AI513" s="23"/>
      <c r="AJ513" s="23"/>
      <c r="AK513" s="23"/>
      <c r="AL513" s="23"/>
      <c r="AM513" s="23"/>
      <c r="AN513" s="23"/>
      <c r="AO513" s="23"/>
      <c r="AP513" s="38">
        <f t="shared" si="32"/>
        <v>0</v>
      </c>
      <c r="AQ513" s="54">
        <v>1</v>
      </c>
      <c r="AR513" s="54">
        <v>0</v>
      </c>
    </row>
    <row r="514" spans="1:44" s="22" customFormat="1">
      <c r="A514" s="9" t="s">
        <v>140</v>
      </c>
      <c r="B514" s="17">
        <v>16629</v>
      </c>
      <c r="C514" s="9" t="s">
        <v>151</v>
      </c>
      <c r="D514" s="9" t="s">
        <v>166</v>
      </c>
      <c r="E514" s="30">
        <v>41702</v>
      </c>
      <c r="F514" s="9" t="s">
        <v>677</v>
      </c>
      <c r="G514" s="9" t="s">
        <v>1232</v>
      </c>
      <c r="H514" s="23"/>
      <c r="I514" s="23"/>
      <c r="J514" s="9" t="s">
        <v>1234</v>
      </c>
      <c r="K514" s="9" t="s">
        <v>1279</v>
      </c>
      <c r="L514" s="23"/>
      <c r="M514" s="23"/>
      <c r="N514" s="9" t="s">
        <v>1489</v>
      </c>
      <c r="O514" s="9" t="s">
        <v>1639</v>
      </c>
      <c r="P514" s="23"/>
      <c r="Q514" s="23"/>
      <c r="R514" s="9"/>
      <c r="S514" s="9">
        <v>1</v>
      </c>
      <c r="T514" s="9">
        <v>0</v>
      </c>
      <c r="U514" s="9">
        <v>1</v>
      </c>
      <c r="V514" s="11"/>
      <c r="W514" s="11"/>
      <c r="X514" s="47">
        <f t="shared" si="29"/>
        <v>0</v>
      </c>
      <c r="Y514" s="9" t="s">
        <v>1725</v>
      </c>
      <c r="Z514" s="9">
        <v>13.61</v>
      </c>
      <c r="AA514" s="45">
        <v>41</v>
      </c>
      <c r="AB514" s="9" t="s">
        <v>12</v>
      </c>
      <c r="AC514" s="39">
        <v>0.3</v>
      </c>
      <c r="AD514" s="38">
        <f t="shared" si="30"/>
        <v>10.49</v>
      </c>
      <c r="AE514" s="38">
        <f t="shared" si="31"/>
        <v>0</v>
      </c>
      <c r="AF514" s="38">
        <v>10.49</v>
      </c>
      <c r="AG514" s="23"/>
      <c r="AH514" s="23"/>
      <c r="AI514" s="23"/>
      <c r="AJ514" s="23"/>
      <c r="AK514" s="23"/>
      <c r="AL514" s="23"/>
      <c r="AM514" s="23"/>
      <c r="AN514" s="23"/>
      <c r="AO514" s="23"/>
      <c r="AP514" s="38">
        <f t="shared" si="32"/>
        <v>10.49</v>
      </c>
      <c r="AQ514" s="54">
        <v>1</v>
      </c>
      <c r="AR514" s="54">
        <v>14.99</v>
      </c>
    </row>
    <row r="515" spans="1:44" s="22" customFormat="1">
      <c r="A515" s="9" t="s">
        <v>140</v>
      </c>
      <c r="B515" s="17">
        <v>16630</v>
      </c>
      <c r="C515" s="9" t="s">
        <v>143</v>
      </c>
      <c r="D515" s="9" t="s">
        <v>160</v>
      </c>
      <c r="E515" s="30">
        <v>41702</v>
      </c>
      <c r="F515" s="9" t="s">
        <v>678</v>
      </c>
      <c r="G515" s="9" t="s">
        <v>1232</v>
      </c>
      <c r="H515" s="23"/>
      <c r="I515" s="23"/>
      <c r="J515" s="9" t="s">
        <v>1234</v>
      </c>
      <c r="K515" s="9" t="s">
        <v>1237</v>
      </c>
      <c r="L515" s="23"/>
      <c r="M515" s="23"/>
      <c r="N515" s="9" t="s">
        <v>1449</v>
      </c>
      <c r="O515" s="9" t="s">
        <v>1640</v>
      </c>
      <c r="P515" s="23"/>
      <c r="Q515" s="23"/>
      <c r="R515" s="9"/>
      <c r="S515" s="9">
        <v>1</v>
      </c>
      <c r="T515" s="9">
        <v>0</v>
      </c>
      <c r="U515" s="9">
        <v>1</v>
      </c>
      <c r="V515" s="11"/>
      <c r="W515" s="11"/>
      <c r="X515" s="47">
        <f t="shared" si="29"/>
        <v>0</v>
      </c>
      <c r="Y515" s="9" t="s">
        <v>1725</v>
      </c>
      <c r="Z515" s="9">
        <v>0</v>
      </c>
      <c r="AA515" s="45">
        <v>41</v>
      </c>
      <c r="AB515" s="9" t="s">
        <v>12</v>
      </c>
      <c r="AC515" s="39">
        <v>0.3</v>
      </c>
      <c r="AD515" s="38">
        <f t="shared" si="30"/>
        <v>0</v>
      </c>
      <c r="AE515" s="38">
        <f t="shared" si="31"/>
        <v>0</v>
      </c>
      <c r="AF515" s="38">
        <v>0</v>
      </c>
      <c r="AG515" s="23"/>
      <c r="AH515" s="23"/>
      <c r="AI515" s="23"/>
      <c r="AJ515" s="23"/>
      <c r="AK515" s="23"/>
      <c r="AL515" s="23"/>
      <c r="AM515" s="23"/>
      <c r="AN515" s="23"/>
      <c r="AO515" s="23"/>
      <c r="AP515" s="38">
        <f t="shared" si="32"/>
        <v>0</v>
      </c>
      <c r="AQ515" s="54">
        <v>1</v>
      </c>
      <c r="AR515" s="54">
        <v>0</v>
      </c>
    </row>
    <row r="516" spans="1:44" s="22" customFormat="1">
      <c r="A516" s="9" t="s">
        <v>140</v>
      </c>
      <c r="B516" s="17">
        <v>16633</v>
      </c>
      <c r="C516" s="9" t="s">
        <v>149</v>
      </c>
      <c r="D516" s="9" t="s">
        <v>164</v>
      </c>
      <c r="E516" s="30">
        <v>41703</v>
      </c>
      <c r="F516" s="9" t="s">
        <v>679</v>
      </c>
      <c r="G516" s="9" t="s">
        <v>1232</v>
      </c>
      <c r="H516" s="23"/>
      <c r="I516" s="23"/>
      <c r="J516" s="9" t="s">
        <v>1234</v>
      </c>
      <c r="K516" s="9" t="s">
        <v>1272</v>
      </c>
      <c r="L516" s="23"/>
      <c r="M516" s="23"/>
      <c r="N516" s="9" t="s">
        <v>1483</v>
      </c>
      <c r="O516" s="9" t="s">
        <v>1639</v>
      </c>
      <c r="P516" s="23"/>
      <c r="Q516" s="23"/>
      <c r="R516" s="9"/>
      <c r="S516" s="9">
        <v>1</v>
      </c>
      <c r="T516" s="9">
        <v>0</v>
      </c>
      <c r="U516" s="9">
        <v>1</v>
      </c>
      <c r="V516" s="11"/>
      <c r="W516" s="11"/>
      <c r="X516" s="47">
        <f t="shared" si="29"/>
        <v>0</v>
      </c>
      <c r="Y516" s="9" t="s">
        <v>1725</v>
      </c>
      <c r="Z516" s="9">
        <v>0</v>
      </c>
      <c r="AA516" s="45">
        <v>41</v>
      </c>
      <c r="AB516" s="9" t="s">
        <v>12</v>
      </c>
      <c r="AC516" s="39">
        <v>0.3</v>
      </c>
      <c r="AD516" s="38">
        <f t="shared" si="30"/>
        <v>0</v>
      </c>
      <c r="AE516" s="38">
        <f t="shared" si="31"/>
        <v>0</v>
      </c>
      <c r="AF516" s="38">
        <v>0</v>
      </c>
      <c r="AG516" s="23"/>
      <c r="AH516" s="23"/>
      <c r="AI516" s="23"/>
      <c r="AJ516" s="23"/>
      <c r="AK516" s="23"/>
      <c r="AL516" s="23"/>
      <c r="AM516" s="23"/>
      <c r="AN516" s="23"/>
      <c r="AO516" s="23"/>
      <c r="AP516" s="38">
        <f t="shared" si="32"/>
        <v>0</v>
      </c>
      <c r="AQ516" s="54">
        <v>1</v>
      </c>
      <c r="AR516" s="54">
        <v>0</v>
      </c>
    </row>
    <row r="517" spans="1:44" s="22" customFormat="1">
      <c r="A517" s="9" t="s">
        <v>140</v>
      </c>
      <c r="B517" s="17">
        <v>16639</v>
      </c>
      <c r="C517" s="9" t="s">
        <v>143</v>
      </c>
      <c r="D517" s="9" t="s">
        <v>160</v>
      </c>
      <c r="E517" s="30">
        <v>41703</v>
      </c>
      <c r="F517" s="9" t="s">
        <v>680</v>
      </c>
      <c r="G517" s="9" t="s">
        <v>1232</v>
      </c>
      <c r="H517" s="23"/>
      <c r="I517" s="23"/>
      <c r="J517" s="9" t="s">
        <v>1234</v>
      </c>
      <c r="K517" s="9" t="s">
        <v>1239</v>
      </c>
      <c r="L517" s="23"/>
      <c r="M517" s="23"/>
      <c r="N517" s="9" t="s">
        <v>1451</v>
      </c>
      <c r="O517" s="9" t="s">
        <v>1639</v>
      </c>
      <c r="P517" s="23"/>
      <c r="Q517" s="23"/>
      <c r="R517" s="9"/>
      <c r="S517" s="9">
        <v>1</v>
      </c>
      <c r="T517" s="9">
        <v>0</v>
      </c>
      <c r="U517" s="9">
        <v>1</v>
      </c>
      <c r="V517" s="11"/>
      <c r="W517" s="11"/>
      <c r="X517" s="47">
        <f t="shared" si="29"/>
        <v>0</v>
      </c>
      <c r="Y517" s="9" t="s">
        <v>1725</v>
      </c>
      <c r="Z517" s="9">
        <v>0</v>
      </c>
      <c r="AA517" s="45">
        <v>41</v>
      </c>
      <c r="AB517" s="9" t="s">
        <v>12</v>
      </c>
      <c r="AC517" s="39">
        <v>0.3</v>
      </c>
      <c r="AD517" s="38">
        <f t="shared" si="30"/>
        <v>0</v>
      </c>
      <c r="AE517" s="38">
        <f t="shared" si="31"/>
        <v>0</v>
      </c>
      <c r="AF517" s="38">
        <v>0</v>
      </c>
      <c r="AG517" s="23"/>
      <c r="AH517" s="23"/>
      <c r="AI517" s="23"/>
      <c r="AJ517" s="23"/>
      <c r="AK517" s="23"/>
      <c r="AL517" s="23"/>
      <c r="AM517" s="23"/>
      <c r="AN517" s="23"/>
      <c r="AO517" s="23"/>
      <c r="AP517" s="38">
        <f t="shared" si="32"/>
        <v>0</v>
      </c>
      <c r="AQ517" s="54">
        <v>1</v>
      </c>
      <c r="AR517" s="54">
        <v>0</v>
      </c>
    </row>
    <row r="518" spans="1:44" s="22" customFormat="1">
      <c r="A518" s="9" t="s">
        <v>140</v>
      </c>
      <c r="B518" s="17">
        <v>16644</v>
      </c>
      <c r="C518" s="9" t="s">
        <v>147</v>
      </c>
      <c r="D518" s="9" t="s">
        <v>163</v>
      </c>
      <c r="E518" s="30">
        <v>41704</v>
      </c>
      <c r="F518" s="9" t="s">
        <v>681</v>
      </c>
      <c r="G518" s="9" t="s">
        <v>1232</v>
      </c>
      <c r="H518" s="23"/>
      <c r="I518" s="23"/>
      <c r="J518" s="9" t="s">
        <v>1234</v>
      </c>
      <c r="K518" s="9" t="s">
        <v>1272</v>
      </c>
      <c r="L518" s="23"/>
      <c r="M518" s="23"/>
      <c r="N518" s="9" t="s">
        <v>1483</v>
      </c>
      <c r="O518" s="9" t="s">
        <v>1639</v>
      </c>
      <c r="P518" s="23"/>
      <c r="Q518" s="23"/>
      <c r="R518" s="9"/>
      <c r="S518" s="9">
        <v>1</v>
      </c>
      <c r="T518" s="9">
        <v>0</v>
      </c>
      <c r="U518" s="9">
        <v>1</v>
      </c>
      <c r="V518" s="11"/>
      <c r="W518" s="11"/>
      <c r="X518" s="47">
        <f t="shared" si="29"/>
        <v>0</v>
      </c>
      <c r="Y518" s="9" t="s">
        <v>1725</v>
      </c>
      <c r="Z518" s="9">
        <v>0</v>
      </c>
      <c r="AA518" s="45">
        <v>41</v>
      </c>
      <c r="AB518" s="9" t="s">
        <v>12</v>
      </c>
      <c r="AC518" s="39">
        <v>0.3</v>
      </c>
      <c r="AD518" s="38">
        <f t="shared" si="30"/>
        <v>0</v>
      </c>
      <c r="AE518" s="38">
        <f t="shared" si="31"/>
        <v>0</v>
      </c>
      <c r="AF518" s="38">
        <v>0</v>
      </c>
      <c r="AG518" s="23"/>
      <c r="AH518" s="23"/>
      <c r="AI518" s="23"/>
      <c r="AJ518" s="23"/>
      <c r="AK518" s="23"/>
      <c r="AL518" s="23"/>
      <c r="AM518" s="23"/>
      <c r="AN518" s="23"/>
      <c r="AO518" s="23"/>
      <c r="AP518" s="38">
        <f t="shared" si="32"/>
        <v>0</v>
      </c>
      <c r="AQ518" s="54">
        <v>1</v>
      </c>
      <c r="AR518" s="54">
        <v>0</v>
      </c>
    </row>
    <row r="519" spans="1:44" s="22" customFormat="1">
      <c r="A519" s="9" t="s">
        <v>140</v>
      </c>
      <c r="B519" s="17">
        <v>16664</v>
      </c>
      <c r="C519" s="9" t="s">
        <v>143</v>
      </c>
      <c r="D519" s="9" t="s">
        <v>160</v>
      </c>
      <c r="E519" s="30">
        <v>41715</v>
      </c>
      <c r="F519" s="9" t="s">
        <v>682</v>
      </c>
      <c r="G519" s="9" t="s">
        <v>1232</v>
      </c>
      <c r="H519" s="23"/>
      <c r="I519" s="23"/>
      <c r="J519" s="9" t="s">
        <v>1234</v>
      </c>
      <c r="K519" s="9" t="s">
        <v>1276</v>
      </c>
      <c r="L519" s="23"/>
      <c r="M519" s="23"/>
      <c r="N519" s="9" t="s">
        <v>1479</v>
      </c>
      <c r="O519" s="9" t="s">
        <v>1652</v>
      </c>
      <c r="P519" s="23"/>
      <c r="Q519" s="23"/>
      <c r="R519" s="9"/>
      <c r="S519" s="9">
        <v>1</v>
      </c>
      <c r="T519" s="9">
        <v>0</v>
      </c>
      <c r="U519" s="9">
        <v>1</v>
      </c>
      <c r="V519" s="11"/>
      <c r="W519" s="11"/>
      <c r="X519" s="47">
        <f t="shared" si="29"/>
        <v>0</v>
      </c>
      <c r="Y519" s="9" t="s">
        <v>1725</v>
      </c>
      <c r="Z519" s="9">
        <v>0</v>
      </c>
      <c r="AA519" s="45">
        <v>41</v>
      </c>
      <c r="AB519" s="9" t="s">
        <v>12</v>
      </c>
      <c r="AC519" s="39">
        <v>0.3</v>
      </c>
      <c r="AD519" s="38">
        <f t="shared" si="30"/>
        <v>0</v>
      </c>
      <c r="AE519" s="38">
        <f t="shared" si="31"/>
        <v>0</v>
      </c>
      <c r="AF519" s="38">
        <v>0</v>
      </c>
      <c r="AG519" s="23"/>
      <c r="AH519" s="23"/>
      <c r="AI519" s="23"/>
      <c r="AJ519" s="23"/>
      <c r="AK519" s="23"/>
      <c r="AL519" s="23"/>
      <c r="AM519" s="23"/>
      <c r="AN519" s="23"/>
      <c r="AO519" s="23"/>
      <c r="AP519" s="38">
        <f t="shared" si="32"/>
        <v>0</v>
      </c>
      <c r="AQ519" s="54">
        <v>1</v>
      </c>
      <c r="AR519" s="54">
        <v>0</v>
      </c>
    </row>
    <row r="520" spans="1:44" s="22" customFormat="1">
      <c r="A520" s="9" t="s">
        <v>140</v>
      </c>
      <c r="B520" s="17">
        <v>16667</v>
      </c>
      <c r="C520" s="9" t="s">
        <v>143</v>
      </c>
      <c r="D520" s="9" t="s">
        <v>160</v>
      </c>
      <c r="E520" s="30">
        <v>41716</v>
      </c>
      <c r="F520" s="9" t="s">
        <v>683</v>
      </c>
      <c r="G520" s="9" t="s">
        <v>1232</v>
      </c>
      <c r="H520" s="23"/>
      <c r="I520" s="23"/>
      <c r="J520" s="9" t="s">
        <v>1234</v>
      </c>
      <c r="K520" s="9" t="s">
        <v>1272</v>
      </c>
      <c r="L520" s="23"/>
      <c r="M520" s="23"/>
      <c r="N520" s="9" t="s">
        <v>1483</v>
      </c>
      <c r="O520" s="9" t="s">
        <v>1639</v>
      </c>
      <c r="P520" s="23"/>
      <c r="Q520" s="23"/>
      <c r="R520" s="9"/>
      <c r="S520" s="9">
        <v>1</v>
      </c>
      <c r="T520" s="9">
        <v>0</v>
      </c>
      <c r="U520" s="9">
        <v>1</v>
      </c>
      <c r="V520" s="11"/>
      <c r="W520" s="11"/>
      <c r="X520" s="47">
        <f t="shared" ref="X520:X583" si="33">+$I$2</f>
        <v>0</v>
      </c>
      <c r="Y520" s="9" t="s">
        <v>1725</v>
      </c>
      <c r="Z520" s="9">
        <v>0</v>
      </c>
      <c r="AA520" s="45">
        <v>41</v>
      </c>
      <c r="AB520" s="9" t="s">
        <v>12</v>
      </c>
      <c r="AC520" s="39">
        <v>0.3</v>
      </c>
      <c r="AD520" s="38">
        <f t="shared" ref="AD520:AD583" si="34">IF(AF520="",0,AF520+AE520)</f>
        <v>0</v>
      </c>
      <c r="AE520" s="38">
        <f t="shared" ref="AE520:AE583" si="35">IF(T520=0,0,-1*AF520)</f>
        <v>0</v>
      </c>
      <c r="AF520" s="38">
        <v>0</v>
      </c>
      <c r="AG520" s="23"/>
      <c r="AH520" s="23"/>
      <c r="AI520" s="23"/>
      <c r="AJ520" s="23"/>
      <c r="AK520" s="23"/>
      <c r="AL520" s="23"/>
      <c r="AM520" s="23"/>
      <c r="AN520" s="23"/>
      <c r="AO520" s="23"/>
      <c r="AP520" s="38">
        <f t="shared" ref="AP520:AP583" si="36">+AF520</f>
        <v>0</v>
      </c>
      <c r="AQ520" s="54">
        <v>1</v>
      </c>
      <c r="AR520" s="54">
        <v>0</v>
      </c>
    </row>
    <row r="521" spans="1:44" s="22" customFormat="1">
      <c r="A521" s="9" t="s">
        <v>140</v>
      </c>
      <c r="B521" s="17">
        <v>16675</v>
      </c>
      <c r="C521" s="9" t="s">
        <v>144</v>
      </c>
      <c r="D521" s="9" t="s">
        <v>159</v>
      </c>
      <c r="E521" s="30">
        <v>41719</v>
      </c>
      <c r="F521" s="9" t="s">
        <v>684</v>
      </c>
      <c r="G521" s="9" t="s">
        <v>1232</v>
      </c>
      <c r="H521" s="23"/>
      <c r="I521" s="23"/>
      <c r="J521" s="9" t="s">
        <v>1234</v>
      </c>
      <c r="K521" s="9" t="s">
        <v>1260</v>
      </c>
      <c r="L521" s="23"/>
      <c r="M521" s="23"/>
      <c r="N521" s="9" t="s">
        <v>1472</v>
      </c>
      <c r="O521" s="9" t="s">
        <v>1639</v>
      </c>
      <c r="P521" s="23"/>
      <c r="Q521" s="23"/>
      <c r="R521" s="9"/>
      <c r="S521" s="9">
        <v>1</v>
      </c>
      <c r="T521" s="9">
        <v>0</v>
      </c>
      <c r="U521" s="9">
        <v>1</v>
      </c>
      <c r="V521" s="11"/>
      <c r="W521" s="11"/>
      <c r="X521" s="47">
        <f t="shared" si="33"/>
        <v>0</v>
      </c>
      <c r="Y521" s="9" t="s">
        <v>1725</v>
      </c>
      <c r="Z521" s="9">
        <v>0</v>
      </c>
      <c r="AA521" s="45">
        <v>41</v>
      </c>
      <c r="AB521" s="9" t="s">
        <v>12</v>
      </c>
      <c r="AC521" s="39">
        <v>0.3</v>
      </c>
      <c r="AD521" s="38">
        <f t="shared" si="34"/>
        <v>0</v>
      </c>
      <c r="AE521" s="38">
        <f t="shared" si="35"/>
        <v>0</v>
      </c>
      <c r="AF521" s="38">
        <v>0</v>
      </c>
      <c r="AG521" s="23"/>
      <c r="AH521" s="23"/>
      <c r="AI521" s="23"/>
      <c r="AJ521" s="23"/>
      <c r="AK521" s="23"/>
      <c r="AL521" s="23"/>
      <c r="AM521" s="23"/>
      <c r="AN521" s="23"/>
      <c r="AO521" s="23"/>
      <c r="AP521" s="38">
        <f t="shared" si="36"/>
        <v>0</v>
      </c>
      <c r="AQ521" s="54">
        <v>1</v>
      </c>
      <c r="AR521" s="54">
        <v>0</v>
      </c>
    </row>
    <row r="522" spans="1:44" s="22" customFormat="1">
      <c r="A522" s="9" t="s">
        <v>140</v>
      </c>
      <c r="B522" s="17">
        <v>16863</v>
      </c>
      <c r="C522" s="9" t="s">
        <v>144</v>
      </c>
      <c r="D522" s="9" t="s">
        <v>159</v>
      </c>
      <c r="E522" s="30">
        <v>41726</v>
      </c>
      <c r="F522" s="9" t="s">
        <v>685</v>
      </c>
      <c r="G522" s="9" t="s">
        <v>1232</v>
      </c>
      <c r="H522" s="23"/>
      <c r="I522" s="23"/>
      <c r="J522" s="9" t="s">
        <v>1234</v>
      </c>
      <c r="K522" s="9" t="s">
        <v>1378</v>
      </c>
      <c r="L522" s="23"/>
      <c r="M522" s="23"/>
      <c r="N522" s="9" t="s">
        <v>1575</v>
      </c>
      <c r="O522" s="9" t="s">
        <v>1643</v>
      </c>
      <c r="P522" s="23"/>
      <c r="Q522" s="23"/>
      <c r="R522" s="9"/>
      <c r="S522" s="9">
        <v>1</v>
      </c>
      <c r="T522" s="9">
        <v>0</v>
      </c>
      <c r="U522" s="9">
        <v>1</v>
      </c>
      <c r="V522" s="11"/>
      <c r="W522" s="11"/>
      <c r="X522" s="47">
        <f t="shared" si="33"/>
        <v>0</v>
      </c>
      <c r="Y522" s="9" t="s">
        <v>1725</v>
      </c>
      <c r="Z522" s="9">
        <v>7.99</v>
      </c>
      <c r="AA522" s="45">
        <v>41</v>
      </c>
      <c r="AB522" s="9" t="s">
        <v>12</v>
      </c>
      <c r="AC522" s="39">
        <v>0.3</v>
      </c>
      <c r="AD522" s="38">
        <f t="shared" si="34"/>
        <v>5.59</v>
      </c>
      <c r="AE522" s="38">
        <f t="shared" si="35"/>
        <v>0</v>
      </c>
      <c r="AF522" s="38">
        <v>5.59</v>
      </c>
      <c r="AG522" s="23"/>
      <c r="AH522" s="23"/>
      <c r="AI522" s="23"/>
      <c r="AJ522" s="23"/>
      <c r="AK522" s="23"/>
      <c r="AL522" s="23"/>
      <c r="AM522" s="23"/>
      <c r="AN522" s="23"/>
      <c r="AO522" s="23"/>
      <c r="AP522" s="38">
        <f t="shared" si="36"/>
        <v>5.59</v>
      </c>
      <c r="AQ522" s="54">
        <v>1</v>
      </c>
      <c r="AR522" s="54">
        <v>7.99</v>
      </c>
    </row>
    <row r="523" spans="1:44" s="22" customFormat="1">
      <c r="A523" s="9" t="s">
        <v>140</v>
      </c>
      <c r="B523" s="17">
        <v>16884</v>
      </c>
      <c r="C523" s="9" t="s">
        <v>142</v>
      </c>
      <c r="D523" s="9" t="s">
        <v>159</v>
      </c>
      <c r="E523" s="30">
        <v>41708</v>
      </c>
      <c r="F523" s="9" t="s">
        <v>686</v>
      </c>
      <c r="G523" s="9" t="s">
        <v>1232</v>
      </c>
      <c r="H523" s="23"/>
      <c r="I523" s="23"/>
      <c r="J523" s="9" t="s">
        <v>1234</v>
      </c>
      <c r="K523" s="9" t="s">
        <v>1237</v>
      </c>
      <c r="L523" s="23"/>
      <c r="M523" s="23"/>
      <c r="N523" s="9" t="s">
        <v>1449</v>
      </c>
      <c r="O523" s="9" t="s">
        <v>1640</v>
      </c>
      <c r="P523" s="23"/>
      <c r="Q523" s="23"/>
      <c r="R523" s="9"/>
      <c r="S523" s="9">
        <v>1</v>
      </c>
      <c r="T523" s="9">
        <v>0</v>
      </c>
      <c r="U523" s="9">
        <v>1</v>
      </c>
      <c r="V523" s="11"/>
      <c r="W523" s="11"/>
      <c r="X523" s="47">
        <f t="shared" si="33"/>
        <v>0</v>
      </c>
      <c r="Y523" s="9" t="s">
        <v>1725</v>
      </c>
      <c r="Z523" s="9">
        <v>0</v>
      </c>
      <c r="AA523" s="45">
        <v>41</v>
      </c>
      <c r="AB523" s="9" t="s">
        <v>12</v>
      </c>
      <c r="AC523" s="39">
        <v>0.3</v>
      </c>
      <c r="AD523" s="38">
        <f t="shared" si="34"/>
        <v>0</v>
      </c>
      <c r="AE523" s="38">
        <f t="shared" si="35"/>
        <v>0</v>
      </c>
      <c r="AF523" s="38">
        <v>0</v>
      </c>
      <c r="AG523" s="23"/>
      <c r="AH523" s="23"/>
      <c r="AI523" s="23"/>
      <c r="AJ523" s="23"/>
      <c r="AK523" s="23"/>
      <c r="AL523" s="23"/>
      <c r="AM523" s="23"/>
      <c r="AN523" s="23"/>
      <c r="AO523" s="23"/>
      <c r="AP523" s="38">
        <f t="shared" si="36"/>
        <v>0</v>
      </c>
      <c r="AQ523" s="54">
        <v>1</v>
      </c>
      <c r="AR523" s="54">
        <v>0</v>
      </c>
    </row>
    <row r="524" spans="1:44" s="22" customFormat="1">
      <c r="A524" s="9" t="s">
        <v>140</v>
      </c>
      <c r="B524" s="17">
        <v>16896</v>
      </c>
      <c r="C524" s="9" t="s">
        <v>142</v>
      </c>
      <c r="D524" s="9" t="s">
        <v>159</v>
      </c>
      <c r="E524" s="30">
        <v>41708</v>
      </c>
      <c r="F524" s="9" t="s">
        <v>687</v>
      </c>
      <c r="G524" s="9" t="s">
        <v>1232</v>
      </c>
      <c r="H524" s="23"/>
      <c r="I524" s="23"/>
      <c r="J524" s="9" t="s">
        <v>1234</v>
      </c>
      <c r="K524" s="9" t="s">
        <v>1271</v>
      </c>
      <c r="L524" s="23"/>
      <c r="M524" s="23"/>
      <c r="N524" s="9" t="s">
        <v>1482</v>
      </c>
      <c r="O524" s="9" t="s">
        <v>1639</v>
      </c>
      <c r="P524" s="23"/>
      <c r="Q524" s="23"/>
      <c r="R524" s="9"/>
      <c r="S524" s="9">
        <v>1</v>
      </c>
      <c r="T524" s="9">
        <v>0</v>
      </c>
      <c r="U524" s="9">
        <v>1</v>
      </c>
      <c r="V524" s="11"/>
      <c r="W524" s="11"/>
      <c r="X524" s="47">
        <f t="shared" si="33"/>
        <v>0</v>
      </c>
      <c r="Y524" s="9" t="s">
        <v>1725</v>
      </c>
      <c r="Z524" s="9">
        <v>0</v>
      </c>
      <c r="AA524" s="45">
        <v>41</v>
      </c>
      <c r="AB524" s="9" t="s">
        <v>12</v>
      </c>
      <c r="AC524" s="39">
        <v>0.3</v>
      </c>
      <c r="AD524" s="38">
        <f t="shared" si="34"/>
        <v>0</v>
      </c>
      <c r="AE524" s="38">
        <f t="shared" si="35"/>
        <v>0</v>
      </c>
      <c r="AF524" s="38">
        <v>0</v>
      </c>
      <c r="AG524" s="23"/>
      <c r="AH524" s="23"/>
      <c r="AI524" s="23"/>
      <c r="AJ524" s="23"/>
      <c r="AK524" s="23"/>
      <c r="AL524" s="23"/>
      <c r="AM524" s="23"/>
      <c r="AN524" s="23"/>
      <c r="AO524" s="23"/>
      <c r="AP524" s="38">
        <f t="shared" si="36"/>
        <v>0</v>
      </c>
      <c r="AQ524" s="54">
        <v>1</v>
      </c>
      <c r="AR524" s="54">
        <v>0</v>
      </c>
    </row>
    <row r="525" spans="1:44" s="22" customFormat="1">
      <c r="A525" s="9" t="s">
        <v>140</v>
      </c>
      <c r="B525" s="17">
        <v>16897</v>
      </c>
      <c r="C525" s="9" t="s">
        <v>145</v>
      </c>
      <c r="D525" s="9" t="s">
        <v>161</v>
      </c>
      <c r="E525" s="30">
        <v>41708</v>
      </c>
      <c r="F525" s="9" t="s">
        <v>688</v>
      </c>
      <c r="G525" s="9" t="s">
        <v>1232</v>
      </c>
      <c r="H525" s="23"/>
      <c r="I525" s="23"/>
      <c r="J525" s="9" t="s">
        <v>1234</v>
      </c>
      <c r="K525" s="9" t="s">
        <v>1237</v>
      </c>
      <c r="L525" s="23"/>
      <c r="M525" s="23"/>
      <c r="N525" s="9" t="s">
        <v>1449</v>
      </c>
      <c r="O525" s="9" t="s">
        <v>1640</v>
      </c>
      <c r="P525" s="23"/>
      <c r="Q525" s="23"/>
      <c r="R525" s="9"/>
      <c r="S525" s="9">
        <v>1</v>
      </c>
      <c r="T525" s="9">
        <v>0</v>
      </c>
      <c r="U525" s="9">
        <v>1</v>
      </c>
      <c r="V525" s="11"/>
      <c r="W525" s="11"/>
      <c r="X525" s="47">
        <f t="shared" si="33"/>
        <v>0</v>
      </c>
      <c r="Y525" s="9" t="s">
        <v>1725</v>
      </c>
      <c r="Z525" s="9">
        <v>0</v>
      </c>
      <c r="AA525" s="45">
        <v>41</v>
      </c>
      <c r="AB525" s="9" t="s">
        <v>12</v>
      </c>
      <c r="AC525" s="39">
        <v>0.3</v>
      </c>
      <c r="AD525" s="38">
        <f t="shared" si="34"/>
        <v>0</v>
      </c>
      <c r="AE525" s="38">
        <f t="shared" si="35"/>
        <v>0</v>
      </c>
      <c r="AF525" s="38">
        <v>0</v>
      </c>
      <c r="AG525" s="23"/>
      <c r="AH525" s="23"/>
      <c r="AI525" s="23"/>
      <c r="AJ525" s="23"/>
      <c r="AK525" s="23"/>
      <c r="AL525" s="23"/>
      <c r="AM525" s="23"/>
      <c r="AN525" s="23"/>
      <c r="AO525" s="23"/>
      <c r="AP525" s="38">
        <f t="shared" si="36"/>
        <v>0</v>
      </c>
      <c r="AQ525" s="54">
        <v>1</v>
      </c>
      <c r="AR525" s="54">
        <v>0</v>
      </c>
    </row>
    <row r="526" spans="1:44" s="22" customFormat="1">
      <c r="A526" s="9" t="s">
        <v>140</v>
      </c>
      <c r="B526" s="17">
        <v>16910</v>
      </c>
      <c r="C526" s="9" t="s">
        <v>142</v>
      </c>
      <c r="D526" s="9" t="s">
        <v>159</v>
      </c>
      <c r="E526" s="30">
        <v>41716</v>
      </c>
      <c r="F526" s="9" t="s">
        <v>689</v>
      </c>
      <c r="G526" s="9" t="s">
        <v>1232</v>
      </c>
      <c r="H526" s="23"/>
      <c r="I526" s="23"/>
      <c r="J526" s="9" t="s">
        <v>1234</v>
      </c>
      <c r="K526" s="9" t="s">
        <v>1258</v>
      </c>
      <c r="L526" s="23"/>
      <c r="M526" s="23"/>
      <c r="N526" s="9" t="s">
        <v>1470</v>
      </c>
      <c r="O526" s="9" t="s">
        <v>1639</v>
      </c>
      <c r="P526" s="23"/>
      <c r="Q526" s="23"/>
      <c r="R526" s="9"/>
      <c r="S526" s="9">
        <v>1</v>
      </c>
      <c r="T526" s="9">
        <v>0</v>
      </c>
      <c r="U526" s="9">
        <v>1</v>
      </c>
      <c r="V526" s="11"/>
      <c r="W526" s="11"/>
      <c r="X526" s="47">
        <f t="shared" si="33"/>
        <v>0</v>
      </c>
      <c r="Y526" s="9" t="s">
        <v>1725</v>
      </c>
      <c r="Z526" s="9">
        <v>0</v>
      </c>
      <c r="AA526" s="45">
        <v>41</v>
      </c>
      <c r="AB526" s="9" t="s">
        <v>12</v>
      </c>
      <c r="AC526" s="39">
        <v>0.3</v>
      </c>
      <c r="AD526" s="38">
        <f t="shared" si="34"/>
        <v>0</v>
      </c>
      <c r="AE526" s="38">
        <f t="shared" si="35"/>
        <v>0</v>
      </c>
      <c r="AF526" s="38">
        <v>0</v>
      </c>
      <c r="AG526" s="23"/>
      <c r="AH526" s="23"/>
      <c r="AI526" s="23"/>
      <c r="AJ526" s="23"/>
      <c r="AK526" s="23"/>
      <c r="AL526" s="23"/>
      <c r="AM526" s="23"/>
      <c r="AN526" s="23"/>
      <c r="AO526" s="23"/>
      <c r="AP526" s="38">
        <f t="shared" si="36"/>
        <v>0</v>
      </c>
      <c r="AQ526" s="54">
        <v>1</v>
      </c>
      <c r="AR526" s="54">
        <v>0</v>
      </c>
    </row>
    <row r="527" spans="1:44" s="22" customFormat="1">
      <c r="A527" s="9" t="s">
        <v>140</v>
      </c>
      <c r="B527" s="17">
        <v>16912</v>
      </c>
      <c r="C527" s="9" t="s">
        <v>144</v>
      </c>
      <c r="D527" s="9" t="s">
        <v>159</v>
      </c>
      <c r="E527" s="30">
        <v>41716</v>
      </c>
      <c r="F527" s="9" t="s">
        <v>690</v>
      </c>
      <c r="G527" s="9" t="s">
        <v>1232</v>
      </c>
      <c r="H527" s="23"/>
      <c r="I527" s="23"/>
      <c r="J527" s="9" t="s">
        <v>1234</v>
      </c>
      <c r="K527" s="9" t="s">
        <v>1305</v>
      </c>
      <c r="L527" s="23"/>
      <c r="M527" s="23"/>
      <c r="N527" s="9" t="s">
        <v>1511</v>
      </c>
      <c r="O527" s="9" t="s">
        <v>1639</v>
      </c>
      <c r="P527" s="23"/>
      <c r="Q527" s="23"/>
      <c r="R527" s="9"/>
      <c r="S527" s="9">
        <v>1</v>
      </c>
      <c r="T527" s="9">
        <v>0</v>
      </c>
      <c r="U527" s="9">
        <v>1</v>
      </c>
      <c r="V527" s="11"/>
      <c r="W527" s="11"/>
      <c r="X527" s="47">
        <f t="shared" si="33"/>
        <v>0</v>
      </c>
      <c r="Y527" s="9" t="s">
        <v>1725</v>
      </c>
      <c r="Z527" s="9">
        <v>0</v>
      </c>
      <c r="AA527" s="45">
        <v>41</v>
      </c>
      <c r="AB527" s="9" t="s">
        <v>12</v>
      </c>
      <c r="AC527" s="39">
        <v>0.3</v>
      </c>
      <c r="AD527" s="38">
        <f t="shared" si="34"/>
        <v>0</v>
      </c>
      <c r="AE527" s="38">
        <f t="shared" si="35"/>
        <v>0</v>
      </c>
      <c r="AF527" s="38">
        <v>0</v>
      </c>
      <c r="AG527" s="23"/>
      <c r="AH527" s="23"/>
      <c r="AI527" s="23"/>
      <c r="AJ527" s="23"/>
      <c r="AK527" s="23"/>
      <c r="AL527" s="23"/>
      <c r="AM527" s="23"/>
      <c r="AN527" s="23"/>
      <c r="AO527" s="23"/>
      <c r="AP527" s="38">
        <f t="shared" si="36"/>
        <v>0</v>
      </c>
      <c r="AQ527" s="54">
        <v>1</v>
      </c>
      <c r="AR527" s="54">
        <v>0</v>
      </c>
    </row>
    <row r="528" spans="1:44" s="22" customFormat="1">
      <c r="A528" s="9" t="s">
        <v>140</v>
      </c>
      <c r="B528" s="17">
        <v>17118</v>
      </c>
      <c r="C528" s="9" t="s">
        <v>145</v>
      </c>
      <c r="D528" s="9" t="s">
        <v>161</v>
      </c>
      <c r="E528" s="30">
        <v>41701</v>
      </c>
      <c r="F528" s="9" t="s">
        <v>691</v>
      </c>
      <c r="G528" s="9" t="s">
        <v>1232</v>
      </c>
      <c r="H528" s="23"/>
      <c r="I528" s="23"/>
      <c r="J528" s="9" t="s">
        <v>1234</v>
      </c>
      <c r="K528" s="9" t="s">
        <v>1321</v>
      </c>
      <c r="L528" s="23"/>
      <c r="M528" s="23"/>
      <c r="N528" s="9" t="s">
        <v>1527</v>
      </c>
      <c r="O528" s="9" t="s">
        <v>1639</v>
      </c>
      <c r="P528" s="23"/>
      <c r="Q528" s="23"/>
      <c r="R528" s="9"/>
      <c r="S528" s="9">
        <v>1</v>
      </c>
      <c r="T528" s="9">
        <v>0</v>
      </c>
      <c r="U528" s="9">
        <v>1</v>
      </c>
      <c r="V528" s="11"/>
      <c r="W528" s="11"/>
      <c r="X528" s="47">
        <f t="shared" si="33"/>
        <v>0</v>
      </c>
      <c r="Y528" s="9" t="s">
        <v>1725</v>
      </c>
      <c r="Z528" s="9">
        <v>0</v>
      </c>
      <c r="AA528" s="45">
        <v>41</v>
      </c>
      <c r="AB528" s="9" t="s">
        <v>12</v>
      </c>
      <c r="AC528" s="39">
        <v>0.3</v>
      </c>
      <c r="AD528" s="38">
        <f t="shared" si="34"/>
        <v>0</v>
      </c>
      <c r="AE528" s="38">
        <f t="shared" si="35"/>
        <v>0</v>
      </c>
      <c r="AF528" s="38">
        <v>0</v>
      </c>
      <c r="AG528" s="23"/>
      <c r="AH528" s="23"/>
      <c r="AI528" s="23"/>
      <c r="AJ528" s="23"/>
      <c r="AK528" s="23"/>
      <c r="AL528" s="23"/>
      <c r="AM528" s="23"/>
      <c r="AN528" s="23"/>
      <c r="AO528" s="23"/>
      <c r="AP528" s="38">
        <f t="shared" si="36"/>
        <v>0</v>
      </c>
      <c r="AQ528" s="54">
        <v>1</v>
      </c>
      <c r="AR528" s="54">
        <v>0</v>
      </c>
    </row>
    <row r="529" spans="1:44" s="22" customFormat="1">
      <c r="A529" s="9" t="s">
        <v>140</v>
      </c>
      <c r="B529" s="17">
        <v>17121</v>
      </c>
      <c r="C529" s="9" t="s">
        <v>147</v>
      </c>
      <c r="D529" s="9" t="s">
        <v>163</v>
      </c>
      <c r="E529" s="30">
        <v>41701</v>
      </c>
      <c r="F529" s="9" t="s">
        <v>692</v>
      </c>
      <c r="G529" s="9" t="s">
        <v>1232</v>
      </c>
      <c r="H529" s="23"/>
      <c r="I529" s="23"/>
      <c r="J529" s="9" t="s">
        <v>1234</v>
      </c>
      <c r="K529" s="9" t="s">
        <v>1261</v>
      </c>
      <c r="L529" s="23"/>
      <c r="M529" s="23"/>
      <c r="N529" s="9" t="s">
        <v>1473</v>
      </c>
      <c r="O529" s="9" t="s">
        <v>1639</v>
      </c>
      <c r="P529" s="23"/>
      <c r="Q529" s="23"/>
      <c r="R529" s="9"/>
      <c r="S529" s="9">
        <v>1</v>
      </c>
      <c r="T529" s="9">
        <v>0</v>
      </c>
      <c r="U529" s="9">
        <v>1</v>
      </c>
      <c r="V529" s="11"/>
      <c r="W529" s="11"/>
      <c r="X529" s="47">
        <f t="shared" si="33"/>
        <v>0</v>
      </c>
      <c r="Y529" s="9" t="s">
        <v>1725</v>
      </c>
      <c r="Z529" s="9">
        <v>0</v>
      </c>
      <c r="AA529" s="45">
        <v>41</v>
      </c>
      <c r="AB529" s="9" t="s">
        <v>12</v>
      </c>
      <c r="AC529" s="39">
        <v>0.3</v>
      </c>
      <c r="AD529" s="38">
        <f t="shared" si="34"/>
        <v>0</v>
      </c>
      <c r="AE529" s="38">
        <f t="shared" si="35"/>
        <v>0</v>
      </c>
      <c r="AF529" s="38">
        <v>0</v>
      </c>
      <c r="AG529" s="23"/>
      <c r="AH529" s="23"/>
      <c r="AI529" s="23"/>
      <c r="AJ529" s="23"/>
      <c r="AK529" s="23"/>
      <c r="AL529" s="23"/>
      <c r="AM529" s="23"/>
      <c r="AN529" s="23"/>
      <c r="AO529" s="23"/>
      <c r="AP529" s="38">
        <f t="shared" si="36"/>
        <v>0</v>
      </c>
      <c r="AQ529" s="54">
        <v>1</v>
      </c>
      <c r="AR529" s="54">
        <v>0</v>
      </c>
    </row>
    <row r="530" spans="1:44" s="22" customFormat="1">
      <c r="A530" s="9" t="s">
        <v>140</v>
      </c>
      <c r="B530" s="17">
        <v>17129</v>
      </c>
      <c r="C530" s="9" t="s">
        <v>142</v>
      </c>
      <c r="D530" s="9" t="s">
        <v>159</v>
      </c>
      <c r="E530" s="30">
        <v>41704</v>
      </c>
      <c r="F530" s="9" t="s">
        <v>693</v>
      </c>
      <c r="G530" s="9" t="s">
        <v>1232</v>
      </c>
      <c r="H530" s="23"/>
      <c r="I530" s="23"/>
      <c r="J530" s="9" t="s">
        <v>1234</v>
      </c>
      <c r="K530" s="9" t="s">
        <v>1237</v>
      </c>
      <c r="L530" s="23"/>
      <c r="M530" s="23"/>
      <c r="N530" s="9" t="s">
        <v>1449</v>
      </c>
      <c r="O530" s="9" t="s">
        <v>1640</v>
      </c>
      <c r="P530" s="23"/>
      <c r="Q530" s="23"/>
      <c r="R530" s="9"/>
      <c r="S530" s="9">
        <v>1</v>
      </c>
      <c r="T530" s="9">
        <v>0</v>
      </c>
      <c r="U530" s="9">
        <v>1</v>
      </c>
      <c r="V530" s="11"/>
      <c r="W530" s="11"/>
      <c r="X530" s="47">
        <f t="shared" si="33"/>
        <v>0</v>
      </c>
      <c r="Y530" s="9" t="s">
        <v>1725</v>
      </c>
      <c r="Z530" s="9">
        <v>0</v>
      </c>
      <c r="AA530" s="45">
        <v>41</v>
      </c>
      <c r="AB530" s="9" t="s">
        <v>12</v>
      </c>
      <c r="AC530" s="39">
        <v>0.3</v>
      </c>
      <c r="AD530" s="38">
        <f t="shared" si="34"/>
        <v>0</v>
      </c>
      <c r="AE530" s="38">
        <f t="shared" si="35"/>
        <v>0</v>
      </c>
      <c r="AF530" s="38">
        <v>0</v>
      </c>
      <c r="AG530" s="23"/>
      <c r="AH530" s="23"/>
      <c r="AI530" s="23"/>
      <c r="AJ530" s="23"/>
      <c r="AK530" s="23"/>
      <c r="AL530" s="23"/>
      <c r="AM530" s="23"/>
      <c r="AN530" s="23"/>
      <c r="AO530" s="23"/>
      <c r="AP530" s="38">
        <f t="shared" si="36"/>
        <v>0</v>
      </c>
      <c r="AQ530" s="54">
        <v>1</v>
      </c>
      <c r="AR530" s="54">
        <v>0</v>
      </c>
    </row>
    <row r="531" spans="1:44" s="22" customFormat="1">
      <c r="A531" s="9" t="s">
        <v>140</v>
      </c>
      <c r="B531" s="17">
        <v>17130</v>
      </c>
      <c r="C531" s="9" t="s">
        <v>151</v>
      </c>
      <c r="D531" s="9" t="s">
        <v>166</v>
      </c>
      <c r="E531" s="30">
        <v>41705</v>
      </c>
      <c r="F531" s="9" t="s">
        <v>694</v>
      </c>
      <c r="G531" s="9" t="s">
        <v>1232</v>
      </c>
      <c r="H531" s="23"/>
      <c r="I531" s="23"/>
      <c r="J531" s="9" t="s">
        <v>1234</v>
      </c>
      <c r="K531" s="9" t="s">
        <v>1348</v>
      </c>
      <c r="L531" s="23"/>
      <c r="M531" s="23"/>
      <c r="N531" s="9" t="s">
        <v>1552</v>
      </c>
      <c r="O531" s="9" t="s">
        <v>1683</v>
      </c>
      <c r="P531" s="23"/>
      <c r="Q531" s="23"/>
      <c r="R531" s="9"/>
      <c r="S531" s="9">
        <v>1</v>
      </c>
      <c r="T531" s="9">
        <v>0</v>
      </c>
      <c r="U531" s="9">
        <v>1</v>
      </c>
      <c r="V531" s="11"/>
      <c r="W531" s="11"/>
      <c r="X531" s="47">
        <f t="shared" si="33"/>
        <v>0</v>
      </c>
      <c r="Y531" s="9" t="s">
        <v>1725</v>
      </c>
      <c r="Z531" s="9">
        <v>14.46</v>
      </c>
      <c r="AA531" s="45">
        <v>41</v>
      </c>
      <c r="AB531" s="9" t="s">
        <v>12</v>
      </c>
      <c r="AC531" s="39">
        <v>0.3</v>
      </c>
      <c r="AD531" s="38">
        <f t="shared" si="34"/>
        <v>10.49</v>
      </c>
      <c r="AE531" s="38">
        <f t="shared" si="35"/>
        <v>0</v>
      </c>
      <c r="AF531" s="38">
        <v>10.49</v>
      </c>
      <c r="AG531" s="23"/>
      <c r="AH531" s="23"/>
      <c r="AI531" s="23"/>
      <c r="AJ531" s="23"/>
      <c r="AK531" s="23"/>
      <c r="AL531" s="23"/>
      <c r="AM531" s="23"/>
      <c r="AN531" s="23"/>
      <c r="AO531" s="23"/>
      <c r="AP531" s="38">
        <f t="shared" si="36"/>
        <v>10.49</v>
      </c>
      <c r="AQ531" s="54">
        <v>1</v>
      </c>
      <c r="AR531" s="54">
        <v>14.99</v>
      </c>
    </row>
    <row r="532" spans="1:44" s="22" customFormat="1">
      <c r="A532" s="9" t="s">
        <v>140</v>
      </c>
      <c r="B532" s="17">
        <v>17131</v>
      </c>
      <c r="C532" s="9" t="s">
        <v>143</v>
      </c>
      <c r="D532" s="9" t="s">
        <v>160</v>
      </c>
      <c r="E532" s="30">
        <v>41705</v>
      </c>
      <c r="F532" s="9" t="s">
        <v>695</v>
      </c>
      <c r="G532" s="9" t="s">
        <v>1232</v>
      </c>
      <c r="H532" s="23"/>
      <c r="I532" s="23"/>
      <c r="J532" s="9" t="s">
        <v>1234</v>
      </c>
      <c r="K532" s="9" t="s">
        <v>1237</v>
      </c>
      <c r="L532" s="23"/>
      <c r="M532" s="23"/>
      <c r="N532" s="9" t="s">
        <v>1449</v>
      </c>
      <c r="O532" s="9" t="s">
        <v>1640</v>
      </c>
      <c r="P532" s="23"/>
      <c r="Q532" s="23"/>
      <c r="R532" s="9"/>
      <c r="S532" s="9">
        <v>1</v>
      </c>
      <c r="T532" s="9">
        <v>0</v>
      </c>
      <c r="U532" s="9">
        <v>1</v>
      </c>
      <c r="V532" s="11"/>
      <c r="W532" s="11"/>
      <c r="X532" s="47">
        <f t="shared" si="33"/>
        <v>0</v>
      </c>
      <c r="Y532" s="9" t="s">
        <v>1725</v>
      </c>
      <c r="Z532" s="9">
        <v>0</v>
      </c>
      <c r="AA532" s="45">
        <v>41</v>
      </c>
      <c r="AB532" s="9" t="s">
        <v>12</v>
      </c>
      <c r="AC532" s="39">
        <v>0.3</v>
      </c>
      <c r="AD532" s="38">
        <f t="shared" si="34"/>
        <v>0</v>
      </c>
      <c r="AE532" s="38">
        <f t="shared" si="35"/>
        <v>0</v>
      </c>
      <c r="AF532" s="38">
        <v>0</v>
      </c>
      <c r="AG532" s="23"/>
      <c r="AH532" s="23"/>
      <c r="AI532" s="23"/>
      <c r="AJ532" s="23"/>
      <c r="AK532" s="23"/>
      <c r="AL532" s="23"/>
      <c r="AM532" s="23"/>
      <c r="AN532" s="23"/>
      <c r="AO532" s="23"/>
      <c r="AP532" s="38">
        <f t="shared" si="36"/>
        <v>0</v>
      </c>
      <c r="AQ532" s="54">
        <v>1</v>
      </c>
      <c r="AR532" s="54">
        <v>0</v>
      </c>
    </row>
    <row r="533" spans="1:44" s="22" customFormat="1">
      <c r="A533" s="9" t="s">
        <v>140</v>
      </c>
      <c r="B533" s="17">
        <v>17174</v>
      </c>
      <c r="C533" s="9" t="s">
        <v>143</v>
      </c>
      <c r="D533" s="9" t="s">
        <v>160</v>
      </c>
      <c r="E533" s="30">
        <v>41723</v>
      </c>
      <c r="F533" s="9" t="s">
        <v>696</v>
      </c>
      <c r="G533" s="9" t="s">
        <v>1232</v>
      </c>
      <c r="H533" s="23"/>
      <c r="I533" s="23"/>
      <c r="J533" s="9" t="s">
        <v>1234</v>
      </c>
      <c r="K533" s="9" t="s">
        <v>1249</v>
      </c>
      <c r="L533" s="23"/>
      <c r="M533" s="23"/>
      <c r="N533" s="9" t="s">
        <v>1461</v>
      </c>
      <c r="O533" s="9" t="s">
        <v>1639</v>
      </c>
      <c r="P533" s="23"/>
      <c r="Q533" s="23"/>
      <c r="R533" s="9"/>
      <c r="S533" s="9">
        <v>1</v>
      </c>
      <c r="T533" s="9">
        <v>0</v>
      </c>
      <c r="U533" s="9">
        <v>1</v>
      </c>
      <c r="V533" s="11"/>
      <c r="W533" s="11"/>
      <c r="X533" s="47">
        <f t="shared" si="33"/>
        <v>0</v>
      </c>
      <c r="Y533" s="9" t="s">
        <v>1725</v>
      </c>
      <c r="Z533" s="9">
        <v>0</v>
      </c>
      <c r="AA533" s="45">
        <v>41</v>
      </c>
      <c r="AB533" s="9" t="s">
        <v>12</v>
      </c>
      <c r="AC533" s="39">
        <v>0.3</v>
      </c>
      <c r="AD533" s="38">
        <f t="shared" si="34"/>
        <v>0</v>
      </c>
      <c r="AE533" s="38">
        <f t="shared" si="35"/>
        <v>0</v>
      </c>
      <c r="AF533" s="38">
        <v>0</v>
      </c>
      <c r="AG533" s="23"/>
      <c r="AH533" s="23"/>
      <c r="AI533" s="23"/>
      <c r="AJ533" s="23"/>
      <c r="AK533" s="23"/>
      <c r="AL533" s="23"/>
      <c r="AM533" s="23"/>
      <c r="AN533" s="23"/>
      <c r="AO533" s="23"/>
      <c r="AP533" s="38">
        <f t="shared" si="36"/>
        <v>0</v>
      </c>
      <c r="AQ533" s="54">
        <v>1</v>
      </c>
      <c r="AR533" s="54">
        <v>0</v>
      </c>
    </row>
    <row r="534" spans="1:44" s="22" customFormat="1">
      <c r="A534" s="9" t="s">
        <v>140</v>
      </c>
      <c r="B534" s="17">
        <v>17386</v>
      </c>
      <c r="C534" s="9" t="s">
        <v>143</v>
      </c>
      <c r="D534" s="9" t="s">
        <v>160</v>
      </c>
      <c r="E534" s="30">
        <v>41701</v>
      </c>
      <c r="F534" s="9" t="s">
        <v>697</v>
      </c>
      <c r="G534" s="9" t="s">
        <v>1232</v>
      </c>
      <c r="H534" s="23"/>
      <c r="I534" s="23"/>
      <c r="J534" s="9" t="s">
        <v>1234</v>
      </c>
      <c r="K534" s="9" t="s">
        <v>1270</v>
      </c>
      <c r="L534" s="23"/>
      <c r="M534" s="23"/>
      <c r="N534" s="9" t="s">
        <v>1481</v>
      </c>
      <c r="O534" s="9" t="s">
        <v>1639</v>
      </c>
      <c r="P534" s="23"/>
      <c r="Q534" s="23"/>
      <c r="R534" s="9"/>
      <c r="S534" s="9">
        <v>1</v>
      </c>
      <c r="T534" s="9">
        <v>0</v>
      </c>
      <c r="U534" s="9">
        <v>1</v>
      </c>
      <c r="V534" s="11"/>
      <c r="W534" s="11"/>
      <c r="X534" s="47">
        <f t="shared" si="33"/>
        <v>0</v>
      </c>
      <c r="Y534" s="9" t="s">
        <v>1725</v>
      </c>
      <c r="Z534" s="9">
        <v>0</v>
      </c>
      <c r="AA534" s="45">
        <v>41</v>
      </c>
      <c r="AB534" s="9" t="s">
        <v>12</v>
      </c>
      <c r="AC534" s="39">
        <v>0.3</v>
      </c>
      <c r="AD534" s="38">
        <f t="shared" si="34"/>
        <v>0</v>
      </c>
      <c r="AE534" s="38">
        <f t="shared" si="35"/>
        <v>0</v>
      </c>
      <c r="AF534" s="38">
        <v>0</v>
      </c>
      <c r="AG534" s="23"/>
      <c r="AH534" s="23"/>
      <c r="AI534" s="23"/>
      <c r="AJ534" s="23"/>
      <c r="AK534" s="23"/>
      <c r="AL534" s="23"/>
      <c r="AM534" s="23"/>
      <c r="AN534" s="23"/>
      <c r="AO534" s="23"/>
      <c r="AP534" s="38">
        <f t="shared" si="36"/>
        <v>0</v>
      </c>
      <c r="AQ534" s="54">
        <v>1</v>
      </c>
      <c r="AR534" s="54">
        <v>0</v>
      </c>
    </row>
    <row r="535" spans="1:44" s="22" customFormat="1">
      <c r="A535" s="9" t="s">
        <v>140</v>
      </c>
      <c r="B535" s="17">
        <v>17392</v>
      </c>
      <c r="C535" s="9" t="s">
        <v>144</v>
      </c>
      <c r="D535" s="9" t="s">
        <v>159</v>
      </c>
      <c r="E535" s="30">
        <v>41702</v>
      </c>
      <c r="F535" s="9" t="s">
        <v>698</v>
      </c>
      <c r="G535" s="9" t="s">
        <v>1232</v>
      </c>
      <c r="H535" s="23"/>
      <c r="I535" s="23"/>
      <c r="J535" s="9" t="s">
        <v>1234</v>
      </c>
      <c r="K535" s="9" t="s">
        <v>1379</v>
      </c>
      <c r="L535" s="23"/>
      <c r="M535" s="23"/>
      <c r="N535" s="9" t="s">
        <v>1508</v>
      </c>
      <c r="O535" s="9" t="s">
        <v>1639</v>
      </c>
      <c r="P535" s="23"/>
      <c r="Q535" s="23"/>
      <c r="R535" s="9"/>
      <c r="S535" s="9">
        <v>1</v>
      </c>
      <c r="T535" s="9">
        <v>0</v>
      </c>
      <c r="U535" s="9">
        <v>1</v>
      </c>
      <c r="V535" s="11"/>
      <c r="W535" s="11"/>
      <c r="X535" s="47">
        <f t="shared" si="33"/>
        <v>0</v>
      </c>
      <c r="Y535" s="9" t="s">
        <v>1725</v>
      </c>
      <c r="Z535" s="9">
        <v>9.64</v>
      </c>
      <c r="AA535" s="45">
        <v>41</v>
      </c>
      <c r="AB535" s="9" t="s">
        <v>12</v>
      </c>
      <c r="AC535" s="39">
        <v>0.3</v>
      </c>
      <c r="AD535" s="38">
        <f t="shared" si="34"/>
        <v>6.99</v>
      </c>
      <c r="AE535" s="38">
        <f t="shared" si="35"/>
        <v>0</v>
      </c>
      <c r="AF535" s="38">
        <v>6.99</v>
      </c>
      <c r="AG535" s="23"/>
      <c r="AH535" s="23"/>
      <c r="AI535" s="23"/>
      <c r="AJ535" s="23"/>
      <c r="AK535" s="23"/>
      <c r="AL535" s="23"/>
      <c r="AM535" s="23"/>
      <c r="AN535" s="23"/>
      <c r="AO535" s="23"/>
      <c r="AP535" s="38">
        <f t="shared" si="36"/>
        <v>6.99</v>
      </c>
      <c r="AQ535" s="54">
        <v>1</v>
      </c>
      <c r="AR535" s="54">
        <v>9.99</v>
      </c>
    </row>
    <row r="536" spans="1:44" s="22" customFormat="1">
      <c r="A536" s="9" t="s">
        <v>140</v>
      </c>
      <c r="B536" s="17">
        <v>17393</v>
      </c>
      <c r="C536" s="9" t="s">
        <v>142</v>
      </c>
      <c r="D536" s="9" t="s">
        <v>159</v>
      </c>
      <c r="E536" s="30">
        <v>41702</v>
      </c>
      <c r="F536" s="9" t="s">
        <v>699</v>
      </c>
      <c r="G536" s="9" t="s">
        <v>1232</v>
      </c>
      <c r="H536" s="23"/>
      <c r="I536" s="23"/>
      <c r="J536" s="9" t="s">
        <v>1234</v>
      </c>
      <c r="K536" s="9" t="s">
        <v>1268</v>
      </c>
      <c r="L536" s="23"/>
      <c r="M536" s="23"/>
      <c r="N536" s="9" t="s">
        <v>1460</v>
      </c>
      <c r="O536" s="9" t="s">
        <v>1647</v>
      </c>
      <c r="P536" s="23"/>
      <c r="Q536" s="23"/>
      <c r="R536" s="9"/>
      <c r="S536" s="9">
        <v>1</v>
      </c>
      <c r="T536" s="9">
        <v>0</v>
      </c>
      <c r="U536" s="9">
        <v>1</v>
      </c>
      <c r="V536" s="11"/>
      <c r="W536" s="11"/>
      <c r="X536" s="47">
        <f t="shared" si="33"/>
        <v>0</v>
      </c>
      <c r="Y536" s="9" t="s">
        <v>1725</v>
      </c>
      <c r="Z536" s="9">
        <v>0</v>
      </c>
      <c r="AA536" s="45">
        <v>41</v>
      </c>
      <c r="AB536" s="9" t="s">
        <v>12</v>
      </c>
      <c r="AC536" s="39">
        <v>0.3</v>
      </c>
      <c r="AD536" s="38">
        <f t="shared" si="34"/>
        <v>0</v>
      </c>
      <c r="AE536" s="38">
        <f t="shared" si="35"/>
        <v>0</v>
      </c>
      <c r="AF536" s="38">
        <v>0</v>
      </c>
      <c r="AG536" s="23"/>
      <c r="AH536" s="23"/>
      <c r="AI536" s="23"/>
      <c r="AJ536" s="23"/>
      <c r="AK536" s="23"/>
      <c r="AL536" s="23"/>
      <c r="AM536" s="23"/>
      <c r="AN536" s="23"/>
      <c r="AO536" s="23"/>
      <c r="AP536" s="38">
        <f t="shared" si="36"/>
        <v>0</v>
      </c>
      <c r="AQ536" s="54">
        <v>1</v>
      </c>
      <c r="AR536" s="54">
        <v>0</v>
      </c>
    </row>
    <row r="537" spans="1:44" s="22" customFormat="1">
      <c r="A537" s="9" t="s">
        <v>140</v>
      </c>
      <c r="B537" s="17">
        <v>17402</v>
      </c>
      <c r="C537" s="9" t="s">
        <v>145</v>
      </c>
      <c r="D537" s="9" t="s">
        <v>161</v>
      </c>
      <c r="E537" s="30">
        <v>41708</v>
      </c>
      <c r="F537" s="9" t="s">
        <v>700</v>
      </c>
      <c r="G537" s="9" t="s">
        <v>1232</v>
      </c>
      <c r="H537" s="23"/>
      <c r="I537" s="23"/>
      <c r="J537" s="9" t="s">
        <v>1234</v>
      </c>
      <c r="K537" s="9" t="s">
        <v>1330</v>
      </c>
      <c r="L537" s="23"/>
      <c r="M537" s="23"/>
      <c r="N537" s="9" t="s">
        <v>1535</v>
      </c>
      <c r="O537" s="9" t="s">
        <v>1670</v>
      </c>
      <c r="P537" s="23"/>
      <c r="Q537" s="23"/>
      <c r="R537" s="9"/>
      <c r="S537" s="9">
        <v>1</v>
      </c>
      <c r="T537" s="9">
        <v>0</v>
      </c>
      <c r="U537" s="9">
        <v>1</v>
      </c>
      <c r="V537" s="11"/>
      <c r="W537" s="11"/>
      <c r="X537" s="47">
        <f t="shared" si="33"/>
        <v>0</v>
      </c>
      <c r="Y537" s="9" t="s">
        <v>1725</v>
      </c>
      <c r="Z537" s="9">
        <v>4.99</v>
      </c>
      <c r="AA537" s="45">
        <v>41</v>
      </c>
      <c r="AB537" s="9" t="s">
        <v>12</v>
      </c>
      <c r="AC537" s="39">
        <v>0.3</v>
      </c>
      <c r="AD537" s="38">
        <f t="shared" si="34"/>
        <v>3.49</v>
      </c>
      <c r="AE537" s="38">
        <f t="shared" si="35"/>
        <v>0</v>
      </c>
      <c r="AF537" s="38">
        <v>3.49</v>
      </c>
      <c r="AG537" s="23"/>
      <c r="AH537" s="23"/>
      <c r="AI537" s="23"/>
      <c r="AJ537" s="23"/>
      <c r="AK537" s="23"/>
      <c r="AL537" s="23"/>
      <c r="AM537" s="23"/>
      <c r="AN537" s="23"/>
      <c r="AO537" s="23"/>
      <c r="AP537" s="38">
        <f t="shared" si="36"/>
        <v>3.49</v>
      </c>
      <c r="AQ537" s="54">
        <v>1</v>
      </c>
      <c r="AR537" s="54">
        <v>4.99</v>
      </c>
    </row>
    <row r="538" spans="1:44" s="22" customFormat="1">
      <c r="A538" s="9" t="s">
        <v>140</v>
      </c>
      <c r="B538" s="17">
        <v>17405</v>
      </c>
      <c r="C538" s="9" t="s">
        <v>142</v>
      </c>
      <c r="D538" s="9" t="s">
        <v>159</v>
      </c>
      <c r="E538" s="30">
        <v>41708</v>
      </c>
      <c r="F538" s="9" t="s">
        <v>701</v>
      </c>
      <c r="G538" s="9" t="s">
        <v>1232</v>
      </c>
      <c r="H538" s="23"/>
      <c r="I538" s="23"/>
      <c r="J538" s="9" t="s">
        <v>1234</v>
      </c>
      <c r="K538" s="9" t="s">
        <v>1367</v>
      </c>
      <c r="L538" s="23"/>
      <c r="M538" s="23"/>
      <c r="N538" s="9" t="s">
        <v>1493</v>
      </c>
      <c r="O538" s="9" t="s">
        <v>1639</v>
      </c>
      <c r="P538" s="23"/>
      <c r="Q538" s="23"/>
      <c r="R538" s="9"/>
      <c r="S538" s="9">
        <v>1</v>
      </c>
      <c r="T538" s="9">
        <v>0</v>
      </c>
      <c r="U538" s="9">
        <v>1</v>
      </c>
      <c r="V538" s="11"/>
      <c r="W538" s="11"/>
      <c r="X538" s="47">
        <f t="shared" si="33"/>
        <v>0</v>
      </c>
      <c r="Y538" s="9" t="s">
        <v>1725</v>
      </c>
      <c r="Z538" s="9">
        <v>14.46</v>
      </c>
      <c r="AA538" s="45">
        <v>41</v>
      </c>
      <c r="AB538" s="9" t="s">
        <v>12</v>
      </c>
      <c r="AC538" s="39">
        <v>0.3</v>
      </c>
      <c r="AD538" s="38">
        <f t="shared" si="34"/>
        <v>10.49</v>
      </c>
      <c r="AE538" s="38">
        <f t="shared" si="35"/>
        <v>0</v>
      </c>
      <c r="AF538" s="38">
        <v>10.49</v>
      </c>
      <c r="AG538" s="23"/>
      <c r="AH538" s="23"/>
      <c r="AI538" s="23"/>
      <c r="AJ538" s="23"/>
      <c r="AK538" s="23"/>
      <c r="AL538" s="23"/>
      <c r="AM538" s="23"/>
      <c r="AN538" s="23"/>
      <c r="AO538" s="23"/>
      <c r="AP538" s="38">
        <f t="shared" si="36"/>
        <v>10.49</v>
      </c>
      <c r="AQ538" s="54">
        <v>1</v>
      </c>
      <c r="AR538" s="54">
        <v>14.99</v>
      </c>
    </row>
    <row r="539" spans="1:44" s="22" customFormat="1">
      <c r="A539" s="9" t="s">
        <v>140</v>
      </c>
      <c r="B539" s="17">
        <v>17418</v>
      </c>
      <c r="C539" s="9" t="s">
        <v>151</v>
      </c>
      <c r="D539" s="9" t="s">
        <v>166</v>
      </c>
      <c r="E539" s="30">
        <v>41712</v>
      </c>
      <c r="F539" s="9" t="s">
        <v>702</v>
      </c>
      <c r="G539" s="9" t="s">
        <v>1232</v>
      </c>
      <c r="H539" s="23"/>
      <c r="I539" s="23"/>
      <c r="J539" s="9" t="s">
        <v>1234</v>
      </c>
      <c r="K539" s="9" t="s">
        <v>1257</v>
      </c>
      <c r="L539" s="23"/>
      <c r="M539" s="23"/>
      <c r="N539" s="9" t="s">
        <v>1469</v>
      </c>
      <c r="O539" s="9" t="s">
        <v>1639</v>
      </c>
      <c r="P539" s="23"/>
      <c r="Q539" s="23"/>
      <c r="R539" s="9"/>
      <c r="S539" s="9">
        <v>1</v>
      </c>
      <c r="T539" s="9">
        <v>0</v>
      </c>
      <c r="U539" s="9">
        <v>1</v>
      </c>
      <c r="V539" s="11"/>
      <c r="W539" s="11"/>
      <c r="X539" s="47">
        <f t="shared" si="33"/>
        <v>0</v>
      </c>
      <c r="Y539" s="9" t="s">
        <v>1725</v>
      </c>
      <c r="Z539" s="9">
        <v>0</v>
      </c>
      <c r="AA539" s="45">
        <v>41</v>
      </c>
      <c r="AB539" s="9" t="s">
        <v>12</v>
      </c>
      <c r="AC539" s="39">
        <v>0.3</v>
      </c>
      <c r="AD539" s="38">
        <f t="shared" si="34"/>
        <v>0</v>
      </c>
      <c r="AE539" s="38">
        <f t="shared" si="35"/>
        <v>0</v>
      </c>
      <c r="AF539" s="38">
        <v>0</v>
      </c>
      <c r="AG539" s="23"/>
      <c r="AH539" s="23"/>
      <c r="AI539" s="23"/>
      <c r="AJ539" s="23"/>
      <c r="AK539" s="23"/>
      <c r="AL539" s="23"/>
      <c r="AM539" s="23"/>
      <c r="AN539" s="23"/>
      <c r="AO539" s="23"/>
      <c r="AP539" s="38">
        <f t="shared" si="36"/>
        <v>0</v>
      </c>
      <c r="AQ539" s="54">
        <v>1</v>
      </c>
      <c r="AR539" s="54">
        <v>0</v>
      </c>
    </row>
    <row r="540" spans="1:44" s="22" customFormat="1">
      <c r="A540" s="9" t="s">
        <v>140</v>
      </c>
      <c r="B540" s="17">
        <v>17425</v>
      </c>
      <c r="C540" s="9" t="s">
        <v>143</v>
      </c>
      <c r="D540" s="9" t="s">
        <v>160</v>
      </c>
      <c r="E540" s="30">
        <v>41715</v>
      </c>
      <c r="F540" s="9" t="s">
        <v>703</v>
      </c>
      <c r="G540" s="9" t="s">
        <v>1232</v>
      </c>
      <c r="H540" s="23"/>
      <c r="I540" s="23"/>
      <c r="J540" s="9" t="s">
        <v>1234</v>
      </c>
      <c r="K540" s="9" t="s">
        <v>1257</v>
      </c>
      <c r="L540" s="23"/>
      <c r="M540" s="23"/>
      <c r="N540" s="9" t="s">
        <v>1469</v>
      </c>
      <c r="O540" s="9" t="s">
        <v>1639</v>
      </c>
      <c r="P540" s="23"/>
      <c r="Q540" s="23"/>
      <c r="R540" s="9"/>
      <c r="S540" s="9">
        <v>1</v>
      </c>
      <c r="T540" s="9">
        <v>0</v>
      </c>
      <c r="U540" s="9">
        <v>1</v>
      </c>
      <c r="V540" s="11"/>
      <c r="W540" s="11"/>
      <c r="X540" s="47">
        <f t="shared" si="33"/>
        <v>0</v>
      </c>
      <c r="Y540" s="9" t="s">
        <v>1725</v>
      </c>
      <c r="Z540" s="9">
        <v>0</v>
      </c>
      <c r="AA540" s="45">
        <v>41</v>
      </c>
      <c r="AB540" s="9" t="s">
        <v>12</v>
      </c>
      <c r="AC540" s="39">
        <v>0.3</v>
      </c>
      <c r="AD540" s="38">
        <f t="shared" si="34"/>
        <v>0</v>
      </c>
      <c r="AE540" s="38">
        <f t="shared" si="35"/>
        <v>0</v>
      </c>
      <c r="AF540" s="38">
        <v>0</v>
      </c>
      <c r="AG540" s="23"/>
      <c r="AH540" s="23"/>
      <c r="AI540" s="23"/>
      <c r="AJ540" s="23"/>
      <c r="AK540" s="23"/>
      <c r="AL540" s="23"/>
      <c r="AM540" s="23"/>
      <c r="AN540" s="23"/>
      <c r="AO540" s="23"/>
      <c r="AP540" s="38">
        <f t="shared" si="36"/>
        <v>0</v>
      </c>
      <c r="AQ540" s="54">
        <v>1</v>
      </c>
      <c r="AR540" s="54">
        <v>0</v>
      </c>
    </row>
    <row r="541" spans="1:44" s="22" customFormat="1">
      <c r="A541" s="9" t="s">
        <v>140</v>
      </c>
      <c r="B541" s="17">
        <v>17433</v>
      </c>
      <c r="C541" s="9" t="s">
        <v>144</v>
      </c>
      <c r="D541" s="9" t="s">
        <v>159</v>
      </c>
      <c r="E541" s="30">
        <v>41716</v>
      </c>
      <c r="F541" s="9" t="s">
        <v>704</v>
      </c>
      <c r="G541" s="9" t="s">
        <v>1232</v>
      </c>
      <c r="H541" s="23"/>
      <c r="I541" s="23"/>
      <c r="J541" s="9" t="s">
        <v>1234</v>
      </c>
      <c r="K541" s="9" t="s">
        <v>1327</v>
      </c>
      <c r="L541" s="23"/>
      <c r="M541" s="23"/>
      <c r="N541" s="9" t="s">
        <v>1532</v>
      </c>
      <c r="O541" s="9" t="s">
        <v>1639</v>
      </c>
      <c r="P541" s="23"/>
      <c r="Q541" s="23"/>
      <c r="R541" s="9"/>
      <c r="S541" s="9">
        <v>1</v>
      </c>
      <c r="T541" s="9">
        <v>0</v>
      </c>
      <c r="U541" s="9">
        <v>1</v>
      </c>
      <c r="V541" s="11"/>
      <c r="W541" s="11"/>
      <c r="X541" s="47">
        <f t="shared" si="33"/>
        <v>0</v>
      </c>
      <c r="Y541" s="9" t="s">
        <v>1725</v>
      </c>
      <c r="Z541" s="9">
        <v>0</v>
      </c>
      <c r="AA541" s="45">
        <v>41</v>
      </c>
      <c r="AB541" s="9" t="s">
        <v>12</v>
      </c>
      <c r="AC541" s="39">
        <v>0.3</v>
      </c>
      <c r="AD541" s="38">
        <f t="shared" si="34"/>
        <v>0</v>
      </c>
      <c r="AE541" s="38">
        <f t="shared" si="35"/>
        <v>0</v>
      </c>
      <c r="AF541" s="38">
        <v>0</v>
      </c>
      <c r="AG541" s="23"/>
      <c r="AH541" s="23"/>
      <c r="AI541" s="23"/>
      <c r="AJ541" s="23"/>
      <c r="AK541" s="23"/>
      <c r="AL541" s="23"/>
      <c r="AM541" s="23"/>
      <c r="AN541" s="23"/>
      <c r="AO541" s="23"/>
      <c r="AP541" s="38">
        <f t="shared" si="36"/>
        <v>0</v>
      </c>
      <c r="AQ541" s="54">
        <v>1</v>
      </c>
      <c r="AR541" s="54">
        <v>0</v>
      </c>
    </row>
    <row r="542" spans="1:44" s="22" customFormat="1">
      <c r="A542" s="9" t="s">
        <v>140</v>
      </c>
      <c r="B542" s="17">
        <v>17434</v>
      </c>
      <c r="C542" s="9" t="s">
        <v>142</v>
      </c>
      <c r="D542" s="9" t="s">
        <v>159</v>
      </c>
      <c r="E542" s="30">
        <v>41716</v>
      </c>
      <c r="F542" s="9" t="s">
        <v>705</v>
      </c>
      <c r="G542" s="9" t="s">
        <v>1232</v>
      </c>
      <c r="H542" s="23"/>
      <c r="I542" s="23"/>
      <c r="J542" s="9" t="s">
        <v>1234</v>
      </c>
      <c r="K542" s="9" t="s">
        <v>1237</v>
      </c>
      <c r="L542" s="23"/>
      <c r="M542" s="23"/>
      <c r="N542" s="9" t="s">
        <v>1449</v>
      </c>
      <c r="O542" s="9" t="s">
        <v>1640</v>
      </c>
      <c r="P542" s="23"/>
      <c r="Q542" s="23"/>
      <c r="R542" s="9"/>
      <c r="S542" s="9">
        <v>1</v>
      </c>
      <c r="T542" s="9">
        <v>0</v>
      </c>
      <c r="U542" s="9">
        <v>1</v>
      </c>
      <c r="V542" s="11"/>
      <c r="W542" s="11"/>
      <c r="X542" s="47">
        <f t="shared" si="33"/>
        <v>0</v>
      </c>
      <c r="Y542" s="9" t="s">
        <v>1725</v>
      </c>
      <c r="Z542" s="9">
        <v>0</v>
      </c>
      <c r="AA542" s="45">
        <v>41</v>
      </c>
      <c r="AB542" s="9" t="s">
        <v>12</v>
      </c>
      <c r="AC542" s="39">
        <v>0.3</v>
      </c>
      <c r="AD542" s="38">
        <f t="shared" si="34"/>
        <v>0</v>
      </c>
      <c r="AE542" s="38">
        <f t="shared" si="35"/>
        <v>0</v>
      </c>
      <c r="AF542" s="38">
        <v>0</v>
      </c>
      <c r="AG542" s="23"/>
      <c r="AH542" s="23"/>
      <c r="AI542" s="23"/>
      <c r="AJ542" s="23"/>
      <c r="AK542" s="23"/>
      <c r="AL542" s="23"/>
      <c r="AM542" s="23"/>
      <c r="AN542" s="23"/>
      <c r="AO542" s="23"/>
      <c r="AP542" s="38">
        <f t="shared" si="36"/>
        <v>0</v>
      </c>
      <c r="AQ542" s="54">
        <v>1</v>
      </c>
      <c r="AR542" s="54">
        <v>0</v>
      </c>
    </row>
    <row r="543" spans="1:44" s="22" customFormat="1">
      <c r="A543" s="9" t="s">
        <v>140</v>
      </c>
      <c r="B543" s="17">
        <v>17438</v>
      </c>
      <c r="C543" s="9" t="s">
        <v>143</v>
      </c>
      <c r="D543" s="9" t="s">
        <v>160</v>
      </c>
      <c r="E543" s="30">
        <v>41717</v>
      </c>
      <c r="F543" s="9" t="s">
        <v>706</v>
      </c>
      <c r="G543" s="9" t="s">
        <v>1232</v>
      </c>
      <c r="H543" s="23"/>
      <c r="I543" s="23"/>
      <c r="J543" s="9" t="s">
        <v>1234</v>
      </c>
      <c r="K543" s="9" t="s">
        <v>1237</v>
      </c>
      <c r="L543" s="23"/>
      <c r="M543" s="23"/>
      <c r="N543" s="9" t="s">
        <v>1449</v>
      </c>
      <c r="O543" s="9" t="s">
        <v>1640</v>
      </c>
      <c r="P543" s="23"/>
      <c r="Q543" s="23"/>
      <c r="R543" s="9"/>
      <c r="S543" s="9">
        <v>1</v>
      </c>
      <c r="T543" s="9">
        <v>0</v>
      </c>
      <c r="U543" s="9">
        <v>1</v>
      </c>
      <c r="V543" s="11"/>
      <c r="W543" s="11"/>
      <c r="X543" s="47">
        <f t="shared" si="33"/>
        <v>0</v>
      </c>
      <c r="Y543" s="9" t="s">
        <v>1725</v>
      </c>
      <c r="Z543" s="9">
        <v>0</v>
      </c>
      <c r="AA543" s="45">
        <v>41</v>
      </c>
      <c r="AB543" s="9" t="s">
        <v>12</v>
      </c>
      <c r="AC543" s="39">
        <v>0.3</v>
      </c>
      <c r="AD543" s="38">
        <f t="shared" si="34"/>
        <v>0</v>
      </c>
      <c r="AE543" s="38">
        <f t="shared" si="35"/>
        <v>0</v>
      </c>
      <c r="AF543" s="38">
        <v>0</v>
      </c>
      <c r="AG543" s="23"/>
      <c r="AH543" s="23"/>
      <c r="AI543" s="23"/>
      <c r="AJ543" s="23"/>
      <c r="AK543" s="23"/>
      <c r="AL543" s="23"/>
      <c r="AM543" s="23"/>
      <c r="AN543" s="23"/>
      <c r="AO543" s="23"/>
      <c r="AP543" s="38">
        <f t="shared" si="36"/>
        <v>0</v>
      </c>
      <c r="AQ543" s="54">
        <v>1</v>
      </c>
      <c r="AR543" s="54">
        <v>0</v>
      </c>
    </row>
    <row r="544" spans="1:44" s="22" customFormat="1">
      <c r="A544" s="9" t="s">
        <v>140</v>
      </c>
      <c r="B544" s="17">
        <v>17730</v>
      </c>
      <c r="C544" s="9" t="s">
        <v>144</v>
      </c>
      <c r="D544" s="9" t="s">
        <v>159</v>
      </c>
      <c r="E544" s="30">
        <v>41709</v>
      </c>
      <c r="F544" s="9" t="s">
        <v>707</v>
      </c>
      <c r="G544" s="9" t="s">
        <v>1232</v>
      </c>
      <c r="H544" s="23"/>
      <c r="I544" s="23"/>
      <c r="J544" s="9" t="s">
        <v>1234</v>
      </c>
      <c r="K544" s="9" t="s">
        <v>1279</v>
      </c>
      <c r="L544" s="23"/>
      <c r="M544" s="23"/>
      <c r="N544" s="9" t="s">
        <v>1489</v>
      </c>
      <c r="O544" s="9" t="s">
        <v>1639</v>
      </c>
      <c r="P544" s="23"/>
      <c r="Q544" s="23"/>
      <c r="R544" s="9"/>
      <c r="S544" s="9">
        <v>1</v>
      </c>
      <c r="T544" s="9">
        <v>0</v>
      </c>
      <c r="U544" s="9">
        <v>1</v>
      </c>
      <c r="V544" s="11"/>
      <c r="W544" s="11"/>
      <c r="X544" s="47">
        <f t="shared" si="33"/>
        <v>0</v>
      </c>
      <c r="Y544" s="9" t="s">
        <v>1725</v>
      </c>
      <c r="Z544" s="9">
        <v>13.61</v>
      </c>
      <c r="AA544" s="45">
        <v>41</v>
      </c>
      <c r="AB544" s="9" t="s">
        <v>12</v>
      </c>
      <c r="AC544" s="39">
        <v>0.3</v>
      </c>
      <c r="AD544" s="38">
        <f t="shared" si="34"/>
        <v>10.49</v>
      </c>
      <c r="AE544" s="38">
        <f t="shared" si="35"/>
        <v>0</v>
      </c>
      <c r="AF544" s="38">
        <v>10.49</v>
      </c>
      <c r="AG544" s="23"/>
      <c r="AH544" s="23"/>
      <c r="AI544" s="23"/>
      <c r="AJ544" s="23"/>
      <c r="AK544" s="23"/>
      <c r="AL544" s="23"/>
      <c r="AM544" s="23"/>
      <c r="AN544" s="23"/>
      <c r="AO544" s="23"/>
      <c r="AP544" s="38">
        <f t="shared" si="36"/>
        <v>10.49</v>
      </c>
      <c r="AQ544" s="54">
        <v>1</v>
      </c>
      <c r="AR544" s="54">
        <v>14.99</v>
      </c>
    </row>
    <row r="545" spans="1:44" s="22" customFormat="1">
      <c r="A545" s="9" t="s">
        <v>140</v>
      </c>
      <c r="B545" s="17">
        <v>17753</v>
      </c>
      <c r="C545" s="9" t="s">
        <v>146</v>
      </c>
      <c r="D545" s="9" t="s">
        <v>162</v>
      </c>
      <c r="E545" s="30">
        <v>41717</v>
      </c>
      <c r="F545" s="9" t="s">
        <v>708</v>
      </c>
      <c r="G545" s="9" t="s">
        <v>1232</v>
      </c>
      <c r="H545" s="23"/>
      <c r="I545" s="23"/>
      <c r="J545" s="9" t="s">
        <v>1234</v>
      </c>
      <c r="K545" s="9" t="s">
        <v>1327</v>
      </c>
      <c r="L545" s="23"/>
      <c r="M545" s="23"/>
      <c r="N545" s="9" t="s">
        <v>1532</v>
      </c>
      <c r="O545" s="9" t="s">
        <v>1639</v>
      </c>
      <c r="P545" s="23"/>
      <c r="Q545" s="23"/>
      <c r="R545" s="9"/>
      <c r="S545" s="9">
        <v>1</v>
      </c>
      <c r="T545" s="9">
        <v>0</v>
      </c>
      <c r="U545" s="9">
        <v>1</v>
      </c>
      <c r="V545" s="11"/>
      <c r="W545" s="11"/>
      <c r="X545" s="47">
        <f t="shared" si="33"/>
        <v>0</v>
      </c>
      <c r="Y545" s="9" t="s">
        <v>1725</v>
      </c>
      <c r="Z545" s="9">
        <v>0</v>
      </c>
      <c r="AA545" s="45">
        <v>41</v>
      </c>
      <c r="AB545" s="9" t="s">
        <v>12</v>
      </c>
      <c r="AC545" s="39">
        <v>0.3</v>
      </c>
      <c r="AD545" s="38">
        <f t="shared" si="34"/>
        <v>0</v>
      </c>
      <c r="AE545" s="38">
        <f t="shared" si="35"/>
        <v>0</v>
      </c>
      <c r="AF545" s="38">
        <v>0</v>
      </c>
      <c r="AG545" s="23"/>
      <c r="AH545" s="23"/>
      <c r="AI545" s="23"/>
      <c r="AJ545" s="23"/>
      <c r="AK545" s="23"/>
      <c r="AL545" s="23"/>
      <c r="AM545" s="23"/>
      <c r="AN545" s="23"/>
      <c r="AO545" s="23"/>
      <c r="AP545" s="38">
        <f t="shared" si="36"/>
        <v>0</v>
      </c>
      <c r="AQ545" s="54">
        <v>1</v>
      </c>
      <c r="AR545" s="54">
        <v>0</v>
      </c>
    </row>
    <row r="546" spans="1:44" s="22" customFormat="1">
      <c r="A546" s="9" t="s">
        <v>140</v>
      </c>
      <c r="B546" s="17">
        <v>17760</v>
      </c>
      <c r="C546" s="9" t="s">
        <v>142</v>
      </c>
      <c r="D546" s="9" t="s">
        <v>159</v>
      </c>
      <c r="E546" s="30">
        <v>41718</v>
      </c>
      <c r="F546" s="9" t="s">
        <v>709</v>
      </c>
      <c r="G546" s="9" t="s">
        <v>1232</v>
      </c>
      <c r="H546" s="23"/>
      <c r="I546" s="23"/>
      <c r="J546" s="9" t="s">
        <v>1234</v>
      </c>
      <c r="K546" s="9" t="s">
        <v>1237</v>
      </c>
      <c r="L546" s="23"/>
      <c r="M546" s="23"/>
      <c r="N546" s="9" t="s">
        <v>1449</v>
      </c>
      <c r="O546" s="9" t="s">
        <v>1640</v>
      </c>
      <c r="P546" s="23"/>
      <c r="Q546" s="23"/>
      <c r="R546" s="9"/>
      <c r="S546" s="9">
        <v>1</v>
      </c>
      <c r="T546" s="9">
        <v>0</v>
      </c>
      <c r="U546" s="9">
        <v>1</v>
      </c>
      <c r="V546" s="11"/>
      <c r="W546" s="11"/>
      <c r="X546" s="47">
        <f t="shared" si="33"/>
        <v>0</v>
      </c>
      <c r="Y546" s="9" t="s">
        <v>1725</v>
      </c>
      <c r="Z546" s="9">
        <v>0</v>
      </c>
      <c r="AA546" s="45">
        <v>41</v>
      </c>
      <c r="AB546" s="9" t="s">
        <v>12</v>
      </c>
      <c r="AC546" s="39">
        <v>0.3</v>
      </c>
      <c r="AD546" s="38">
        <f t="shared" si="34"/>
        <v>0</v>
      </c>
      <c r="AE546" s="38">
        <f t="shared" si="35"/>
        <v>0</v>
      </c>
      <c r="AF546" s="38">
        <v>0</v>
      </c>
      <c r="AG546" s="23"/>
      <c r="AH546" s="23"/>
      <c r="AI546" s="23"/>
      <c r="AJ546" s="23"/>
      <c r="AK546" s="23"/>
      <c r="AL546" s="23"/>
      <c r="AM546" s="23"/>
      <c r="AN546" s="23"/>
      <c r="AO546" s="23"/>
      <c r="AP546" s="38">
        <f t="shared" si="36"/>
        <v>0</v>
      </c>
      <c r="AQ546" s="54">
        <v>1</v>
      </c>
      <c r="AR546" s="54">
        <v>0</v>
      </c>
    </row>
    <row r="547" spans="1:44" s="22" customFormat="1">
      <c r="A547" s="9" t="s">
        <v>140</v>
      </c>
      <c r="B547" s="17">
        <v>17763</v>
      </c>
      <c r="C547" s="9" t="s">
        <v>142</v>
      </c>
      <c r="D547" s="9" t="s">
        <v>159</v>
      </c>
      <c r="E547" s="30">
        <v>41719</v>
      </c>
      <c r="F547" s="9" t="s">
        <v>710</v>
      </c>
      <c r="G547" s="9" t="s">
        <v>1232</v>
      </c>
      <c r="H547" s="23"/>
      <c r="I547" s="23"/>
      <c r="J547" s="9" t="s">
        <v>1234</v>
      </c>
      <c r="K547" s="9" t="s">
        <v>1257</v>
      </c>
      <c r="L547" s="23"/>
      <c r="M547" s="23"/>
      <c r="N547" s="9" t="s">
        <v>1469</v>
      </c>
      <c r="O547" s="9" t="s">
        <v>1639</v>
      </c>
      <c r="P547" s="23"/>
      <c r="Q547" s="23"/>
      <c r="R547" s="9"/>
      <c r="S547" s="9">
        <v>1</v>
      </c>
      <c r="T547" s="9">
        <v>0</v>
      </c>
      <c r="U547" s="9">
        <v>1</v>
      </c>
      <c r="V547" s="11"/>
      <c r="W547" s="11"/>
      <c r="X547" s="47">
        <f t="shared" si="33"/>
        <v>0</v>
      </c>
      <c r="Y547" s="9" t="s">
        <v>1725</v>
      </c>
      <c r="Z547" s="9">
        <v>0</v>
      </c>
      <c r="AA547" s="45">
        <v>41</v>
      </c>
      <c r="AB547" s="9" t="s">
        <v>12</v>
      </c>
      <c r="AC547" s="39">
        <v>0.3</v>
      </c>
      <c r="AD547" s="38">
        <f t="shared" si="34"/>
        <v>0</v>
      </c>
      <c r="AE547" s="38">
        <f t="shared" si="35"/>
        <v>0</v>
      </c>
      <c r="AF547" s="38">
        <v>0</v>
      </c>
      <c r="AG547" s="23"/>
      <c r="AH547" s="23"/>
      <c r="AI547" s="23"/>
      <c r="AJ547" s="23"/>
      <c r="AK547" s="23"/>
      <c r="AL547" s="23"/>
      <c r="AM547" s="23"/>
      <c r="AN547" s="23"/>
      <c r="AO547" s="23"/>
      <c r="AP547" s="38">
        <f t="shared" si="36"/>
        <v>0</v>
      </c>
      <c r="AQ547" s="54">
        <v>1</v>
      </c>
      <c r="AR547" s="54">
        <v>0</v>
      </c>
    </row>
    <row r="548" spans="1:44" s="22" customFormat="1">
      <c r="A548" s="9" t="s">
        <v>140</v>
      </c>
      <c r="B548" s="17">
        <v>17764</v>
      </c>
      <c r="C548" s="9" t="s">
        <v>152</v>
      </c>
      <c r="D548" s="9" t="s">
        <v>167</v>
      </c>
      <c r="E548" s="30">
        <v>41722</v>
      </c>
      <c r="F548" s="9" t="s">
        <v>711</v>
      </c>
      <c r="G548" s="9" t="s">
        <v>1233</v>
      </c>
      <c r="H548" s="23"/>
      <c r="I548" s="23"/>
      <c r="J548" s="9" t="s">
        <v>1234</v>
      </c>
      <c r="K548" s="9" t="s">
        <v>1339</v>
      </c>
      <c r="L548" s="23"/>
      <c r="M548" s="23"/>
      <c r="N548" s="9" t="s">
        <v>1543</v>
      </c>
      <c r="O548" s="9" t="s">
        <v>1679</v>
      </c>
      <c r="P548" s="23"/>
      <c r="Q548" s="23"/>
      <c r="R548" s="9"/>
      <c r="S548" s="9">
        <v>1</v>
      </c>
      <c r="T548" s="9">
        <v>0</v>
      </c>
      <c r="U548" s="9">
        <v>1</v>
      </c>
      <c r="V548" s="11"/>
      <c r="W548" s="11"/>
      <c r="X548" s="47">
        <f t="shared" si="33"/>
        <v>0</v>
      </c>
      <c r="Y548" s="9" t="s">
        <v>1725</v>
      </c>
      <c r="Z548" s="9">
        <v>0</v>
      </c>
      <c r="AA548" s="45">
        <v>41</v>
      </c>
      <c r="AB548" s="9" t="s">
        <v>12</v>
      </c>
      <c r="AC548" s="39">
        <v>0.3</v>
      </c>
      <c r="AD548" s="38">
        <f t="shared" si="34"/>
        <v>0</v>
      </c>
      <c r="AE548" s="38">
        <f t="shared" si="35"/>
        <v>0</v>
      </c>
      <c r="AF548" s="38">
        <v>0</v>
      </c>
      <c r="AG548" s="23"/>
      <c r="AH548" s="23"/>
      <c r="AI548" s="23"/>
      <c r="AJ548" s="23"/>
      <c r="AK548" s="23"/>
      <c r="AL548" s="23"/>
      <c r="AM548" s="23"/>
      <c r="AN548" s="23"/>
      <c r="AO548" s="23"/>
      <c r="AP548" s="38">
        <f t="shared" si="36"/>
        <v>0</v>
      </c>
      <c r="AQ548" s="54">
        <v>1</v>
      </c>
      <c r="AR548" s="54">
        <v>0</v>
      </c>
    </row>
    <row r="549" spans="1:44" s="22" customFormat="1">
      <c r="A549" s="9" t="s">
        <v>140</v>
      </c>
      <c r="B549" s="17">
        <v>17772</v>
      </c>
      <c r="C549" s="9" t="s">
        <v>142</v>
      </c>
      <c r="D549" s="9" t="s">
        <v>159</v>
      </c>
      <c r="E549" s="30">
        <v>41723</v>
      </c>
      <c r="F549" s="9" t="s">
        <v>712</v>
      </c>
      <c r="G549" s="9" t="s">
        <v>1232</v>
      </c>
      <c r="H549" s="23"/>
      <c r="I549" s="23"/>
      <c r="J549" s="9" t="s">
        <v>1234</v>
      </c>
      <c r="K549" s="9" t="s">
        <v>1239</v>
      </c>
      <c r="L549" s="23"/>
      <c r="M549" s="23"/>
      <c r="N549" s="9" t="s">
        <v>1451</v>
      </c>
      <c r="O549" s="9" t="s">
        <v>1639</v>
      </c>
      <c r="P549" s="23"/>
      <c r="Q549" s="23"/>
      <c r="R549" s="9"/>
      <c r="S549" s="9">
        <v>1</v>
      </c>
      <c r="T549" s="9">
        <v>0</v>
      </c>
      <c r="U549" s="9">
        <v>1</v>
      </c>
      <c r="V549" s="11"/>
      <c r="W549" s="11"/>
      <c r="X549" s="47">
        <f t="shared" si="33"/>
        <v>0</v>
      </c>
      <c r="Y549" s="9" t="s">
        <v>1725</v>
      </c>
      <c r="Z549" s="9">
        <v>0</v>
      </c>
      <c r="AA549" s="45">
        <v>41</v>
      </c>
      <c r="AB549" s="9" t="s">
        <v>12</v>
      </c>
      <c r="AC549" s="39">
        <v>0.3</v>
      </c>
      <c r="AD549" s="38">
        <f t="shared" si="34"/>
        <v>0</v>
      </c>
      <c r="AE549" s="38">
        <f t="shared" si="35"/>
        <v>0</v>
      </c>
      <c r="AF549" s="38">
        <v>0</v>
      </c>
      <c r="AG549" s="23"/>
      <c r="AH549" s="23"/>
      <c r="AI549" s="23"/>
      <c r="AJ549" s="23"/>
      <c r="AK549" s="23"/>
      <c r="AL549" s="23"/>
      <c r="AM549" s="23"/>
      <c r="AN549" s="23"/>
      <c r="AO549" s="23"/>
      <c r="AP549" s="38">
        <f t="shared" si="36"/>
        <v>0</v>
      </c>
      <c r="AQ549" s="54">
        <v>1</v>
      </c>
      <c r="AR549" s="54">
        <v>0</v>
      </c>
    </row>
    <row r="550" spans="1:44" s="22" customFormat="1">
      <c r="A550" s="9" t="s">
        <v>140</v>
      </c>
      <c r="B550" s="17">
        <v>17777</v>
      </c>
      <c r="C550" s="9" t="s">
        <v>154</v>
      </c>
      <c r="D550" s="9" t="s">
        <v>168</v>
      </c>
      <c r="E550" s="30">
        <v>41725</v>
      </c>
      <c r="F550" s="9" t="s">
        <v>713</v>
      </c>
      <c r="G550" s="9" t="s">
        <v>1232</v>
      </c>
      <c r="H550" s="23"/>
      <c r="I550" s="23"/>
      <c r="J550" s="9" t="s">
        <v>1234</v>
      </c>
      <c r="K550" s="9" t="s">
        <v>1380</v>
      </c>
      <c r="L550" s="23"/>
      <c r="M550" s="23"/>
      <c r="N550" s="9" t="s">
        <v>1576</v>
      </c>
      <c r="O550" s="9" t="s">
        <v>1694</v>
      </c>
      <c r="P550" s="23"/>
      <c r="Q550" s="23"/>
      <c r="R550" s="9"/>
      <c r="S550" s="9">
        <v>1</v>
      </c>
      <c r="T550" s="9">
        <v>0</v>
      </c>
      <c r="U550" s="9">
        <v>1</v>
      </c>
      <c r="V550" s="11"/>
      <c r="W550" s="11"/>
      <c r="X550" s="47">
        <f t="shared" si="33"/>
        <v>0</v>
      </c>
      <c r="Y550" s="9" t="s">
        <v>1725</v>
      </c>
      <c r="Z550" s="9">
        <v>19.29</v>
      </c>
      <c r="AA550" s="45">
        <v>41</v>
      </c>
      <c r="AB550" s="9" t="s">
        <v>12</v>
      </c>
      <c r="AC550" s="39">
        <v>0.3</v>
      </c>
      <c r="AD550" s="38">
        <f t="shared" si="34"/>
        <v>13.99</v>
      </c>
      <c r="AE550" s="38">
        <f t="shared" si="35"/>
        <v>0</v>
      </c>
      <c r="AF550" s="38">
        <v>13.99</v>
      </c>
      <c r="AG550" s="23"/>
      <c r="AH550" s="23"/>
      <c r="AI550" s="23"/>
      <c r="AJ550" s="23"/>
      <c r="AK550" s="23"/>
      <c r="AL550" s="23"/>
      <c r="AM550" s="23"/>
      <c r="AN550" s="23"/>
      <c r="AO550" s="23"/>
      <c r="AP550" s="38">
        <f t="shared" si="36"/>
        <v>13.99</v>
      </c>
      <c r="AQ550" s="54">
        <v>1</v>
      </c>
      <c r="AR550" s="54">
        <v>19.990000000000002</v>
      </c>
    </row>
    <row r="551" spans="1:44" s="22" customFormat="1">
      <c r="A551" s="9" t="s">
        <v>140</v>
      </c>
      <c r="B551" s="17">
        <v>17790</v>
      </c>
      <c r="C551" s="9" t="s">
        <v>142</v>
      </c>
      <c r="D551" s="9" t="s">
        <v>159</v>
      </c>
      <c r="E551" s="30">
        <v>41701</v>
      </c>
      <c r="F551" s="9" t="s">
        <v>714</v>
      </c>
      <c r="G551" s="9" t="s">
        <v>1232</v>
      </c>
      <c r="H551" s="23"/>
      <c r="I551" s="23"/>
      <c r="J551" s="9" t="s">
        <v>1234</v>
      </c>
      <c r="K551" s="9" t="s">
        <v>1381</v>
      </c>
      <c r="L551" s="23"/>
      <c r="M551" s="23"/>
      <c r="N551" s="9" t="s">
        <v>1577</v>
      </c>
      <c r="O551" s="9" t="s">
        <v>1639</v>
      </c>
      <c r="P551" s="23"/>
      <c r="Q551" s="23"/>
      <c r="R551" s="9"/>
      <c r="S551" s="9">
        <v>1</v>
      </c>
      <c r="T551" s="9">
        <v>0</v>
      </c>
      <c r="U551" s="9">
        <v>1</v>
      </c>
      <c r="V551" s="11"/>
      <c r="W551" s="11"/>
      <c r="X551" s="47">
        <f t="shared" si="33"/>
        <v>0</v>
      </c>
      <c r="Y551" s="9" t="s">
        <v>1725</v>
      </c>
      <c r="Z551" s="9">
        <v>0</v>
      </c>
      <c r="AA551" s="45">
        <v>41</v>
      </c>
      <c r="AB551" s="9" t="s">
        <v>12</v>
      </c>
      <c r="AC551" s="39">
        <v>0.3</v>
      </c>
      <c r="AD551" s="38">
        <f t="shared" si="34"/>
        <v>0</v>
      </c>
      <c r="AE551" s="38">
        <f t="shared" si="35"/>
        <v>0</v>
      </c>
      <c r="AF551" s="38">
        <v>0</v>
      </c>
      <c r="AG551" s="23"/>
      <c r="AH551" s="23"/>
      <c r="AI551" s="23"/>
      <c r="AJ551" s="23"/>
      <c r="AK551" s="23"/>
      <c r="AL551" s="23"/>
      <c r="AM551" s="23"/>
      <c r="AN551" s="23"/>
      <c r="AO551" s="23"/>
      <c r="AP551" s="38">
        <f t="shared" si="36"/>
        <v>0</v>
      </c>
      <c r="AQ551" s="54">
        <v>1</v>
      </c>
      <c r="AR551" s="54">
        <v>0</v>
      </c>
    </row>
    <row r="552" spans="1:44" s="22" customFormat="1">
      <c r="A552" s="9" t="s">
        <v>140</v>
      </c>
      <c r="B552" s="17">
        <v>17991</v>
      </c>
      <c r="C552" s="9" t="s">
        <v>142</v>
      </c>
      <c r="D552" s="9" t="s">
        <v>159</v>
      </c>
      <c r="E552" s="30">
        <v>41715</v>
      </c>
      <c r="F552" s="9" t="s">
        <v>715</v>
      </c>
      <c r="G552" s="9" t="s">
        <v>1232</v>
      </c>
      <c r="H552" s="23"/>
      <c r="I552" s="23"/>
      <c r="J552" s="9" t="s">
        <v>1234</v>
      </c>
      <c r="K552" s="9" t="s">
        <v>1237</v>
      </c>
      <c r="L552" s="23"/>
      <c r="M552" s="23"/>
      <c r="N552" s="9" t="s">
        <v>1449</v>
      </c>
      <c r="O552" s="9" t="s">
        <v>1640</v>
      </c>
      <c r="P552" s="23"/>
      <c r="Q552" s="23"/>
      <c r="R552" s="9"/>
      <c r="S552" s="9">
        <v>1</v>
      </c>
      <c r="T552" s="9">
        <v>0</v>
      </c>
      <c r="U552" s="9">
        <v>1</v>
      </c>
      <c r="V552" s="11"/>
      <c r="W552" s="11"/>
      <c r="X552" s="47">
        <f t="shared" si="33"/>
        <v>0</v>
      </c>
      <c r="Y552" s="9" t="s">
        <v>1725</v>
      </c>
      <c r="Z552" s="9">
        <v>0</v>
      </c>
      <c r="AA552" s="45">
        <v>41</v>
      </c>
      <c r="AB552" s="9" t="s">
        <v>12</v>
      </c>
      <c r="AC552" s="39">
        <v>0.3</v>
      </c>
      <c r="AD552" s="38">
        <f t="shared" si="34"/>
        <v>0</v>
      </c>
      <c r="AE552" s="38">
        <f t="shared" si="35"/>
        <v>0</v>
      </c>
      <c r="AF552" s="38">
        <v>0</v>
      </c>
      <c r="AG552" s="23"/>
      <c r="AH552" s="23"/>
      <c r="AI552" s="23"/>
      <c r="AJ552" s="23"/>
      <c r="AK552" s="23"/>
      <c r="AL552" s="23"/>
      <c r="AM552" s="23"/>
      <c r="AN552" s="23"/>
      <c r="AO552" s="23"/>
      <c r="AP552" s="38">
        <f t="shared" si="36"/>
        <v>0</v>
      </c>
      <c r="AQ552" s="54">
        <v>1</v>
      </c>
      <c r="AR552" s="54">
        <v>0</v>
      </c>
    </row>
    <row r="553" spans="1:44" s="22" customFormat="1">
      <c r="A553" s="9" t="s">
        <v>140</v>
      </c>
      <c r="B553" s="17">
        <v>17994</v>
      </c>
      <c r="C553" s="9" t="s">
        <v>142</v>
      </c>
      <c r="D553" s="9" t="s">
        <v>159</v>
      </c>
      <c r="E553" s="30">
        <v>41716</v>
      </c>
      <c r="F553" s="9" t="s">
        <v>716</v>
      </c>
      <c r="G553" s="9" t="s">
        <v>1232</v>
      </c>
      <c r="H553" s="23"/>
      <c r="I553" s="23"/>
      <c r="J553" s="9" t="s">
        <v>1234</v>
      </c>
      <c r="K553" s="9" t="s">
        <v>1268</v>
      </c>
      <c r="L553" s="23"/>
      <c r="M553" s="23"/>
      <c r="N553" s="9" t="s">
        <v>1460</v>
      </c>
      <c r="O553" s="9" t="s">
        <v>1647</v>
      </c>
      <c r="P553" s="23"/>
      <c r="Q553" s="23"/>
      <c r="R553" s="9"/>
      <c r="S553" s="9">
        <v>1</v>
      </c>
      <c r="T553" s="9">
        <v>0</v>
      </c>
      <c r="U553" s="9">
        <v>1</v>
      </c>
      <c r="V553" s="11"/>
      <c r="W553" s="11"/>
      <c r="X553" s="47">
        <f t="shared" si="33"/>
        <v>0</v>
      </c>
      <c r="Y553" s="9" t="s">
        <v>1725</v>
      </c>
      <c r="Z553" s="9">
        <v>0</v>
      </c>
      <c r="AA553" s="45">
        <v>41</v>
      </c>
      <c r="AB553" s="9" t="s">
        <v>12</v>
      </c>
      <c r="AC553" s="39">
        <v>0.3</v>
      </c>
      <c r="AD553" s="38">
        <f t="shared" si="34"/>
        <v>0</v>
      </c>
      <c r="AE553" s="38">
        <f t="shared" si="35"/>
        <v>0</v>
      </c>
      <c r="AF553" s="38">
        <v>0</v>
      </c>
      <c r="AG553" s="23"/>
      <c r="AH553" s="23"/>
      <c r="AI553" s="23"/>
      <c r="AJ553" s="23"/>
      <c r="AK553" s="23"/>
      <c r="AL553" s="23"/>
      <c r="AM553" s="23"/>
      <c r="AN553" s="23"/>
      <c r="AO553" s="23"/>
      <c r="AP553" s="38">
        <f t="shared" si="36"/>
        <v>0</v>
      </c>
      <c r="AQ553" s="54">
        <v>1</v>
      </c>
      <c r="AR553" s="54">
        <v>0</v>
      </c>
    </row>
    <row r="554" spans="1:44" s="22" customFormat="1">
      <c r="A554" s="9" t="s">
        <v>140</v>
      </c>
      <c r="B554" s="17">
        <v>17997</v>
      </c>
      <c r="C554" s="9" t="s">
        <v>143</v>
      </c>
      <c r="D554" s="9" t="s">
        <v>160</v>
      </c>
      <c r="E554" s="30">
        <v>41717</v>
      </c>
      <c r="F554" s="9" t="s">
        <v>717</v>
      </c>
      <c r="G554" s="9" t="s">
        <v>1232</v>
      </c>
      <c r="H554" s="23"/>
      <c r="I554" s="23"/>
      <c r="J554" s="9" t="s">
        <v>1234</v>
      </c>
      <c r="K554" s="9" t="s">
        <v>1249</v>
      </c>
      <c r="L554" s="23"/>
      <c r="M554" s="23"/>
      <c r="N554" s="9" t="s">
        <v>1461</v>
      </c>
      <c r="O554" s="9" t="s">
        <v>1639</v>
      </c>
      <c r="P554" s="23"/>
      <c r="Q554" s="23"/>
      <c r="R554" s="9"/>
      <c r="S554" s="9">
        <v>1</v>
      </c>
      <c r="T554" s="9">
        <v>0</v>
      </c>
      <c r="U554" s="9">
        <v>1</v>
      </c>
      <c r="V554" s="11"/>
      <c r="W554" s="11"/>
      <c r="X554" s="47">
        <f t="shared" si="33"/>
        <v>0</v>
      </c>
      <c r="Y554" s="9" t="s">
        <v>1725</v>
      </c>
      <c r="Z554" s="9">
        <v>0</v>
      </c>
      <c r="AA554" s="45">
        <v>41</v>
      </c>
      <c r="AB554" s="9" t="s">
        <v>12</v>
      </c>
      <c r="AC554" s="39">
        <v>0.3</v>
      </c>
      <c r="AD554" s="38">
        <f t="shared" si="34"/>
        <v>0</v>
      </c>
      <c r="AE554" s="38">
        <f t="shared" si="35"/>
        <v>0</v>
      </c>
      <c r="AF554" s="38">
        <v>0</v>
      </c>
      <c r="AG554" s="23"/>
      <c r="AH554" s="23"/>
      <c r="AI554" s="23"/>
      <c r="AJ554" s="23"/>
      <c r="AK554" s="23"/>
      <c r="AL554" s="23"/>
      <c r="AM554" s="23"/>
      <c r="AN554" s="23"/>
      <c r="AO554" s="23"/>
      <c r="AP554" s="38">
        <f t="shared" si="36"/>
        <v>0</v>
      </c>
      <c r="AQ554" s="54">
        <v>1</v>
      </c>
      <c r="AR554" s="54">
        <v>0</v>
      </c>
    </row>
    <row r="555" spans="1:44" s="22" customFormat="1">
      <c r="A555" s="9" t="s">
        <v>140</v>
      </c>
      <c r="B555" s="17">
        <v>18008</v>
      </c>
      <c r="C555" s="9" t="s">
        <v>149</v>
      </c>
      <c r="D555" s="9" t="s">
        <v>164</v>
      </c>
      <c r="E555" s="30">
        <v>41702</v>
      </c>
      <c r="F555" s="9" t="s">
        <v>718</v>
      </c>
      <c r="G555" s="9" t="s">
        <v>1232</v>
      </c>
      <c r="H555" s="23"/>
      <c r="I555" s="23"/>
      <c r="J555" s="9" t="s">
        <v>1234</v>
      </c>
      <c r="K555" s="9" t="s">
        <v>1341</v>
      </c>
      <c r="L555" s="23"/>
      <c r="M555" s="23"/>
      <c r="N555" s="9" t="s">
        <v>1545</v>
      </c>
      <c r="O555" s="9" t="s">
        <v>1680</v>
      </c>
      <c r="P555" s="23"/>
      <c r="Q555" s="23"/>
      <c r="R555" s="9"/>
      <c r="S555" s="9">
        <v>1</v>
      </c>
      <c r="T555" s="9">
        <v>0</v>
      </c>
      <c r="U555" s="9">
        <v>1</v>
      </c>
      <c r="V555" s="11"/>
      <c r="W555" s="11"/>
      <c r="X555" s="47">
        <f t="shared" si="33"/>
        <v>0</v>
      </c>
      <c r="Y555" s="9" t="s">
        <v>1725</v>
      </c>
      <c r="Z555" s="9">
        <v>12.74</v>
      </c>
      <c r="AA555" s="45">
        <v>41</v>
      </c>
      <c r="AB555" s="9" t="s">
        <v>12</v>
      </c>
      <c r="AC555" s="39">
        <v>0.3</v>
      </c>
      <c r="AD555" s="38">
        <f t="shared" si="34"/>
        <v>6.99</v>
      </c>
      <c r="AE555" s="38">
        <f t="shared" si="35"/>
        <v>0</v>
      </c>
      <c r="AF555" s="38">
        <v>6.99</v>
      </c>
      <c r="AG555" s="23"/>
      <c r="AH555" s="23"/>
      <c r="AI555" s="23"/>
      <c r="AJ555" s="23"/>
      <c r="AK555" s="23"/>
      <c r="AL555" s="23"/>
      <c r="AM555" s="23"/>
      <c r="AN555" s="23"/>
      <c r="AO555" s="23"/>
      <c r="AP555" s="38">
        <f t="shared" si="36"/>
        <v>6.99</v>
      </c>
      <c r="AQ555" s="54">
        <v>1</v>
      </c>
      <c r="AR555" s="54">
        <v>9.99</v>
      </c>
    </row>
    <row r="556" spans="1:44" s="22" customFormat="1">
      <c r="A556" s="9" t="s">
        <v>140</v>
      </c>
      <c r="B556" s="17">
        <v>18012</v>
      </c>
      <c r="C556" s="9" t="s">
        <v>141</v>
      </c>
      <c r="D556" s="9" t="s">
        <v>158</v>
      </c>
      <c r="E556" s="30">
        <v>41703</v>
      </c>
      <c r="F556" s="9" t="s">
        <v>719</v>
      </c>
      <c r="G556" s="9" t="s">
        <v>1232</v>
      </c>
      <c r="H556" s="23"/>
      <c r="I556" s="23"/>
      <c r="J556" s="9" t="s">
        <v>1234</v>
      </c>
      <c r="K556" s="9" t="s">
        <v>1382</v>
      </c>
      <c r="L556" s="23"/>
      <c r="M556" s="23"/>
      <c r="N556" s="9" t="s">
        <v>1578</v>
      </c>
      <c r="O556" s="9" t="s">
        <v>1678</v>
      </c>
      <c r="P556" s="23"/>
      <c r="Q556" s="23"/>
      <c r="R556" s="9"/>
      <c r="S556" s="9">
        <v>1</v>
      </c>
      <c r="T556" s="9">
        <v>0</v>
      </c>
      <c r="U556" s="9">
        <v>1</v>
      </c>
      <c r="V556" s="11"/>
      <c r="W556" s="11"/>
      <c r="X556" s="47">
        <f t="shared" si="33"/>
        <v>0</v>
      </c>
      <c r="Y556" s="9" t="s">
        <v>1725</v>
      </c>
      <c r="Z556" s="9">
        <v>0</v>
      </c>
      <c r="AA556" s="45">
        <v>41</v>
      </c>
      <c r="AB556" s="9" t="s">
        <v>12</v>
      </c>
      <c r="AC556" s="39">
        <v>0.3</v>
      </c>
      <c r="AD556" s="38">
        <f t="shared" si="34"/>
        <v>0</v>
      </c>
      <c r="AE556" s="38">
        <f t="shared" si="35"/>
        <v>0</v>
      </c>
      <c r="AF556" s="38">
        <v>0</v>
      </c>
      <c r="AG556" s="23"/>
      <c r="AH556" s="23"/>
      <c r="AI556" s="23"/>
      <c r="AJ556" s="23"/>
      <c r="AK556" s="23"/>
      <c r="AL556" s="23"/>
      <c r="AM556" s="23"/>
      <c r="AN556" s="23"/>
      <c r="AO556" s="23"/>
      <c r="AP556" s="38">
        <f t="shared" si="36"/>
        <v>0</v>
      </c>
      <c r="AQ556" s="54">
        <v>1</v>
      </c>
      <c r="AR556" s="54">
        <v>0</v>
      </c>
    </row>
    <row r="557" spans="1:44" s="22" customFormat="1">
      <c r="A557" s="9" t="s">
        <v>140</v>
      </c>
      <c r="B557" s="17">
        <v>18014</v>
      </c>
      <c r="C557" s="9" t="s">
        <v>142</v>
      </c>
      <c r="D557" s="9" t="s">
        <v>159</v>
      </c>
      <c r="E557" s="30">
        <v>41704</v>
      </c>
      <c r="F557" s="9" t="s">
        <v>720</v>
      </c>
      <c r="G557" s="9" t="s">
        <v>1232</v>
      </c>
      <c r="H557" s="23"/>
      <c r="I557" s="23"/>
      <c r="J557" s="9" t="s">
        <v>1234</v>
      </c>
      <c r="K557" s="9" t="s">
        <v>1239</v>
      </c>
      <c r="L557" s="23"/>
      <c r="M557" s="23"/>
      <c r="N557" s="9" t="s">
        <v>1451</v>
      </c>
      <c r="O557" s="9" t="s">
        <v>1639</v>
      </c>
      <c r="P557" s="23"/>
      <c r="Q557" s="23"/>
      <c r="R557" s="9"/>
      <c r="S557" s="9">
        <v>1</v>
      </c>
      <c r="T557" s="9">
        <v>0</v>
      </c>
      <c r="U557" s="9">
        <v>1</v>
      </c>
      <c r="V557" s="11"/>
      <c r="W557" s="11"/>
      <c r="X557" s="47">
        <f t="shared" si="33"/>
        <v>0</v>
      </c>
      <c r="Y557" s="9" t="s">
        <v>1725</v>
      </c>
      <c r="Z557" s="9">
        <v>0</v>
      </c>
      <c r="AA557" s="45">
        <v>41</v>
      </c>
      <c r="AB557" s="9" t="s">
        <v>12</v>
      </c>
      <c r="AC557" s="39">
        <v>0.3</v>
      </c>
      <c r="AD557" s="38">
        <f t="shared" si="34"/>
        <v>0</v>
      </c>
      <c r="AE557" s="38">
        <f t="shared" si="35"/>
        <v>0</v>
      </c>
      <c r="AF557" s="38">
        <v>0</v>
      </c>
      <c r="AG557" s="23"/>
      <c r="AH557" s="23"/>
      <c r="AI557" s="23"/>
      <c r="AJ557" s="23"/>
      <c r="AK557" s="23"/>
      <c r="AL557" s="23"/>
      <c r="AM557" s="23"/>
      <c r="AN557" s="23"/>
      <c r="AO557" s="23"/>
      <c r="AP557" s="38">
        <f t="shared" si="36"/>
        <v>0</v>
      </c>
      <c r="AQ557" s="54">
        <v>1</v>
      </c>
      <c r="AR557" s="54">
        <v>0</v>
      </c>
    </row>
    <row r="558" spans="1:44" s="22" customFormat="1">
      <c r="A558" s="9" t="s">
        <v>140</v>
      </c>
      <c r="B558" s="17">
        <v>18018</v>
      </c>
      <c r="C558" s="9" t="s">
        <v>142</v>
      </c>
      <c r="D558" s="9" t="s">
        <v>159</v>
      </c>
      <c r="E558" s="30">
        <v>41705</v>
      </c>
      <c r="F558" s="9" t="s">
        <v>721</v>
      </c>
      <c r="G558" s="9" t="s">
        <v>1232</v>
      </c>
      <c r="H558" s="23"/>
      <c r="I558" s="23"/>
      <c r="J558" s="9" t="s">
        <v>1234</v>
      </c>
      <c r="K558" s="9" t="s">
        <v>1283</v>
      </c>
      <c r="L558" s="23"/>
      <c r="M558" s="23"/>
      <c r="N558" s="9" t="s">
        <v>1493</v>
      </c>
      <c r="O558" s="9" t="s">
        <v>1639</v>
      </c>
      <c r="P558" s="23"/>
      <c r="Q558" s="23"/>
      <c r="R558" s="9"/>
      <c r="S558" s="9">
        <v>1</v>
      </c>
      <c r="T558" s="9">
        <v>0</v>
      </c>
      <c r="U558" s="9">
        <v>1</v>
      </c>
      <c r="V558" s="11"/>
      <c r="W558" s="11"/>
      <c r="X558" s="47">
        <f t="shared" si="33"/>
        <v>0</v>
      </c>
      <c r="Y558" s="9" t="s">
        <v>1725</v>
      </c>
      <c r="Z558" s="9">
        <v>0</v>
      </c>
      <c r="AA558" s="45">
        <v>41</v>
      </c>
      <c r="AB558" s="9" t="s">
        <v>12</v>
      </c>
      <c r="AC558" s="39">
        <v>0.3</v>
      </c>
      <c r="AD558" s="38">
        <f t="shared" si="34"/>
        <v>0</v>
      </c>
      <c r="AE558" s="38">
        <f t="shared" si="35"/>
        <v>0</v>
      </c>
      <c r="AF558" s="38">
        <v>0</v>
      </c>
      <c r="AG558" s="23"/>
      <c r="AH558" s="23"/>
      <c r="AI558" s="23"/>
      <c r="AJ558" s="23"/>
      <c r="AK558" s="23"/>
      <c r="AL558" s="23"/>
      <c r="AM558" s="23"/>
      <c r="AN558" s="23"/>
      <c r="AO558" s="23"/>
      <c r="AP558" s="38">
        <f t="shared" si="36"/>
        <v>0</v>
      </c>
      <c r="AQ558" s="54">
        <v>1</v>
      </c>
      <c r="AR558" s="54">
        <v>0</v>
      </c>
    </row>
    <row r="559" spans="1:44" s="22" customFormat="1">
      <c r="A559" s="9" t="s">
        <v>140</v>
      </c>
      <c r="B559" s="17">
        <v>18027</v>
      </c>
      <c r="C559" s="9" t="s">
        <v>145</v>
      </c>
      <c r="D559" s="9" t="s">
        <v>161</v>
      </c>
      <c r="E559" s="30">
        <v>41708</v>
      </c>
      <c r="F559" s="9" t="s">
        <v>722</v>
      </c>
      <c r="G559" s="9" t="s">
        <v>1232</v>
      </c>
      <c r="H559" s="23"/>
      <c r="I559" s="23"/>
      <c r="J559" s="9" t="s">
        <v>1234</v>
      </c>
      <c r="K559" s="9" t="s">
        <v>1361</v>
      </c>
      <c r="L559" s="23"/>
      <c r="M559" s="23"/>
      <c r="N559" s="9" t="s">
        <v>1479</v>
      </c>
      <c r="O559" s="9" t="s">
        <v>1652</v>
      </c>
      <c r="P559" s="23"/>
      <c r="Q559" s="23"/>
      <c r="R559" s="9"/>
      <c r="S559" s="9">
        <v>1</v>
      </c>
      <c r="T559" s="9">
        <v>0</v>
      </c>
      <c r="U559" s="9">
        <v>1</v>
      </c>
      <c r="V559" s="11"/>
      <c r="W559" s="11"/>
      <c r="X559" s="47">
        <f t="shared" si="33"/>
        <v>0</v>
      </c>
      <c r="Y559" s="9" t="s">
        <v>1725</v>
      </c>
      <c r="Z559" s="9">
        <v>0</v>
      </c>
      <c r="AA559" s="45">
        <v>41</v>
      </c>
      <c r="AB559" s="9" t="s">
        <v>12</v>
      </c>
      <c r="AC559" s="39">
        <v>0.3</v>
      </c>
      <c r="AD559" s="38">
        <f t="shared" si="34"/>
        <v>0</v>
      </c>
      <c r="AE559" s="38">
        <f t="shared" si="35"/>
        <v>0</v>
      </c>
      <c r="AF559" s="38">
        <v>0</v>
      </c>
      <c r="AG559" s="23"/>
      <c r="AH559" s="23"/>
      <c r="AI559" s="23"/>
      <c r="AJ559" s="23"/>
      <c r="AK559" s="23"/>
      <c r="AL559" s="23"/>
      <c r="AM559" s="23"/>
      <c r="AN559" s="23"/>
      <c r="AO559" s="23"/>
      <c r="AP559" s="38">
        <f t="shared" si="36"/>
        <v>0</v>
      </c>
      <c r="AQ559" s="54">
        <v>1</v>
      </c>
      <c r="AR559" s="54">
        <v>0</v>
      </c>
    </row>
    <row r="560" spans="1:44" s="22" customFormat="1">
      <c r="A560" s="9" t="s">
        <v>140</v>
      </c>
      <c r="B560" s="17">
        <v>18041</v>
      </c>
      <c r="C560" s="9" t="s">
        <v>143</v>
      </c>
      <c r="D560" s="9" t="s">
        <v>160</v>
      </c>
      <c r="E560" s="30">
        <v>41725</v>
      </c>
      <c r="F560" s="9" t="s">
        <v>723</v>
      </c>
      <c r="G560" s="9" t="s">
        <v>1232</v>
      </c>
      <c r="H560" s="23"/>
      <c r="I560" s="23"/>
      <c r="J560" s="9" t="s">
        <v>1234</v>
      </c>
      <c r="K560" s="9" t="s">
        <v>1237</v>
      </c>
      <c r="L560" s="23"/>
      <c r="M560" s="23"/>
      <c r="N560" s="9" t="s">
        <v>1449</v>
      </c>
      <c r="O560" s="9" t="s">
        <v>1640</v>
      </c>
      <c r="P560" s="23"/>
      <c r="Q560" s="23"/>
      <c r="R560" s="9"/>
      <c r="S560" s="9">
        <v>1</v>
      </c>
      <c r="T560" s="9">
        <v>0</v>
      </c>
      <c r="U560" s="9">
        <v>1</v>
      </c>
      <c r="V560" s="11"/>
      <c r="W560" s="11"/>
      <c r="X560" s="47">
        <f t="shared" si="33"/>
        <v>0</v>
      </c>
      <c r="Y560" s="9" t="s">
        <v>1725</v>
      </c>
      <c r="Z560" s="9">
        <v>0</v>
      </c>
      <c r="AA560" s="45">
        <v>41</v>
      </c>
      <c r="AB560" s="9" t="s">
        <v>12</v>
      </c>
      <c r="AC560" s="39">
        <v>0.3</v>
      </c>
      <c r="AD560" s="38">
        <f t="shared" si="34"/>
        <v>0</v>
      </c>
      <c r="AE560" s="38">
        <f t="shared" si="35"/>
        <v>0</v>
      </c>
      <c r="AF560" s="38">
        <v>0</v>
      </c>
      <c r="AG560" s="23"/>
      <c r="AH560" s="23"/>
      <c r="AI560" s="23"/>
      <c r="AJ560" s="23"/>
      <c r="AK560" s="23"/>
      <c r="AL560" s="23"/>
      <c r="AM560" s="23"/>
      <c r="AN560" s="23"/>
      <c r="AO560" s="23"/>
      <c r="AP560" s="38">
        <f t="shared" si="36"/>
        <v>0</v>
      </c>
      <c r="AQ560" s="54">
        <v>1</v>
      </c>
      <c r="AR560" s="54">
        <v>0</v>
      </c>
    </row>
    <row r="561" spans="1:44" s="22" customFormat="1">
      <c r="A561" s="9" t="s">
        <v>140</v>
      </c>
      <c r="B561" s="17">
        <v>18063</v>
      </c>
      <c r="C561" s="9" t="s">
        <v>145</v>
      </c>
      <c r="D561" s="9" t="s">
        <v>161</v>
      </c>
      <c r="E561" s="30">
        <v>41724</v>
      </c>
      <c r="F561" s="9" t="s">
        <v>724</v>
      </c>
      <c r="G561" s="9" t="s">
        <v>1232</v>
      </c>
      <c r="H561" s="23"/>
      <c r="I561" s="23"/>
      <c r="J561" s="9" t="s">
        <v>1234</v>
      </c>
      <c r="K561" s="9" t="s">
        <v>1258</v>
      </c>
      <c r="L561" s="23"/>
      <c r="M561" s="23"/>
      <c r="N561" s="9" t="s">
        <v>1470</v>
      </c>
      <c r="O561" s="9" t="s">
        <v>1639</v>
      </c>
      <c r="P561" s="23"/>
      <c r="Q561" s="23"/>
      <c r="R561" s="9"/>
      <c r="S561" s="9">
        <v>1</v>
      </c>
      <c r="T561" s="9">
        <v>0</v>
      </c>
      <c r="U561" s="9">
        <v>1</v>
      </c>
      <c r="V561" s="11"/>
      <c r="W561" s="11"/>
      <c r="X561" s="47">
        <f t="shared" si="33"/>
        <v>0</v>
      </c>
      <c r="Y561" s="9" t="s">
        <v>1725</v>
      </c>
      <c r="Z561" s="9">
        <v>0</v>
      </c>
      <c r="AA561" s="45">
        <v>41</v>
      </c>
      <c r="AB561" s="9" t="s">
        <v>12</v>
      </c>
      <c r="AC561" s="39">
        <v>0.3</v>
      </c>
      <c r="AD561" s="38">
        <f t="shared" si="34"/>
        <v>0</v>
      </c>
      <c r="AE561" s="38">
        <f t="shared" si="35"/>
        <v>0</v>
      </c>
      <c r="AF561" s="38">
        <v>0</v>
      </c>
      <c r="AG561" s="23"/>
      <c r="AH561" s="23"/>
      <c r="AI561" s="23"/>
      <c r="AJ561" s="23"/>
      <c r="AK561" s="23"/>
      <c r="AL561" s="23"/>
      <c r="AM561" s="23"/>
      <c r="AN561" s="23"/>
      <c r="AO561" s="23"/>
      <c r="AP561" s="38">
        <f t="shared" si="36"/>
        <v>0</v>
      </c>
      <c r="AQ561" s="54">
        <v>1</v>
      </c>
      <c r="AR561" s="54">
        <v>0</v>
      </c>
    </row>
    <row r="562" spans="1:44" s="22" customFormat="1">
      <c r="A562" s="9" t="s">
        <v>140</v>
      </c>
      <c r="B562" s="17">
        <v>18265</v>
      </c>
      <c r="C562" s="9" t="s">
        <v>142</v>
      </c>
      <c r="D562" s="9" t="s">
        <v>159</v>
      </c>
      <c r="E562" s="30">
        <v>41708</v>
      </c>
      <c r="F562" s="9" t="s">
        <v>725</v>
      </c>
      <c r="G562" s="9" t="s">
        <v>1232</v>
      </c>
      <c r="H562" s="23"/>
      <c r="I562" s="23"/>
      <c r="J562" s="9" t="s">
        <v>1234</v>
      </c>
      <c r="K562" s="9" t="s">
        <v>1239</v>
      </c>
      <c r="L562" s="23"/>
      <c r="M562" s="23"/>
      <c r="N562" s="9" t="s">
        <v>1451</v>
      </c>
      <c r="O562" s="9" t="s">
        <v>1639</v>
      </c>
      <c r="P562" s="23"/>
      <c r="Q562" s="23"/>
      <c r="R562" s="9"/>
      <c r="S562" s="9">
        <v>1</v>
      </c>
      <c r="T562" s="9">
        <v>0</v>
      </c>
      <c r="U562" s="9">
        <v>1</v>
      </c>
      <c r="V562" s="11"/>
      <c r="W562" s="11"/>
      <c r="X562" s="47">
        <f t="shared" si="33"/>
        <v>0</v>
      </c>
      <c r="Y562" s="9" t="s">
        <v>1725</v>
      </c>
      <c r="Z562" s="9">
        <v>0</v>
      </c>
      <c r="AA562" s="45">
        <v>41</v>
      </c>
      <c r="AB562" s="9" t="s">
        <v>12</v>
      </c>
      <c r="AC562" s="39">
        <v>0.3</v>
      </c>
      <c r="AD562" s="38">
        <f t="shared" si="34"/>
        <v>0</v>
      </c>
      <c r="AE562" s="38">
        <f t="shared" si="35"/>
        <v>0</v>
      </c>
      <c r="AF562" s="38">
        <v>0</v>
      </c>
      <c r="AG562" s="23"/>
      <c r="AH562" s="23"/>
      <c r="AI562" s="23"/>
      <c r="AJ562" s="23"/>
      <c r="AK562" s="23"/>
      <c r="AL562" s="23"/>
      <c r="AM562" s="23"/>
      <c r="AN562" s="23"/>
      <c r="AO562" s="23"/>
      <c r="AP562" s="38">
        <f t="shared" si="36"/>
        <v>0</v>
      </c>
      <c r="AQ562" s="54">
        <v>1</v>
      </c>
      <c r="AR562" s="54">
        <v>0</v>
      </c>
    </row>
    <row r="563" spans="1:44" s="22" customFormat="1">
      <c r="A563" s="9" t="s">
        <v>140</v>
      </c>
      <c r="B563" s="17">
        <v>18290</v>
      </c>
      <c r="C563" s="9" t="s">
        <v>142</v>
      </c>
      <c r="D563" s="9" t="s">
        <v>159</v>
      </c>
      <c r="E563" s="30">
        <v>41715</v>
      </c>
      <c r="F563" s="9" t="s">
        <v>726</v>
      </c>
      <c r="G563" s="9" t="s">
        <v>1232</v>
      </c>
      <c r="H563" s="23"/>
      <c r="I563" s="23"/>
      <c r="J563" s="9" t="s">
        <v>1234</v>
      </c>
      <c r="K563" s="9" t="s">
        <v>1239</v>
      </c>
      <c r="L563" s="23"/>
      <c r="M563" s="23"/>
      <c r="N563" s="9" t="s">
        <v>1451</v>
      </c>
      <c r="O563" s="9" t="s">
        <v>1639</v>
      </c>
      <c r="P563" s="23"/>
      <c r="Q563" s="23"/>
      <c r="R563" s="9"/>
      <c r="S563" s="9">
        <v>1</v>
      </c>
      <c r="T563" s="9">
        <v>0</v>
      </c>
      <c r="U563" s="9">
        <v>1</v>
      </c>
      <c r="V563" s="11"/>
      <c r="W563" s="11"/>
      <c r="X563" s="47">
        <f t="shared" si="33"/>
        <v>0</v>
      </c>
      <c r="Y563" s="9" t="s">
        <v>1725</v>
      </c>
      <c r="Z563" s="9">
        <v>0</v>
      </c>
      <c r="AA563" s="45">
        <v>41</v>
      </c>
      <c r="AB563" s="9" t="s">
        <v>12</v>
      </c>
      <c r="AC563" s="39">
        <v>0.3</v>
      </c>
      <c r="AD563" s="38">
        <f t="shared" si="34"/>
        <v>0</v>
      </c>
      <c r="AE563" s="38">
        <f t="shared" si="35"/>
        <v>0</v>
      </c>
      <c r="AF563" s="38">
        <v>0</v>
      </c>
      <c r="AG563" s="23"/>
      <c r="AH563" s="23"/>
      <c r="AI563" s="23"/>
      <c r="AJ563" s="23"/>
      <c r="AK563" s="23"/>
      <c r="AL563" s="23"/>
      <c r="AM563" s="23"/>
      <c r="AN563" s="23"/>
      <c r="AO563" s="23"/>
      <c r="AP563" s="38">
        <f t="shared" si="36"/>
        <v>0</v>
      </c>
      <c r="AQ563" s="54">
        <v>1</v>
      </c>
      <c r="AR563" s="54">
        <v>0</v>
      </c>
    </row>
    <row r="564" spans="1:44" s="22" customFormat="1">
      <c r="A564" s="9" t="s">
        <v>140</v>
      </c>
      <c r="B564" s="17">
        <v>18295</v>
      </c>
      <c r="C564" s="9" t="s">
        <v>142</v>
      </c>
      <c r="D564" s="9" t="s">
        <v>159</v>
      </c>
      <c r="E564" s="30">
        <v>41716</v>
      </c>
      <c r="F564" s="9" t="s">
        <v>727</v>
      </c>
      <c r="G564" s="9" t="s">
        <v>1232</v>
      </c>
      <c r="H564" s="23"/>
      <c r="I564" s="23"/>
      <c r="J564" s="9" t="s">
        <v>1234</v>
      </c>
      <c r="K564" s="9" t="s">
        <v>1257</v>
      </c>
      <c r="L564" s="23"/>
      <c r="M564" s="23"/>
      <c r="N564" s="9" t="s">
        <v>1469</v>
      </c>
      <c r="O564" s="9" t="s">
        <v>1639</v>
      </c>
      <c r="P564" s="23"/>
      <c r="Q564" s="23"/>
      <c r="R564" s="9"/>
      <c r="S564" s="9">
        <v>1</v>
      </c>
      <c r="T564" s="9">
        <v>0</v>
      </c>
      <c r="U564" s="9">
        <v>1</v>
      </c>
      <c r="V564" s="11"/>
      <c r="W564" s="11"/>
      <c r="X564" s="47">
        <f t="shared" si="33"/>
        <v>0</v>
      </c>
      <c r="Y564" s="9" t="s">
        <v>1725</v>
      </c>
      <c r="Z564" s="9">
        <v>0</v>
      </c>
      <c r="AA564" s="45">
        <v>41</v>
      </c>
      <c r="AB564" s="9" t="s">
        <v>12</v>
      </c>
      <c r="AC564" s="39">
        <v>0.3</v>
      </c>
      <c r="AD564" s="38">
        <f t="shared" si="34"/>
        <v>0</v>
      </c>
      <c r="AE564" s="38">
        <f t="shared" si="35"/>
        <v>0</v>
      </c>
      <c r="AF564" s="38">
        <v>0</v>
      </c>
      <c r="AG564" s="23"/>
      <c r="AH564" s="23"/>
      <c r="AI564" s="23"/>
      <c r="AJ564" s="23"/>
      <c r="AK564" s="23"/>
      <c r="AL564" s="23"/>
      <c r="AM564" s="23"/>
      <c r="AN564" s="23"/>
      <c r="AO564" s="23"/>
      <c r="AP564" s="38">
        <f t="shared" si="36"/>
        <v>0</v>
      </c>
      <c r="AQ564" s="54">
        <v>1</v>
      </c>
      <c r="AR564" s="54">
        <v>0</v>
      </c>
    </row>
    <row r="565" spans="1:44" s="22" customFormat="1">
      <c r="A565" s="9" t="s">
        <v>140</v>
      </c>
      <c r="B565" s="17">
        <v>18309</v>
      </c>
      <c r="C565" s="9" t="s">
        <v>143</v>
      </c>
      <c r="D565" s="9" t="s">
        <v>160</v>
      </c>
      <c r="E565" s="30">
        <v>41722</v>
      </c>
      <c r="F565" s="9" t="s">
        <v>728</v>
      </c>
      <c r="G565" s="9" t="s">
        <v>1232</v>
      </c>
      <c r="H565" s="23"/>
      <c r="I565" s="23"/>
      <c r="J565" s="9" t="s">
        <v>1234</v>
      </c>
      <c r="K565" s="9" t="s">
        <v>1245</v>
      </c>
      <c r="L565" s="23"/>
      <c r="M565" s="23"/>
      <c r="N565" s="9" t="s">
        <v>1457</v>
      </c>
      <c r="O565" s="9" t="s">
        <v>1639</v>
      </c>
      <c r="P565" s="23"/>
      <c r="Q565" s="23"/>
      <c r="R565" s="9"/>
      <c r="S565" s="9">
        <v>1</v>
      </c>
      <c r="T565" s="9">
        <v>0</v>
      </c>
      <c r="U565" s="9">
        <v>1</v>
      </c>
      <c r="V565" s="11"/>
      <c r="W565" s="11"/>
      <c r="X565" s="47">
        <f t="shared" si="33"/>
        <v>0</v>
      </c>
      <c r="Y565" s="9" t="s">
        <v>1725</v>
      </c>
      <c r="Z565" s="9">
        <v>0</v>
      </c>
      <c r="AA565" s="45">
        <v>41</v>
      </c>
      <c r="AB565" s="9" t="s">
        <v>12</v>
      </c>
      <c r="AC565" s="39">
        <v>0.3</v>
      </c>
      <c r="AD565" s="38">
        <f t="shared" si="34"/>
        <v>0</v>
      </c>
      <c r="AE565" s="38">
        <f t="shared" si="35"/>
        <v>0</v>
      </c>
      <c r="AF565" s="38">
        <v>0</v>
      </c>
      <c r="AG565" s="23"/>
      <c r="AH565" s="23"/>
      <c r="AI565" s="23"/>
      <c r="AJ565" s="23"/>
      <c r="AK565" s="23"/>
      <c r="AL565" s="23"/>
      <c r="AM565" s="23"/>
      <c r="AN565" s="23"/>
      <c r="AO565" s="23"/>
      <c r="AP565" s="38">
        <f t="shared" si="36"/>
        <v>0</v>
      </c>
      <c r="AQ565" s="54">
        <v>1</v>
      </c>
      <c r="AR565" s="54">
        <v>0</v>
      </c>
    </row>
    <row r="566" spans="1:44" s="22" customFormat="1">
      <c r="A566" s="9" t="s">
        <v>140</v>
      </c>
      <c r="B566" s="17">
        <v>18310</v>
      </c>
      <c r="C566" s="9" t="s">
        <v>145</v>
      </c>
      <c r="D566" s="9" t="s">
        <v>161</v>
      </c>
      <c r="E566" s="30">
        <v>41722</v>
      </c>
      <c r="F566" s="9" t="s">
        <v>729</v>
      </c>
      <c r="G566" s="9" t="s">
        <v>1232</v>
      </c>
      <c r="H566" s="23"/>
      <c r="I566" s="23"/>
      <c r="J566" s="9" t="s">
        <v>1234</v>
      </c>
      <c r="K566" s="9" t="s">
        <v>1274</v>
      </c>
      <c r="L566" s="23"/>
      <c r="M566" s="23"/>
      <c r="N566" s="9" t="s">
        <v>1485</v>
      </c>
      <c r="O566" s="9" t="s">
        <v>1639</v>
      </c>
      <c r="P566" s="23"/>
      <c r="Q566" s="23"/>
      <c r="R566" s="9"/>
      <c r="S566" s="9">
        <v>1</v>
      </c>
      <c r="T566" s="9">
        <v>0</v>
      </c>
      <c r="U566" s="9">
        <v>1</v>
      </c>
      <c r="V566" s="11"/>
      <c r="W566" s="11"/>
      <c r="X566" s="47">
        <f t="shared" si="33"/>
        <v>0</v>
      </c>
      <c r="Y566" s="9" t="s">
        <v>1725</v>
      </c>
      <c r="Z566" s="9">
        <v>0</v>
      </c>
      <c r="AA566" s="45">
        <v>41</v>
      </c>
      <c r="AB566" s="9" t="s">
        <v>12</v>
      </c>
      <c r="AC566" s="39">
        <v>0.3</v>
      </c>
      <c r="AD566" s="38">
        <f t="shared" si="34"/>
        <v>0</v>
      </c>
      <c r="AE566" s="38">
        <f t="shared" si="35"/>
        <v>0</v>
      </c>
      <c r="AF566" s="38">
        <v>0</v>
      </c>
      <c r="AG566" s="23"/>
      <c r="AH566" s="23"/>
      <c r="AI566" s="23"/>
      <c r="AJ566" s="23"/>
      <c r="AK566" s="23"/>
      <c r="AL566" s="23"/>
      <c r="AM566" s="23"/>
      <c r="AN566" s="23"/>
      <c r="AO566" s="23"/>
      <c r="AP566" s="38">
        <f t="shared" si="36"/>
        <v>0</v>
      </c>
      <c r="AQ566" s="54">
        <v>1</v>
      </c>
      <c r="AR566" s="54">
        <v>0</v>
      </c>
    </row>
    <row r="567" spans="1:44" s="22" customFormat="1">
      <c r="A567" s="9" t="s">
        <v>140</v>
      </c>
      <c r="B567" s="17">
        <v>18325</v>
      </c>
      <c r="C567" s="9" t="s">
        <v>142</v>
      </c>
      <c r="D567" s="9" t="s">
        <v>159</v>
      </c>
      <c r="E567" s="30">
        <v>41726</v>
      </c>
      <c r="F567" s="9" t="s">
        <v>730</v>
      </c>
      <c r="G567" s="9" t="s">
        <v>1232</v>
      </c>
      <c r="H567" s="23"/>
      <c r="I567" s="23"/>
      <c r="J567" s="9" t="s">
        <v>1234</v>
      </c>
      <c r="K567" s="9" t="s">
        <v>1293</v>
      </c>
      <c r="L567" s="23"/>
      <c r="M567" s="23"/>
      <c r="N567" s="9" t="s">
        <v>1501</v>
      </c>
      <c r="O567" s="9" t="s">
        <v>1639</v>
      </c>
      <c r="P567" s="23"/>
      <c r="Q567" s="23"/>
      <c r="R567" s="9"/>
      <c r="S567" s="9">
        <v>1</v>
      </c>
      <c r="T567" s="9">
        <v>0</v>
      </c>
      <c r="U567" s="9">
        <v>1</v>
      </c>
      <c r="V567" s="11"/>
      <c r="W567" s="11"/>
      <c r="X567" s="47">
        <f t="shared" si="33"/>
        <v>0</v>
      </c>
      <c r="Y567" s="9" t="s">
        <v>1725</v>
      </c>
      <c r="Z567" s="9">
        <v>0</v>
      </c>
      <c r="AA567" s="45">
        <v>41</v>
      </c>
      <c r="AB567" s="9" t="s">
        <v>12</v>
      </c>
      <c r="AC567" s="39">
        <v>0.3</v>
      </c>
      <c r="AD567" s="38">
        <f t="shared" si="34"/>
        <v>0</v>
      </c>
      <c r="AE567" s="38">
        <f t="shared" si="35"/>
        <v>0</v>
      </c>
      <c r="AF567" s="38">
        <v>0</v>
      </c>
      <c r="AG567" s="23"/>
      <c r="AH567" s="23"/>
      <c r="AI567" s="23"/>
      <c r="AJ567" s="23"/>
      <c r="AK567" s="23"/>
      <c r="AL567" s="23"/>
      <c r="AM567" s="23"/>
      <c r="AN567" s="23"/>
      <c r="AO567" s="23"/>
      <c r="AP567" s="38">
        <f t="shared" si="36"/>
        <v>0</v>
      </c>
      <c r="AQ567" s="54">
        <v>1</v>
      </c>
      <c r="AR567" s="54">
        <v>0</v>
      </c>
    </row>
    <row r="568" spans="1:44" s="22" customFormat="1">
      <c r="A568" s="9" t="s">
        <v>140</v>
      </c>
      <c r="B568" s="17">
        <v>18332</v>
      </c>
      <c r="C568" s="9" t="s">
        <v>142</v>
      </c>
      <c r="D568" s="9" t="s">
        <v>159</v>
      </c>
      <c r="E568" s="30">
        <v>41701</v>
      </c>
      <c r="F568" s="9" t="s">
        <v>731</v>
      </c>
      <c r="G568" s="9" t="s">
        <v>1232</v>
      </c>
      <c r="H568" s="23"/>
      <c r="I568" s="23"/>
      <c r="J568" s="9" t="s">
        <v>1234</v>
      </c>
      <c r="K568" s="9" t="s">
        <v>1277</v>
      </c>
      <c r="L568" s="23"/>
      <c r="M568" s="23"/>
      <c r="N568" s="9" t="s">
        <v>1487</v>
      </c>
      <c r="O568" s="9" t="s">
        <v>1654</v>
      </c>
      <c r="P568" s="23"/>
      <c r="Q568" s="23"/>
      <c r="R568" s="9"/>
      <c r="S568" s="9">
        <v>1</v>
      </c>
      <c r="T568" s="9">
        <v>0</v>
      </c>
      <c r="U568" s="9">
        <v>1</v>
      </c>
      <c r="V568" s="11"/>
      <c r="W568" s="11"/>
      <c r="X568" s="47">
        <f t="shared" si="33"/>
        <v>0</v>
      </c>
      <c r="Y568" s="9" t="s">
        <v>1725</v>
      </c>
      <c r="Z568" s="9">
        <v>7.71</v>
      </c>
      <c r="AA568" s="45">
        <v>41</v>
      </c>
      <c r="AB568" s="9" t="s">
        <v>12</v>
      </c>
      <c r="AC568" s="39">
        <v>0.3</v>
      </c>
      <c r="AD568" s="38">
        <f t="shared" si="34"/>
        <v>5.59</v>
      </c>
      <c r="AE568" s="38">
        <f t="shared" si="35"/>
        <v>0</v>
      </c>
      <c r="AF568" s="38">
        <v>5.59</v>
      </c>
      <c r="AG568" s="23"/>
      <c r="AH568" s="23"/>
      <c r="AI568" s="23"/>
      <c r="AJ568" s="23"/>
      <c r="AK568" s="23"/>
      <c r="AL568" s="23"/>
      <c r="AM568" s="23"/>
      <c r="AN568" s="23"/>
      <c r="AO568" s="23"/>
      <c r="AP568" s="38">
        <f t="shared" si="36"/>
        <v>5.59</v>
      </c>
      <c r="AQ568" s="54">
        <v>1</v>
      </c>
      <c r="AR568" s="54">
        <v>7.99</v>
      </c>
    </row>
    <row r="569" spans="1:44" s="22" customFormat="1">
      <c r="A569" s="9" t="s">
        <v>140</v>
      </c>
      <c r="B569" s="17">
        <v>18348</v>
      </c>
      <c r="C569" s="9" t="s">
        <v>143</v>
      </c>
      <c r="D569" s="9" t="s">
        <v>160</v>
      </c>
      <c r="E569" s="30">
        <v>41703</v>
      </c>
      <c r="F569" s="9" t="s">
        <v>732</v>
      </c>
      <c r="G569" s="9" t="s">
        <v>1232</v>
      </c>
      <c r="H569" s="23"/>
      <c r="I569" s="23"/>
      <c r="J569" s="9" t="s">
        <v>1234</v>
      </c>
      <c r="K569" s="9" t="s">
        <v>1249</v>
      </c>
      <c r="L569" s="23"/>
      <c r="M569" s="23"/>
      <c r="N569" s="9" t="s">
        <v>1461</v>
      </c>
      <c r="O569" s="9" t="s">
        <v>1639</v>
      </c>
      <c r="P569" s="23"/>
      <c r="Q569" s="23"/>
      <c r="R569" s="9"/>
      <c r="S569" s="9">
        <v>1</v>
      </c>
      <c r="T569" s="9">
        <v>0</v>
      </c>
      <c r="U569" s="9">
        <v>1</v>
      </c>
      <c r="V569" s="11"/>
      <c r="W569" s="11"/>
      <c r="X569" s="47">
        <f t="shared" si="33"/>
        <v>0</v>
      </c>
      <c r="Y569" s="9" t="s">
        <v>1725</v>
      </c>
      <c r="Z569" s="9">
        <v>0</v>
      </c>
      <c r="AA569" s="45">
        <v>41</v>
      </c>
      <c r="AB569" s="9" t="s">
        <v>12</v>
      </c>
      <c r="AC569" s="39">
        <v>0.3</v>
      </c>
      <c r="AD569" s="38">
        <f t="shared" si="34"/>
        <v>0</v>
      </c>
      <c r="AE569" s="38">
        <f t="shared" si="35"/>
        <v>0</v>
      </c>
      <c r="AF569" s="38">
        <v>0</v>
      </c>
      <c r="AG569" s="23"/>
      <c r="AH569" s="23"/>
      <c r="AI569" s="23"/>
      <c r="AJ569" s="23"/>
      <c r="AK569" s="23"/>
      <c r="AL569" s="23"/>
      <c r="AM569" s="23"/>
      <c r="AN569" s="23"/>
      <c r="AO569" s="23"/>
      <c r="AP569" s="38">
        <f t="shared" si="36"/>
        <v>0</v>
      </c>
      <c r="AQ569" s="54">
        <v>1</v>
      </c>
      <c r="AR569" s="54">
        <v>0</v>
      </c>
    </row>
    <row r="570" spans="1:44" s="22" customFormat="1">
      <c r="A570" s="9" t="s">
        <v>140</v>
      </c>
      <c r="B570" s="17">
        <v>18542</v>
      </c>
      <c r="C570" s="9" t="s">
        <v>141</v>
      </c>
      <c r="D570" s="9" t="s">
        <v>158</v>
      </c>
      <c r="E570" s="30">
        <v>41705</v>
      </c>
      <c r="F570" s="9" t="s">
        <v>733</v>
      </c>
      <c r="G570" s="9" t="s">
        <v>1232</v>
      </c>
      <c r="H570" s="23"/>
      <c r="I570" s="23"/>
      <c r="J570" s="9" t="s">
        <v>1234</v>
      </c>
      <c r="K570" s="9" t="s">
        <v>1285</v>
      </c>
      <c r="L570" s="23"/>
      <c r="M570" s="23"/>
      <c r="N570" s="9" t="s">
        <v>1495</v>
      </c>
      <c r="O570" s="9" t="s">
        <v>1657</v>
      </c>
      <c r="P570" s="23"/>
      <c r="Q570" s="23"/>
      <c r="R570" s="9"/>
      <c r="S570" s="9">
        <v>1</v>
      </c>
      <c r="T570" s="9">
        <v>0</v>
      </c>
      <c r="U570" s="9">
        <v>1</v>
      </c>
      <c r="V570" s="11"/>
      <c r="W570" s="11"/>
      <c r="X570" s="47">
        <f t="shared" si="33"/>
        <v>0</v>
      </c>
      <c r="Y570" s="9" t="s">
        <v>1725</v>
      </c>
      <c r="Z570" s="9">
        <v>13.61</v>
      </c>
      <c r="AA570" s="45">
        <v>41</v>
      </c>
      <c r="AB570" s="9" t="s">
        <v>12</v>
      </c>
      <c r="AC570" s="39">
        <v>0.3</v>
      </c>
      <c r="AD570" s="38">
        <f t="shared" si="34"/>
        <v>10.49</v>
      </c>
      <c r="AE570" s="38">
        <f t="shared" si="35"/>
        <v>0</v>
      </c>
      <c r="AF570" s="38">
        <v>10.49</v>
      </c>
      <c r="AG570" s="23"/>
      <c r="AH570" s="23"/>
      <c r="AI570" s="23"/>
      <c r="AJ570" s="23"/>
      <c r="AK570" s="23"/>
      <c r="AL570" s="23"/>
      <c r="AM570" s="23"/>
      <c r="AN570" s="23"/>
      <c r="AO570" s="23"/>
      <c r="AP570" s="38">
        <f t="shared" si="36"/>
        <v>10.49</v>
      </c>
      <c r="AQ570" s="54">
        <v>1</v>
      </c>
      <c r="AR570" s="54">
        <v>14.99</v>
      </c>
    </row>
    <row r="571" spans="1:44" s="22" customFormat="1">
      <c r="A571" s="9" t="s">
        <v>140</v>
      </c>
      <c r="B571" s="17">
        <v>18547</v>
      </c>
      <c r="C571" s="9" t="s">
        <v>142</v>
      </c>
      <c r="D571" s="9" t="s">
        <v>159</v>
      </c>
      <c r="E571" s="30">
        <v>41708</v>
      </c>
      <c r="F571" s="9" t="s">
        <v>734</v>
      </c>
      <c r="G571" s="9" t="s">
        <v>1232</v>
      </c>
      <c r="H571" s="23"/>
      <c r="I571" s="23"/>
      <c r="J571" s="9" t="s">
        <v>1234</v>
      </c>
      <c r="K571" s="9" t="s">
        <v>1260</v>
      </c>
      <c r="L571" s="23"/>
      <c r="M571" s="23"/>
      <c r="N571" s="9" t="s">
        <v>1472</v>
      </c>
      <c r="O571" s="9" t="s">
        <v>1639</v>
      </c>
      <c r="P571" s="23"/>
      <c r="Q571" s="23"/>
      <c r="R571" s="9"/>
      <c r="S571" s="9">
        <v>1</v>
      </c>
      <c r="T571" s="9">
        <v>0</v>
      </c>
      <c r="U571" s="9">
        <v>1</v>
      </c>
      <c r="V571" s="11"/>
      <c r="W571" s="11"/>
      <c r="X571" s="47">
        <f t="shared" si="33"/>
        <v>0</v>
      </c>
      <c r="Y571" s="9" t="s">
        <v>1725</v>
      </c>
      <c r="Z571" s="9">
        <v>0</v>
      </c>
      <c r="AA571" s="45">
        <v>41</v>
      </c>
      <c r="AB571" s="9" t="s">
        <v>12</v>
      </c>
      <c r="AC571" s="39">
        <v>0.3</v>
      </c>
      <c r="AD571" s="38">
        <f t="shared" si="34"/>
        <v>0</v>
      </c>
      <c r="AE571" s="38">
        <f t="shared" si="35"/>
        <v>0</v>
      </c>
      <c r="AF571" s="38">
        <v>0</v>
      </c>
      <c r="AG571" s="23"/>
      <c r="AH571" s="23"/>
      <c r="AI571" s="23"/>
      <c r="AJ571" s="23"/>
      <c r="AK571" s="23"/>
      <c r="AL571" s="23"/>
      <c r="AM571" s="23"/>
      <c r="AN571" s="23"/>
      <c r="AO571" s="23"/>
      <c r="AP571" s="38">
        <f t="shared" si="36"/>
        <v>0</v>
      </c>
      <c r="AQ571" s="54">
        <v>1</v>
      </c>
      <c r="AR571" s="54">
        <v>0</v>
      </c>
    </row>
    <row r="572" spans="1:44" s="22" customFormat="1">
      <c r="A572" s="9" t="s">
        <v>140</v>
      </c>
      <c r="B572" s="17">
        <v>18549</v>
      </c>
      <c r="C572" s="9" t="s">
        <v>143</v>
      </c>
      <c r="D572" s="9" t="s">
        <v>160</v>
      </c>
      <c r="E572" s="30">
        <v>41708</v>
      </c>
      <c r="F572" s="9" t="s">
        <v>735</v>
      </c>
      <c r="G572" s="9" t="s">
        <v>1232</v>
      </c>
      <c r="H572" s="23"/>
      <c r="I572" s="23"/>
      <c r="J572" s="9" t="s">
        <v>1234</v>
      </c>
      <c r="K572" s="9" t="s">
        <v>1251</v>
      </c>
      <c r="L572" s="23"/>
      <c r="M572" s="23"/>
      <c r="N572" s="9" t="s">
        <v>1463</v>
      </c>
      <c r="O572" s="9" t="s">
        <v>1647</v>
      </c>
      <c r="P572" s="23"/>
      <c r="Q572" s="23"/>
      <c r="R572" s="9"/>
      <c r="S572" s="9">
        <v>1</v>
      </c>
      <c r="T572" s="9">
        <v>0</v>
      </c>
      <c r="U572" s="9">
        <v>1</v>
      </c>
      <c r="V572" s="11"/>
      <c r="W572" s="11"/>
      <c r="X572" s="47">
        <f t="shared" si="33"/>
        <v>0</v>
      </c>
      <c r="Y572" s="9" t="s">
        <v>1725</v>
      </c>
      <c r="Z572" s="9">
        <v>0</v>
      </c>
      <c r="AA572" s="45">
        <v>41</v>
      </c>
      <c r="AB572" s="9" t="s">
        <v>12</v>
      </c>
      <c r="AC572" s="39">
        <v>0.3</v>
      </c>
      <c r="AD572" s="38">
        <f t="shared" si="34"/>
        <v>0</v>
      </c>
      <c r="AE572" s="38">
        <f t="shared" si="35"/>
        <v>0</v>
      </c>
      <c r="AF572" s="38">
        <v>0</v>
      </c>
      <c r="AG572" s="23"/>
      <c r="AH572" s="23"/>
      <c r="AI572" s="23"/>
      <c r="AJ572" s="23"/>
      <c r="AK572" s="23"/>
      <c r="AL572" s="23"/>
      <c r="AM572" s="23"/>
      <c r="AN572" s="23"/>
      <c r="AO572" s="23"/>
      <c r="AP572" s="38">
        <f t="shared" si="36"/>
        <v>0</v>
      </c>
      <c r="AQ572" s="54">
        <v>1</v>
      </c>
      <c r="AR572" s="54">
        <v>0</v>
      </c>
    </row>
    <row r="573" spans="1:44" s="22" customFormat="1">
      <c r="A573" s="9" t="s">
        <v>140</v>
      </c>
      <c r="B573" s="17">
        <v>18565</v>
      </c>
      <c r="C573" s="9" t="s">
        <v>146</v>
      </c>
      <c r="D573" s="9" t="s">
        <v>162</v>
      </c>
      <c r="E573" s="30">
        <v>41715</v>
      </c>
      <c r="F573" s="9" t="s">
        <v>736</v>
      </c>
      <c r="G573" s="9" t="s">
        <v>1232</v>
      </c>
      <c r="H573" s="23"/>
      <c r="I573" s="23"/>
      <c r="J573" s="9" t="s">
        <v>1234</v>
      </c>
      <c r="K573" s="9" t="s">
        <v>1257</v>
      </c>
      <c r="L573" s="23"/>
      <c r="M573" s="23"/>
      <c r="N573" s="9" t="s">
        <v>1469</v>
      </c>
      <c r="O573" s="9" t="s">
        <v>1639</v>
      </c>
      <c r="P573" s="23"/>
      <c r="Q573" s="23"/>
      <c r="R573" s="9"/>
      <c r="S573" s="9">
        <v>1</v>
      </c>
      <c r="T573" s="9">
        <v>0</v>
      </c>
      <c r="U573" s="9">
        <v>1</v>
      </c>
      <c r="V573" s="11"/>
      <c r="W573" s="11"/>
      <c r="X573" s="47">
        <f t="shared" si="33"/>
        <v>0</v>
      </c>
      <c r="Y573" s="9" t="s">
        <v>1725</v>
      </c>
      <c r="Z573" s="9">
        <v>0</v>
      </c>
      <c r="AA573" s="45">
        <v>41</v>
      </c>
      <c r="AB573" s="9" t="s">
        <v>12</v>
      </c>
      <c r="AC573" s="39">
        <v>0.3</v>
      </c>
      <c r="AD573" s="38">
        <f t="shared" si="34"/>
        <v>0</v>
      </c>
      <c r="AE573" s="38">
        <f t="shared" si="35"/>
        <v>0</v>
      </c>
      <c r="AF573" s="38">
        <v>0</v>
      </c>
      <c r="AG573" s="23"/>
      <c r="AH573" s="23"/>
      <c r="AI573" s="23"/>
      <c r="AJ573" s="23"/>
      <c r="AK573" s="23"/>
      <c r="AL573" s="23"/>
      <c r="AM573" s="23"/>
      <c r="AN573" s="23"/>
      <c r="AO573" s="23"/>
      <c r="AP573" s="38">
        <f t="shared" si="36"/>
        <v>0</v>
      </c>
      <c r="AQ573" s="54">
        <v>1</v>
      </c>
      <c r="AR573" s="54">
        <v>0</v>
      </c>
    </row>
    <row r="574" spans="1:44" s="22" customFormat="1">
      <c r="A574" s="9" t="s">
        <v>140</v>
      </c>
      <c r="B574" s="17">
        <v>18566</v>
      </c>
      <c r="C574" s="9" t="s">
        <v>142</v>
      </c>
      <c r="D574" s="9" t="s">
        <v>159</v>
      </c>
      <c r="E574" s="30">
        <v>41715</v>
      </c>
      <c r="F574" s="9" t="s">
        <v>737</v>
      </c>
      <c r="G574" s="9" t="s">
        <v>1232</v>
      </c>
      <c r="H574" s="23"/>
      <c r="I574" s="23"/>
      <c r="J574" s="9" t="s">
        <v>1234</v>
      </c>
      <c r="K574" s="9" t="s">
        <v>1272</v>
      </c>
      <c r="L574" s="23"/>
      <c r="M574" s="23"/>
      <c r="N574" s="9" t="s">
        <v>1483</v>
      </c>
      <c r="O574" s="9" t="s">
        <v>1639</v>
      </c>
      <c r="P574" s="23"/>
      <c r="Q574" s="23"/>
      <c r="R574" s="9"/>
      <c r="S574" s="9">
        <v>1</v>
      </c>
      <c r="T574" s="9">
        <v>0</v>
      </c>
      <c r="U574" s="9">
        <v>1</v>
      </c>
      <c r="V574" s="11"/>
      <c r="W574" s="11"/>
      <c r="X574" s="47">
        <f t="shared" si="33"/>
        <v>0</v>
      </c>
      <c r="Y574" s="9" t="s">
        <v>1725</v>
      </c>
      <c r="Z574" s="9">
        <v>0</v>
      </c>
      <c r="AA574" s="45">
        <v>41</v>
      </c>
      <c r="AB574" s="9" t="s">
        <v>12</v>
      </c>
      <c r="AC574" s="39">
        <v>0.3</v>
      </c>
      <c r="AD574" s="38">
        <f t="shared" si="34"/>
        <v>0</v>
      </c>
      <c r="AE574" s="38">
        <f t="shared" si="35"/>
        <v>0</v>
      </c>
      <c r="AF574" s="38">
        <v>0</v>
      </c>
      <c r="AG574" s="23"/>
      <c r="AH574" s="23"/>
      <c r="AI574" s="23"/>
      <c r="AJ574" s="23"/>
      <c r="AK574" s="23"/>
      <c r="AL574" s="23"/>
      <c r="AM574" s="23"/>
      <c r="AN574" s="23"/>
      <c r="AO574" s="23"/>
      <c r="AP574" s="38">
        <f t="shared" si="36"/>
        <v>0</v>
      </c>
      <c r="AQ574" s="54">
        <v>1</v>
      </c>
      <c r="AR574" s="54">
        <v>0</v>
      </c>
    </row>
    <row r="575" spans="1:44" s="22" customFormat="1">
      <c r="A575" s="9" t="s">
        <v>140</v>
      </c>
      <c r="B575" s="17">
        <v>18567</v>
      </c>
      <c r="C575" s="9" t="s">
        <v>143</v>
      </c>
      <c r="D575" s="9" t="s">
        <v>160</v>
      </c>
      <c r="E575" s="30">
        <v>41715</v>
      </c>
      <c r="F575" s="9" t="s">
        <v>738</v>
      </c>
      <c r="G575" s="9" t="s">
        <v>1232</v>
      </c>
      <c r="H575" s="23"/>
      <c r="I575" s="23"/>
      <c r="J575" s="9" t="s">
        <v>1234</v>
      </c>
      <c r="K575" s="9" t="s">
        <v>1251</v>
      </c>
      <c r="L575" s="23"/>
      <c r="M575" s="23"/>
      <c r="N575" s="9" t="s">
        <v>1463</v>
      </c>
      <c r="O575" s="9" t="s">
        <v>1647</v>
      </c>
      <c r="P575" s="23"/>
      <c r="Q575" s="23"/>
      <c r="R575" s="9"/>
      <c r="S575" s="9">
        <v>1</v>
      </c>
      <c r="T575" s="9">
        <v>0</v>
      </c>
      <c r="U575" s="9">
        <v>1</v>
      </c>
      <c r="V575" s="11"/>
      <c r="W575" s="11"/>
      <c r="X575" s="47">
        <f t="shared" si="33"/>
        <v>0</v>
      </c>
      <c r="Y575" s="9" t="s">
        <v>1725</v>
      </c>
      <c r="Z575" s="9">
        <v>0</v>
      </c>
      <c r="AA575" s="45">
        <v>41</v>
      </c>
      <c r="AB575" s="9" t="s">
        <v>12</v>
      </c>
      <c r="AC575" s="39">
        <v>0.3</v>
      </c>
      <c r="AD575" s="38">
        <f t="shared" si="34"/>
        <v>0</v>
      </c>
      <c r="AE575" s="38">
        <f t="shared" si="35"/>
        <v>0</v>
      </c>
      <c r="AF575" s="38">
        <v>0</v>
      </c>
      <c r="AG575" s="23"/>
      <c r="AH575" s="23"/>
      <c r="AI575" s="23"/>
      <c r="AJ575" s="23"/>
      <c r="AK575" s="23"/>
      <c r="AL575" s="23"/>
      <c r="AM575" s="23"/>
      <c r="AN575" s="23"/>
      <c r="AO575" s="23"/>
      <c r="AP575" s="38">
        <f t="shared" si="36"/>
        <v>0</v>
      </c>
      <c r="AQ575" s="54">
        <v>1</v>
      </c>
      <c r="AR575" s="54">
        <v>0</v>
      </c>
    </row>
    <row r="576" spans="1:44" s="22" customFormat="1">
      <c r="A576" s="9" t="s">
        <v>140</v>
      </c>
      <c r="B576" s="17">
        <v>18569</v>
      </c>
      <c r="C576" s="9" t="s">
        <v>143</v>
      </c>
      <c r="D576" s="9" t="s">
        <v>160</v>
      </c>
      <c r="E576" s="30">
        <v>41716</v>
      </c>
      <c r="F576" s="9" t="s">
        <v>739</v>
      </c>
      <c r="G576" s="9" t="s">
        <v>1232</v>
      </c>
      <c r="H576" s="23"/>
      <c r="I576" s="23"/>
      <c r="J576" s="9" t="s">
        <v>1234</v>
      </c>
      <c r="K576" s="9" t="s">
        <v>1257</v>
      </c>
      <c r="L576" s="23"/>
      <c r="M576" s="23"/>
      <c r="N576" s="9" t="s">
        <v>1469</v>
      </c>
      <c r="O576" s="9" t="s">
        <v>1639</v>
      </c>
      <c r="P576" s="23"/>
      <c r="Q576" s="23"/>
      <c r="R576" s="9"/>
      <c r="S576" s="9">
        <v>1</v>
      </c>
      <c r="T576" s="9">
        <v>0</v>
      </c>
      <c r="U576" s="9">
        <v>1</v>
      </c>
      <c r="V576" s="11"/>
      <c r="W576" s="11"/>
      <c r="X576" s="47">
        <f t="shared" si="33"/>
        <v>0</v>
      </c>
      <c r="Y576" s="9" t="s">
        <v>1725</v>
      </c>
      <c r="Z576" s="9">
        <v>0</v>
      </c>
      <c r="AA576" s="45">
        <v>41</v>
      </c>
      <c r="AB576" s="9" t="s">
        <v>12</v>
      </c>
      <c r="AC576" s="39">
        <v>0.3</v>
      </c>
      <c r="AD576" s="38">
        <f t="shared" si="34"/>
        <v>0</v>
      </c>
      <c r="AE576" s="38">
        <f t="shared" si="35"/>
        <v>0</v>
      </c>
      <c r="AF576" s="38">
        <v>0</v>
      </c>
      <c r="AG576" s="23"/>
      <c r="AH576" s="23"/>
      <c r="AI576" s="23"/>
      <c r="AJ576" s="23"/>
      <c r="AK576" s="23"/>
      <c r="AL576" s="23"/>
      <c r="AM576" s="23"/>
      <c r="AN576" s="23"/>
      <c r="AO576" s="23"/>
      <c r="AP576" s="38">
        <f t="shared" si="36"/>
        <v>0</v>
      </c>
      <c r="AQ576" s="54">
        <v>1</v>
      </c>
      <c r="AR576" s="54">
        <v>0</v>
      </c>
    </row>
    <row r="577" spans="1:44" s="22" customFormat="1">
      <c r="A577" s="9" t="s">
        <v>140</v>
      </c>
      <c r="B577" s="17">
        <v>18582</v>
      </c>
      <c r="C577" s="9" t="s">
        <v>152</v>
      </c>
      <c r="D577" s="9" t="s">
        <v>167</v>
      </c>
      <c r="E577" s="30">
        <v>41724</v>
      </c>
      <c r="F577" s="9" t="s">
        <v>740</v>
      </c>
      <c r="G577" s="9" t="s">
        <v>1233</v>
      </c>
      <c r="H577" s="23"/>
      <c r="I577" s="23"/>
      <c r="J577" s="9" t="s">
        <v>1234</v>
      </c>
      <c r="K577" s="9" t="s">
        <v>1274</v>
      </c>
      <c r="L577" s="23"/>
      <c r="M577" s="23"/>
      <c r="N577" s="9" t="s">
        <v>1485</v>
      </c>
      <c r="O577" s="9" t="s">
        <v>1639</v>
      </c>
      <c r="P577" s="23"/>
      <c r="Q577" s="23"/>
      <c r="R577" s="9"/>
      <c r="S577" s="9">
        <v>1</v>
      </c>
      <c r="T577" s="9">
        <v>0</v>
      </c>
      <c r="U577" s="9">
        <v>1</v>
      </c>
      <c r="V577" s="11"/>
      <c r="W577" s="11"/>
      <c r="X577" s="47">
        <f t="shared" si="33"/>
        <v>0</v>
      </c>
      <c r="Y577" s="9" t="s">
        <v>1725</v>
      </c>
      <c r="Z577" s="9">
        <v>0</v>
      </c>
      <c r="AA577" s="45">
        <v>41</v>
      </c>
      <c r="AB577" s="9" t="s">
        <v>12</v>
      </c>
      <c r="AC577" s="39">
        <v>0.3</v>
      </c>
      <c r="AD577" s="38">
        <f t="shared" si="34"/>
        <v>0</v>
      </c>
      <c r="AE577" s="38">
        <f t="shared" si="35"/>
        <v>0</v>
      </c>
      <c r="AF577" s="38">
        <v>0</v>
      </c>
      <c r="AG577" s="23"/>
      <c r="AH577" s="23"/>
      <c r="AI577" s="23"/>
      <c r="AJ577" s="23"/>
      <c r="AK577" s="23"/>
      <c r="AL577" s="23"/>
      <c r="AM577" s="23"/>
      <c r="AN577" s="23"/>
      <c r="AO577" s="23"/>
      <c r="AP577" s="38">
        <f t="shared" si="36"/>
        <v>0</v>
      </c>
      <c r="AQ577" s="54">
        <v>1</v>
      </c>
      <c r="AR577" s="54">
        <v>0</v>
      </c>
    </row>
    <row r="578" spans="1:44" s="22" customFormat="1">
      <c r="A578" s="9" t="s">
        <v>140</v>
      </c>
      <c r="B578" s="17">
        <v>18584</v>
      </c>
      <c r="C578" s="9" t="s">
        <v>152</v>
      </c>
      <c r="D578" s="9" t="s">
        <v>167</v>
      </c>
      <c r="E578" s="30">
        <v>41724</v>
      </c>
      <c r="F578" s="9" t="s">
        <v>741</v>
      </c>
      <c r="G578" s="9" t="s">
        <v>1233</v>
      </c>
      <c r="H578" s="23"/>
      <c r="I578" s="23"/>
      <c r="J578" s="9" t="s">
        <v>1234</v>
      </c>
      <c r="K578" s="9" t="s">
        <v>1383</v>
      </c>
      <c r="L578" s="23"/>
      <c r="M578" s="23"/>
      <c r="N578" s="9" t="s">
        <v>1579</v>
      </c>
      <c r="O578" s="9" t="s">
        <v>1643</v>
      </c>
      <c r="P578" s="23"/>
      <c r="Q578" s="23"/>
      <c r="R578" s="9"/>
      <c r="S578" s="9">
        <v>1</v>
      </c>
      <c r="T578" s="9">
        <v>0</v>
      </c>
      <c r="U578" s="9">
        <v>1</v>
      </c>
      <c r="V578" s="11"/>
      <c r="W578" s="11"/>
      <c r="X578" s="47">
        <f t="shared" si="33"/>
        <v>0</v>
      </c>
      <c r="Y578" s="9" t="s">
        <v>1725</v>
      </c>
      <c r="Z578" s="9">
        <v>6.4</v>
      </c>
      <c r="AA578" s="45">
        <v>41</v>
      </c>
      <c r="AB578" s="9" t="s">
        <v>12</v>
      </c>
      <c r="AC578" s="39">
        <v>0.3</v>
      </c>
      <c r="AD578" s="38">
        <f t="shared" si="34"/>
        <v>5.59</v>
      </c>
      <c r="AE578" s="38">
        <f t="shared" si="35"/>
        <v>0</v>
      </c>
      <c r="AF578" s="38">
        <v>5.59</v>
      </c>
      <c r="AG578" s="23"/>
      <c r="AH578" s="23"/>
      <c r="AI578" s="23"/>
      <c r="AJ578" s="23"/>
      <c r="AK578" s="23"/>
      <c r="AL578" s="23"/>
      <c r="AM578" s="23"/>
      <c r="AN578" s="23"/>
      <c r="AO578" s="23"/>
      <c r="AP578" s="38">
        <f t="shared" si="36"/>
        <v>5.59</v>
      </c>
      <c r="AQ578" s="54">
        <v>1</v>
      </c>
      <c r="AR578" s="54">
        <v>7.99</v>
      </c>
    </row>
    <row r="579" spans="1:44" s="22" customFormat="1">
      <c r="A579" s="9" t="s">
        <v>140</v>
      </c>
      <c r="B579" s="17">
        <v>18588</v>
      </c>
      <c r="C579" s="9" t="s">
        <v>148</v>
      </c>
      <c r="D579" s="9" t="s">
        <v>159</v>
      </c>
      <c r="E579" s="30">
        <v>41724</v>
      </c>
      <c r="F579" s="9" t="s">
        <v>742</v>
      </c>
      <c r="G579" s="9" t="s">
        <v>1232</v>
      </c>
      <c r="H579" s="23"/>
      <c r="I579" s="23"/>
      <c r="J579" s="9" t="s">
        <v>1234</v>
      </c>
      <c r="K579" s="9" t="s">
        <v>1284</v>
      </c>
      <c r="L579" s="23"/>
      <c r="M579" s="23"/>
      <c r="N579" s="9" t="s">
        <v>1494</v>
      </c>
      <c r="O579" s="9" t="s">
        <v>1656</v>
      </c>
      <c r="P579" s="23"/>
      <c r="Q579" s="23"/>
      <c r="R579" s="9"/>
      <c r="S579" s="9">
        <v>1</v>
      </c>
      <c r="T579" s="9">
        <v>0</v>
      </c>
      <c r="U579" s="9">
        <v>1</v>
      </c>
      <c r="V579" s="11"/>
      <c r="W579" s="11"/>
      <c r="X579" s="47">
        <f t="shared" si="33"/>
        <v>0</v>
      </c>
      <c r="Y579" s="9" t="s">
        <v>1725</v>
      </c>
      <c r="Z579" s="9">
        <v>0</v>
      </c>
      <c r="AA579" s="45">
        <v>41</v>
      </c>
      <c r="AB579" s="9" t="s">
        <v>12</v>
      </c>
      <c r="AC579" s="39">
        <v>0.3</v>
      </c>
      <c r="AD579" s="38">
        <f t="shared" si="34"/>
        <v>0</v>
      </c>
      <c r="AE579" s="38">
        <f t="shared" si="35"/>
        <v>0</v>
      </c>
      <c r="AF579" s="38">
        <v>0</v>
      </c>
      <c r="AG579" s="23"/>
      <c r="AH579" s="23"/>
      <c r="AI579" s="23"/>
      <c r="AJ579" s="23"/>
      <c r="AK579" s="23"/>
      <c r="AL579" s="23"/>
      <c r="AM579" s="23"/>
      <c r="AN579" s="23"/>
      <c r="AO579" s="23"/>
      <c r="AP579" s="38">
        <f t="shared" si="36"/>
        <v>0</v>
      </c>
      <c r="AQ579" s="54">
        <v>1</v>
      </c>
      <c r="AR579" s="54">
        <v>0</v>
      </c>
    </row>
    <row r="580" spans="1:44" s="22" customFormat="1">
      <c r="A580" s="9" t="s">
        <v>140</v>
      </c>
      <c r="B580" s="17">
        <v>18592</v>
      </c>
      <c r="C580" s="9" t="s">
        <v>142</v>
      </c>
      <c r="D580" s="9" t="s">
        <v>159</v>
      </c>
      <c r="E580" s="30">
        <v>41725</v>
      </c>
      <c r="F580" s="9" t="s">
        <v>743</v>
      </c>
      <c r="G580" s="9" t="s">
        <v>1232</v>
      </c>
      <c r="H580" s="23"/>
      <c r="I580" s="23"/>
      <c r="J580" s="9" t="s">
        <v>1234</v>
      </c>
      <c r="K580" s="9" t="s">
        <v>1314</v>
      </c>
      <c r="L580" s="23"/>
      <c r="M580" s="23"/>
      <c r="N580" s="9" t="s">
        <v>1520</v>
      </c>
      <c r="O580" s="9" t="s">
        <v>1639</v>
      </c>
      <c r="P580" s="23"/>
      <c r="Q580" s="23"/>
      <c r="R580" s="9"/>
      <c r="S580" s="9">
        <v>1</v>
      </c>
      <c r="T580" s="9">
        <v>0</v>
      </c>
      <c r="U580" s="9">
        <v>1</v>
      </c>
      <c r="V580" s="11"/>
      <c r="W580" s="11"/>
      <c r="X580" s="47">
        <f t="shared" si="33"/>
        <v>0</v>
      </c>
      <c r="Y580" s="9" t="s">
        <v>1725</v>
      </c>
      <c r="Z580" s="9">
        <v>0</v>
      </c>
      <c r="AA580" s="45">
        <v>41</v>
      </c>
      <c r="AB580" s="9" t="s">
        <v>12</v>
      </c>
      <c r="AC580" s="39">
        <v>0.3</v>
      </c>
      <c r="AD580" s="38">
        <f t="shared" si="34"/>
        <v>0</v>
      </c>
      <c r="AE580" s="38">
        <f t="shared" si="35"/>
        <v>0</v>
      </c>
      <c r="AF580" s="38">
        <v>0</v>
      </c>
      <c r="AG580" s="23"/>
      <c r="AH580" s="23"/>
      <c r="AI580" s="23"/>
      <c r="AJ580" s="23"/>
      <c r="AK580" s="23"/>
      <c r="AL580" s="23"/>
      <c r="AM580" s="23"/>
      <c r="AN580" s="23"/>
      <c r="AO580" s="23"/>
      <c r="AP580" s="38">
        <f t="shared" si="36"/>
        <v>0</v>
      </c>
      <c r="AQ580" s="54">
        <v>1</v>
      </c>
      <c r="AR580" s="54">
        <v>0</v>
      </c>
    </row>
    <row r="581" spans="1:44" s="22" customFormat="1">
      <c r="A581" s="9" t="s">
        <v>140</v>
      </c>
      <c r="B581" s="17">
        <v>18599</v>
      </c>
      <c r="C581" s="9" t="s">
        <v>143</v>
      </c>
      <c r="D581" s="9" t="s">
        <v>160</v>
      </c>
      <c r="E581" s="30">
        <v>41726</v>
      </c>
      <c r="F581" s="9" t="s">
        <v>744</v>
      </c>
      <c r="G581" s="9" t="s">
        <v>1232</v>
      </c>
      <c r="H581" s="23"/>
      <c r="I581" s="23"/>
      <c r="J581" s="9" t="s">
        <v>1234</v>
      </c>
      <c r="K581" s="9" t="s">
        <v>1384</v>
      </c>
      <c r="L581" s="23"/>
      <c r="M581" s="23"/>
      <c r="N581" s="9" t="s">
        <v>1580</v>
      </c>
      <c r="O581" s="9" t="s">
        <v>1655</v>
      </c>
      <c r="P581" s="23"/>
      <c r="Q581" s="23"/>
      <c r="R581" s="9"/>
      <c r="S581" s="9">
        <v>1</v>
      </c>
      <c r="T581" s="9">
        <v>0</v>
      </c>
      <c r="U581" s="9">
        <v>1</v>
      </c>
      <c r="V581" s="11"/>
      <c r="W581" s="11"/>
      <c r="X581" s="47">
        <f t="shared" si="33"/>
        <v>0</v>
      </c>
      <c r="Y581" s="9" t="s">
        <v>1725</v>
      </c>
      <c r="Z581" s="9">
        <v>0</v>
      </c>
      <c r="AA581" s="45">
        <v>41</v>
      </c>
      <c r="AB581" s="9" t="s">
        <v>12</v>
      </c>
      <c r="AC581" s="39">
        <v>0.3</v>
      </c>
      <c r="AD581" s="38">
        <f t="shared" si="34"/>
        <v>0</v>
      </c>
      <c r="AE581" s="38">
        <f t="shared" si="35"/>
        <v>0</v>
      </c>
      <c r="AF581" s="38">
        <v>0</v>
      </c>
      <c r="AG581" s="23"/>
      <c r="AH581" s="23"/>
      <c r="AI581" s="23"/>
      <c r="AJ581" s="23"/>
      <c r="AK581" s="23"/>
      <c r="AL581" s="23"/>
      <c r="AM581" s="23"/>
      <c r="AN581" s="23"/>
      <c r="AO581" s="23"/>
      <c r="AP581" s="38">
        <f t="shared" si="36"/>
        <v>0</v>
      </c>
      <c r="AQ581" s="54">
        <v>1</v>
      </c>
      <c r="AR581" s="54">
        <v>0</v>
      </c>
    </row>
    <row r="582" spans="1:44" s="22" customFormat="1">
      <c r="A582" s="9" t="s">
        <v>140</v>
      </c>
      <c r="B582" s="17">
        <v>18778</v>
      </c>
      <c r="C582" s="9" t="s">
        <v>147</v>
      </c>
      <c r="D582" s="9" t="s">
        <v>163</v>
      </c>
      <c r="E582" s="30">
        <v>41701</v>
      </c>
      <c r="F582" s="9" t="s">
        <v>745</v>
      </c>
      <c r="G582" s="9" t="s">
        <v>1232</v>
      </c>
      <c r="H582" s="23"/>
      <c r="I582" s="23"/>
      <c r="J582" s="9" t="s">
        <v>1234</v>
      </c>
      <c r="K582" s="9" t="s">
        <v>1237</v>
      </c>
      <c r="L582" s="23"/>
      <c r="M582" s="23"/>
      <c r="N582" s="9" t="s">
        <v>1449</v>
      </c>
      <c r="O582" s="9" t="s">
        <v>1640</v>
      </c>
      <c r="P582" s="23"/>
      <c r="Q582" s="23"/>
      <c r="R582" s="9"/>
      <c r="S582" s="9">
        <v>1</v>
      </c>
      <c r="T582" s="9">
        <v>0</v>
      </c>
      <c r="U582" s="9">
        <v>1</v>
      </c>
      <c r="V582" s="11"/>
      <c r="W582" s="11"/>
      <c r="X582" s="47">
        <f t="shared" si="33"/>
        <v>0</v>
      </c>
      <c r="Y582" s="9" t="s">
        <v>1725</v>
      </c>
      <c r="Z582" s="9">
        <v>0</v>
      </c>
      <c r="AA582" s="45">
        <v>41</v>
      </c>
      <c r="AB582" s="9" t="s">
        <v>12</v>
      </c>
      <c r="AC582" s="39">
        <v>0.3</v>
      </c>
      <c r="AD582" s="38">
        <f t="shared" si="34"/>
        <v>0</v>
      </c>
      <c r="AE582" s="38">
        <f t="shared" si="35"/>
        <v>0</v>
      </c>
      <c r="AF582" s="38">
        <v>0</v>
      </c>
      <c r="AG582" s="23"/>
      <c r="AH582" s="23"/>
      <c r="AI582" s="23"/>
      <c r="AJ582" s="23"/>
      <c r="AK582" s="23"/>
      <c r="AL582" s="23"/>
      <c r="AM582" s="23"/>
      <c r="AN582" s="23"/>
      <c r="AO582" s="23"/>
      <c r="AP582" s="38">
        <f t="shared" si="36"/>
        <v>0</v>
      </c>
      <c r="AQ582" s="54">
        <v>1</v>
      </c>
      <c r="AR582" s="54">
        <v>0</v>
      </c>
    </row>
    <row r="583" spans="1:44" s="22" customFormat="1">
      <c r="A583" s="9" t="s">
        <v>140</v>
      </c>
      <c r="B583" s="17">
        <v>18799</v>
      </c>
      <c r="C583" s="9" t="s">
        <v>149</v>
      </c>
      <c r="D583" s="9" t="s">
        <v>164</v>
      </c>
      <c r="E583" s="30">
        <v>41708</v>
      </c>
      <c r="F583" s="9" t="s">
        <v>746</v>
      </c>
      <c r="G583" s="9" t="s">
        <v>1232</v>
      </c>
      <c r="H583" s="23"/>
      <c r="I583" s="23"/>
      <c r="J583" s="9" t="s">
        <v>1234</v>
      </c>
      <c r="K583" s="9" t="s">
        <v>1266</v>
      </c>
      <c r="L583" s="23"/>
      <c r="M583" s="23"/>
      <c r="N583" s="9" t="s">
        <v>1478</v>
      </c>
      <c r="O583" s="9" t="s">
        <v>1639</v>
      </c>
      <c r="P583" s="23"/>
      <c r="Q583" s="23"/>
      <c r="R583" s="9"/>
      <c r="S583" s="9">
        <v>1</v>
      </c>
      <c r="T583" s="9">
        <v>0</v>
      </c>
      <c r="U583" s="9">
        <v>1</v>
      </c>
      <c r="V583" s="11"/>
      <c r="W583" s="11"/>
      <c r="X583" s="47">
        <f t="shared" si="33"/>
        <v>0</v>
      </c>
      <c r="Y583" s="9" t="s">
        <v>1725</v>
      </c>
      <c r="Z583" s="9">
        <v>0</v>
      </c>
      <c r="AA583" s="45">
        <v>41</v>
      </c>
      <c r="AB583" s="9" t="s">
        <v>12</v>
      </c>
      <c r="AC583" s="39">
        <v>0.3</v>
      </c>
      <c r="AD583" s="38">
        <f t="shared" si="34"/>
        <v>0</v>
      </c>
      <c r="AE583" s="38">
        <f t="shared" si="35"/>
        <v>0</v>
      </c>
      <c r="AF583" s="38">
        <v>0</v>
      </c>
      <c r="AG583" s="23"/>
      <c r="AH583" s="23"/>
      <c r="AI583" s="23"/>
      <c r="AJ583" s="23"/>
      <c r="AK583" s="23"/>
      <c r="AL583" s="23"/>
      <c r="AM583" s="23"/>
      <c r="AN583" s="23"/>
      <c r="AO583" s="23"/>
      <c r="AP583" s="38">
        <f t="shared" si="36"/>
        <v>0</v>
      </c>
      <c r="AQ583" s="54">
        <v>1</v>
      </c>
      <c r="AR583" s="54">
        <v>0</v>
      </c>
    </row>
    <row r="584" spans="1:44" s="22" customFormat="1">
      <c r="A584" s="9" t="s">
        <v>140</v>
      </c>
      <c r="B584" s="17">
        <v>18808</v>
      </c>
      <c r="C584" s="9" t="s">
        <v>151</v>
      </c>
      <c r="D584" s="9" t="s">
        <v>166</v>
      </c>
      <c r="E584" s="30">
        <v>41709</v>
      </c>
      <c r="F584" s="9" t="s">
        <v>747</v>
      </c>
      <c r="G584" s="9" t="s">
        <v>1232</v>
      </c>
      <c r="H584" s="23"/>
      <c r="I584" s="23"/>
      <c r="J584" s="9" t="s">
        <v>1234</v>
      </c>
      <c r="K584" s="9" t="s">
        <v>1385</v>
      </c>
      <c r="L584" s="23"/>
      <c r="M584" s="23"/>
      <c r="N584" s="9" t="s">
        <v>1581</v>
      </c>
      <c r="O584" s="9" t="s">
        <v>1643</v>
      </c>
      <c r="P584" s="23"/>
      <c r="Q584" s="23"/>
      <c r="R584" s="9"/>
      <c r="S584" s="9">
        <v>1</v>
      </c>
      <c r="T584" s="9">
        <v>0</v>
      </c>
      <c r="U584" s="9">
        <v>1</v>
      </c>
      <c r="V584" s="11"/>
      <c r="W584" s="11"/>
      <c r="X584" s="47">
        <f t="shared" ref="X584:X647" si="37">+$I$2</f>
        <v>0</v>
      </c>
      <c r="Y584" s="9" t="s">
        <v>1725</v>
      </c>
      <c r="Z584" s="9">
        <v>1.99</v>
      </c>
      <c r="AA584" s="45">
        <v>41</v>
      </c>
      <c r="AB584" s="9" t="s">
        <v>12</v>
      </c>
      <c r="AC584" s="39">
        <v>0.3</v>
      </c>
      <c r="AD584" s="38">
        <f t="shared" ref="AD584:AD647" si="38">IF(AF584="",0,AF584+AE584)</f>
        <v>1.3900000000000001</v>
      </c>
      <c r="AE584" s="38">
        <f t="shared" ref="AE584:AE647" si="39">IF(T584=0,0,-1*AF584)</f>
        <v>0</v>
      </c>
      <c r="AF584" s="38">
        <v>1.3900000000000001</v>
      </c>
      <c r="AG584" s="23"/>
      <c r="AH584" s="23"/>
      <c r="AI584" s="23"/>
      <c r="AJ584" s="23"/>
      <c r="AK584" s="23"/>
      <c r="AL584" s="23"/>
      <c r="AM584" s="23"/>
      <c r="AN584" s="23"/>
      <c r="AO584" s="23"/>
      <c r="AP584" s="38">
        <f t="shared" ref="AP584:AP647" si="40">+AF584</f>
        <v>1.3900000000000001</v>
      </c>
      <c r="AQ584" s="54">
        <v>1</v>
      </c>
      <c r="AR584" s="54">
        <v>1.99</v>
      </c>
    </row>
    <row r="585" spans="1:44" s="22" customFormat="1">
      <c r="A585" s="9" t="s">
        <v>140</v>
      </c>
      <c r="B585" s="17">
        <v>18823</v>
      </c>
      <c r="C585" s="9" t="s">
        <v>142</v>
      </c>
      <c r="D585" s="9" t="s">
        <v>159</v>
      </c>
      <c r="E585" s="30">
        <v>41715</v>
      </c>
      <c r="F585" s="9" t="s">
        <v>748</v>
      </c>
      <c r="G585" s="9" t="s">
        <v>1232</v>
      </c>
      <c r="H585" s="23"/>
      <c r="I585" s="23"/>
      <c r="J585" s="9" t="s">
        <v>1234</v>
      </c>
      <c r="K585" s="9" t="s">
        <v>1321</v>
      </c>
      <c r="L585" s="23"/>
      <c r="M585" s="23"/>
      <c r="N585" s="9" t="s">
        <v>1527</v>
      </c>
      <c r="O585" s="9" t="s">
        <v>1639</v>
      </c>
      <c r="P585" s="23"/>
      <c r="Q585" s="23"/>
      <c r="R585" s="9"/>
      <c r="S585" s="9">
        <v>1</v>
      </c>
      <c r="T585" s="9">
        <v>0</v>
      </c>
      <c r="U585" s="9">
        <v>1</v>
      </c>
      <c r="V585" s="11"/>
      <c r="W585" s="11"/>
      <c r="X585" s="47">
        <f t="shared" si="37"/>
        <v>0</v>
      </c>
      <c r="Y585" s="9" t="s">
        <v>1725</v>
      </c>
      <c r="Z585" s="9">
        <v>0</v>
      </c>
      <c r="AA585" s="45">
        <v>41</v>
      </c>
      <c r="AB585" s="9" t="s">
        <v>12</v>
      </c>
      <c r="AC585" s="39">
        <v>0.3</v>
      </c>
      <c r="AD585" s="38">
        <f t="shared" si="38"/>
        <v>0</v>
      </c>
      <c r="AE585" s="38">
        <f t="shared" si="39"/>
        <v>0</v>
      </c>
      <c r="AF585" s="38">
        <v>0</v>
      </c>
      <c r="AG585" s="23"/>
      <c r="AH585" s="23"/>
      <c r="AI585" s="23"/>
      <c r="AJ585" s="23"/>
      <c r="AK585" s="23"/>
      <c r="AL585" s="23"/>
      <c r="AM585" s="23"/>
      <c r="AN585" s="23"/>
      <c r="AO585" s="23"/>
      <c r="AP585" s="38">
        <f t="shared" si="40"/>
        <v>0</v>
      </c>
      <c r="AQ585" s="54">
        <v>1</v>
      </c>
      <c r="AR585" s="54">
        <v>0</v>
      </c>
    </row>
    <row r="586" spans="1:44" s="22" customFormat="1">
      <c r="A586" s="9" t="s">
        <v>140</v>
      </c>
      <c r="B586" s="17">
        <v>18829</v>
      </c>
      <c r="C586" s="9" t="s">
        <v>144</v>
      </c>
      <c r="D586" s="9" t="s">
        <v>159</v>
      </c>
      <c r="E586" s="30">
        <v>41716</v>
      </c>
      <c r="F586" s="9" t="s">
        <v>749</v>
      </c>
      <c r="G586" s="9" t="s">
        <v>1232</v>
      </c>
      <c r="H586" s="23"/>
      <c r="I586" s="23"/>
      <c r="J586" s="9" t="s">
        <v>1234</v>
      </c>
      <c r="K586" s="9" t="s">
        <v>1287</v>
      </c>
      <c r="L586" s="23"/>
      <c r="M586" s="23"/>
      <c r="N586" s="9" t="s">
        <v>1496</v>
      </c>
      <c r="O586" s="9" t="s">
        <v>1639</v>
      </c>
      <c r="P586" s="23"/>
      <c r="Q586" s="23"/>
      <c r="R586" s="9"/>
      <c r="S586" s="9">
        <v>1</v>
      </c>
      <c r="T586" s="9">
        <v>0</v>
      </c>
      <c r="U586" s="9">
        <v>1</v>
      </c>
      <c r="V586" s="11"/>
      <c r="W586" s="11"/>
      <c r="X586" s="47">
        <f t="shared" si="37"/>
        <v>0</v>
      </c>
      <c r="Y586" s="9" t="s">
        <v>1725</v>
      </c>
      <c r="Z586" s="9">
        <v>0</v>
      </c>
      <c r="AA586" s="45">
        <v>41</v>
      </c>
      <c r="AB586" s="9" t="s">
        <v>12</v>
      </c>
      <c r="AC586" s="39">
        <v>0.3</v>
      </c>
      <c r="AD586" s="38">
        <f t="shared" si="38"/>
        <v>0</v>
      </c>
      <c r="AE586" s="38">
        <f t="shared" si="39"/>
        <v>0</v>
      </c>
      <c r="AF586" s="38">
        <v>0</v>
      </c>
      <c r="AG586" s="23"/>
      <c r="AH586" s="23"/>
      <c r="AI586" s="23"/>
      <c r="AJ586" s="23"/>
      <c r="AK586" s="23"/>
      <c r="AL586" s="23"/>
      <c r="AM586" s="23"/>
      <c r="AN586" s="23"/>
      <c r="AO586" s="23"/>
      <c r="AP586" s="38">
        <f t="shared" si="40"/>
        <v>0</v>
      </c>
      <c r="AQ586" s="54">
        <v>1</v>
      </c>
      <c r="AR586" s="54">
        <v>0</v>
      </c>
    </row>
    <row r="587" spans="1:44" s="22" customFormat="1">
      <c r="A587" s="9" t="s">
        <v>140</v>
      </c>
      <c r="B587" s="17">
        <v>18831</v>
      </c>
      <c r="C587" s="9" t="s">
        <v>143</v>
      </c>
      <c r="D587" s="9" t="s">
        <v>160</v>
      </c>
      <c r="E587" s="30">
        <v>41717</v>
      </c>
      <c r="F587" s="9" t="s">
        <v>750</v>
      </c>
      <c r="G587" s="9" t="s">
        <v>1232</v>
      </c>
      <c r="H587" s="23"/>
      <c r="I587" s="23"/>
      <c r="J587" s="9" t="s">
        <v>1234</v>
      </c>
      <c r="K587" s="9" t="s">
        <v>1241</v>
      </c>
      <c r="L587" s="23"/>
      <c r="M587" s="23"/>
      <c r="N587" s="9" t="s">
        <v>1453</v>
      </c>
      <c r="O587" s="9" t="s">
        <v>1643</v>
      </c>
      <c r="P587" s="23"/>
      <c r="Q587" s="23"/>
      <c r="R587" s="9"/>
      <c r="S587" s="9">
        <v>1</v>
      </c>
      <c r="T587" s="9">
        <v>0</v>
      </c>
      <c r="U587" s="9">
        <v>1</v>
      </c>
      <c r="V587" s="11"/>
      <c r="W587" s="11"/>
      <c r="X587" s="47">
        <f t="shared" si="37"/>
        <v>0</v>
      </c>
      <c r="Y587" s="9" t="s">
        <v>1725</v>
      </c>
      <c r="Z587" s="9">
        <v>0</v>
      </c>
      <c r="AA587" s="45">
        <v>41</v>
      </c>
      <c r="AB587" s="9" t="s">
        <v>12</v>
      </c>
      <c r="AC587" s="39">
        <v>0.3</v>
      </c>
      <c r="AD587" s="38">
        <f t="shared" si="38"/>
        <v>0</v>
      </c>
      <c r="AE587" s="38">
        <f t="shared" si="39"/>
        <v>0</v>
      </c>
      <c r="AF587" s="38">
        <v>0</v>
      </c>
      <c r="AG587" s="23"/>
      <c r="AH587" s="23"/>
      <c r="AI587" s="23"/>
      <c r="AJ587" s="23"/>
      <c r="AK587" s="23"/>
      <c r="AL587" s="23"/>
      <c r="AM587" s="23"/>
      <c r="AN587" s="23"/>
      <c r="AO587" s="23"/>
      <c r="AP587" s="38">
        <f t="shared" si="40"/>
        <v>0</v>
      </c>
      <c r="AQ587" s="54">
        <v>1</v>
      </c>
      <c r="AR587" s="54">
        <v>0</v>
      </c>
    </row>
    <row r="588" spans="1:44" s="22" customFormat="1">
      <c r="A588" s="9" t="s">
        <v>140</v>
      </c>
      <c r="B588" s="17">
        <v>18839</v>
      </c>
      <c r="C588" s="9" t="s">
        <v>142</v>
      </c>
      <c r="D588" s="9" t="s">
        <v>159</v>
      </c>
      <c r="E588" s="30">
        <v>41724</v>
      </c>
      <c r="F588" s="9" t="s">
        <v>751</v>
      </c>
      <c r="G588" s="9" t="s">
        <v>1232</v>
      </c>
      <c r="H588" s="23"/>
      <c r="I588" s="23"/>
      <c r="J588" s="9" t="s">
        <v>1234</v>
      </c>
      <c r="K588" s="9" t="s">
        <v>1286</v>
      </c>
      <c r="L588" s="23"/>
      <c r="M588" s="23"/>
      <c r="N588" s="9" t="s">
        <v>1479</v>
      </c>
      <c r="O588" s="9" t="s">
        <v>1652</v>
      </c>
      <c r="P588" s="23"/>
      <c r="Q588" s="23"/>
      <c r="R588" s="9"/>
      <c r="S588" s="9">
        <v>1</v>
      </c>
      <c r="T588" s="9">
        <v>0</v>
      </c>
      <c r="U588" s="9">
        <v>1</v>
      </c>
      <c r="V588" s="11"/>
      <c r="W588" s="11"/>
      <c r="X588" s="47">
        <f t="shared" si="37"/>
        <v>0</v>
      </c>
      <c r="Y588" s="9" t="s">
        <v>1725</v>
      </c>
      <c r="Z588" s="9">
        <v>0</v>
      </c>
      <c r="AA588" s="45">
        <v>41</v>
      </c>
      <c r="AB588" s="9" t="s">
        <v>12</v>
      </c>
      <c r="AC588" s="39">
        <v>0.3</v>
      </c>
      <c r="AD588" s="38">
        <f t="shared" si="38"/>
        <v>0</v>
      </c>
      <c r="AE588" s="38">
        <f t="shared" si="39"/>
        <v>0</v>
      </c>
      <c r="AF588" s="38">
        <v>0</v>
      </c>
      <c r="AG588" s="23"/>
      <c r="AH588" s="23"/>
      <c r="AI588" s="23"/>
      <c r="AJ588" s="23"/>
      <c r="AK588" s="23"/>
      <c r="AL588" s="23"/>
      <c r="AM588" s="23"/>
      <c r="AN588" s="23"/>
      <c r="AO588" s="23"/>
      <c r="AP588" s="38">
        <f t="shared" si="40"/>
        <v>0</v>
      </c>
      <c r="AQ588" s="54">
        <v>1</v>
      </c>
      <c r="AR588" s="54">
        <v>0</v>
      </c>
    </row>
    <row r="589" spans="1:44" s="22" customFormat="1">
      <c r="A589" s="9" t="s">
        <v>140</v>
      </c>
      <c r="B589" s="17">
        <v>18843</v>
      </c>
      <c r="C589" s="9" t="s">
        <v>142</v>
      </c>
      <c r="D589" s="9" t="s">
        <v>159</v>
      </c>
      <c r="E589" s="30">
        <v>41725</v>
      </c>
      <c r="F589" s="9" t="s">
        <v>752</v>
      </c>
      <c r="G589" s="9" t="s">
        <v>1232</v>
      </c>
      <c r="H589" s="23"/>
      <c r="I589" s="23"/>
      <c r="J589" s="9" t="s">
        <v>1234</v>
      </c>
      <c r="K589" s="9" t="s">
        <v>1272</v>
      </c>
      <c r="L589" s="23"/>
      <c r="M589" s="23"/>
      <c r="N589" s="9" t="s">
        <v>1483</v>
      </c>
      <c r="O589" s="9" t="s">
        <v>1639</v>
      </c>
      <c r="P589" s="23"/>
      <c r="Q589" s="23"/>
      <c r="R589" s="9"/>
      <c r="S589" s="9">
        <v>1</v>
      </c>
      <c r="T589" s="9">
        <v>0</v>
      </c>
      <c r="U589" s="9">
        <v>1</v>
      </c>
      <c r="V589" s="11"/>
      <c r="W589" s="11"/>
      <c r="X589" s="47">
        <f t="shared" si="37"/>
        <v>0</v>
      </c>
      <c r="Y589" s="9" t="s">
        <v>1725</v>
      </c>
      <c r="Z589" s="9">
        <v>0</v>
      </c>
      <c r="AA589" s="45">
        <v>41</v>
      </c>
      <c r="AB589" s="9" t="s">
        <v>12</v>
      </c>
      <c r="AC589" s="39">
        <v>0.3</v>
      </c>
      <c r="AD589" s="38">
        <f t="shared" si="38"/>
        <v>0</v>
      </c>
      <c r="AE589" s="38">
        <f t="shared" si="39"/>
        <v>0</v>
      </c>
      <c r="AF589" s="38">
        <v>0</v>
      </c>
      <c r="AG589" s="23"/>
      <c r="AH589" s="23"/>
      <c r="AI589" s="23"/>
      <c r="AJ589" s="23"/>
      <c r="AK589" s="23"/>
      <c r="AL589" s="23"/>
      <c r="AM589" s="23"/>
      <c r="AN589" s="23"/>
      <c r="AO589" s="23"/>
      <c r="AP589" s="38">
        <f t="shared" si="40"/>
        <v>0</v>
      </c>
      <c r="AQ589" s="54">
        <v>1</v>
      </c>
      <c r="AR589" s="54">
        <v>0</v>
      </c>
    </row>
    <row r="590" spans="1:44" s="22" customFormat="1">
      <c r="A590" s="9" t="s">
        <v>140</v>
      </c>
      <c r="B590" s="17">
        <v>19039</v>
      </c>
      <c r="C590" s="9" t="s">
        <v>142</v>
      </c>
      <c r="D590" s="9" t="s">
        <v>159</v>
      </c>
      <c r="E590" s="30">
        <v>41726</v>
      </c>
      <c r="F590" s="9" t="s">
        <v>753</v>
      </c>
      <c r="G590" s="9" t="s">
        <v>1232</v>
      </c>
      <c r="H590" s="23"/>
      <c r="I590" s="23"/>
      <c r="J590" s="9" t="s">
        <v>1234</v>
      </c>
      <c r="K590" s="9" t="s">
        <v>1386</v>
      </c>
      <c r="L590" s="23"/>
      <c r="M590" s="23"/>
      <c r="N590" s="9" t="s">
        <v>1582</v>
      </c>
      <c r="O590" s="9" t="s">
        <v>1695</v>
      </c>
      <c r="P590" s="23"/>
      <c r="Q590" s="23"/>
      <c r="R590" s="9"/>
      <c r="S590" s="9">
        <v>1</v>
      </c>
      <c r="T590" s="9">
        <v>0</v>
      </c>
      <c r="U590" s="9">
        <v>1</v>
      </c>
      <c r="V590" s="11"/>
      <c r="W590" s="11"/>
      <c r="X590" s="47">
        <f t="shared" si="37"/>
        <v>0</v>
      </c>
      <c r="Y590" s="9" t="s">
        <v>1725</v>
      </c>
      <c r="Z590" s="9">
        <v>0</v>
      </c>
      <c r="AA590" s="45">
        <v>41</v>
      </c>
      <c r="AB590" s="9" t="s">
        <v>12</v>
      </c>
      <c r="AC590" s="39">
        <v>0.3</v>
      </c>
      <c r="AD590" s="38">
        <f t="shared" si="38"/>
        <v>0</v>
      </c>
      <c r="AE590" s="38">
        <f t="shared" si="39"/>
        <v>0</v>
      </c>
      <c r="AF590" s="38">
        <v>0</v>
      </c>
      <c r="AG590" s="23"/>
      <c r="AH590" s="23"/>
      <c r="AI590" s="23"/>
      <c r="AJ590" s="23"/>
      <c r="AK590" s="23"/>
      <c r="AL590" s="23"/>
      <c r="AM590" s="23"/>
      <c r="AN590" s="23"/>
      <c r="AO590" s="23"/>
      <c r="AP590" s="38">
        <f t="shared" si="40"/>
        <v>0</v>
      </c>
      <c r="AQ590" s="54">
        <v>1</v>
      </c>
      <c r="AR590" s="54">
        <v>0</v>
      </c>
    </row>
    <row r="591" spans="1:44" s="22" customFormat="1">
      <c r="A591" s="9" t="s">
        <v>140</v>
      </c>
      <c r="B591" s="17">
        <v>19053</v>
      </c>
      <c r="C591" s="9" t="s">
        <v>155</v>
      </c>
      <c r="D591" s="9" t="s">
        <v>168</v>
      </c>
      <c r="E591" s="30">
        <v>41701</v>
      </c>
      <c r="F591" s="9" t="s">
        <v>754</v>
      </c>
      <c r="G591" s="9" t="s">
        <v>1232</v>
      </c>
      <c r="H591" s="23"/>
      <c r="I591" s="23"/>
      <c r="J591" s="9" t="s">
        <v>1234</v>
      </c>
      <c r="K591" s="9" t="s">
        <v>1387</v>
      </c>
      <c r="L591" s="23"/>
      <c r="M591" s="23"/>
      <c r="N591" s="9" t="s">
        <v>1583</v>
      </c>
      <c r="O591" s="9" t="s">
        <v>1696</v>
      </c>
      <c r="P591" s="23"/>
      <c r="Q591" s="23"/>
      <c r="R591" s="9"/>
      <c r="S591" s="9">
        <v>1</v>
      </c>
      <c r="T591" s="9">
        <v>0</v>
      </c>
      <c r="U591" s="9">
        <v>1</v>
      </c>
      <c r="V591" s="11"/>
      <c r="W591" s="11"/>
      <c r="X591" s="47">
        <f t="shared" si="37"/>
        <v>0</v>
      </c>
      <c r="Y591" s="9" t="s">
        <v>1725</v>
      </c>
      <c r="Z591" s="9">
        <v>9.64</v>
      </c>
      <c r="AA591" s="45">
        <v>41</v>
      </c>
      <c r="AB591" s="9" t="s">
        <v>12</v>
      </c>
      <c r="AC591" s="39">
        <v>0.3</v>
      </c>
      <c r="AD591" s="38">
        <f t="shared" si="38"/>
        <v>6.99</v>
      </c>
      <c r="AE591" s="38">
        <f t="shared" si="39"/>
        <v>0</v>
      </c>
      <c r="AF591" s="38">
        <v>6.99</v>
      </c>
      <c r="AG591" s="23"/>
      <c r="AH591" s="23"/>
      <c r="AI591" s="23"/>
      <c r="AJ591" s="23"/>
      <c r="AK591" s="23"/>
      <c r="AL591" s="23"/>
      <c r="AM591" s="23"/>
      <c r="AN591" s="23"/>
      <c r="AO591" s="23"/>
      <c r="AP591" s="38">
        <f t="shared" si="40"/>
        <v>6.99</v>
      </c>
      <c r="AQ591" s="54">
        <v>1</v>
      </c>
      <c r="AR591" s="54">
        <v>9.99</v>
      </c>
    </row>
    <row r="592" spans="1:44" s="22" customFormat="1">
      <c r="A592" s="9" t="s">
        <v>140</v>
      </c>
      <c r="B592" s="17">
        <v>19055</v>
      </c>
      <c r="C592" s="9" t="s">
        <v>142</v>
      </c>
      <c r="D592" s="9" t="s">
        <v>159</v>
      </c>
      <c r="E592" s="30">
        <v>41702</v>
      </c>
      <c r="F592" s="9" t="s">
        <v>755</v>
      </c>
      <c r="G592" s="9" t="s">
        <v>1232</v>
      </c>
      <c r="H592" s="23"/>
      <c r="I592" s="23"/>
      <c r="J592" s="9" t="s">
        <v>1234</v>
      </c>
      <c r="K592" s="9" t="s">
        <v>1271</v>
      </c>
      <c r="L592" s="23"/>
      <c r="M592" s="23"/>
      <c r="N592" s="9" t="s">
        <v>1482</v>
      </c>
      <c r="O592" s="9" t="s">
        <v>1639</v>
      </c>
      <c r="P592" s="23"/>
      <c r="Q592" s="23"/>
      <c r="R592" s="9"/>
      <c r="S592" s="9">
        <v>1</v>
      </c>
      <c r="T592" s="9">
        <v>0</v>
      </c>
      <c r="U592" s="9">
        <v>1</v>
      </c>
      <c r="V592" s="11"/>
      <c r="W592" s="11"/>
      <c r="X592" s="47">
        <f t="shared" si="37"/>
        <v>0</v>
      </c>
      <c r="Y592" s="9" t="s">
        <v>1725</v>
      </c>
      <c r="Z592" s="9">
        <v>0</v>
      </c>
      <c r="AA592" s="45">
        <v>41</v>
      </c>
      <c r="AB592" s="9" t="s">
        <v>12</v>
      </c>
      <c r="AC592" s="39">
        <v>0.3</v>
      </c>
      <c r="AD592" s="38">
        <f t="shared" si="38"/>
        <v>0</v>
      </c>
      <c r="AE592" s="38">
        <f t="shared" si="39"/>
        <v>0</v>
      </c>
      <c r="AF592" s="38">
        <v>0</v>
      </c>
      <c r="AG592" s="23"/>
      <c r="AH592" s="23"/>
      <c r="AI592" s="23"/>
      <c r="AJ592" s="23"/>
      <c r="AK592" s="23"/>
      <c r="AL592" s="23"/>
      <c r="AM592" s="23"/>
      <c r="AN592" s="23"/>
      <c r="AO592" s="23"/>
      <c r="AP592" s="38">
        <f t="shared" si="40"/>
        <v>0</v>
      </c>
      <c r="AQ592" s="54">
        <v>1</v>
      </c>
      <c r="AR592" s="54">
        <v>0</v>
      </c>
    </row>
    <row r="593" spans="1:44" s="22" customFormat="1">
      <c r="A593" s="9" t="s">
        <v>140</v>
      </c>
      <c r="B593" s="17">
        <v>19057</v>
      </c>
      <c r="C593" s="9" t="s">
        <v>147</v>
      </c>
      <c r="D593" s="9" t="s">
        <v>163</v>
      </c>
      <c r="E593" s="30">
        <v>41703</v>
      </c>
      <c r="F593" s="9" t="s">
        <v>756</v>
      </c>
      <c r="G593" s="9" t="s">
        <v>1232</v>
      </c>
      <c r="H593" s="23"/>
      <c r="I593" s="23"/>
      <c r="J593" s="9" t="s">
        <v>1234</v>
      </c>
      <c r="K593" s="9" t="s">
        <v>1270</v>
      </c>
      <c r="L593" s="23"/>
      <c r="M593" s="23"/>
      <c r="N593" s="9" t="s">
        <v>1481</v>
      </c>
      <c r="O593" s="9" t="s">
        <v>1639</v>
      </c>
      <c r="P593" s="23"/>
      <c r="Q593" s="23"/>
      <c r="R593" s="9"/>
      <c r="S593" s="9">
        <v>1</v>
      </c>
      <c r="T593" s="9">
        <v>0</v>
      </c>
      <c r="U593" s="9">
        <v>1</v>
      </c>
      <c r="V593" s="11"/>
      <c r="W593" s="11"/>
      <c r="X593" s="47">
        <f t="shared" si="37"/>
        <v>0</v>
      </c>
      <c r="Y593" s="9" t="s">
        <v>1725</v>
      </c>
      <c r="Z593" s="9">
        <v>0</v>
      </c>
      <c r="AA593" s="45">
        <v>41</v>
      </c>
      <c r="AB593" s="9" t="s">
        <v>12</v>
      </c>
      <c r="AC593" s="39">
        <v>0.3</v>
      </c>
      <c r="AD593" s="38">
        <f t="shared" si="38"/>
        <v>0</v>
      </c>
      <c r="AE593" s="38">
        <f t="shared" si="39"/>
        <v>0</v>
      </c>
      <c r="AF593" s="38">
        <v>0</v>
      </c>
      <c r="AG593" s="23"/>
      <c r="AH593" s="23"/>
      <c r="AI593" s="23"/>
      <c r="AJ593" s="23"/>
      <c r="AK593" s="23"/>
      <c r="AL593" s="23"/>
      <c r="AM593" s="23"/>
      <c r="AN593" s="23"/>
      <c r="AO593" s="23"/>
      <c r="AP593" s="38">
        <f t="shared" si="40"/>
        <v>0</v>
      </c>
      <c r="AQ593" s="54">
        <v>1</v>
      </c>
      <c r="AR593" s="54">
        <v>0</v>
      </c>
    </row>
    <row r="594" spans="1:44" s="22" customFormat="1">
      <c r="A594" s="9" t="s">
        <v>140</v>
      </c>
      <c r="B594" s="17">
        <v>19078</v>
      </c>
      <c r="C594" s="9" t="s">
        <v>151</v>
      </c>
      <c r="D594" s="9" t="s">
        <v>166</v>
      </c>
      <c r="E594" s="30">
        <v>41710</v>
      </c>
      <c r="F594" s="9" t="s">
        <v>757</v>
      </c>
      <c r="G594" s="9" t="s">
        <v>1232</v>
      </c>
      <c r="H594" s="23"/>
      <c r="I594" s="23"/>
      <c r="J594" s="9" t="s">
        <v>1234</v>
      </c>
      <c r="K594" s="9" t="s">
        <v>1259</v>
      </c>
      <c r="L594" s="23"/>
      <c r="M594" s="23"/>
      <c r="N594" s="9" t="s">
        <v>1471</v>
      </c>
      <c r="O594" s="9" t="s">
        <v>1639</v>
      </c>
      <c r="P594" s="23"/>
      <c r="Q594" s="23"/>
      <c r="R594" s="9"/>
      <c r="S594" s="9">
        <v>1</v>
      </c>
      <c r="T594" s="9">
        <v>0</v>
      </c>
      <c r="U594" s="9">
        <v>1</v>
      </c>
      <c r="V594" s="11"/>
      <c r="W594" s="11"/>
      <c r="X594" s="47">
        <f t="shared" si="37"/>
        <v>0</v>
      </c>
      <c r="Y594" s="9" t="s">
        <v>1725</v>
      </c>
      <c r="Z594" s="9">
        <v>0</v>
      </c>
      <c r="AA594" s="45">
        <v>41</v>
      </c>
      <c r="AB594" s="9" t="s">
        <v>12</v>
      </c>
      <c r="AC594" s="39">
        <v>0.3</v>
      </c>
      <c r="AD594" s="38">
        <f t="shared" si="38"/>
        <v>0</v>
      </c>
      <c r="AE594" s="38">
        <f t="shared" si="39"/>
        <v>0</v>
      </c>
      <c r="AF594" s="38">
        <v>0</v>
      </c>
      <c r="AG594" s="23"/>
      <c r="AH594" s="23"/>
      <c r="AI594" s="23"/>
      <c r="AJ594" s="23"/>
      <c r="AK594" s="23"/>
      <c r="AL594" s="23"/>
      <c r="AM594" s="23"/>
      <c r="AN594" s="23"/>
      <c r="AO594" s="23"/>
      <c r="AP594" s="38">
        <f t="shared" si="40"/>
        <v>0</v>
      </c>
      <c r="AQ594" s="54">
        <v>1</v>
      </c>
      <c r="AR594" s="54">
        <v>0</v>
      </c>
    </row>
    <row r="595" spans="1:44" s="22" customFormat="1">
      <c r="A595" s="9" t="s">
        <v>140</v>
      </c>
      <c r="B595" s="17">
        <v>19082</v>
      </c>
      <c r="C595" s="9" t="s">
        <v>143</v>
      </c>
      <c r="D595" s="9" t="s">
        <v>160</v>
      </c>
      <c r="E595" s="30">
        <v>41711</v>
      </c>
      <c r="F595" s="9" t="s">
        <v>758</v>
      </c>
      <c r="G595" s="9" t="s">
        <v>1232</v>
      </c>
      <c r="H595" s="23"/>
      <c r="I595" s="23"/>
      <c r="J595" s="9" t="s">
        <v>1234</v>
      </c>
      <c r="K595" s="9" t="s">
        <v>1270</v>
      </c>
      <c r="L595" s="23"/>
      <c r="M595" s="23"/>
      <c r="N595" s="9" t="s">
        <v>1481</v>
      </c>
      <c r="O595" s="9" t="s">
        <v>1639</v>
      </c>
      <c r="P595" s="23"/>
      <c r="Q595" s="23"/>
      <c r="R595" s="9"/>
      <c r="S595" s="9">
        <v>1</v>
      </c>
      <c r="T595" s="9">
        <v>0</v>
      </c>
      <c r="U595" s="9">
        <v>1</v>
      </c>
      <c r="V595" s="11"/>
      <c r="W595" s="11"/>
      <c r="X595" s="47">
        <f t="shared" si="37"/>
        <v>0</v>
      </c>
      <c r="Y595" s="9" t="s">
        <v>1725</v>
      </c>
      <c r="Z595" s="9">
        <v>0</v>
      </c>
      <c r="AA595" s="45">
        <v>41</v>
      </c>
      <c r="AB595" s="9" t="s">
        <v>12</v>
      </c>
      <c r="AC595" s="39">
        <v>0.3</v>
      </c>
      <c r="AD595" s="38">
        <f t="shared" si="38"/>
        <v>0</v>
      </c>
      <c r="AE595" s="38">
        <f t="shared" si="39"/>
        <v>0</v>
      </c>
      <c r="AF595" s="38">
        <v>0</v>
      </c>
      <c r="AG595" s="23"/>
      <c r="AH595" s="23"/>
      <c r="AI595" s="23"/>
      <c r="AJ595" s="23"/>
      <c r="AK595" s="23"/>
      <c r="AL595" s="23"/>
      <c r="AM595" s="23"/>
      <c r="AN595" s="23"/>
      <c r="AO595" s="23"/>
      <c r="AP595" s="38">
        <f t="shared" si="40"/>
        <v>0</v>
      </c>
      <c r="AQ595" s="54">
        <v>1</v>
      </c>
      <c r="AR595" s="54">
        <v>0</v>
      </c>
    </row>
    <row r="596" spans="1:44" s="22" customFormat="1">
      <c r="A596" s="9" t="s">
        <v>140</v>
      </c>
      <c r="B596" s="17">
        <v>19094</v>
      </c>
      <c r="C596" s="9" t="s">
        <v>142</v>
      </c>
      <c r="D596" s="9" t="s">
        <v>159</v>
      </c>
      <c r="E596" s="30">
        <v>41715</v>
      </c>
      <c r="F596" s="9" t="s">
        <v>759</v>
      </c>
      <c r="G596" s="9" t="s">
        <v>1232</v>
      </c>
      <c r="H596" s="23"/>
      <c r="I596" s="23"/>
      <c r="J596" s="9" t="s">
        <v>1234</v>
      </c>
      <c r="K596" s="9" t="s">
        <v>1257</v>
      </c>
      <c r="L596" s="23"/>
      <c r="M596" s="23"/>
      <c r="N596" s="9" t="s">
        <v>1469</v>
      </c>
      <c r="O596" s="9" t="s">
        <v>1639</v>
      </c>
      <c r="P596" s="23"/>
      <c r="Q596" s="23"/>
      <c r="R596" s="9"/>
      <c r="S596" s="9">
        <v>1</v>
      </c>
      <c r="T596" s="9">
        <v>0</v>
      </c>
      <c r="U596" s="9">
        <v>1</v>
      </c>
      <c r="V596" s="11"/>
      <c r="W596" s="11"/>
      <c r="X596" s="47">
        <f t="shared" si="37"/>
        <v>0</v>
      </c>
      <c r="Y596" s="9" t="s">
        <v>1725</v>
      </c>
      <c r="Z596" s="9">
        <v>0</v>
      </c>
      <c r="AA596" s="45">
        <v>41</v>
      </c>
      <c r="AB596" s="9" t="s">
        <v>12</v>
      </c>
      <c r="AC596" s="39">
        <v>0.3</v>
      </c>
      <c r="AD596" s="38">
        <f t="shared" si="38"/>
        <v>0</v>
      </c>
      <c r="AE596" s="38">
        <f t="shared" si="39"/>
        <v>0</v>
      </c>
      <c r="AF596" s="38">
        <v>0</v>
      </c>
      <c r="AG596" s="23"/>
      <c r="AH596" s="23"/>
      <c r="AI596" s="23"/>
      <c r="AJ596" s="23"/>
      <c r="AK596" s="23"/>
      <c r="AL596" s="23"/>
      <c r="AM596" s="23"/>
      <c r="AN596" s="23"/>
      <c r="AO596" s="23"/>
      <c r="AP596" s="38">
        <f t="shared" si="40"/>
        <v>0</v>
      </c>
      <c r="AQ596" s="54">
        <v>1</v>
      </c>
      <c r="AR596" s="54">
        <v>0</v>
      </c>
    </row>
    <row r="597" spans="1:44" s="22" customFormat="1">
      <c r="A597" s="9" t="s">
        <v>140</v>
      </c>
      <c r="B597" s="17">
        <v>19097</v>
      </c>
      <c r="C597" s="9" t="s">
        <v>142</v>
      </c>
      <c r="D597" s="9" t="s">
        <v>159</v>
      </c>
      <c r="E597" s="30">
        <v>41715</v>
      </c>
      <c r="F597" s="9" t="s">
        <v>760</v>
      </c>
      <c r="G597" s="9" t="s">
        <v>1232</v>
      </c>
      <c r="H597" s="23"/>
      <c r="I597" s="23"/>
      <c r="J597" s="9" t="s">
        <v>1234</v>
      </c>
      <c r="K597" s="9" t="s">
        <v>1251</v>
      </c>
      <c r="L597" s="23"/>
      <c r="M597" s="23"/>
      <c r="N597" s="9" t="s">
        <v>1463</v>
      </c>
      <c r="O597" s="9" t="s">
        <v>1647</v>
      </c>
      <c r="P597" s="23"/>
      <c r="Q597" s="23"/>
      <c r="R597" s="9"/>
      <c r="S597" s="9">
        <v>1</v>
      </c>
      <c r="T597" s="9">
        <v>0</v>
      </c>
      <c r="U597" s="9">
        <v>1</v>
      </c>
      <c r="V597" s="11"/>
      <c r="W597" s="11"/>
      <c r="X597" s="47">
        <f t="shared" si="37"/>
        <v>0</v>
      </c>
      <c r="Y597" s="9" t="s">
        <v>1725</v>
      </c>
      <c r="Z597" s="9">
        <v>0</v>
      </c>
      <c r="AA597" s="45">
        <v>41</v>
      </c>
      <c r="AB597" s="9" t="s">
        <v>12</v>
      </c>
      <c r="AC597" s="39">
        <v>0.3</v>
      </c>
      <c r="AD597" s="38">
        <f t="shared" si="38"/>
        <v>0</v>
      </c>
      <c r="AE597" s="38">
        <f t="shared" si="39"/>
        <v>0</v>
      </c>
      <c r="AF597" s="38">
        <v>0</v>
      </c>
      <c r="AG597" s="23"/>
      <c r="AH597" s="23"/>
      <c r="AI597" s="23"/>
      <c r="AJ597" s="23"/>
      <c r="AK597" s="23"/>
      <c r="AL597" s="23"/>
      <c r="AM597" s="23"/>
      <c r="AN597" s="23"/>
      <c r="AO597" s="23"/>
      <c r="AP597" s="38">
        <f t="shared" si="40"/>
        <v>0</v>
      </c>
      <c r="AQ597" s="54">
        <v>1</v>
      </c>
      <c r="AR597" s="54">
        <v>0</v>
      </c>
    </row>
    <row r="598" spans="1:44" s="22" customFormat="1">
      <c r="A598" s="9" t="s">
        <v>140</v>
      </c>
      <c r="B598" s="17">
        <v>19099</v>
      </c>
      <c r="C598" s="9" t="s">
        <v>144</v>
      </c>
      <c r="D598" s="9" t="s">
        <v>159</v>
      </c>
      <c r="E598" s="30">
        <v>41716</v>
      </c>
      <c r="F598" s="9" t="s">
        <v>761</v>
      </c>
      <c r="G598" s="9" t="s">
        <v>1232</v>
      </c>
      <c r="H598" s="23"/>
      <c r="I598" s="23"/>
      <c r="J598" s="9" t="s">
        <v>1234</v>
      </c>
      <c r="K598" s="9" t="s">
        <v>1381</v>
      </c>
      <c r="L598" s="23"/>
      <c r="M598" s="23"/>
      <c r="N598" s="9" t="s">
        <v>1577</v>
      </c>
      <c r="O598" s="9" t="s">
        <v>1639</v>
      </c>
      <c r="P598" s="23"/>
      <c r="Q598" s="23"/>
      <c r="R598" s="9"/>
      <c r="S598" s="9">
        <v>1</v>
      </c>
      <c r="T598" s="9">
        <v>0</v>
      </c>
      <c r="U598" s="9">
        <v>1</v>
      </c>
      <c r="V598" s="11"/>
      <c r="W598" s="11"/>
      <c r="X598" s="47">
        <f t="shared" si="37"/>
        <v>0</v>
      </c>
      <c r="Y598" s="9" t="s">
        <v>1725</v>
      </c>
      <c r="Z598" s="9">
        <v>0</v>
      </c>
      <c r="AA598" s="45">
        <v>41</v>
      </c>
      <c r="AB598" s="9" t="s">
        <v>12</v>
      </c>
      <c r="AC598" s="39">
        <v>0.3</v>
      </c>
      <c r="AD598" s="38">
        <f t="shared" si="38"/>
        <v>0</v>
      </c>
      <c r="AE598" s="38">
        <f t="shared" si="39"/>
        <v>0</v>
      </c>
      <c r="AF598" s="38">
        <v>0</v>
      </c>
      <c r="AG598" s="23"/>
      <c r="AH598" s="23"/>
      <c r="AI598" s="23"/>
      <c r="AJ598" s="23"/>
      <c r="AK598" s="23"/>
      <c r="AL598" s="23"/>
      <c r="AM598" s="23"/>
      <c r="AN598" s="23"/>
      <c r="AO598" s="23"/>
      <c r="AP598" s="38">
        <f t="shared" si="40"/>
        <v>0</v>
      </c>
      <c r="AQ598" s="54">
        <v>1</v>
      </c>
      <c r="AR598" s="54">
        <v>0</v>
      </c>
    </row>
    <row r="599" spans="1:44" s="22" customFormat="1">
      <c r="A599" s="9" t="s">
        <v>140</v>
      </c>
      <c r="B599" s="17">
        <v>19104</v>
      </c>
      <c r="C599" s="9" t="s">
        <v>145</v>
      </c>
      <c r="D599" s="9" t="s">
        <v>161</v>
      </c>
      <c r="E599" s="30">
        <v>41718</v>
      </c>
      <c r="F599" s="9" t="s">
        <v>762</v>
      </c>
      <c r="G599" s="9" t="s">
        <v>1232</v>
      </c>
      <c r="H599" s="23"/>
      <c r="I599" s="23"/>
      <c r="J599" s="9" t="s">
        <v>1234</v>
      </c>
      <c r="K599" s="9" t="s">
        <v>1388</v>
      </c>
      <c r="L599" s="23"/>
      <c r="M599" s="23"/>
      <c r="N599" s="9" t="s">
        <v>1584</v>
      </c>
      <c r="O599" s="9" t="s">
        <v>1644</v>
      </c>
      <c r="P599" s="23"/>
      <c r="Q599" s="23"/>
      <c r="R599" s="9"/>
      <c r="S599" s="9">
        <v>1</v>
      </c>
      <c r="T599" s="9">
        <v>0</v>
      </c>
      <c r="U599" s="9">
        <v>1</v>
      </c>
      <c r="V599" s="11"/>
      <c r="W599" s="11"/>
      <c r="X599" s="47">
        <f t="shared" si="37"/>
        <v>0</v>
      </c>
      <c r="Y599" s="9" t="s">
        <v>1725</v>
      </c>
      <c r="Z599" s="9">
        <v>6.74</v>
      </c>
      <c r="AA599" s="45">
        <v>41</v>
      </c>
      <c r="AB599" s="9" t="s">
        <v>12</v>
      </c>
      <c r="AC599" s="39">
        <v>0.3</v>
      </c>
      <c r="AD599" s="38">
        <f t="shared" si="38"/>
        <v>4.8899999999999997</v>
      </c>
      <c r="AE599" s="38">
        <f t="shared" si="39"/>
        <v>0</v>
      </c>
      <c r="AF599" s="38">
        <v>4.8899999999999997</v>
      </c>
      <c r="AG599" s="23"/>
      <c r="AH599" s="23"/>
      <c r="AI599" s="23"/>
      <c r="AJ599" s="23"/>
      <c r="AK599" s="23"/>
      <c r="AL599" s="23"/>
      <c r="AM599" s="23"/>
      <c r="AN599" s="23"/>
      <c r="AO599" s="23"/>
      <c r="AP599" s="38">
        <f t="shared" si="40"/>
        <v>4.8899999999999997</v>
      </c>
      <c r="AQ599" s="54">
        <v>1</v>
      </c>
      <c r="AR599" s="54">
        <v>6.99</v>
      </c>
    </row>
    <row r="600" spans="1:44" s="22" customFormat="1">
      <c r="A600" s="9" t="s">
        <v>140</v>
      </c>
      <c r="B600" s="17">
        <v>19105</v>
      </c>
      <c r="C600" s="9" t="s">
        <v>142</v>
      </c>
      <c r="D600" s="9" t="s">
        <v>159</v>
      </c>
      <c r="E600" s="30">
        <v>41718</v>
      </c>
      <c r="F600" s="9" t="s">
        <v>763</v>
      </c>
      <c r="G600" s="9" t="s">
        <v>1232</v>
      </c>
      <c r="H600" s="23"/>
      <c r="I600" s="23"/>
      <c r="J600" s="9" t="s">
        <v>1234</v>
      </c>
      <c r="K600" s="9" t="s">
        <v>1237</v>
      </c>
      <c r="L600" s="23"/>
      <c r="M600" s="23"/>
      <c r="N600" s="9" t="s">
        <v>1449</v>
      </c>
      <c r="O600" s="9" t="s">
        <v>1640</v>
      </c>
      <c r="P600" s="23"/>
      <c r="Q600" s="23"/>
      <c r="R600" s="9"/>
      <c r="S600" s="9">
        <v>1</v>
      </c>
      <c r="T600" s="9">
        <v>0</v>
      </c>
      <c r="U600" s="9">
        <v>1</v>
      </c>
      <c r="V600" s="11"/>
      <c r="W600" s="11"/>
      <c r="X600" s="47">
        <f t="shared" si="37"/>
        <v>0</v>
      </c>
      <c r="Y600" s="9" t="s">
        <v>1725</v>
      </c>
      <c r="Z600" s="9">
        <v>0</v>
      </c>
      <c r="AA600" s="45">
        <v>41</v>
      </c>
      <c r="AB600" s="9" t="s">
        <v>12</v>
      </c>
      <c r="AC600" s="39">
        <v>0.3</v>
      </c>
      <c r="AD600" s="38">
        <f t="shared" si="38"/>
        <v>0</v>
      </c>
      <c r="AE600" s="38">
        <f t="shared" si="39"/>
        <v>0</v>
      </c>
      <c r="AF600" s="38">
        <v>0</v>
      </c>
      <c r="AG600" s="23"/>
      <c r="AH600" s="23"/>
      <c r="AI600" s="23"/>
      <c r="AJ600" s="23"/>
      <c r="AK600" s="23"/>
      <c r="AL600" s="23"/>
      <c r="AM600" s="23"/>
      <c r="AN600" s="23"/>
      <c r="AO600" s="23"/>
      <c r="AP600" s="38">
        <f t="shared" si="40"/>
        <v>0</v>
      </c>
      <c r="AQ600" s="54">
        <v>1</v>
      </c>
      <c r="AR600" s="54">
        <v>0</v>
      </c>
    </row>
    <row r="601" spans="1:44" s="22" customFormat="1">
      <c r="A601" s="9" t="s">
        <v>140</v>
      </c>
      <c r="B601" s="17">
        <v>19108</v>
      </c>
      <c r="C601" s="9" t="s">
        <v>145</v>
      </c>
      <c r="D601" s="9" t="s">
        <v>161</v>
      </c>
      <c r="E601" s="30">
        <v>41719</v>
      </c>
      <c r="F601" s="9" t="s">
        <v>764</v>
      </c>
      <c r="G601" s="9" t="s">
        <v>1232</v>
      </c>
      <c r="H601" s="23"/>
      <c r="I601" s="23"/>
      <c r="J601" s="9" t="s">
        <v>1234</v>
      </c>
      <c r="K601" s="9" t="s">
        <v>1284</v>
      </c>
      <c r="L601" s="23"/>
      <c r="M601" s="23"/>
      <c r="N601" s="9" t="s">
        <v>1494</v>
      </c>
      <c r="O601" s="9" t="s">
        <v>1656</v>
      </c>
      <c r="P601" s="23"/>
      <c r="Q601" s="23"/>
      <c r="R601" s="9"/>
      <c r="S601" s="9">
        <v>1</v>
      </c>
      <c r="T601" s="9">
        <v>0</v>
      </c>
      <c r="U601" s="9">
        <v>1</v>
      </c>
      <c r="V601" s="11"/>
      <c r="W601" s="11"/>
      <c r="X601" s="47">
        <f t="shared" si="37"/>
        <v>0</v>
      </c>
      <c r="Y601" s="9" t="s">
        <v>1725</v>
      </c>
      <c r="Z601" s="9">
        <v>0</v>
      </c>
      <c r="AA601" s="45">
        <v>41</v>
      </c>
      <c r="AB601" s="9" t="s">
        <v>12</v>
      </c>
      <c r="AC601" s="39">
        <v>0.3</v>
      </c>
      <c r="AD601" s="38">
        <f t="shared" si="38"/>
        <v>0</v>
      </c>
      <c r="AE601" s="38">
        <f t="shared" si="39"/>
        <v>0</v>
      </c>
      <c r="AF601" s="38">
        <v>0</v>
      </c>
      <c r="AG601" s="23"/>
      <c r="AH601" s="23"/>
      <c r="AI601" s="23"/>
      <c r="AJ601" s="23"/>
      <c r="AK601" s="23"/>
      <c r="AL601" s="23"/>
      <c r="AM601" s="23"/>
      <c r="AN601" s="23"/>
      <c r="AO601" s="23"/>
      <c r="AP601" s="38">
        <f t="shared" si="40"/>
        <v>0</v>
      </c>
      <c r="AQ601" s="54">
        <v>1</v>
      </c>
      <c r="AR601" s="54">
        <v>0</v>
      </c>
    </row>
    <row r="602" spans="1:44" s="22" customFormat="1">
      <c r="A602" s="9" t="s">
        <v>140</v>
      </c>
      <c r="B602" s="17">
        <v>19112</v>
      </c>
      <c r="C602" s="9" t="s">
        <v>144</v>
      </c>
      <c r="D602" s="9" t="s">
        <v>159</v>
      </c>
      <c r="E602" s="30">
        <v>41722</v>
      </c>
      <c r="F602" s="9" t="s">
        <v>765</v>
      </c>
      <c r="G602" s="9" t="s">
        <v>1232</v>
      </c>
      <c r="H602" s="23"/>
      <c r="I602" s="23"/>
      <c r="J602" s="9" t="s">
        <v>1234</v>
      </c>
      <c r="K602" s="9" t="s">
        <v>1236</v>
      </c>
      <c r="L602" s="23"/>
      <c r="M602" s="23"/>
      <c r="N602" s="9" t="s">
        <v>1448</v>
      </c>
      <c r="O602" s="9" t="s">
        <v>1639</v>
      </c>
      <c r="P602" s="23"/>
      <c r="Q602" s="23"/>
      <c r="R602" s="9"/>
      <c r="S602" s="9">
        <v>1</v>
      </c>
      <c r="T602" s="9">
        <v>0</v>
      </c>
      <c r="U602" s="9">
        <v>1</v>
      </c>
      <c r="V602" s="11"/>
      <c r="W602" s="11"/>
      <c r="X602" s="47">
        <f t="shared" si="37"/>
        <v>0</v>
      </c>
      <c r="Y602" s="9" t="s">
        <v>1725</v>
      </c>
      <c r="Z602" s="9">
        <v>0</v>
      </c>
      <c r="AA602" s="45">
        <v>41</v>
      </c>
      <c r="AB602" s="9" t="s">
        <v>12</v>
      </c>
      <c r="AC602" s="39">
        <v>0.3</v>
      </c>
      <c r="AD602" s="38">
        <f t="shared" si="38"/>
        <v>0</v>
      </c>
      <c r="AE602" s="38">
        <f t="shared" si="39"/>
        <v>0</v>
      </c>
      <c r="AF602" s="38">
        <v>0</v>
      </c>
      <c r="AG602" s="23"/>
      <c r="AH602" s="23"/>
      <c r="AI602" s="23"/>
      <c r="AJ602" s="23"/>
      <c r="AK602" s="23"/>
      <c r="AL602" s="23"/>
      <c r="AM602" s="23"/>
      <c r="AN602" s="23"/>
      <c r="AO602" s="23"/>
      <c r="AP602" s="38">
        <f t="shared" si="40"/>
        <v>0</v>
      </c>
      <c r="AQ602" s="54">
        <v>1</v>
      </c>
      <c r="AR602" s="54">
        <v>0</v>
      </c>
    </row>
    <row r="603" spans="1:44" s="22" customFormat="1">
      <c r="A603" s="9" t="s">
        <v>140</v>
      </c>
      <c r="B603" s="17">
        <v>19118</v>
      </c>
      <c r="C603" s="9" t="s">
        <v>147</v>
      </c>
      <c r="D603" s="9" t="s">
        <v>163</v>
      </c>
      <c r="E603" s="30">
        <v>41724</v>
      </c>
      <c r="F603" s="9" t="s">
        <v>766</v>
      </c>
      <c r="G603" s="9" t="s">
        <v>1232</v>
      </c>
      <c r="H603" s="23"/>
      <c r="I603" s="23"/>
      <c r="J603" s="9" t="s">
        <v>1234</v>
      </c>
      <c r="K603" s="9" t="s">
        <v>1266</v>
      </c>
      <c r="L603" s="23"/>
      <c r="M603" s="23"/>
      <c r="N603" s="9" t="s">
        <v>1478</v>
      </c>
      <c r="O603" s="9" t="s">
        <v>1639</v>
      </c>
      <c r="P603" s="23"/>
      <c r="Q603" s="23"/>
      <c r="R603" s="9"/>
      <c r="S603" s="9">
        <v>1</v>
      </c>
      <c r="T603" s="9">
        <v>0</v>
      </c>
      <c r="U603" s="9">
        <v>1</v>
      </c>
      <c r="V603" s="11"/>
      <c r="W603" s="11"/>
      <c r="X603" s="47">
        <f t="shared" si="37"/>
        <v>0</v>
      </c>
      <c r="Y603" s="9" t="s">
        <v>1725</v>
      </c>
      <c r="Z603" s="9">
        <v>0</v>
      </c>
      <c r="AA603" s="45">
        <v>41</v>
      </c>
      <c r="AB603" s="9" t="s">
        <v>12</v>
      </c>
      <c r="AC603" s="39">
        <v>0.3</v>
      </c>
      <c r="AD603" s="38">
        <f t="shared" si="38"/>
        <v>0</v>
      </c>
      <c r="AE603" s="38">
        <f t="shared" si="39"/>
        <v>0</v>
      </c>
      <c r="AF603" s="38">
        <v>0</v>
      </c>
      <c r="AG603" s="23"/>
      <c r="AH603" s="23"/>
      <c r="AI603" s="23"/>
      <c r="AJ603" s="23"/>
      <c r="AK603" s="23"/>
      <c r="AL603" s="23"/>
      <c r="AM603" s="23"/>
      <c r="AN603" s="23"/>
      <c r="AO603" s="23"/>
      <c r="AP603" s="38">
        <f t="shared" si="40"/>
        <v>0</v>
      </c>
      <c r="AQ603" s="54">
        <v>1</v>
      </c>
      <c r="AR603" s="54">
        <v>0</v>
      </c>
    </row>
    <row r="604" spans="1:44" s="22" customFormat="1">
      <c r="A604" s="9" t="s">
        <v>140</v>
      </c>
      <c r="B604" s="17">
        <v>19293</v>
      </c>
      <c r="C604" s="9" t="s">
        <v>147</v>
      </c>
      <c r="D604" s="9" t="s">
        <v>163</v>
      </c>
      <c r="E604" s="30">
        <v>41715</v>
      </c>
      <c r="F604" s="9" t="s">
        <v>767</v>
      </c>
      <c r="G604" s="9" t="s">
        <v>1232</v>
      </c>
      <c r="H604" s="23"/>
      <c r="I604" s="23"/>
      <c r="J604" s="9" t="s">
        <v>1234</v>
      </c>
      <c r="K604" s="9" t="s">
        <v>1251</v>
      </c>
      <c r="L604" s="23"/>
      <c r="M604" s="23"/>
      <c r="N604" s="9" t="s">
        <v>1463</v>
      </c>
      <c r="O604" s="9" t="s">
        <v>1647</v>
      </c>
      <c r="P604" s="23"/>
      <c r="Q604" s="23"/>
      <c r="R604" s="9"/>
      <c r="S604" s="9">
        <v>1</v>
      </c>
      <c r="T604" s="9">
        <v>0</v>
      </c>
      <c r="U604" s="9">
        <v>1</v>
      </c>
      <c r="V604" s="11"/>
      <c r="W604" s="11"/>
      <c r="X604" s="47">
        <f t="shared" si="37"/>
        <v>0</v>
      </c>
      <c r="Y604" s="9" t="s">
        <v>1725</v>
      </c>
      <c r="Z604" s="9">
        <v>0</v>
      </c>
      <c r="AA604" s="45">
        <v>41</v>
      </c>
      <c r="AB604" s="9" t="s">
        <v>12</v>
      </c>
      <c r="AC604" s="39">
        <v>0.3</v>
      </c>
      <c r="AD604" s="38">
        <f t="shared" si="38"/>
        <v>0</v>
      </c>
      <c r="AE604" s="38">
        <f t="shared" si="39"/>
        <v>0</v>
      </c>
      <c r="AF604" s="38">
        <v>0</v>
      </c>
      <c r="AG604" s="23"/>
      <c r="AH604" s="23"/>
      <c r="AI604" s="23"/>
      <c r="AJ604" s="23"/>
      <c r="AK604" s="23"/>
      <c r="AL604" s="23"/>
      <c r="AM604" s="23"/>
      <c r="AN604" s="23"/>
      <c r="AO604" s="23"/>
      <c r="AP604" s="38">
        <f t="shared" si="40"/>
        <v>0</v>
      </c>
      <c r="AQ604" s="54">
        <v>1</v>
      </c>
      <c r="AR604" s="54">
        <v>0</v>
      </c>
    </row>
    <row r="605" spans="1:44" s="22" customFormat="1">
      <c r="A605" s="9" t="s">
        <v>140</v>
      </c>
      <c r="B605" s="17">
        <v>19302</v>
      </c>
      <c r="C605" s="9" t="s">
        <v>147</v>
      </c>
      <c r="D605" s="9" t="s">
        <v>163</v>
      </c>
      <c r="E605" s="30">
        <v>41717</v>
      </c>
      <c r="F605" s="9" t="s">
        <v>768</v>
      </c>
      <c r="G605" s="9" t="s">
        <v>1232</v>
      </c>
      <c r="H605" s="23"/>
      <c r="I605" s="23"/>
      <c r="J605" s="9" t="s">
        <v>1234</v>
      </c>
      <c r="K605" s="9" t="s">
        <v>1242</v>
      </c>
      <c r="L605" s="23"/>
      <c r="M605" s="23"/>
      <c r="N605" s="9" t="s">
        <v>1454</v>
      </c>
      <c r="O605" s="9" t="s">
        <v>1639</v>
      </c>
      <c r="P605" s="23"/>
      <c r="Q605" s="23"/>
      <c r="R605" s="9"/>
      <c r="S605" s="9">
        <v>1</v>
      </c>
      <c r="T605" s="9">
        <v>0</v>
      </c>
      <c r="U605" s="9">
        <v>1</v>
      </c>
      <c r="V605" s="11"/>
      <c r="W605" s="11"/>
      <c r="X605" s="47">
        <f t="shared" si="37"/>
        <v>0</v>
      </c>
      <c r="Y605" s="9" t="s">
        <v>1725</v>
      </c>
      <c r="Z605" s="9">
        <v>0</v>
      </c>
      <c r="AA605" s="45">
        <v>41</v>
      </c>
      <c r="AB605" s="9" t="s">
        <v>12</v>
      </c>
      <c r="AC605" s="39">
        <v>0.3</v>
      </c>
      <c r="AD605" s="38">
        <f t="shared" si="38"/>
        <v>0</v>
      </c>
      <c r="AE605" s="38">
        <f t="shared" si="39"/>
        <v>0</v>
      </c>
      <c r="AF605" s="38">
        <v>0</v>
      </c>
      <c r="AG605" s="23"/>
      <c r="AH605" s="23"/>
      <c r="AI605" s="23"/>
      <c r="AJ605" s="23"/>
      <c r="AK605" s="23"/>
      <c r="AL605" s="23"/>
      <c r="AM605" s="23"/>
      <c r="AN605" s="23"/>
      <c r="AO605" s="23"/>
      <c r="AP605" s="38">
        <f t="shared" si="40"/>
        <v>0</v>
      </c>
      <c r="AQ605" s="54">
        <v>1</v>
      </c>
      <c r="AR605" s="54">
        <v>0</v>
      </c>
    </row>
    <row r="606" spans="1:44" s="22" customFormat="1">
      <c r="A606" s="9" t="s">
        <v>140</v>
      </c>
      <c r="B606" s="17">
        <v>19306</v>
      </c>
      <c r="C606" s="9" t="s">
        <v>145</v>
      </c>
      <c r="D606" s="9" t="s">
        <v>161</v>
      </c>
      <c r="E606" s="30">
        <v>41701</v>
      </c>
      <c r="F606" s="9" t="s">
        <v>769</v>
      </c>
      <c r="G606" s="9" t="s">
        <v>1232</v>
      </c>
      <c r="H606" s="23"/>
      <c r="I606" s="23"/>
      <c r="J606" s="9" t="s">
        <v>1234</v>
      </c>
      <c r="K606" s="9" t="s">
        <v>1272</v>
      </c>
      <c r="L606" s="23"/>
      <c r="M606" s="23"/>
      <c r="N606" s="9" t="s">
        <v>1483</v>
      </c>
      <c r="O606" s="9" t="s">
        <v>1639</v>
      </c>
      <c r="P606" s="23"/>
      <c r="Q606" s="23"/>
      <c r="R606" s="9"/>
      <c r="S606" s="9">
        <v>1</v>
      </c>
      <c r="T606" s="9">
        <v>0</v>
      </c>
      <c r="U606" s="9">
        <v>1</v>
      </c>
      <c r="V606" s="11"/>
      <c r="W606" s="11"/>
      <c r="X606" s="47">
        <f t="shared" si="37"/>
        <v>0</v>
      </c>
      <c r="Y606" s="9" t="s">
        <v>1725</v>
      </c>
      <c r="Z606" s="9">
        <v>0</v>
      </c>
      <c r="AA606" s="45">
        <v>41</v>
      </c>
      <c r="AB606" s="9" t="s">
        <v>12</v>
      </c>
      <c r="AC606" s="39">
        <v>0.3</v>
      </c>
      <c r="AD606" s="38">
        <f t="shared" si="38"/>
        <v>0</v>
      </c>
      <c r="AE606" s="38">
        <f t="shared" si="39"/>
        <v>0</v>
      </c>
      <c r="AF606" s="38">
        <v>0</v>
      </c>
      <c r="AG606" s="23"/>
      <c r="AH606" s="23"/>
      <c r="AI606" s="23"/>
      <c r="AJ606" s="23"/>
      <c r="AK606" s="23"/>
      <c r="AL606" s="23"/>
      <c r="AM606" s="23"/>
      <c r="AN606" s="23"/>
      <c r="AO606" s="23"/>
      <c r="AP606" s="38">
        <f t="shared" si="40"/>
        <v>0</v>
      </c>
      <c r="AQ606" s="54">
        <v>1</v>
      </c>
      <c r="AR606" s="54">
        <v>0</v>
      </c>
    </row>
    <row r="607" spans="1:44" s="22" customFormat="1">
      <c r="A607" s="9" t="s">
        <v>140</v>
      </c>
      <c r="B607" s="17">
        <v>19315</v>
      </c>
      <c r="C607" s="9" t="s">
        <v>142</v>
      </c>
      <c r="D607" s="9" t="s">
        <v>159</v>
      </c>
      <c r="E607" s="30">
        <v>41705</v>
      </c>
      <c r="F607" s="9" t="s">
        <v>770</v>
      </c>
      <c r="G607" s="9" t="s">
        <v>1232</v>
      </c>
      <c r="H607" s="23"/>
      <c r="I607" s="23"/>
      <c r="J607" s="9" t="s">
        <v>1234</v>
      </c>
      <c r="K607" s="9" t="s">
        <v>1361</v>
      </c>
      <c r="L607" s="23"/>
      <c r="M607" s="23"/>
      <c r="N607" s="9" t="s">
        <v>1479</v>
      </c>
      <c r="O607" s="9" t="s">
        <v>1652</v>
      </c>
      <c r="P607" s="23"/>
      <c r="Q607" s="23"/>
      <c r="R607" s="9"/>
      <c r="S607" s="9">
        <v>1</v>
      </c>
      <c r="T607" s="9">
        <v>0</v>
      </c>
      <c r="U607" s="9">
        <v>1</v>
      </c>
      <c r="V607" s="11"/>
      <c r="W607" s="11"/>
      <c r="X607" s="47">
        <f t="shared" si="37"/>
        <v>0</v>
      </c>
      <c r="Y607" s="9" t="s">
        <v>1725</v>
      </c>
      <c r="Z607" s="9">
        <v>0</v>
      </c>
      <c r="AA607" s="45">
        <v>41</v>
      </c>
      <c r="AB607" s="9" t="s">
        <v>12</v>
      </c>
      <c r="AC607" s="39">
        <v>0.3</v>
      </c>
      <c r="AD607" s="38">
        <f t="shared" si="38"/>
        <v>0</v>
      </c>
      <c r="AE607" s="38">
        <f t="shared" si="39"/>
        <v>0</v>
      </c>
      <c r="AF607" s="38">
        <v>0</v>
      </c>
      <c r="AG607" s="23"/>
      <c r="AH607" s="23"/>
      <c r="AI607" s="23"/>
      <c r="AJ607" s="23"/>
      <c r="AK607" s="23"/>
      <c r="AL607" s="23"/>
      <c r="AM607" s="23"/>
      <c r="AN607" s="23"/>
      <c r="AO607" s="23"/>
      <c r="AP607" s="38">
        <f t="shared" si="40"/>
        <v>0</v>
      </c>
      <c r="AQ607" s="54">
        <v>1</v>
      </c>
      <c r="AR607" s="54">
        <v>0</v>
      </c>
    </row>
    <row r="608" spans="1:44" s="22" customFormat="1">
      <c r="A608" s="9" t="s">
        <v>140</v>
      </c>
      <c r="B608" s="17">
        <v>19327</v>
      </c>
      <c r="C608" s="9" t="s">
        <v>142</v>
      </c>
      <c r="D608" s="9" t="s">
        <v>159</v>
      </c>
      <c r="E608" s="30">
        <v>41709</v>
      </c>
      <c r="F608" s="9" t="s">
        <v>771</v>
      </c>
      <c r="G608" s="9" t="s">
        <v>1232</v>
      </c>
      <c r="H608" s="23"/>
      <c r="I608" s="23"/>
      <c r="J608" s="9" t="s">
        <v>1234</v>
      </c>
      <c r="K608" s="9" t="s">
        <v>1237</v>
      </c>
      <c r="L608" s="23"/>
      <c r="M608" s="23"/>
      <c r="N608" s="9" t="s">
        <v>1449</v>
      </c>
      <c r="O608" s="9" t="s">
        <v>1640</v>
      </c>
      <c r="P608" s="23"/>
      <c r="Q608" s="23"/>
      <c r="R608" s="9"/>
      <c r="S608" s="9">
        <v>1</v>
      </c>
      <c r="T608" s="9">
        <v>0</v>
      </c>
      <c r="U608" s="9">
        <v>1</v>
      </c>
      <c r="V608" s="11"/>
      <c r="W608" s="11"/>
      <c r="X608" s="47">
        <f t="shared" si="37"/>
        <v>0</v>
      </c>
      <c r="Y608" s="9" t="s">
        <v>1725</v>
      </c>
      <c r="Z608" s="9">
        <v>0</v>
      </c>
      <c r="AA608" s="45">
        <v>41</v>
      </c>
      <c r="AB608" s="9" t="s">
        <v>12</v>
      </c>
      <c r="AC608" s="39">
        <v>0.3</v>
      </c>
      <c r="AD608" s="38">
        <f t="shared" si="38"/>
        <v>0</v>
      </c>
      <c r="AE608" s="38">
        <f t="shared" si="39"/>
        <v>0</v>
      </c>
      <c r="AF608" s="38">
        <v>0</v>
      </c>
      <c r="AG608" s="23"/>
      <c r="AH608" s="23"/>
      <c r="AI608" s="23"/>
      <c r="AJ608" s="23"/>
      <c r="AK608" s="23"/>
      <c r="AL608" s="23"/>
      <c r="AM608" s="23"/>
      <c r="AN608" s="23"/>
      <c r="AO608" s="23"/>
      <c r="AP608" s="38">
        <f t="shared" si="40"/>
        <v>0</v>
      </c>
      <c r="AQ608" s="54">
        <v>1</v>
      </c>
      <c r="AR608" s="54">
        <v>0</v>
      </c>
    </row>
    <row r="609" spans="1:44" s="22" customFormat="1">
      <c r="A609" s="9" t="s">
        <v>140</v>
      </c>
      <c r="B609" s="17">
        <v>19362</v>
      </c>
      <c r="C609" s="9" t="s">
        <v>143</v>
      </c>
      <c r="D609" s="9" t="s">
        <v>160</v>
      </c>
      <c r="E609" s="30">
        <v>41722</v>
      </c>
      <c r="F609" s="9" t="s">
        <v>772</v>
      </c>
      <c r="G609" s="9" t="s">
        <v>1232</v>
      </c>
      <c r="H609" s="23"/>
      <c r="I609" s="23"/>
      <c r="J609" s="9" t="s">
        <v>1234</v>
      </c>
      <c r="K609" s="9" t="s">
        <v>1237</v>
      </c>
      <c r="L609" s="23"/>
      <c r="M609" s="23"/>
      <c r="N609" s="9" t="s">
        <v>1449</v>
      </c>
      <c r="O609" s="9" t="s">
        <v>1640</v>
      </c>
      <c r="P609" s="23"/>
      <c r="Q609" s="23"/>
      <c r="R609" s="9"/>
      <c r="S609" s="9">
        <v>1</v>
      </c>
      <c r="T609" s="9">
        <v>0</v>
      </c>
      <c r="U609" s="9">
        <v>1</v>
      </c>
      <c r="V609" s="11"/>
      <c r="W609" s="11"/>
      <c r="X609" s="47">
        <f t="shared" si="37"/>
        <v>0</v>
      </c>
      <c r="Y609" s="9" t="s">
        <v>1725</v>
      </c>
      <c r="Z609" s="9">
        <v>0</v>
      </c>
      <c r="AA609" s="45">
        <v>41</v>
      </c>
      <c r="AB609" s="9" t="s">
        <v>12</v>
      </c>
      <c r="AC609" s="39">
        <v>0.3</v>
      </c>
      <c r="AD609" s="38">
        <f t="shared" si="38"/>
        <v>0</v>
      </c>
      <c r="AE609" s="38">
        <f t="shared" si="39"/>
        <v>0</v>
      </c>
      <c r="AF609" s="38">
        <v>0</v>
      </c>
      <c r="AG609" s="23"/>
      <c r="AH609" s="23"/>
      <c r="AI609" s="23"/>
      <c r="AJ609" s="23"/>
      <c r="AK609" s="23"/>
      <c r="AL609" s="23"/>
      <c r="AM609" s="23"/>
      <c r="AN609" s="23"/>
      <c r="AO609" s="23"/>
      <c r="AP609" s="38">
        <f t="shared" si="40"/>
        <v>0</v>
      </c>
      <c r="AQ609" s="54">
        <v>1</v>
      </c>
      <c r="AR609" s="54">
        <v>0</v>
      </c>
    </row>
    <row r="610" spans="1:44" s="22" customFormat="1">
      <c r="A610" s="9" t="s">
        <v>140</v>
      </c>
      <c r="B610" s="17">
        <v>19574</v>
      </c>
      <c r="C610" s="9" t="s">
        <v>143</v>
      </c>
      <c r="D610" s="9" t="s">
        <v>160</v>
      </c>
      <c r="E610" s="30">
        <v>41729</v>
      </c>
      <c r="F610" s="9" t="s">
        <v>773</v>
      </c>
      <c r="G610" s="9" t="s">
        <v>1232</v>
      </c>
      <c r="H610" s="23"/>
      <c r="I610" s="23"/>
      <c r="J610" s="9" t="s">
        <v>1234</v>
      </c>
      <c r="K610" s="9" t="s">
        <v>1270</v>
      </c>
      <c r="L610" s="23"/>
      <c r="M610" s="23"/>
      <c r="N610" s="9" t="s">
        <v>1481</v>
      </c>
      <c r="O610" s="9" t="s">
        <v>1639</v>
      </c>
      <c r="P610" s="23"/>
      <c r="Q610" s="23"/>
      <c r="R610" s="9"/>
      <c r="S610" s="9">
        <v>1</v>
      </c>
      <c r="T610" s="9">
        <v>0</v>
      </c>
      <c r="U610" s="9">
        <v>1</v>
      </c>
      <c r="V610" s="11"/>
      <c r="W610" s="11"/>
      <c r="X610" s="47">
        <f t="shared" si="37"/>
        <v>0</v>
      </c>
      <c r="Y610" s="9" t="s">
        <v>1725</v>
      </c>
      <c r="Z610" s="9">
        <v>0</v>
      </c>
      <c r="AA610" s="45">
        <v>41</v>
      </c>
      <c r="AB610" s="9" t="s">
        <v>12</v>
      </c>
      <c r="AC610" s="39">
        <v>0.3</v>
      </c>
      <c r="AD610" s="38">
        <f t="shared" si="38"/>
        <v>0</v>
      </c>
      <c r="AE610" s="38">
        <f t="shared" si="39"/>
        <v>0</v>
      </c>
      <c r="AF610" s="38">
        <v>0</v>
      </c>
      <c r="AG610" s="23"/>
      <c r="AH610" s="23"/>
      <c r="AI610" s="23"/>
      <c r="AJ610" s="23"/>
      <c r="AK610" s="23"/>
      <c r="AL610" s="23"/>
      <c r="AM610" s="23"/>
      <c r="AN610" s="23"/>
      <c r="AO610" s="23"/>
      <c r="AP610" s="38">
        <f t="shared" si="40"/>
        <v>0</v>
      </c>
      <c r="AQ610" s="54">
        <v>1</v>
      </c>
      <c r="AR610" s="54">
        <v>0</v>
      </c>
    </row>
    <row r="611" spans="1:44" s="22" customFormat="1">
      <c r="A611" s="9" t="s">
        <v>140</v>
      </c>
      <c r="B611" s="17">
        <v>19575</v>
      </c>
      <c r="C611" s="9" t="s">
        <v>142</v>
      </c>
      <c r="D611" s="9" t="s">
        <v>159</v>
      </c>
      <c r="E611" s="30">
        <v>41729</v>
      </c>
      <c r="F611" s="9" t="s">
        <v>774</v>
      </c>
      <c r="G611" s="9" t="s">
        <v>1232</v>
      </c>
      <c r="H611" s="23"/>
      <c r="I611" s="23"/>
      <c r="J611" s="9" t="s">
        <v>1234</v>
      </c>
      <c r="K611" s="9" t="s">
        <v>1236</v>
      </c>
      <c r="L611" s="23"/>
      <c r="M611" s="23"/>
      <c r="N611" s="9" t="s">
        <v>1448</v>
      </c>
      <c r="O611" s="9" t="s">
        <v>1639</v>
      </c>
      <c r="P611" s="23"/>
      <c r="Q611" s="23"/>
      <c r="R611" s="9"/>
      <c r="S611" s="9">
        <v>1</v>
      </c>
      <c r="T611" s="9">
        <v>0</v>
      </c>
      <c r="U611" s="9">
        <v>1</v>
      </c>
      <c r="V611" s="11"/>
      <c r="W611" s="11"/>
      <c r="X611" s="47">
        <f t="shared" si="37"/>
        <v>0</v>
      </c>
      <c r="Y611" s="9" t="s">
        <v>1725</v>
      </c>
      <c r="Z611" s="9">
        <v>0</v>
      </c>
      <c r="AA611" s="45">
        <v>41</v>
      </c>
      <c r="AB611" s="9" t="s">
        <v>12</v>
      </c>
      <c r="AC611" s="39">
        <v>0.3</v>
      </c>
      <c r="AD611" s="38">
        <f t="shared" si="38"/>
        <v>0</v>
      </c>
      <c r="AE611" s="38">
        <f t="shared" si="39"/>
        <v>0</v>
      </c>
      <c r="AF611" s="38">
        <v>0</v>
      </c>
      <c r="AG611" s="23"/>
      <c r="AH611" s="23"/>
      <c r="AI611" s="23"/>
      <c r="AJ611" s="23"/>
      <c r="AK611" s="23"/>
      <c r="AL611" s="23"/>
      <c r="AM611" s="23"/>
      <c r="AN611" s="23"/>
      <c r="AO611" s="23"/>
      <c r="AP611" s="38">
        <f t="shared" si="40"/>
        <v>0</v>
      </c>
      <c r="AQ611" s="54">
        <v>1</v>
      </c>
      <c r="AR611" s="54">
        <v>0</v>
      </c>
    </row>
    <row r="612" spans="1:44" s="22" customFormat="1">
      <c r="A612" s="9" t="s">
        <v>140</v>
      </c>
      <c r="B612" s="17">
        <v>19577</v>
      </c>
      <c r="C612" s="9" t="s">
        <v>142</v>
      </c>
      <c r="D612" s="9" t="s">
        <v>159</v>
      </c>
      <c r="E612" s="30">
        <v>41703</v>
      </c>
      <c r="F612" s="9" t="s">
        <v>775</v>
      </c>
      <c r="G612" s="9" t="s">
        <v>1232</v>
      </c>
      <c r="H612" s="23"/>
      <c r="I612" s="23"/>
      <c r="J612" s="9" t="s">
        <v>1234</v>
      </c>
      <c r="K612" s="9" t="s">
        <v>1389</v>
      </c>
      <c r="L612" s="23"/>
      <c r="M612" s="23"/>
      <c r="N612" s="9" t="s">
        <v>1585</v>
      </c>
      <c r="O612" s="9" t="s">
        <v>1697</v>
      </c>
      <c r="P612" s="23"/>
      <c r="Q612" s="23"/>
      <c r="R612" s="9"/>
      <c r="S612" s="9">
        <v>1</v>
      </c>
      <c r="T612" s="9">
        <v>0</v>
      </c>
      <c r="U612" s="9">
        <v>1</v>
      </c>
      <c r="V612" s="11"/>
      <c r="W612" s="11"/>
      <c r="X612" s="47">
        <f t="shared" si="37"/>
        <v>0</v>
      </c>
      <c r="Y612" s="9" t="s">
        <v>1725</v>
      </c>
      <c r="Z612" s="9">
        <v>7.71</v>
      </c>
      <c r="AA612" s="45">
        <v>41</v>
      </c>
      <c r="AB612" s="9" t="s">
        <v>12</v>
      </c>
      <c r="AC612" s="39">
        <v>0.3</v>
      </c>
      <c r="AD612" s="38">
        <f t="shared" si="38"/>
        <v>5.59</v>
      </c>
      <c r="AE612" s="38">
        <f t="shared" si="39"/>
        <v>0</v>
      </c>
      <c r="AF612" s="38">
        <v>5.59</v>
      </c>
      <c r="AG612" s="23"/>
      <c r="AH612" s="23"/>
      <c r="AI612" s="23"/>
      <c r="AJ612" s="23"/>
      <c r="AK612" s="23"/>
      <c r="AL612" s="23"/>
      <c r="AM612" s="23"/>
      <c r="AN612" s="23"/>
      <c r="AO612" s="23"/>
      <c r="AP612" s="38">
        <f t="shared" si="40"/>
        <v>5.59</v>
      </c>
      <c r="AQ612" s="54">
        <v>1</v>
      </c>
      <c r="AR612" s="54">
        <v>7.99</v>
      </c>
    </row>
    <row r="613" spans="1:44" s="22" customFormat="1">
      <c r="A613" s="9" t="s">
        <v>140</v>
      </c>
      <c r="B613" s="17">
        <v>19579</v>
      </c>
      <c r="C613" s="9" t="s">
        <v>147</v>
      </c>
      <c r="D613" s="9" t="s">
        <v>163</v>
      </c>
      <c r="E613" s="30">
        <v>41704</v>
      </c>
      <c r="F613" s="9" t="s">
        <v>776</v>
      </c>
      <c r="G613" s="9" t="s">
        <v>1232</v>
      </c>
      <c r="H613" s="23"/>
      <c r="I613" s="23"/>
      <c r="J613" s="9" t="s">
        <v>1234</v>
      </c>
      <c r="K613" s="9" t="s">
        <v>1293</v>
      </c>
      <c r="L613" s="23"/>
      <c r="M613" s="23"/>
      <c r="N613" s="9" t="s">
        <v>1501</v>
      </c>
      <c r="O613" s="9" t="s">
        <v>1639</v>
      </c>
      <c r="P613" s="23"/>
      <c r="Q613" s="23"/>
      <c r="R613" s="9"/>
      <c r="S613" s="9">
        <v>1</v>
      </c>
      <c r="T613" s="9">
        <v>0</v>
      </c>
      <c r="U613" s="9">
        <v>1</v>
      </c>
      <c r="V613" s="11"/>
      <c r="W613" s="11"/>
      <c r="X613" s="47">
        <f t="shared" si="37"/>
        <v>0</v>
      </c>
      <c r="Y613" s="9" t="s">
        <v>1725</v>
      </c>
      <c r="Z613" s="9">
        <v>0</v>
      </c>
      <c r="AA613" s="45">
        <v>41</v>
      </c>
      <c r="AB613" s="9" t="s">
        <v>12</v>
      </c>
      <c r="AC613" s="39">
        <v>0.3</v>
      </c>
      <c r="AD613" s="38">
        <f t="shared" si="38"/>
        <v>0</v>
      </c>
      <c r="AE613" s="38">
        <f t="shared" si="39"/>
        <v>0</v>
      </c>
      <c r="AF613" s="38">
        <v>0</v>
      </c>
      <c r="AG613" s="23"/>
      <c r="AH613" s="23"/>
      <c r="AI613" s="23"/>
      <c r="AJ613" s="23"/>
      <c r="AK613" s="23"/>
      <c r="AL613" s="23"/>
      <c r="AM613" s="23"/>
      <c r="AN613" s="23"/>
      <c r="AO613" s="23"/>
      <c r="AP613" s="38">
        <f t="shared" si="40"/>
        <v>0</v>
      </c>
      <c r="AQ613" s="54">
        <v>1</v>
      </c>
      <c r="AR613" s="54">
        <v>0</v>
      </c>
    </row>
    <row r="614" spans="1:44" s="22" customFormat="1">
      <c r="A614" s="9" t="s">
        <v>140</v>
      </c>
      <c r="B614" s="17">
        <v>19605</v>
      </c>
      <c r="C614" s="9" t="s">
        <v>143</v>
      </c>
      <c r="D614" s="9" t="s">
        <v>160</v>
      </c>
      <c r="E614" s="30">
        <v>41715</v>
      </c>
      <c r="F614" s="9" t="s">
        <v>777</v>
      </c>
      <c r="G614" s="9" t="s">
        <v>1232</v>
      </c>
      <c r="H614" s="23"/>
      <c r="I614" s="23"/>
      <c r="J614" s="9" t="s">
        <v>1234</v>
      </c>
      <c r="K614" s="9" t="s">
        <v>1270</v>
      </c>
      <c r="L614" s="23"/>
      <c r="M614" s="23"/>
      <c r="N614" s="9" t="s">
        <v>1481</v>
      </c>
      <c r="O614" s="9" t="s">
        <v>1639</v>
      </c>
      <c r="P614" s="23"/>
      <c r="Q614" s="23"/>
      <c r="R614" s="9"/>
      <c r="S614" s="9">
        <v>1</v>
      </c>
      <c r="T614" s="9">
        <v>0</v>
      </c>
      <c r="U614" s="9">
        <v>1</v>
      </c>
      <c r="V614" s="11"/>
      <c r="W614" s="11"/>
      <c r="X614" s="47">
        <f t="shared" si="37"/>
        <v>0</v>
      </c>
      <c r="Y614" s="9" t="s">
        <v>1725</v>
      </c>
      <c r="Z614" s="9">
        <v>0</v>
      </c>
      <c r="AA614" s="45">
        <v>41</v>
      </c>
      <c r="AB614" s="9" t="s">
        <v>12</v>
      </c>
      <c r="AC614" s="39">
        <v>0.3</v>
      </c>
      <c r="AD614" s="38">
        <f t="shared" si="38"/>
        <v>0</v>
      </c>
      <c r="AE614" s="38">
        <f t="shared" si="39"/>
        <v>0</v>
      </c>
      <c r="AF614" s="38">
        <v>0</v>
      </c>
      <c r="AG614" s="23"/>
      <c r="AH614" s="23"/>
      <c r="AI614" s="23"/>
      <c r="AJ614" s="23"/>
      <c r="AK614" s="23"/>
      <c r="AL614" s="23"/>
      <c r="AM614" s="23"/>
      <c r="AN614" s="23"/>
      <c r="AO614" s="23"/>
      <c r="AP614" s="38">
        <f t="shared" si="40"/>
        <v>0</v>
      </c>
      <c r="AQ614" s="54">
        <v>1</v>
      </c>
      <c r="AR614" s="54">
        <v>0</v>
      </c>
    </row>
    <row r="615" spans="1:44" s="22" customFormat="1">
      <c r="A615" s="9" t="s">
        <v>140</v>
      </c>
      <c r="B615" s="17">
        <v>19606</v>
      </c>
      <c r="C615" s="9" t="s">
        <v>143</v>
      </c>
      <c r="D615" s="9" t="s">
        <v>160</v>
      </c>
      <c r="E615" s="30">
        <v>41715</v>
      </c>
      <c r="F615" s="9" t="s">
        <v>778</v>
      </c>
      <c r="G615" s="9" t="s">
        <v>1232</v>
      </c>
      <c r="H615" s="23"/>
      <c r="I615" s="23"/>
      <c r="J615" s="9" t="s">
        <v>1234</v>
      </c>
      <c r="K615" s="9" t="s">
        <v>1257</v>
      </c>
      <c r="L615" s="23"/>
      <c r="M615" s="23"/>
      <c r="N615" s="9" t="s">
        <v>1469</v>
      </c>
      <c r="O615" s="9" t="s">
        <v>1639</v>
      </c>
      <c r="P615" s="23"/>
      <c r="Q615" s="23"/>
      <c r="R615" s="9"/>
      <c r="S615" s="9">
        <v>1</v>
      </c>
      <c r="T615" s="9">
        <v>0</v>
      </c>
      <c r="U615" s="9">
        <v>1</v>
      </c>
      <c r="V615" s="11"/>
      <c r="W615" s="11"/>
      <c r="X615" s="47">
        <f t="shared" si="37"/>
        <v>0</v>
      </c>
      <c r="Y615" s="9" t="s">
        <v>1725</v>
      </c>
      <c r="Z615" s="9">
        <v>0</v>
      </c>
      <c r="AA615" s="45">
        <v>41</v>
      </c>
      <c r="AB615" s="9" t="s">
        <v>12</v>
      </c>
      <c r="AC615" s="39">
        <v>0.3</v>
      </c>
      <c r="AD615" s="38">
        <f t="shared" si="38"/>
        <v>0</v>
      </c>
      <c r="AE615" s="38">
        <f t="shared" si="39"/>
        <v>0</v>
      </c>
      <c r="AF615" s="38">
        <v>0</v>
      </c>
      <c r="AG615" s="23"/>
      <c r="AH615" s="23"/>
      <c r="AI615" s="23"/>
      <c r="AJ615" s="23"/>
      <c r="AK615" s="23"/>
      <c r="AL615" s="23"/>
      <c r="AM615" s="23"/>
      <c r="AN615" s="23"/>
      <c r="AO615" s="23"/>
      <c r="AP615" s="38">
        <f t="shared" si="40"/>
        <v>0</v>
      </c>
      <c r="AQ615" s="54">
        <v>1</v>
      </c>
      <c r="AR615" s="54">
        <v>0</v>
      </c>
    </row>
    <row r="616" spans="1:44" s="22" customFormat="1">
      <c r="A616" s="9" t="s">
        <v>140</v>
      </c>
      <c r="B616" s="17">
        <v>19610</v>
      </c>
      <c r="C616" s="9" t="s">
        <v>142</v>
      </c>
      <c r="D616" s="9" t="s">
        <v>159</v>
      </c>
      <c r="E616" s="30">
        <v>41715</v>
      </c>
      <c r="F616" s="9" t="s">
        <v>779</v>
      </c>
      <c r="G616" s="9" t="s">
        <v>1232</v>
      </c>
      <c r="H616" s="23"/>
      <c r="I616" s="23"/>
      <c r="J616" s="9" t="s">
        <v>1234</v>
      </c>
      <c r="K616" s="9" t="s">
        <v>1237</v>
      </c>
      <c r="L616" s="23"/>
      <c r="M616" s="23"/>
      <c r="N616" s="9" t="s">
        <v>1449</v>
      </c>
      <c r="O616" s="9" t="s">
        <v>1640</v>
      </c>
      <c r="P616" s="23"/>
      <c r="Q616" s="23"/>
      <c r="R616" s="9"/>
      <c r="S616" s="9">
        <v>1</v>
      </c>
      <c r="T616" s="9">
        <v>0</v>
      </c>
      <c r="U616" s="9">
        <v>1</v>
      </c>
      <c r="V616" s="11"/>
      <c r="W616" s="11"/>
      <c r="X616" s="47">
        <f t="shared" si="37"/>
        <v>0</v>
      </c>
      <c r="Y616" s="9" t="s">
        <v>1725</v>
      </c>
      <c r="Z616" s="9">
        <v>0</v>
      </c>
      <c r="AA616" s="45">
        <v>41</v>
      </c>
      <c r="AB616" s="9" t="s">
        <v>12</v>
      </c>
      <c r="AC616" s="39">
        <v>0.3</v>
      </c>
      <c r="AD616" s="38">
        <f t="shared" si="38"/>
        <v>0</v>
      </c>
      <c r="AE616" s="38">
        <f t="shared" si="39"/>
        <v>0</v>
      </c>
      <c r="AF616" s="38">
        <v>0</v>
      </c>
      <c r="AG616" s="23"/>
      <c r="AH616" s="23"/>
      <c r="AI616" s="23"/>
      <c r="AJ616" s="23"/>
      <c r="AK616" s="23"/>
      <c r="AL616" s="23"/>
      <c r="AM616" s="23"/>
      <c r="AN616" s="23"/>
      <c r="AO616" s="23"/>
      <c r="AP616" s="38">
        <f t="shared" si="40"/>
        <v>0</v>
      </c>
      <c r="AQ616" s="54">
        <v>1</v>
      </c>
      <c r="AR616" s="54">
        <v>0</v>
      </c>
    </row>
    <row r="617" spans="1:44" s="22" customFormat="1">
      <c r="A617" s="9" t="s">
        <v>140</v>
      </c>
      <c r="B617" s="17">
        <v>19614</v>
      </c>
      <c r="C617" s="9" t="s">
        <v>143</v>
      </c>
      <c r="D617" s="9" t="s">
        <v>160</v>
      </c>
      <c r="E617" s="30">
        <v>41718</v>
      </c>
      <c r="F617" s="9" t="s">
        <v>780</v>
      </c>
      <c r="G617" s="9" t="s">
        <v>1232</v>
      </c>
      <c r="H617" s="23"/>
      <c r="I617" s="23"/>
      <c r="J617" s="9" t="s">
        <v>1234</v>
      </c>
      <c r="K617" s="9" t="s">
        <v>1364</v>
      </c>
      <c r="L617" s="23"/>
      <c r="M617" s="23"/>
      <c r="N617" s="9" t="s">
        <v>1563</v>
      </c>
      <c r="O617" s="9" t="s">
        <v>1639</v>
      </c>
      <c r="P617" s="23"/>
      <c r="Q617" s="23"/>
      <c r="R617" s="9"/>
      <c r="S617" s="9">
        <v>1</v>
      </c>
      <c r="T617" s="9">
        <v>0</v>
      </c>
      <c r="U617" s="9">
        <v>1</v>
      </c>
      <c r="V617" s="11"/>
      <c r="W617" s="11"/>
      <c r="X617" s="47">
        <f t="shared" si="37"/>
        <v>0</v>
      </c>
      <c r="Y617" s="9" t="s">
        <v>1725</v>
      </c>
      <c r="Z617" s="9">
        <v>0</v>
      </c>
      <c r="AA617" s="45">
        <v>41</v>
      </c>
      <c r="AB617" s="9" t="s">
        <v>12</v>
      </c>
      <c r="AC617" s="39">
        <v>0.3</v>
      </c>
      <c r="AD617" s="38">
        <f t="shared" si="38"/>
        <v>0</v>
      </c>
      <c r="AE617" s="38">
        <f t="shared" si="39"/>
        <v>0</v>
      </c>
      <c r="AF617" s="38">
        <v>0</v>
      </c>
      <c r="AG617" s="23"/>
      <c r="AH617" s="23"/>
      <c r="AI617" s="23"/>
      <c r="AJ617" s="23"/>
      <c r="AK617" s="23"/>
      <c r="AL617" s="23"/>
      <c r="AM617" s="23"/>
      <c r="AN617" s="23"/>
      <c r="AO617" s="23"/>
      <c r="AP617" s="38">
        <f t="shared" si="40"/>
        <v>0</v>
      </c>
      <c r="AQ617" s="54">
        <v>1</v>
      </c>
      <c r="AR617" s="54">
        <v>0</v>
      </c>
    </row>
    <row r="618" spans="1:44" s="22" customFormat="1">
      <c r="A618" s="9" t="s">
        <v>140</v>
      </c>
      <c r="B618" s="17">
        <v>19876</v>
      </c>
      <c r="C618" s="9" t="s">
        <v>146</v>
      </c>
      <c r="D618" s="9" t="s">
        <v>162</v>
      </c>
      <c r="E618" s="30">
        <v>41704</v>
      </c>
      <c r="F618" s="9" t="s">
        <v>781</v>
      </c>
      <c r="G618" s="9" t="s">
        <v>1232</v>
      </c>
      <c r="H618" s="23"/>
      <c r="I618" s="23"/>
      <c r="J618" s="9" t="s">
        <v>1234</v>
      </c>
      <c r="K618" s="9" t="s">
        <v>1390</v>
      </c>
      <c r="L618" s="23"/>
      <c r="M618" s="23"/>
      <c r="N618" s="9" t="s">
        <v>1586</v>
      </c>
      <c r="O618" s="9" t="s">
        <v>1698</v>
      </c>
      <c r="P618" s="23"/>
      <c r="Q618" s="23"/>
      <c r="R618" s="9"/>
      <c r="S618" s="9">
        <v>1</v>
      </c>
      <c r="T618" s="9">
        <v>0</v>
      </c>
      <c r="U618" s="9">
        <v>1</v>
      </c>
      <c r="V618" s="11"/>
      <c r="W618" s="11"/>
      <c r="X618" s="47">
        <f t="shared" si="37"/>
        <v>0</v>
      </c>
      <c r="Y618" s="9" t="s">
        <v>1725</v>
      </c>
      <c r="Z618" s="9">
        <v>9.64</v>
      </c>
      <c r="AA618" s="45">
        <v>41</v>
      </c>
      <c r="AB618" s="9" t="s">
        <v>12</v>
      </c>
      <c r="AC618" s="39">
        <v>0.3</v>
      </c>
      <c r="AD618" s="38">
        <f t="shared" si="38"/>
        <v>6.99</v>
      </c>
      <c r="AE618" s="38">
        <f t="shared" si="39"/>
        <v>0</v>
      </c>
      <c r="AF618" s="38">
        <v>6.99</v>
      </c>
      <c r="AG618" s="23"/>
      <c r="AH618" s="23"/>
      <c r="AI618" s="23"/>
      <c r="AJ618" s="23"/>
      <c r="AK618" s="23"/>
      <c r="AL618" s="23"/>
      <c r="AM618" s="23"/>
      <c r="AN618" s="23"/>
      <c r="AO618" s="23"/>
      <c r="AP618" s="38">
        <f t="shared" si="40"/>
        <v>6.99</v>
      </c>
      <c r="AQ618" s="54">
        <v>1</v>
      </c>
      <c r="AR618" s="54">
        <v>9.99</v>
      </c>
    </row>
    <row r="619" spans="1:44" s="22" customFormat="1">
      <c r="A619" s="9" t="s">
        <v>140</v>
      </c>
      <c r="B619" s="17">
        <v>19887</v>
      </c>
      <c r="C619" s="9" t="s">
        <v>145</v>
      </c>
      <c r="D619" s="9" t="s">
        <v>161</v>
      </c>
      <c r="E619" s="30">
        <v>41708</v>
      </c>
      <c r="F619" s="9" t="s">
        <v>782</v>
      </c>
      <c r="G619" s="9" t="s">
        <v>1232</v>
      </c>
      <c r="H619" s="23"/>
      <c r="I619" s="23"/>
      <c r="J619" s="9" t="s">
        <v>1234</v>
      </c>
      <c r="K619" s="9" t="s">
        <v>1286</v>
      </c>
      <c r="L619" s="23"/>
      <c r="M619" s="23"/>
      <c r="N619" s="9" t="s">
        <v>1479</v>
      </c>
      <c r="O619" s="9" t="s">
        <v>1652</v>
      </c>
      <c r="P619" s="23"/>
      <c r="Q619" s="23"/>
      <c r="R619" s="9"/>
      <c r="S619" s="9">
        <v>1</v>
      </c>
      <c r="T619" s="9">
        <v>0</v>
      </c>
      <c r="U619" s="9">
        <v>1</v>
      </c>
      <c r="V619" s="11"/>
      <c r="W619" s="11"/>
      <c r="X619" s="47">
        <f t="shared" si="37"/>
        <v>0</v>
      </c>
      <c r="Y619" s="9" t="s">
        <v>1725</v>
      </c>
      <c r="Z619" s="9">
        <v>0</v>
      </c>
      <c r="AA619" s="45">
        <v>41</v>
      </c>
      <c r="AB619" s="9" t="s">
        <v>12</v>
      </c>
      <c r="AC619" s="39">
        <v>0.3</v>
      </c>
      <c r="AD619" s="38">
        <f t="shared" si="38"/>
        <v>0</v>
      </c>
      <c r="AE619" s="38">
        <f t="shared" si="39"/>
        <v>0</v>
      </c>
      <c r="AF619" s="38">
        <v>0</v>
      </c>
      <c r="AG619" s="23"/>
      <c r="AH619" s="23"/>
      <c r="AI619" s="23"/>
      <c r="AJ619" s="23"/>
      <c r="AK619" s="23"/>
      <c r="AL619" s="23"/>
      <c r="AM619" s="23"/>
      <c r="AN619" s="23"/>
      <c r="AO619" s="23"/>
      <c r="AP619" s="38">
        <f t="shared" si="40"/>
        <v>0</v>
      </c>
      <c r="AQ619" s="54">
        <v>1</v>
      </c>
      <c r="AR619" s="54">
        <v>0</v>
      </c>
    </row>
    <row r="620" spans="1:44" s="22" customFormat="1">
      <c r="A620" s="9" t="s">
        <v>140</v>
      </c>
      <c r="B620" s="17">
        <v>19912</v>
      </c>
      <c r="C620" s="9" t="s">
        <v>148</v>
      </c>
      <c r="D620" s="9" t="s">
        <v>159</v>
      </c>
      <c r="E620" s="30">
        <v>41715</v>
      </c>
      <c r="F620" s="9" t="s">
        <v>783</v>
      </c>
      <c r="G620" s="9" t="s">
        <v>1232</v>
      </c>
      <c r="H620" s="23"/>
      <c r="I620" s="23"/>
      <c r="J620" s="9" t="s">
        <v>1234</v>
      </c>
      <c r="K620" s="9" t="s">
        <v>1391</v>
      </c>
      <c r="L620" s="23"/>
      <c r="M620" s="23"/>
      <c r="N620" s="9" t="s">
        <v>1587</v>
      </c>
      <c r="O620" s="9" t="s">
        <v>1699</v>
      </c>
      <c r="P620" s="23"/>
      <c r="Q620" s="23"/>
      <c r="R620" s="9"/>
      <c r="S620" s="9">
        <v>1</v>
      </c>
      <c r="T620" s="9">
        <v>0</v>
      </c>
      <c r="U620" s="9">
        <v>1</v>
      </c>
      <c r="V620" s="11"/>
      <c r="W620" s="11"/>
      <c r="X620" s="47">
        <f t="shared" si="37"/>
        <v>0</v>
      </c>
      <c r="Y620" s="9" t="s">
        <v>1725</v>
      </c>
      <c r="Z620" s="9">
        <v>0</v>
      </c>
      <c r="AA620" s="45">
        <v>41</v>
      </c>
      <c r="AB620" s="9" t="s">
        <v>12</v>
      </c>
      <c r="AC620" s="39">
        <v>0.3</v>
      </c>
      <c r="AD620" s="38">
        <f t="shared" si="38"/>
        <v>0</v>
      </c>
      <c r="AE620" s="38">
        <f t="shared" si="39"/>
        <v>0</v>
      </c>
      <c r="AF620" s="38">
        <v>0</v>
      </c>
      <c r="AG620" s="23"/>
      <c r="AH620" s="23"/>
      <c r="AI620" s="23"/>
      <c r="AJ620" s="23"/>
      <c r="AK620" s="23"/>
      <c r="AL620" s="23"/>
      <c r="AM620" s="23"/>
      <c r="AN620" s="23"/>
      <c r="AO620" s="23"/>
      <c r="AP620" s="38">
        <f t="shared" si="40"/>
        <v>0</v>
      </c>
      <c r="AQ620" s="54">
        <v>1</v>
      </c>
      <c r="AR620" s="54">
        <v>0</v>
      </c>
    </row>
    <row r="621" spans="1:44" s="22" customFormat="1">
      <c r="A621" s="9" t="s">
        <v>140</v>
      </c>
      <c r="B621" s="17">
        <v>19916</v>
      </c>
      <c r="C621" s="9" t="s">
        <v>143</v>
      </c>
      <c r="D621" s="9" t="s">
        <v>160</v>
      </c>
      <c r="E621" s="30">
        <v>41716</v>
      </c>
      <c r="F621" s="9" t="s">
        <v>784</v>
      </c>
      <c r="G621" s="9" t="s">
        <v>1232</v>
      </c>
      <c r="H621" s="23"/>
      <c r="I621" s="23"/>
      <c r="J621" s="9" t="s">
        <v>1234</v>
      </c>
      <c r="K621" s="9" t="s">
        <v>1241</v>
      </c>
      <c r="L621" s="23"/>
      <c r="M621" s="23"/>
      <c r="N621" s="9" t="s">
        <v>1453</v>
      </c>
      <c r="O621" s="9" t="s">
        <v>1643</v>
      </c>
      <c r="P621" s="23"/>
      <c r="Q621" s="23"/>
      <c r="R621" s="9"/>
      <c r="S621" s="9">
        <v>1</v>
      </c>
      <c r="T621" s="9">
        <v>0</v>
      </c>
      <c r="U621" s="9">
        <v>1</v>
      </c>
      <c r="V621" s="11"/>
      <c r="W621" s="11"/>
      <c r="X621" s="47">
        <f t="shared" si="37"/>
        <v>0</v>
      </c>
      <c r="Y621" s="9" t="s">
        <v>1725</v>
      </c>
      <c r="Z621" s="9">
        <v>0</v>
      </c>
      <c r="AA621" s="45">
        <v>41</v>
      </c>
      <c r="AB621" s="9" t="s">
        <v>12</v>
      </c>
      <c r="AC621" s="39">
        <v>0.3</v>
      </c>
      <c r="AD621" s="38">
        <f t="shared" si="38"/>
        <v>0</v>
      </c>
      <c r="AE621" s="38">
        <f t="shared" si="39"/>
        <v>0</v>
      </c>
      <c r="AF621" s="38">
        <v>0</v>
      </c>
      <c r="AG621" s="23"/>
      <c r="AH621" s="23"/>
      <c r="AI621" s="23"/>
      <c r="AJ621" s="23"/>
      <c r="AK621" s="23"/>
      <c r="AL621" s="23"/>
      <c r="AM621" s="23"/>
      <c r="AN621" s="23"/>
      <c r="AO621" s="23"/>
      <c r="AP621" s="38">
        <f t="shared" si="40"/>
        <v>0</v>
      </c>
      <c r="AQ621" s="54">
        <v>1</v>
      </c>
      <c r="AR621" s="54">
        <v>0</v>
      </c>
    </row>
    <row r="622" spans="1:44" s="22" customFormat="1">
      <c r="A622" s="9" t="s">
        <v>140</v>
      </c>
      <c r="B622" s="17">
        <v>19917</v>
      </c>
      <c r="C622" s="9" t="s">
        <v>142</v>
      </c>
      <c r="D622" s="9" t="s">
        <v>159</v>
      </c>
      <c r="E622" s="30">
        <v>41716</v>
      </c>
      <c r="F622" s="9" t="s">
        <v>785</v>
      </c>
      <c r="G622" s="9" t="s">
        <v>1232</v>
      </c>
      <c r="H622" s="23"/>
      <c r="I622" s="23"/>
      <c r="J622" s="9" t="s">
        <v>1234</v>
      </c>
      <c r="K622" s="9" t="s">
        <v>1251</v>
      </c>
      <c r="L622" s="23"/>
      <c r="M622" s="23"/>
      <c r="N622" s="9" t="s">
        <v>1463</v>
      </c>
      <c r="O622" s="9" t="s">
        <v>1647</v>
      </c>
      <c r="P622" s="23"/>
      <c r="Q622" s="23"/>
      <c r="R622" s="9"/>
      <c r="S622" s="9">
        <v>1</v>
      </c>
      <c r="T622" s="9">
        <v>0</v>
      </c>
      <c r="U622" s="9">
        <v>1</v>
      </c>
      <c r="V622" s="11"/>
      <c r="W622" s="11"/>
      <c r="X622" s="47">
        <f t="shared" si="37"/>
        <v>0</v>
      </c>
      <c r="Y622" s="9" t="s">
        <v>1725</v>
      </c>
      <c r="Z622" s="9">
        <v>0</v>
      </c>
      <c r="AA622" s="45">
        <v>41</v>
      </c>
      <c r="AB622" s="9" t="s">
        <v>12</v>
      </c>
      <c r="AC622" s="39">
        <v>0.3</v>
      </c>
      <c r="AD622" s="38">
        <f t="shared" si="38"/>
        <v>0</v>
      </c>
      <c r="AE622" s="38">
        <f t="shared" si="39"/>
        <v>0</v>
      </c>
      <c r="AF622" s="38">
        <v>0</v>
      </c>
      <c r="AG622" s="23"/>
      <c r="AH622" s="23"/>
      <c r="AI622" s="23"/>
      <c r="AJ622" s="23"/>
      <c r="AK622" s="23"/>
      <c r="AL622" s="23"/>
      <c r="AM622" s="23"/>
      <c r="AN622" s="23"/>
      <c r="AO622" s="23"/>
      <c r="AP622" s="38">
        <f t="shared" si="40"/>
        <v>0</v>
      </c>
      <c r="AQ622" s="54">
        <v>1</v>
      </c>
      <c r="AR622" s="54">
        <v>0</v>
      </c>
    </row>
    <row r="623" spans="1:44" s="22" customFormat="1">
      <c r="A623" s="9" t="s">
        <v>140</v>
      </c>
      <c r="B623" s="17">
        <v>19932</v>
      </c>
      <c r="C623" s="9" t="s">
        <v>143</v>
      </c>
      <c r="D623" s="9" t="s">
        <v>160</v>
      </c>
      <c r="E623" s="30">
        <v>41722</v>
      </c>
      <c r="F623" s="9" t="s">
        <v>786</v>
      </c>
      <c r="G623" s="9" t="s">
        <v>1232</v>
      </c>
      <c r="H623" s="23"/>
      <c r="I623" s="23"/>
      <c r="J623" s="9" t="s">
        <v>1234</v>
      </c>
      <c r="K623" s="9" t="s">
        <v>1236</v>
      </c>
      <c r="L623" s="23"/>
      <c r="M623" s="23"/>
      <c r="N623" s="9" t="s">
        <v>1448</v>
      </c>
      <c r="O623" s="9" t="s">
        <v>1639</v>
      </c>
      <c r="P623" s="23"/>
      <c r="Q623" s="23"/>
      <c r="R623" s="9"/>
      <c r="S623" s="9">
        <v>1</v>
      </c>
      <c r="T623" s="9">
        <v>0</v>
      </c>
      <c r="U623" s="9">
        <v>1</v>
      </c>
      <c r="V623" s="11"/>
      <c r="W623" s="11"/>
      <c r="X623" s="47">
        <f t="shared" si="37"/>
        <v>0</v>
      </c>
      <c r="Y623" s="9" t="s">
        <v>1725</v>
      </c>
      <c r="Z623" s="9">
        <v>0</v>
      </c>
      <c r="AA623" s="45">
        <v>41</v>
      </c>
      <c r="AB623" s="9" t="s">
        <v>12</v>
      </c>
      <c r="AC623" s="39">
        <v>0.3</v>
      </c>
      <c r="AD623" s="38">
        <f t="shared" si="38"/>
        <v>0</v>
      </c>
      <c r="AE623" s="38">
        <f t="shared" si="39"/>
        <v>0</v>
      </c>
      <c r="AF623" s="38">
        <v>0</v>
      </c>
      <c r="AG623" s="23"/>
      <c r="AH623" s="23"/>
      <c r="AI623" s="23"/>
      <c r="AJ623" s="23"/>
      <c r="AK623" s="23"/>
      <c r="AL623" s="23"/>
      <c r="AM623" s="23"/>
      <c r="AN623" s="23"/>
      <c r="AO623" s="23"/>
      <c r="AP623" s="38">
        <f t="shared" si="40"/>
        <v>0</v>
      </c>
      <c r="AQ623" s="54">
        <v>1</v>
      </c>
      <c r="AR623" s="54">
        <v>0</v>
      </c>
    </row>
    <row r="624" spans="1:44" s="22" customFormat="1">
      <c r="A624" s="9" t="s">
        <v>140</v>
      </c>
      <c r="B624" s="17">
        <v>19938</v>
      </c>
      <c r="C624" s="9" t="s">
        <v>144</v>
      </c>
      <c r="D624" s="9" t="s">
        <v>159</v>
      </c>
      <c r="E624" s="30">
        <v>41723</v>
      </c>
      <c r="F624" s="9" t="s">
        <v>787</v>
      </c>
      <c r="G624" s="9" t="s">
        <v>1232</v>
      </c>
      <c r="H624" s="23"/>
      <c r="I624" s="23"/>
      <c r="J624" s="9" t="s">
        <v>1234</v>
      </c>
      <c r="K624" s="9" t="s">
        <v>1279</v>
      </c>
      <c r="L624" s="23"/>
      <c r="M624" s="23"/>
      <c r="N624" s="9" t="s">
        <v>1489</v>
      </c>
      <c r="O624" s="9" t="s">
        <v>1639</v>
      </c>
      <c r="P624" s="23"/>
      <c r="Q624" s="23"/>
      <c r="R624" s="9"/>
      <c r="S624" s="9">
        <v>1</v>
      </c>
      <c r="T624" s="9">
        <v>0</v>
      </c>
      <c r="U624" s="9">
        <v>1</v>
      </c>
      <c r="V624" s="11"/>
      <c r="W624" s="11"/>
      <c r="X624" s="47">
        <f t="shared" si="37"/>
        <v>0</v>
      </c>
      <c r="Y624" s="9" t="s">
        <v>1725</v>
      </c>
      <c r="Z624" s="9">
        <v>14.46</v>
      </c>
      <c r="AA624" s="45">
        <v>41</v>
      </c>
      <c r="AB624" s="9" t="s">
        <v>12</v>
      </c>
      <c r="AC624" s="39">
        <v>0.3</v>
      </c>
      <c r="AD624" s="38">
        <f t="shared" si="38"/>
        <v>10.49</v>
      </c>
      <c r="AE624" s="38">
        <f t="shared" si="39"/>
        <v>0</v>
      </c>
      <c r="AF624" s="38">
        <v>10.49</v>
      </c>
      <c r="AG624" s="23"/>
      <c r="AH624" s="23"/>
      <c r="AI624" s="23"/>
      <c r="AJ624" s="23"/>
      <c r="AK624" s="23"/>
      <c r="AL624" s="23"/>
      <c r="AM624" s="23"/>
      <c r="AN624" s="23"/>
      <c r="AO624" s="23"/>
      <c r="AP624" s="38">
        <f t="shared" si="40"/>
        <v>10.49</v>
      </c>
      <c r="AQ624" s="54">
        <v>1</v>
      </c>
      <c r="AR624" s="54">
        <v>14.99</v>
      </c>
    </row>
    <row r="625" spans="1:44" s="22" customFormat="1">
      <c r="A625" s="9" t="s">
        <v>140</v>
      </c>
      <c r="B625" s="17">
        <v>19939</v>
      </c>
      <c r="C625" s="9" t="s">
        <v>142</v>
      </c>
      <c r="D625" s="9" t="s">
        <v>159</v>
      </c>
      <c r="E625" s="30">
        <v>41723</v>
      </c>
      <c r="F625" s="9" t="s">
        <v>788</v>
      </c>
      <c r="G625" s="9" t="s">
        <v>1232</v>
      </c>
      <c r="H625" s="23"/>
      <c r="I625" s="23"/>
      <c r="J625" s="9" t="s">
        <v>1234</v>
      </c>
      <c r="K625" s="9" t="s">
        <v>1285</v>
      </c>
      <c r="L625" s="23"/>
      <c r="M625" s="23"/>
      <c r="N625" s="9" t="s">
        <v>1495</v>
      </c>
      <c r="O625" s="9" t="s">
        <v>1657</v>
      </c>
      <c r="P625" s="23"/>
      <c r="Q625" s="23"/>
      <c r="R625" s="9"/>
      <c r="S625" s="9">
        <v>1</v>
      </c>
      <c r="T625" s="9">
        <v>0</v>
      </c>
      <c r="U625" s="9">
        <v>1</v>
      </c>
      <c r="V625" s="11"/>
      <c r="W625" s="11"/>
      <c r="X625" s="47">
        <f t="shared" si="37"/>
        <v>0</v>
      </c>
      <c r="Y625" s="9" t="s">
        <v>1725</v>
      </c>
      <c r="Z625" s="9">
        <v>13.61</v>
      </c>
      <c r="AA625" s="45">
        <v>41</v>
      </c>
      <c r="AB625" s="9" t="s">
        <v>12</v>
      </c>
      <c r="AC625" s="39">
        <v>0.3</v>
      </c>
      <c r="AD625" s="38">
        <f t="shared" si="38"/>
        <v>10.49</v>
      </c>
      <c r="AE625" s="38">
        <f t="shared" si="39"/>
        <v>0</v>
      </c>
      <c r="AF625" s="38">
        <v>10.49</v>
      </c>
      <c r="AG625" s="23"/>
      <c r="AH625" s="23"/>
      <c r="AI625" s="23"/>
      <c r="AJ625" s="23"/>
      <c r="AK625" s="23"/>
      <c r="AL625" s="23"/>
      <c r="AM625" s="23"/>
      <c r="AN625" s="23"/>
      <c r="AO625" s="23"/>
      <c r="AP625" s="38">
        <f t="shared" si="40"/>
        <v>10.49</v>
      </c>
      <c r="AQ625" s="54">
        <v>1</v>
      </c>
      <c r="AR625" s="54">
        <v>14.99</v>
      </c>
    </row>
    <row r="626" spans="1:44" s="22" customFormat="1">
      <c r="A626" s="9" t="s">
        <v>140</v>
      </c>
      <c r="B626" s="17">
        <v>19962</v>
      </c>
      <c r="C626" s="9" t="s">
        <v>145</v>
      </c>
      <c r="D626" s="9" t="s">
        <v>161</v>
      </c>
      <c r="E626" s="30">
        <v>41729</v>
      </c>
      <c r="F626" s="9" t="s">
        <v>789</v>
      </c>
      <c r="G626" s="9" t="s">
        <v>1232</v>
      </c>
      <c r="H626" s="23"/>
      <c r="I626" s="23"/>
      <c r="J626" s="9" t="s">
        <v>1234</v>
      </c>
      <c r="K626" s="9" t="s">
        <v>1239</v>
      </c>
      <c r="L626" s="23"/>
      <c r="M626" s="23"/>
      <c r="N626" s="9" t="s">
        <v>1451</v>
      </c>
      <c r="O626" s="9" t="s">
        <v>1639</v>
      </c>
      <c r="P626" s="23"/>
      <c r="Q626" s="23"/>
      <c r="R626" s="9"/>
      <c r="S626" s="9">
        <v>1</v>
      </c>
      <c r="T626" s="9">
        <v>0</v>
      </c>
      <c r="U626" s="9">
        <v>1</v>
      </c>
      <c r="V626" s="11"/>
      <c r="W626" s="11"/>
      <c r="X626" s="47">
        <f t="shared" si="37"/>
        <v>0</v>
      </c>
      <c r="Y626" s="9" t="s">
        <v>1725</v>
      </c>
      <c r="Z626" s="9">
        <v>0</v>
      </c>
      <c r="AA626" s="45">
        <v>41</v>
      </c>
      <c r="AB626" s="9" t="s">
        <v>12</v>
      </c>
      <c r="AC626" s="39">
        <v>0.3</v>
      </c>
      <c r="AD626" s="38">
        <f t="shared" si="38"/>
        <v>0</v>
      </c>
      <c r="AE626" s="38">
        <f t="shared" si="39"/>
        <v>0</v>
      </c>
      <c r="AF626" s="38">
        <v>0</v>
      </c>
      <c r="AG626" s="23"/>
      <c r="AH626" s="23"/>
      <c r="AI626" s="23"/>
      <c r="AJ626" s="23"/>
      <c r="AK626" s="23"/>
      <c r="AL626" s="23"/>
      <c r="AM626" s="23"/>
      <c r="AN626" s="23"/>
      <c r="AO626" s="23"/>
      <c r="AP626" s="38">
        <f t="shared" si="40"/>
        <v>0</v>
      </c>
      <c r="AQ626" s="54">
        <v>1</v>
      </c>
      <c r="AR626" s="54">
        <v>0</v>
      </c>
    </row>
    <row r="627" spans="1:44" s="22" customFormat="1">
      <c r="A627" s="9" t="s">
        <v>140</v>
      </c>
      <c r="B627" s="17">
        <v>19967</v>
      </c>
      <c r="C627" s="9" t="s">
        <v>143</v>
      </c>
      <c r="D627" s="9" t="s">
        <v>160</v>
      </c>
      <c r="E627" s="30">
        <v>41701</v>
      </c>
      <c r="F627" s="9" t="s">
        <v>790</v>
      </c>
      <c r="G627" s="9" t="s">
        <v>1232</v>
      </c>
      <c r="H627" s="23"/>
      <c r="I627" s="23"/>
      <c r="J627" s="9" t="s">
        <v>1234</v>
      </c>
      <c r="K627" s="9" t="s">
        <v>1237</v>
      </c>
      <c r="L627" s="23"/>
      <c r="M627" s="23"/>
      <c r="N627" s="9" t="s">
        <v>1449</v>
      </c>
      <c r="O627" s="9" t="s">
        <v>1640</v>
      </c>
      <c r="P627" s="23"/>
      <c r="Q627" s="23"/>
      <c r="R627" s="9"/>
      <c r="S627" s="9">
        <v>1</v>
      </c>
      <c r="T627" s="9">
        <v>0</v>
      </c>
      <c r="U627" s="9">
        <v>1</v>
      </c>
      <c r="V627" s="11"/>
      <c r="W627" s="11"/>
      <c r="X627" s="47">
        <f t="shared" si="37"/>
        <v>0</v>
      </c>
      <c r="Y627" s="9" t="s">
        <v>1725</v>
      </c>
      <c r="Z627" s="9">
        <v>0</v>
      </c>
      <c r="AA627" s="45">
        <v>41</v>
      </c>
      <c r="AB627" s="9" t="s">
        <v>12</v>
      </c>
      <c r="AC627" s="39">
        <v>0.3</v>
      </c>
      <c r="AD627" s="38">
        <f t="shared" si="38"/>
        <v>0</v>
      </c>
      <c r="AE627" s="38">
        <f t="shared" si="39"/>
        <v>0</v>
      </c>
      <c r="AF627" s="38">
        <v>0</v>
      </c>
      <c r="AG627" s="23"/>
      <c r="AH627" s="23"/>
      <c r="AI627" s="23"/>
      <c r="AJ627" s="23"/>
      <c r="AK627" s="23"/>
      <c r="AL627" s="23"/>
      <c r="AM627" s="23"/>
      <c r="AN627" s="23"/>
      <c r="AO627" s="23"/>
      <c r="AP627" s="38">
        <f t="shared" si="40"/>
        <v>0</v>
      </c>
      <c r="AQ627" s="54">
        <v>1</v>
      </c>
      <c r="AR627" s="54">
        <v>0</v>
      </c>
    </row>
    <row r="628" spans="1:44" s="22" customFormat="1">
      <c r="A628" s="9" t="s">
        <v>140</v>
      </c>
      <c r="B628" s="17">
        <v>20141</v>
      </c>
      <c r="C628" s="9" t="s">
        <v>144</v>
      </c>
      <c r="D628" s="9" t="s">
        <v>159</v>
      </c>
      <c r="E628" s="30">
        <v>41715</v>
      </c>
      <c r="F628" s="9" t="s">
        <v>791</v>
      </c>
      <c r="G628" s="9" t="s">
        <v>1232</v>
      </c>
      <c r="H628" s="23"/>
      <c r="I628" s="23"/>
      <c r="J628" s="9" t="s">
        <v>1234</v>
      </c>
      <c r="K628" s="9" t="s">
        <v>1251</v>
      </c>
      <c r="L628" s="23"/>
      <c r="M628" s="23"/>
      <c r="N628" s="9" t="s">
        <v>1463</v>
      </c>
      <c r="O628" s="9" t="s">
        <v>1647</v>
      </c>
      <c r="P628" s="23"/>
      <c r="Q628" s="23"/>
      <c r="R628" s="9"/>
      <c r="S628" s="9">
        <v>1</v>
      </c>
      <c r="T628" s="9">
        <v>0</v>
      </c>
      <c r="U628" s="9">
        <v>1</v>
      </c>
      <c r="V628" s="11"/>
      <c r="W628" s="11"/>
      <c r="X628" s="47">
        <f t="shared" si="37"/>
        <v>0</v>
      </c>
      <c r="Y628" s="9" t="s">
        <v>1725</v>
      </c>
      <c r="Z628" s="9">
        <v>0</v>
      </c>
      <c r="AA628" s="45">
        <v>41</v>
      </c>
      <c r="AB628" s="9" t="s">
        <v>12</v>
      </c>
      <c r="AC628" s="39">
        <v>0.3</v>
      </c>
      <c r="AD628" s="38">
        <f t="shared" si="38"/>
        <v>0</v>
      </c>
      <c r="AE628" s="38">
        <f t="shared" si="39"/>
        <v>0</v>
      </c>
      <c r="AF628" s="38">
        <v>0</v>
      </c>
      <c r="AG628" s="23"/>
      <c r="AH628" s="23"/>
      <c r="AI628" s="23"/>
      <c r="AJ628" s="23"/>
      <c r="AK628" s="23"/>
      <c r="AL628" s="23"/>
      <c r="AM628" s="23"/>
      <c r="AN628" s="23"/>
      <c r="AO628" s="23"/>
      <c r="AP628" s="38">
        <f t="shared" si="40"/>
        <v>0</v>
      </c>
      <c r="AQ628" s="54">
        <v>1</v>
      </c>
      <c r="AR628" s="54">
        <v>0</v>
      </c>
    </row>
    <row r="629" spans="1:44" s="22" customFormat="1">
      <c r="A629" s="9" t="s">
        <v>140</v>
      </c>
      <c r="B629" s="17">
        <v>20148</v>
      </c>
      <c r="C629" s="9" t="s">
        <v>147</v>
      </c>
      <c r="D629" s="9" t="s">
        <v>163</v>
      </c>
      <c r="E629" s="30">
        <v>41717</v>
      </c>
      <c r="F629" s="9" t="s">
        <v>792</v>
      </c>
      <c r="G629" s="9" t="s">
        <v>1232</v>
      </c>
      <c r="H629" s="23"/>
      <c r="I629" s="23"/>
      <c r="J629" s="9" t="s">
        <v>1234</v>
      </c>
      <c r="K629" s="9" t="s">
        <v>1276</v>
      </c>
      <c r="L629" s="23"/>
      <c r="M629" s="23"/>
      <c r="N629" s="9" t="s">
        <v>1479</v>
      </c>
      <c r="O629" s="9" t="s">
        <v>1652</v>
      </c>
      <c r="P629" s="23"/>
      <c r="Q629" s="23"/>
      <c r="R629" s="9"/>
      <c r="S629" s="9">
        <v>1</v>
      </c>
      <c r="T629" s="9">
        <v>0</v>
      </c>
      <c r="U629" s="9">
        <v>1</v>
      </c>
      <c r="V629" s="11"/>
      <c r="W629" s="11"/>
      <c r="X629" s="47">
        <f t="shared" si="37"/>
        <v>0</v>
      </c>
      <c r="Y629" s="9" t="s">
        <v>1725</v>
      </c>
      <c r="Z629" s="9">
        <v>0</v>
      </c>
      <c r="AA629" s="45">
        <v>41</v>
      </c>
      <c r="AB629" s="9" t="s">
        <v>12</v>
      </c>
      <c r="AC629" s="39">
        <v>0.3</v>
      </c>
      <c r="AD629" s="38">
        <f t="shared" si="38"/>
        <v>0</v>
      </c>
      <c r="AE629" s="38">
        <f t="shared" si="39"/>
        <v>0</v>
      </c>
      <c r="AF629" s="38">
        <v>0</v>
      </c>
      <c r="AG629" s="23"/>
      <c r="AH629" s="23"/>
      <c r="AI629" s="23"/>
      <c r="AJ629" s="23"/>
      <c r="AK629" s="23"/>
      <c r="AL629" s="23"/>
      <c r="AM629" s="23"/>
      <c r="AN629" s="23"/>
      <c r="AO629" s="23"/>
      <c r="AP629" s="38">
        <f t="shared" si="40"/>
        <v>0</v>
      </c>
      <c r="AQ629" s="54">
        <v>1</v>
      </c>
      <c r="AR629" s="54">
        <v>0</v>
      </c>
    </row>
    <row r="630" spans="1:44" s="22" customFormat="1">
      <c r="A630" s="9" t="s">
        <v>140</v>
      </c>
      <c r="B630" s="17">
        <v>20158</v>
      </c>
      <c r="C630" s="9" t="s">
        <v>149</v>
      </c>
      <c r="D630" s="9" t="s">
        <v>164</v>
      </c>
      <c r="E630" s="30">
        <v>41704</v>
      </c>
      <c r="F630" s="9" t="s">
        <v>793</v>
      </c>
      <c r="G630" s="9" t="s">
        <v>1232</v>
      </c>
      <c r="H630" s="23"/>
      <c r="I630" s="23"/>
      <c r="J630" s="9" t="s">
        <v>1234</v>
      </c>
      <c r="K630" s="9" t="s">
        <v>1392</v>
      </c>
      <c r="L630" s="23"/>
      <c r="M630" s="23"/>
      <c r="N630" s="9" t="s">
        <v>1588</v>
      </c>
      <c r="O630" s="9" t="s">
        <v>1657</v>
      </c>
      <c r="P630" s="23"/>
      <c r="Q630" s="23"/>
      <c r="R630" s="9"/>
      <c r="S630" s="9">
        <v>1</v>
      </c>
      <c r="T630" s="9">
        <v>0</v>
      </c>
      <c r="U630" s="9">
        <v>1</v>
      </c>
      <c r="V630" s="11"/>
      <c r="W630" s="11"/>
      <c r="X630" s="47">
        <f t="shared" si="37"/>
        <v>0</v>
      </c>
      <c r="Y630" s="9" t="s">
        <v>1725</v>
      </c>
      <c r="Z630" s="9">
        <v>12.34</v>
      </c>
      <c r="AA630" s="45">
        <v>41</v>
      </c>
      <c r="AB630" s="9" t="s">
        <v>12</v>
      </c>
      <c r="AC630" s="39">
        <v>0.3</v>
      </c>
      <c r="AD630" s="38">
        <f t="shared" si="38"/>
        <v>10.49</v>
      </c>
      <c r="AE630" s="38">
        <f t="shared" si="39"/>
        <v>0</v>
      </c>
      <c r="AF630" s="38">
        <v>10.49</v>
      </c>
      <c r="AG630" s="23"/>
      <c r="AH630" s="23"/>
      <c r="AI630" s="23"/>
      <c r="AJ630" s="23"/>
      <c r="AK630" s="23"/>
      <c r="AL630" s="23"/>
      <c r="AM630" s="23"/>
      <c r="AN630" s="23"/>
      <c r="AO630" s="23"/>
      <c r="AP630" s="38">
        <f t="shared" si="40"/>
        <v>10.49</v>
      </c>
      <c r="AQ630" s="54">
        <v>1</v>
      </c>
      <c r="AR630" s="54">
        <v>14.99</v>
      </c>
    </row>
    <row r="631" spans="1:44" s="22" customFormat="1">
      <c r="A631" s="9" t="s">
        <v>140</v>
      </c>
      <c r="B631" s="17">
        <v>20163</v>
      </c>
      <c r="C631" s="9" t="s">
        <v>146</v>
      </c>
      <c r="D631" s="9" t="s">
        <v>162</v>
      </c>
      <c r="E631" s="30">
        <v>41705</v>
      </c>
      <c r="F631" s="9" t="s">
        <v>794</v>
      </c>
      <c r="G631" s="9" t="s">
        <v>1232</v>
      </c>
      <c r="H631" s="23"/>
      <c r="I631" s="23"/>
      <c r="J631" s="9" t="s">
        <v>1234</v>
      </c>
      <c r="K631" s="9" t="s">
        <v>1393</v>
      </c>
      <c r="L631" s="23"/>
      <c r="M631" s="23"/>
      <c r="N631" s="9" t="s">
        <v>1589</v>
      </c>
      <c r="O631" s="9" t="s">
        <v>1700</v>
      </c>
      <c r="P631" s="23"/>
      <c r="Q631" s="23"/>
      <c r="R631" s="9"/>
      <c r="S631" s="9">
        <v>1</v>
      </c>
      <c r="T631" s="9">
        <v>0</v>
      </c>
      <c r="U631" s="9">
        <v>1</v>
      </c>
      <c r="V631" s="11"/>
      <c r="W631" s="11"/>
      <c r="X631" s="47">
        <f t="shared" si="37"/>
        <v>0</v>
      </c>
      <c r="Y631" s="9" t="s">
        <v>1725</v>
      </c>
      <c r="Z631" s="9">
        <v>6.74</v>
      </c>
      <c r="AA631" s="45">
        <v>41</v>
      </c>
      <c r="AB631" s="9" t="s">
        <v>12</v>
      </c>
      <c r="AC631" s="39">
        <v>0.3</v>
      </c>
      <c r="AD631" s="38">
        <f t="shared" si="38"/>
        <v>4.8899999999999997</v>
      </c>
      <c r="AE631" s="38">
        <f t="shared" si="39"/>
        <v>0</v>
      </c>
      <c r="AF631" s="38">
        <v>4.8899999999999997</v>
      </c>
      <c r="AG631" s="23"/>
      <c r="AH631" s="23"/>
      <c r="AI631" s="23"/>
      <c r="AJ631" s="23"/>
      <c r="AK631" s="23"/>
      <c r="AL631" s="23"/>
      <c r="AM631" s="23"/>
      <c r="AN631" s="23"/>
      <c r="AO631" s="23"/>
      <c r="AP631" s="38">
        <f t="shared" si="40"/>
        <v>4.8899999999999997</v>
      </c>
      <c r="AQ631" s="54">
        <v>1</v>
      </c>
      <c r="AR631" s="54">
        <v>6.99</v>
      </c>
    </row>
    <row r="632" spans="1:44" s="22" customFormat="1">
      <c r="A632" s="9" t="s">
        <v>140</v>
      </c>
      <c r="B632" s="17">
        <v>20181</v>
      </c>
      <c r="C632" s="9" t="s">
        <v>143</v>
      </c>
      <c r="D632" s="9" t="s">
        <v>160</v>
      </c>
      <c r="E632" s="30">
        <v>41708</v>
      </c>
      <c r="F632" s="9" t="s">
        <v>795</v>
      </c>
      <c r="G632" s="9" t="s">
        <v>1232</v>
      </c>
      <c r="H632" s="23"/>
      <c r="I632" s="23"/>
      <c r="J632" s="9" t="s">
        <v>1234</v>
      </c>
      <c r="K632" s="9" t="s">
        <v>1275</v>
      </c>
      <c r="L632" s="23"/>
      <c r="M632" s="23"/>
      <c r="N632" s="9" t="s">
        <v>1486</v>
      </c>
      <c r="O632" s="9" t="s">
        <v>1639</v>
      </c>
      <c r="P632" s="23"/>
      <c r="Q632" s="23"/>
      <c r="R632" s="9"/>
      <c r="S632" s="9">
        <v>1</v>
      </c>
      <c r="T632" s="9">
        <v>0</v>
      </c>
      <c r="U632" s="9">
        <v>1</v>
      </c>
      <c r="V632" s="11"/>
      <c r="W632" s="11"/>
      <c r="X632" s="47">
        <f t="shared" si="37"/>
        <v>0</v>
      </c>
      <c r="Y632" s="9" t="s">
        <v>1725</v>
      </c>
      <c r="Z632" s="9">
        <v>0</v>
      </c>
      <c r="AA632" s="45">
        <v>41</v>
      </c>
      <c r="AB632" s="9" t="s">
        <v>12</v>
      </c>
      <c r="AC632" s="39">
        <v>0.3</v>
      </c>
      <c r="AD632" s="38">
        <f t="shared" si="38"/>
        <v>0</v>
      </c>
      <c r="AE632" s="38">
        <f t="shared" si="39"/>
        <v>0</v>
      </c>
      <c r="AF632" s="38">
        <v>0</v>
      </c>
      <c r="AG632" s="23"/>
      <c r="AH632" s="23"/>
      <c r="AI632" s="23"/>
      <c r="AJ632" s="23"/>
      <c r="AK632" s="23"/>
      <c r="AL632" s="23"/>
      <c r="AM632" s="23"/>
      <c r="AN632" s="23"/>
      <c r="AO632" s="23"/>
      <c r="AP632" s="38">
        <f t="shared" si="40"/>
        <v>0</v>
      </c>
      <c r="AQ632" s="54">
        <v>1</v>
      </c>
      <c r="AR632" s="54">
        <v>0</v>
      </c>
    </row>
    <row r="633" spans="1:44" s="22" customFormat="1">
      <c r="A633" s="9" t="s">
        <v>140</v>
      </c>
      <c r="B633" s="17">
        <v>20184</v>
      </c>
      <c r="C633" s="9" t="s">
        <v>141</v>
      </c>
      <c r="D633" s="9" t="s">
        <v>158</v>
      </c>
      <c r="E633" s="30">
        <v>41724</v>
      </c>
      <c r="F633" s="9" t="s">
        <v>796</v>
      </c>
      <c r="G633" s="9" t="s">
        <v>1232</v>
      </c>
      <c r="H633" s="23"/>
      <c r="I633" s="23"/>
      <c r="J633" s="9" t="s">
        <v>1234</v>
      </c>
      <c r="K633" s="9" t="s">
        <v>1364</v>
      </c>
      <c r="L633" s="23"/>
      <c r="M633" s="23"/>
      <c r="N633" s="9" t="s">
        <v>1563</v>
      </c>
      <c r="O633" s="9" t="s">
        <v>1639</v>
      </c>
      <c r="P633" s="23"/>
      <c r="Q633" s="23"/>
      <c r="R633" s="9"/>
      <c r="S633" s="9">
        <v>1</v>
      </c>
      <c r="T633" s="9">
        <v>0</v>
      </c>
      <c r="U633" s="9">
        <v>1</v>
      </c>
      <c r="V633" s="11"/>
      <c r="W633" s="11"/>
      <c r="X633" s="47">
        <f t="shared" si="37"/>
        <v>0</v>
      </c>
      <c r="Y633" s="9" t="s">
        <v>1725</v>
      </c>
      <c r="Z633" s="9">
        <v>0</v>
      </c>
      <c r="AA633" s="45">
        <v>41</v>
      </c>
      <c r="AB633" s="9" t="s">
        <v>12</v>
      </c>
      <c r="AC633" s="39">
        <v>0.3</v>
      </c>
      <c r="AD633" s="38">
        <f t="shared" si="38"/>
        <v>0</v>
      </c>
      <c r="AE633" s="38">
        <f t="shared" si="39"/>
        <v>0</v>
      </c>
      <c r="AF633" s="38">
        <v>0</v>
      </c>
      <c r="AG633" s="23"/>
      <c r="AH633" s="23"/>
      <c r="AI633" s="23"/>
      <c r="AJ633" s="23"/>
      <c r="AK633" s="23"/>
      <c r="AL633" s="23"/>
      <c r="AM633" s="23"/>
      <c r="AN633" s="23"/>
      <c r="AO633" s="23"/>
      <c r="AP633" s="38">
        <f t="shared" si="40"/>
        <v>0</v>
      </c>
      <c r="AQ633" s="54">
        <v>1</v>
      </c>
      <c r="AR633" s="54">
        <v>0</v>
      </c>
    </row>
    <row r="634" spans="1:44" s="22" customFormat="1">
      <c r="A634" s="9" t="s">
        <v>140</v>
      </c>
      <c r="B634" s="17">
        <v>20188</v>
      </c>
      <c r="C634" s="9" t="s">
        <v>148</v>
      </c>
      <c r="D634" s="9" t="s">
        <v>159</v>
      </c>
      <c r="E634" s="30">
        <v>41725</v>
      </c>
      <c r="F634" s="9" t="s">
        <v>797</v>
      </c>
      <c r="G634" s="9" t="s">
        <v>1232</v>
      </c>
      <c r="H634" s="23"/>
      <c r="I634" s="23"/>
      <c r="J634" s="9" t="s">
        <v>1234</v>
      </c>
      <c r="K634" s="9" t="s">
        <v>1237</v>
      </c>
      <c r="L634" s="23"/>
      <c r="M634" s="23"/>
      <c r="N634" s="9" t="s">
        <v>1449</v>
      </c>
      <c r="O634" s="9" t="s">
        <v>1640</v>
      </c>
      <c r="P634" s="23"/>
      <c r="Q634" s="23"/>
      <c r="R634" s="9"/>
      <c r="S634" s="9">
        <v>1</v>
      </c>
      <c r="T634" s="9">
        <v>0</v>
      </c>
      <c r="U634" s="9">
        <v>1</v>
      </c>
      <c r="V634" s="11"/>
      <c r="W634" s="11"/>
      <c r="X634" s="47">
        <f t="shared" si="37"/>
        <v>0</v>
      </c>
      <c r="Y634" s="9" t="s">
        <v>1725</v>
      </c>
      <c r="Z634" s="9">
        <v>0</v>
      </c>
      <c r="AA634" s="45">
        <v>41</v>
      </c>
      <c r="AB634" s="9" t="s">
        <v>12</v>
      </c>
      <c r="AC634" s="39">
        <v>0.3</v>
      </c>
      <c r="AD634" s="38">
        <f t="shared" si="38"/>
        <v>0</v>
      </c>
      <c r="AE634" s="38">
        <f t="shared" si="39"/>
        <v>0</v>
      </c>
      <c r="AF634" s="38">
        <v>0</v>
      </c>
      <c r="AG634" s="23"/>
      <c r="AH634" s="23"/>
      <c r="AI634" s="23"/>
      <c r="AJ634" s="23"/>
      <c r="AK634" s="23"/>
      <c r="AL634" s="23"/>
      <c r="AM634" s="23"/>
      <c r="AN634" s="23"/>
      <c r="AO634" s="23"/>
      <c r="AP634" s="38">
        <f t="shared" si="40"/>
        <v>0</v>
      </c>
      <c r="AQ634" s="54">
        <v>1</v>
      </c>
      <c r="AR634" s="54">
        <v>0</v>
      </c>
    </row>
    <row r="635" spans="1:44" s="22" customFormat="1">
      <c r="A635" s="9" t="s">
        <v>140</v>
      </c>
      <c r="B635" s="17">
        <v>20197</v>
      </c>
      <c r="C635" s="9" t="s">
        <v>143</v>
      </c>
      <c r="D635" s="9" t="s">
        <v>160</v>
      </c>
      <c r="E635" s="30">
        <v>41729</v>
      </c>
      <c r="F635" s="9" t="s">
        <v>798</v>
      </c>
      <c r="G635" s="9" t="s">
        <v>1232</v>
      </c>
      <c r="H635" s="23"/>
      <c r="I635" s="23"/>
      <c r="J635" s="9" t="s">
        <v>1234</v>
      </c>
      <c r="K635" s="9" t="s">
        <v>1237</v>
      </c>
      <c r="L635" s="23"/>
      <c r="M635" s="23"/>
      <c r="N635" s="9" t="s">
        <v>1449</v>
      </c>
      <c r="O635" s="9" t="s">
        <v>1640</v>
      </c>
      <c r="P635" s="23"/>
      <c r="Q635" s="23"/>
      <c r="R635" s="9"/>
      <c r="S635" s="9">
        <v>1</v>
      </c>
      <c r="T635" s="9">
        <v>0</v>
      </c>
      <c r="U635" s="9">
        <v>1</v>
      </c>
      <c r="V635" s="11"/>
      <c r="W635" s="11"/>
      <c r="X635" s="47">
        <f t="shared" si="37"/>
        <v>0</v>
      </c>
      <c r="Y635" s="9" t="s">
        <v>1725</v>
      </c>
      <c r="Z635" s="9">
        <v>0</v>
      </c>
      <c r="AA635" s="45">
        <v>41</v>
      </c>
      <c r="AB635" s="9" t="s">
        <v>12</v>
      </c>
      <c r="AC635" s="39">
        <v>0.3</v>
      </c>
      <c r="AD635" s="38">
        <f t="shared" si="38"/>
        <v>0</v>
      </c>
      <c r="AE635" s="38">
        <f t="shared" si="39"/>
        <v>0</v>
      </c>
      <c r="AF635" s="38">
        <v>0</v>
      </c>
      <c r="AG635" s="23"/>
      <c r="AH635" s="23"/>
      <c r="AI635" s="23"/>
      <c r="AJ635" s="23"/>
      <c r="AK635" s="23"/>
      <c r="AL635" s="23"/>
      <c r="AM635" s="23"/>
      <c r="AN635" s="23"/>
      <c r="AO635" s="23"/>
      <c r="AP635" s="38">
        <f t="shared" si="40"/>
        <v>0</v>
      </c>
      <c r="AQ635" s="54">
        <v>1</v>
      </c>
      <c r="AR635" s="54">
        <v>0</v>
      </c>
    </row>
    <row r="636" spans="1:44" s="22" customFormat="1">
      <c r="A636" s="9" t="s">
        <v>140</v>
      </c>
      <c r="B636" s="17">
        <v>20199</v>
      </c>
      <c r="C636" s="9" t="s">
        <v>142</v>
      </c>
      <c r="D636" s="9" t="s">
        <v>159</v>
      </c>
      <c r="E636" s="30">
        <v>41719</v>
      </c>
      <c r="F636" s="9" t="s">
        <v>799</v>
      </c>
      <c r="G636" s="9" t="s">
        <v>1232</v>
      </c>
      <c r="H636" s="23"/>
      <c r="I636" s="23"/>
      <c r="J636" s="9" t="s">
        <v>1234</v>
      </c>
      <c r="K636" s="9" t="s">
        <v>1394</v>
      </c>
      <c r="L636" s="23"/>
      <c r="M636" s="23"/>
      <c r="N636" s="9" t="s">
        <v>1590</v>
      </c>
      <c r="O636" s="9" t="s">
        <v>1701</v>
      </c>
      <c r="P636" s="23"/>
      <c r="Q636" s="23"/>
      <c r="R636" s="9"/>
      <c r="S636" s="9">
        <v>1</v>
      </c>
      <c r="T636" s="9">
        <v>0</v>
      </c>
      <c r="U636" s="9">
        <v>1</v>
      </c>
      <c r="V636" s="11"/>
      <c r="W636" s="11"/>
      <c r="X636" s="47">
        <f t="shared" si="37"/>
        <v>0</v>
      </c>
      <c r="Y636" s="9" t="s">
        <v>1725</v>
      </c>
      <c r="Z636" s="9">
        <v>11.8</v>
      </c>
      <c r="AA636" s="45">
        <v>41</v>
      </c>
      <c r="AB636" s="9" t="s">
        <v>12</v>
      </c>
      <c r="AC636" s="39">
        <v>0.3</v>
      </c>
      <c r="AD636" s="38">
        <f t="shared" si="38"/>
        <v>9.09</v>
      </c>
      <c r="AE636" s="38">
        <f t="shared" si="39"/>
        <v>0</v>
      </c>
      <c r="AF636" s="38">
        <v>9.09</v>
      </c>
      <c r="AG636" s="23"/>
      <c r="AH636" s="23"/>
      <c r="AI636" s="23"/>
      <c r="AJ636" s="23"/>
      <c r="AK636" s="23"/>
      <c r="AL636" s="23"/>
      <c r="AM636" s="23"/>
      <c r="AN636" s="23"/>
      <c r="AO636" s="23"/>
      <c r="AP636" s="38">
        <f t="shared" si="40"/>
        <v>9.09</v>
      </c>
      <c r="AQ636" s="54">
        <v>1</v>
      </c>
      <c r="AR636" s="54">
        <v>12.99</v>
      </c>
    </row>
    <row r="637" spans="1:44" s="22" customFormat="1">
      <c r="A637" s="9" t="s">
        <v>140</v>
      </c>
      <c r="B637" s="17">
        <v>20201</v>
      </c>
      <c r="C637" s="9" t="s">
        <v>143</v>
      </c>
      <c r="D637" s="9" t="s">
        <v>160</v>
      </c>
      <c r="E637" s="30">
        <v>41722</v>
      </c>
      <c r="F637" s="9" t="s">
        <v>800</v>
      </c>
      <c r="G637" s="9" t="s">
        <v>1232</v>
      </c>
      <c r="H637" s="23"/>
      <c r="I637" s="23"/>
      <c r="J637" s="9" t="s">
        <v>1234</v>
      </c>
      <c r="K637" s="9" t="s">
        <v>1270</v>
      </c>
      <c r="L637" s="23"/>
      <c r="M637" s="23"/>
      <c r="N637" s="9" t="s">
        <v>1481</v>
      </c>
      <c r="O637" s="9" t="s">
        <v>1639</v>
      </c>
      <c r="P637" s="23"/>
      <c r="Q637" s="23"/>
      <c r="R637" s="9"/>
      <c r="S637" s="9">
        <v>1</v>
      </c>
      <c r="T637" s="9">
        <v>0</v>
      </c>
      <c r="U637" s="9">
        <v>1</v>
      </c>
      <c r="V637" s="11"/>
      <c r="W637" s="11"/>
      <c r="X637" s="47">
        <f t="shared" si="37"/>
        <v>0</v>
      </c>
      <c r="Y637" s="9" t="s">
        <v>1725</v>
      </c>
      <c r="Z637" s="9">
        <v>0</v>
      </c>
      <c r="AA637" s="45">
        <v>41</v>
      </c>
      <c r="AB637" s="9" t="s">
        <v>12</v>
      </c>
      <c r="AC637" s="39">
        <v>0.3</v>
      </c>
      <c r="AD637" s="38">
        <f t="shared" si="38"/>
        <v>0</v>
      </c>
      <c r="AE637" s="38">
        <f t="shared" si="39"/>
        <v>0</v>
      </c>
      <c r="AF637" s="38">
        <v>0</v>
      </c>
      <c r="AG637" s="23"/>
      <c r="AH637" s="23"/>
      <c r="AI637" s="23"/>
      <c r="AJ637" s="23"/>
      <c r="AK637" s="23"/>
      <c r="AL637" s="23"/>
      <c r="AM637" s="23"/>
      <c r="AN637" s="23"/>
      <c r="AO637" s="23"/>
      <c r="AP637" s="38">
        <f t="shared" si="40"/>
        <v>0</v>
      </c>
      <c r="AQ637" s="54">
        <v>1</v>
      </c>
      <c r="AR637" s="54">
        <v>0</v>
      </c>
    </row>
    <row r="638" spans="1:44" s="22" customFormat="1">
      <c r="A638" s="9" t="s">
        <v>140</v>
      </c>
      <c r="B638" s="17">
        <v>20398</v>
      </c>
      <c r="C638" s="9" t="s">
        <v>147</v>
      </c>
      <c r="D638" s="9" t="s">
        <v>163</v>
      </c>
      <c r="E638" s="30">
        <v>41704</v>
      </c>
      <c r="F638" s="9" t="s">
        <v>801</v>
      </c>
      <c r="G638" s="9" t="s">
        <v>1232</v>
      </c>
      <c r="H638" s="23"/>
      <c r="I638" s="23"/>
      <c r="J638" s="9" t="s">
        <v>1234</v>
      </c>
      <c r="K638" s="9" t="s">
        <v>1271</v>
      </c>
      <c r="L638" s="23"/>
      <c r="M638" s="23"/>
      <c r="N638" s="9" t="s">
        <v>1482</v>
      </c>
      <c r="O638" s="9" t="s">
        <v>1639</v>
      </c>
      <c r="P638" s="23"/>
      <c r="Q638" s="23"/>
      <c r="R638" s="9"/>
      <c r="S638" s="9">
        <v>1</v>
      </c>
      <c r="T638" s="9">
        <v>0</v>
      </c>
      <c r="U638" s="9">
        <v>1</v>
      </c>
      <c r="V638" s="11"/>
      <c r="W638" s="11"/>
      <c r="X638" s="47">
        <f t="shared" si="37"/>
        <v>0</v>
      </c>
      <c r="Y638" s="9" t="s">
        <v>1725</v>
      </c>
      <c r="Z638" s="9">
        <v>0</v>
      </c>
      <c r="AA638" s="45">
        <v>41</v>
      </c>
      <c r="AB638" s="9" t="s">
        <v>12</v>
      </c>
      <c r="AC638" s="39">
        <v>0.3</v>
      </c>
      <c r="AD638" s="38">
        <f t="shared" si="38"/>
        <v>0</v>
      </c>
      <c r="AE638" s="38">
        <f t="shared" si="39"/>
        <v>0</v>
      </c>
      <c r="AF638" s="38">
        <v>0</v>
      </c>
      <c r="AG638" s="23"/>
      <c r="AH638" s="23"/>
      <c r="AI638" s="23"/>
      <c r="AJ638" s="23"/>
      <c r="AK638" s="23"/>
      <c r="AL638" s="23"/>
      <c r="AM638" s="23"/>
      <c r="AN638" s="23"/>
      <c r="AO638" s="23"/>
      <c r="AP638" s="38">
        <f t="shared" si="40"/>
        <v>0</v>
      </c>
      <c r="AQ638" s="54">
        <v>1</v>
      </c>
      <c r="AR638" s="54">
        <v>0</v>
      </c>
    </row>
    <row r="639" spans="1:44" s="22" customFormat="1">
      <c r="A639" s="9" t="s">
        <v>140</v>
      </c>
      <c r="B639" s="17">
        <v>20404</v>
      </c>
      <c r="C639" s="9" t="s">
        <v>144</v>
      </c>
      <c r="D639" s="9" t="s">
        <v>159</v>
      </c>
      <c r="E639" s="30">
        <v>41708</v>
      </c>
      <c r="F639" s="9" t="s">
        <v>802</v>
      </c>
      <c r="G639" s="9" t="s">
        <v>1232</v>
      </c>
      <c r="H639" s="23"/>
      <c r="I639" s="23"/>
      <c r="J639" s="9" t="s">
        <v>1234</v>
      </c>
      <c r="K639" s="9" t="s">
        <v>1395</v>
      </c>
      <c r="L639" s="23"/>
      <c r="M639" s="23"/>
      <c r="N639" s="9" t="s">
        <v>1580</v>
      </c>
      <c r="O639" s="9" t="s">
        <v>1655</v>
      </c>
      <c r="P639" s="23"/>
      <c r="Q639" s="23"/>
      <c r="R639" s="9"/>
      <c r="S639" s="9">
        <v>1</v>
      </c>
      <c r="T639" s="9">
        <v>0</v>
      </c>
      <c r="U639" s="9">
        <v>1</v>
      </c>
      <c r="V639" s="11"/>
      <c r="W639" s="11"/>
      <c r="X639" s="47">
        <f t="shared" si="37"/>
        <v>0</v>
      </c>
      <c r="Y639" s="9" t="s">
        <v>1725</v>
      </c>
      <c r="Z639" s="9">
        <v>8.99</v>
      </c>
      <c r="AA639" s="45">
        <v>41</v>
      </c>
      <c r="AB639" s="9" t="s">
        <v>12</v>
      </c>
      <c r="AC639" s="39">
        <v>0.3</v>
      </c>
      <c r="AD639" s="38">
        <f t="shared" si="38"/>
        <v>6.29</v>
      </c>
      <c r="AE639" s="38">
        <f t="shared" si="39"/>
        <v>0</v>
      </c>
      <c r="AF639" s="38">
        <v>6.29</v>
      </c>
      <c r="AG639" s="23"/>
      <c r="AH639" s="23"/>
      <c r="AI639" s="23"/>
      <c r="AJ639" s="23"/>
      <c r="AK639" s="23"/>
      <c r="AL639" s="23"/>
      <c r="AM639" s="23"/>
      <c r="AN639" s="23"/>
      <c r="AO639" s="23"/>
      <c r="AP639" s="38">
        <f t="shared" si="40"/>
        <v>6.29</v>
      </c>
      <c r="AQ639" s="54">
        <v>1</v>
      </c>
      <c r="AR639" s="54">
        <v>8.99</v>
      </c>
    </row>
    <row r="640" spans="1:44" s="22" customFormat="1">
      <c r="A640" s="9" t="s">
        <v>140</v>
      </c>
      <c r="B640" s="17">
        <v>20427</v>
      </c>
      <c r="C640" s="9" t="s">
        <v>142</v>
      </c>
      <c r="D640" s="9" t="s">
        <v>159</v>
      </c>
      <c r="E640" s="30">
        <v>41715</v>
      </c>
      <c r="F640" s="9" t="s">
        <v>803</v>
      </c>
      <c r="G640" s="9" t="s">
        <v>1232</v>
      </c>
      <c r="H640" s="23"/>
      <c r="I640" s="23"/>
      <c r="J640" s="9" t="s">
        <v>1234</v>
      </c>
      <c r="K640" s="9" t="s">
        <v>1242</v>
      </c>
      <c r="L640" s="23"/>
      <c r="M640" s="23"/>
      <c r="N640" s="9" t="s">
        <v>1454</v>
      </c>
      <c r="O640" s="9" t="s">
        <v>1639</v>
      </c>
      <c r="P640" s="23"/>
      <c r="Q640" s="23"/>
      <c r="R640" s="9"/>
      <c r="S640" s="9">
        <v>1</v>
      </c>
      <c r="T640" s="9">
        <v>0</v>
      </c>
      <c r="U640" s="9">
        <v>1</v>
      </c>
      <c r="V640" s="11"/>
      <c r="W640" s="11"/>
      <c r="X640" s="47">
        <f t="shared" si="37"/>
        <v>0</v>
      </c>
      <c r="Y640" s="9" t="s">
        <v>1725</v>
      </c>
      <c r="Z640" s="9">
        <v>0</v>
      </c>
      <c r="AA640" s="45">
        <v>41</v>
      </c>
      <c r="AB640" s="9" t="s">
        <v>12</v>
      </c>
      <c r="AC640" s="39">
        <v>0.3</v>
      </c>
      <c r="AD640" s="38">
        <f t="shared" si="38"/>
        <v>0</v>
      </c>
      <c r="AE640" s="38">
        <f t="shared" si="39"/>
        <v>0</v>
      </c>
      <c r="AF640" s="38">
        <v>0</v>
      </c>
      <c r="AG640" s="23"/>
      <c r="AH640" s="23"/>
      <c r="AI640" s="23"/>
      <c r="AJ640" s="23"/>
      <c r="AK640" s="23"/>
      <c r="AL640" s="23"/>
      <c r="AM640" s="23"/>
      <c r="AN640" s="23"/>
      <c r="AO640" s="23"/>
      <c r="AP640" s="38">
        <f t="shared" si="40"/>
        <v>0</v>
      </c>
      <c r="AQ640" s="54">
        <v>1</v>
      </c>
      <c r="AR640" s="54">
        <v>0</v>
      </c>
    </row>
    <row r="641" spans="1:44" s="22" customFormat="1">
      <c r="A641" s="9" t="s">
        <v>140</v>
      </c>
      <c r="B641" s="17">
        <v>20432</v>
      </c>
      <c r="C641" s="9" t="s">
        <v>143</v>
      </c>
      <c r="D641" s="9" t="s">
        <v>160</v>
      </c>
      <c r="E641" s="30">
        <v>41718</v>
      </c>
      <c r="F641" s="9" t="s">
        <v>804</v>
      </c>
      <c r="G641" s="9" t="s">
        <v>1232</v>
      </c>
      <c r="H641" s="23"/>
      <c r="I641" s="23"/>
      <c r="J641" s="9" t="s">
        <v>1234</v>
      </c>
      <c r="K641" s="9" t="s">
        <v>1257</v>
      </c>
      <c r="L641" s="23"/>
      <c r="M641" s="23"/>
      <c r="N641" s="9" t="s">
        <v>1469</v>
      </c>
      <c r="O641" s="9" t="s">
        <v>1639</v>
      </c>
      <c r="P641" s="23"/>
      <c r="Q641" s="23"/>
      <c r="R641" s="9"/>
      <c r="S641" s="9">
        <v>1</v>
      </c>
      <c r="T641" s="9">
        <v>0</v>
      </c>
      <c r="U641" s="9">
        <v>1</v>
      </c>
      <c r="V641" s="11"/>
      <c r="W641" s="11"/>
      <c r="X641" s="47">
        <f t="shared" si="37"/>
        <v>0</v>
      </c>
      <c r="Y641" s="9" t="s">
        <v>1725</v>
      </c>
      <c r="Z641" s="9">
        <v>0</v>
      </c>
      <c r="AA641" s="45">
        <v>41</v>
      </c>
      <c r="AB641" s="9" t="s">
        <v>12</v>
      </c>
      <c r="AC641" s="39">
        <v>0.3</v>
      </c>
      <c r="AD641" s="38">
        <f t="shared" si="38"/>
        <v>0</v>
      </c>
      <c r="AE641" s="38">
        <f t="shared" si="39"/>
        <v>0</v>
      </c>
      <c r="AF641" s="38">
        <v>0</v>
      </c>
      <c r="AG641" s="23"/>
      <c r="AH641" s="23"/>
      <c r="AI641" s="23"/>
      <c r="AJ641" s="23"/>
      <c r="AK641" s="23"/>
      <c r="AL641" s="23"/>
      <c r="AM641" s="23"/>
      <c r="AN641" s="23"/>
      <c r="AO641" s="23"/>
      <c r="AP641" s="38">
        <f t="shared" si="40"/>
        <v>0</v>
      </c>
      <c r="AQ641" s="54">
        <v>1</v>
      </c>
      <c r="AR641" s="54">
        <v>0</v>
      </c>
    </row>
    <row r="642" spans="1:44" s="22" customFormat="1">
      <c r="A642" s="9" t="s">
        <v>140</v>
      </c>
      <c r="B642" s="17">
        <v>20434</v>
      </c>
      <c r="C642" s="9" t="s">
        <v>142</v>
      </c>
      <c r="D642" s="9" t="s">
        <v>159</v>
      </c>
      <c r="E642" s="30">
        <v>41718</v>
      </c>
      <c r="F642" s="9" t="s">
        <v>805</v>
      </c>
      <c r="G642" s="9" t="s">
        <v>1232</v>
      </c>
      <c r="H642" s="23"/>
      <c r="I642" s="23"/>
      <c r="J642" s="9" t="s">
        <v>1234</v>
      </c>
      <c r="K642" s="9" t="s">
        <v>1239</v>
      </c>
      <c r="L642" s="23"/>
      <c r="M642" s="23"/>
      <c r="N642" s="9" t="s">
        <v>1451</v>
      </c>
      <c r="O642" s="9" t="s">
        <v>1639</v>
      </c>
      <c r="P642" s="23"/>
      <c r="Q642" s="23"/>
      <c r="R642" s="9"/>
      <c r="S642" s="9">
        <v>1</v>
      </c>
      <c r="T642" s="9">
        <v>0</v>
      </c>
      <c r="U642" s="9">
        <v>1</v>
      </c>
      <c r="V642" s="11"/>
      <c r="W642" s="11"/>
      <c r="X642" s="47">
        <f t="shared" si="37"/>
        <v>0</v>
      </c>
      <c r="Y642" s="9" t="s">
        <v>1725</v>
      </c>
      <c r="Z642" s="9">
        <v>0</v>
      </c>
      <c r="AA642" s="45">
        <v>41</v>
      </c>
      <c r="AB642" s="9" t="s">
        <v>12</v>
      </c>
      <c r="AC642" s="39">
        <v>0.3</v>
      </c>
      <c r="AD642" s="38">
        <f t="shared" si="38"/>
        <v>0</v>
      </c>
      <c r="AE642" s="38">
        <f t="shared" si="39"/>
        <v>0</v>
      </c>
      <c r="AF642" s="38">
        <v>0</v>
      </c>
      <c r="AG642" s="23"/>
      <c r="AH642" s="23"/>
      <c r="AI642" s="23"/>
      <c r="AJ642" s="23"/>
      <c r="AK642" s="23"/>
      <c r="AL642" s="23"/>
      <c r="AM642" s="23"/>
      <c r="AN642" s="23"/>
      <c r="AO642" s="23"/>
      <c r="AP642" s="38">
        <f t="shared" si="40"/>
        <v>0</v>
      </c>
      <c r="AQ642" s="54">
        <v>1</v>
      </c>
      <c r="AR642" s="54">
        <v>0</v>
      </c>
    </row>
    <row r="643" spans="1:44" s="22" customFormat="1">
      <c r="A643" s="9" t="s">
        <v>140</v>
      </c>
      <c r="B643" s="17">
        <v>20441</v>
      </c>
      <c r="C643" s="9" t="s">
        <v>144</v>
      </c>
      <c r="D643" s="9" t="s">
        <v>159</v>
      </c>
      <c r="E643" s="30">
        <v>41722</v>
      </c>
      <c r="F643" s="9" t="s">
        <v>806</v>
      </c>
      <c r="G643" s="9" t="s">
        <v>1232</v>
      </c>
      <c r="H643" s="23"/>
      <c r="I643" s="23"/>
      <c r="J643" s="9" t="s">
        <v>1234</v>
      </c>
      <c r="K643" s="9" t="s">
        <v>1266</v>
      </c>
      <c r="L643" s="23"/>
      <c r="M643" s="23"/>
      <c r="N643" s="9" t="s">
        <v>1478</v>
      </c>
      <c r="O643" s="9" t="s">
        <v>1639</v>
      </c>
      <c r="P643" s="23"/>
      <c r="Q643" s="23"/>
      <c r="R643" s="9"/>
      <c r="S643" s="9">
        <v>1</v>
      </c>
      <c r="T643" s="9">
        <v>0</v>
      </c>
      <c r="U643" s="9">
        <v>1</v>
      </c>
      <c r="V643" s="11"/>
      <c r="W643" s="11"/>
      <c r="X643" s="47">
        <f t="shared" si="37"/>
        <v>0</v>
      </c>
      <c r="Y643" s="9" t="s">
        <v>1725</v>
      </c>
      <c r="Z643" s="9">
        <v>0</v>
      </c>
      <c r="AA643" s="45">
        <v>41</v>
      </c>
      <c r="AB643" s="9" t="s">
        <v>12</v>
      </c>
      <c r="AC643" s="39">
        <v>0.3</v>
      </c>
      <c r="AD643" s="38">
        <f t="shared" si="38"/>
        <v>0</v>
      </c>
      <c r="AE643" s="38">
        <f t="shared" si="39"/>
        <v>0</v>
      </c>
      <c r="AF643" s="38">
        <v>0</v>
      </c>
      <c r="AG643" s="23"/>
      <c r="AH643" s="23"/>
      <c r="AI643" s="23"/>
      <c r="AJ643" s="23"/>
      <c r="AK643" s="23"/>
      <c r="AL643" s="23"/>
      <c r="AM643" s="23"/>
      <c r="AN643" s="23"/>
      <c r="AO643" s="23"/>
      <c r="AP643" s="38">
        <f t="shared" si="40"/>
        <v>0</v>
      </c>
      <c r="AQ643" s="54">
        <v>1</v>
      </c>
      <c r="AR643" s="54">
        <v>0</v>
      </c>
    </row>
    <row r="644" spans="1:44" s="22" customFormat="1">
      <c r="A644" s="9" t="s">
        <v>140</v>
      </c>
      <c r="B644" s="17">
        <v>20451</v>
      </c>
      <c r="C644" s="9" t="s">
        <v>144</v>
      </c>
      <c r="D644" s="9" t="s">
        <v>159</v>
      </c>
      <c r="E644" s="30">
        <v>41701</v>
      </c>
      <c r="F644" s="9" t="s">
        <v>807</v>
      </c>
      <c r="G644" s="9" t="s">
        <v>1232</v>
      </c>
      <c r="H644" s="23"/>
      <c r="I644" s="23"/>
      <c r="J644" s="9" t="s">
        <v>1234</v>
      </c>
      <c r="K644" s="9" t="s">
        <v>1330</v>
      </c>
      <c r="L644" s="23"/>
      <c r="M644" s="23"/>
      <c r="N644" s="9" t="s">
        <v>1535</v>
      </c>
      <c r="O644" s="9" t="s">
        <v>1670</v>
      </c>
      <c r="P644" s="23"/>
      <c r="Q644" s="23"/>
      <c r="R644" s="9"/>
      <c r="S644" s="9">
        <v>1</v>
      </c>
      <c r="T644" s="9">
        <v>0</v>
      </c>
      <c r="U644" s="9">
        <v>1</v>
      </c>
      <c r="V644" s="11"/>
      <c r="W644" s="11"/>
      <c r="X644" s="47">
        <f t="shared" si="37"/>
        <v>0</v>
      </c>
      <c r="Y644" s="9" t="s">
        <v>1725</v>
      </c>
      <c r="Z644" s="9">
        <v>4.8100000000000005</v>
      </c>
      <c r="AA644" s="45">
        <v>41</v>
      </c>
      <c r="AB644" s="9" t="s">
        <v>12</v>
      </c>
      <c r="AC644" s="39">
        <v>0.3</v>
      </c>
      <c r="AD644" s="38">
        <f t="shared" si="38"/>
        <v>3.49</v>
      </c>
      <c r="AE644" s="38">
        <f t="shared" si="39"/>
        <v>0</v>
      </c>
      <c r="AF644" s="38">
        <v>3.49</v>
      </c>
      <c r="AG644" s="23"/>
      <c r="AH644" s="23"/>
      <c r="AI644" s="23"/>
      <c r="AJ644" s="23"/>
      <c r="AK644" s="23"/>
      <c r="AL644" s="23"/>
      <c r="AM644" s="23"/>
      <c r="AN644" s="23"/>
      <c r="AO644" s="23"/>
      <c r="AP644" s="38">
        <f t="shared" si="40"/>
        <v>3.49</v>
      </c>
      <c r="AQ644" s="54">
        <v>1</v>
      </c>
      <c r="AR644" s="54">
        <v>4.99</v>
      </c>
    </row>
    <row r="645" spans="1:44" s="22" customFormat="1">
      <c r="A645" s="9" t="s">
        <v>140</v>
      </c>
      <c r="B645" s="17">
        <v>20456</v>
      </c>
      <c r="C645" s="9" t="s">
        <v>146</v>
      </c>
      <c r="D645" s="9" t="s">
        <v>162</v>
      </c>
      <c r="E645" s="30">
        <v>41726</v>
      </c>
      <c r="F645" s="9" t="s">
        <v>808</v>
      </c>
      <c r="G645" s="9" t="s">
        <v>1232</v>
      </c>
      <c r="H645" s="23"/>
      <c r="I645" s="23"/>
      <c r="J645" s="9" t="s">
        <v>1234</v>
      </c>
      <c r="K645" s="9" t="s">
        <v>1396</v>
      </c>
      <c r="L645" s="23"/>
      <c r="M645" s="23"/>
      <c r="N645" s="9" t="s">
        <v>1591</v>
      </c>
      <c r="O645" s="9" t="s">
        <v>1675</v>
      </c>
      <c r="P645" s="23"/>
      <c r="Q645" s="23"/>
      <c r="R645" s="9"/>
      <c r="S645" s="9">
        <v>1</v>
      </c>
      <c r="T645" s="9">
        <v>0</v>
      </c>
      <c r="U645" s="9">
        <v>1</v>
      </c>
      <c r="V645" s="11"/>
      <c r="W645" s="11"/>
      <c r="X645" s="47">
        <f t="shared" si="37"/>
        <v>0</v>
      </c>
      <c r="Y645" s="9" t="s">
        <v>1725</v>
      </c>
      <c r="Z645" s="9">
        <v>7.99</v>
      </c>
      <c r="AA645" s="45">
        <v>41</v>
      </c>
      <c r="AB645" s="9" t="s">
        <v>12</v>
      </c>
      <c r="AC645" s="39">
        <v>0.3</v>
      </c>
      <c r="AD645" s="38">
        <f t="shared" si="38"/>
        <v>5.59</v>
      </c>
      <c r="AE645" s="38">
        <f t="shared" si="39"/>
        <v>0</v>
      </c>
      <c r="AF645" s="38">
        <v>5.59</v>
      </c>
      <c r="AG645" s="23"/>
      <c r="AH645" s="23"/>
      <c r="AI645" s="23"/>
      <c r="AJ645" s="23"/>
      <c r="AK645" s="23"/>
      <c r="AL645" s="23"/>
      <c r="AM645" s="23"/>
      <c r="AN645" s="23"/>
      <c r="AO645" s="23"/>
      <c r="AP645" s="38">
        <f t="shared" si="40"/>
        <v>5.59</v>
      </c>
      <c r="AQ645" s="54">
        <v>1</v>
      </c>
      <c r="AR645" s="54">
        <v>7.99</v>
      </c>
    </row>
    <row r="646" spans="1:44" s="22" customFormat="1">
      <c r="A646" s="9" t="s">
        <v>140</v>
      </c>
      <c r="B646" s="17">
        <v>20677</v>
      </c>
      <c r="C646" s="9" t="s">
        <v>145</v>
      </c>
      <c r="D646" s="9" t="s">
        <v>161</v>
      </c>
      <c r="E646" s="30">
        <v>41701</v>
      </c>
      <c r="F646" s="9" t="s">
        <v>809</v>
      </c>
      <c r="G646" s="9" t="s">
        <v>1232</v>
      </c>
      <c r="H646" s="23"/>
      <c r="I646" s="23"/>
      <c r="J646" s="9" t="s">
        <v>1234</v>
      </c>
      <c r="K646" s="9" t="s">
        <v>1270</v>
      </c>
      <c r="L646" s="23"/>
      <c r="M646" s="23"/>
      <c r="N646" s="9" t="s">
        <v>1481</v>
      </c>
      <c r="O646" s="9" t="s">
        <v>1639</v>
      </c>
      <c r="P646" s="23"/>
      <c r="Q646" s="23"/>
      <c r="R646" s="9"/>
      <c r="S646" s="9">
        <v>1</v>
      </c>
      <c r="T646" s="9">
        <v>0</v>
      </c>
      <c r="U646" s="9">
        <v>1</v>
      </c>
      <c r="V646" s="11"/>
      <c r="W646" s="11"/>
      <c r="X646" s="47">
        <f t="shared" si="37"/>
        <v>0</v>
      </c>
      <c r="Y646" s="9" t="s">
        <v>1725</v>
      </c>
      <c r="Z646" s="9">
        <v>0</v>
      </c>
      <c r="AA646" s="45">
        <v>41</v>
      </c>
      <c r="AB646" s="9" t="s">
        <v>12</v>
      </c>
      <c r="AC646" s="39">
        <v>0.3</v>
      </c>
      <c r="AD646" s="38">
        <f t="shared" si="38"/>
        <v>0</v>
      </c>
      <c r="AE646" s="38">
        <f t="shared" si="39"/>
        <v>0</v>
      </c>
      <c r="AF646" s="38">
        <v>0</v>
      </c>
      <c r="AG646" s="23"/>
      <c r="AH646" s="23"/>
      <c r="AI646" s="23"/>
      <c r="AJ646" s="23"/>
      <c r="AK646" s="23"/>
      <c r="AL646" s="23"/>
      <c r="AM646" s="23"/>
      <c r="AN646" s="23"/>
      <c r="AO646" s="23"/>
      <c r="AP646" s="38">
        <f t="shared" si="40"/>
        <v>0</v>
      </c>
      <c r="AQ646" s="54">
        <v>1</v>
      </c>
      <c r="AR646" s="54">
        <v>0</v>
      </c>
    </row>
    <row r="647" spans="1:44" s="22" customFormat="1">
      <c r="A647" s="9" t="s">
        <v>140</v>
      </c>
      <c r="B647" s="17">
        <v>20681</v>
      </c>
      <c r="C647" s="9" t="s">
        <v>142</v>
      </c>
      <c r="D647" s="9" t="s">
        <v>159</v>
      </c>
      <c r="E647" s="30">
        <v>41729</v>
      </c>
      <c r="F647" s="9" t="s">
        <v>810</v>
      </c>
      <c r="G647" s="9" t="s">
        <v>1232</v>
      </c>
      <c r="H647" s="23"/>
      <c r="I647" s="23"/>
      <c r="J647" s="9" t="s">
        <v>1234</v>
      </c>
      <c r="K647" s="9" t="s">
        <v>1249</v>
      </c>
      <c r="L647" s="23"/>
      <c r="M647" s="23"/>
      <c r="N647" s="9" t="s">
        <v>1461</v>
      </c>
      <c r="O647" s="9" t="s">
        <v>1639</v>
      </c>
      <c r="P647" s="23"/>
      <c r="Q647" s="23"/>
      <c r="R647" s="9"/>
      <c r="S647" s="9">
        <v>1</v>
      </c>
      <c r="T647" s="9">
        <v>0</v>
      </c>
      <c r="U647" s="9">
        <v>1</v>
      </c>
      <c r="V647" s="11"/>
      <c r="W647" s="11"/>
      <c r="X647" s="47">
        <f t="shared" si="37"/>
        <v>0</v>
      </c>
      <c r="Y647" s="9" t="s">
        <v>1725</v>
      </c>
      <c r="Z647" s="9">
        <v>0</v>
      </c>
      <c r="AA647" s="45">
        <v>41</v>
      </c>
      <c r="AB647" s="9" t="s">
        <v>12</v>
      </c>
      <c r="AC647" s="39">
        <v>0.3</v>
      </c>
      <c r="AD647" s="38">
        <f t="shared" si="38"/>
        <v>0</v>
      </c>
      <c r="AE647" s="38">
        <f t="shared" si="39"/>
        <v>0</v>
      </c>
      <c r="AF647" s="38">
        <v>0</v>
      </c>
      <c r="AG647" s="23"/>
      <c r="AH647" s="23"/>
      <c r="AI647" s="23"/>
      <c r="AJ647" s="23"/>
      <c r="AK647" s="23"/>
      <c r="AL647" s="23"/>
      <c r="AM647" s="23"/>
      <c r="AN647" s="23"/>
      <c r="AO647" s="23"/>
      <c r="AP647" s="38">
        <f t="shared" si="40"/>
        <v>0</v>
      </c>
      <c r="AQ647" s="54">
        <v>1</v>
      </c>
      <c r="AR647" s="54">
        <v>0</v>
      </c>
    </row>
    <row r="648" spans="1:44" s="22" customFormat="1">
      <c r="A648" s="9" t="s">
        <v>140</v>
      </c>
      <c r="B648" s="17">
        <v>20692</v>
      </c>
      <c r="C648" s="9" t="s">
        <v>147</v>
      </c>
      <c r="D648" s="9" t="s">
        <v>163</v>
      </c>
      <c r="E648" s="30">
        <v>41708</v>
      </c>
      <c r="F648" s="9" t="s">
        <v>811</v>
      </c>
      <c r="G648" s="9" t="s">
        <v>1232</v>
      </c>
      <c r="H648" s="23"/>
      <c r="I648" s="23"/>
      <c r="J648" s="9" t="s">
        <v>1234</v>
      </c>
      <c r="K648" s="9" t="s">
        <v>1382</v>
      </c>
      <c r="L648" s="23"/>
      <c r="M648" s="23"/>
      <c r="N648" s="9" t="s">
        <v>1578</v>
      </c>
      <c r="O648" s="9" t="s">
        <v>1678</v>
      </c>
      <c r="P648" s="23"/>
      <c r="Q648" s="23"/>
      <c r="R648" s="9"/>
      <c r="S648" s="9">
        <v>1</v>
      </c>
      <c r="T648" s="9">
        <v>0</v>
      </c>
      <c r="U648" s="9">
        <v>1</v>
      </c>
      <c r="V648" s="11"/>
      <c r="W648" s="11"/>
      <c r="X648" s="47">
        <f t="shared" ref="X648:X711" si="41">+$I$2</f>
        <v>0</v>
      </c>
      <c r="Y648" s="9" t="s">
        <v>1725</v>
      </c>
      <c r="Z648" s="9">
        <v>0</v>
      </c>
      <c r="AA648" s="45">
        <v>41</v>
      </c>
      <c r="AB648" s="9" t="s">
        <v>12</v>
      </c>
      <c r="AC648" s="39">
        <v>0.3</v>
      </c>
      <c r="AD648" s="38">
        <f t="shared" ref="AD648:AD711" si="42">IF(AF648="",0,AF648+AE648)</f>
        <v>0</v>
      </c>
      <c r="AE648" s="38">
        <f t="shared" ref="AE648:AE711" si="43">IF(T648=0,0,-1*AF648)</f>
        <v>0</v>
      </c>
      <c r="AF648" s="38">
        <v>0</v>
      </c>
      <c r="AG648" s="23"/>
      <c r="AH648" s="23"/>
      <c r="AI648" s="23"/>
      <c r="AJ648" s="23"/>
      <c r="AK648" s="23"/>
      <c r="AL648" s="23"/>
      <c r="AM648" s="23"/>
      <c r="AN648" s="23"/>
      <c r="AO648" s="23"/>
      <c r="AP648" s="38">
        <f t="shared" ref="AP648:AP711" si="44">+AF648</f>
        <v>0</v>
      </c>
      <c r="AQ648" s="54">
        <v>1</v>
      </c>
      <c r="AR648" s="54">
        <v>0</v>
      </c>
    </row>
    <row r="649" spans="1:44" s="22" customFormat="1">
      <c r="A649" s="9" t="s">
        <v>140</v>
      </c>
      <c r="B649" s="17">
        <v>20693</v>
      </c>
      <c r="C649" s="9" t="s">
        <v>143</v>
      </c>
      <c r="D649" s="9" t="s">
        <v>160</v>
      </c>
      <c r="E649" s="30">
        <v>41708</v>
      </c>
      <c r="F649" s="9" t="s">
        <v>812</v>
      </c>
      <c r="G649" s="9" t="s">
        <v>1232</v>
      </c>
      <c r="H649" s="23"/>
      <c r="I649" s="23"/>
      <c r="J649" s="9" t="s">
        <v>1234</v>
      </c>
      <c r="K649" s="9" t="s">
        <v>1270</v>
      </c>
      <c r="L649" s="23"/>
      <c r="M649" s="23"/>
      <c r="N649" s="9" t="s">
        <v>1481</v>
      </c>
      <c r="O649" s="9" t="s">
        <v>1639</v>
      </c>
      <c r="P649" s="23"/>
      <c r="Q649" s="23"/>
      <c r="R649" s="9"/>
      <c r="S649" s="9">
        <v>1</v>
      </c>
      <c r="T649" s="9">
        <v>0</v>
      </c>
      <c r="U649" s="9">
        <v>1</v>
      </c>
      <c r="V649" s="11"/>
      <c r="W649" s="11"/>
      <c r="X649" s="47">
        <f t="shared" si="41"/>
        <v>0</v>
      </c>
      <c r="Y649" s="9" t="s">
        <v>1725</v>
      </c>
      <c r="Z649" s="9">
        <v>0</v>
      </c>
      <c r="AA649" s="45">
        <v>41</v>
      </c>
      <c r="AB649" s="9" t="s">
        <v>12</v>
      </c>
      <c r="AC649" s="39">
        <v>0.3</v>
      </c>
      <c r="AD649" s="38">
        <f t="shared" si="42"/>
        <v>0</v>
      </c>
      <c r="AE649" s="38">
        <f t="shared" si="43"/>
        <v>0</v>
      </c>
      <c r="AF649" s="38">
        <v>0</v>
      </c>
      <c r="AG649" s="23"/>
      <c r="AH649" s="23"/>
      <c r="AI649" s="23"/>
      <c r="AJ649" s="23"/>
      <c r="AK649" s="23"/>
      <c r="AL649" s="23"/>
      <c r="AM649" s="23"/>
      <c r="AN649" s="23"/>
      <c r="AO649" s="23"/>
      <c r="AP649" s="38">
        <f t="shared" si="44"/>
        <v>0</v>
      </c>
      <c r="AQ649" s="54">
        <v>1</v>
      </c>
      <c r="AR649" s="54">
        <v>0</v>
      </c>
    </row>
    <row r="650" spans="1:44" s="22" customFormat="1">
      <c r="A650" s="9" t="s">
        <v>140</v>
      </c>
      <c r="B650" s="17">
        <v>20699</v>
      </c>
      <c r="C650" s="9" t="s">
        <v>142</v>
      </c>
      <c r="D650" s="9" t="s">
        <v>159</v>
      </c>
      <c r="E650" s="30">
        <v>41708</v>
      </c>
      <c r="F650" s="9" t="s">
        <v>813</v>
      </c>
      <c r="G650" s="9" t="s">
        <v>1232</v>
      </c>
      <c r="H650" s="23"/>
      <c r="I650" s="23"/>
      <c r="J650" s="9" t="s">
        <v>1234</v>
      </c>
      <c r="K650" s="9" t="s">
        <v>1237</v>
      </c>
      <c r="L650" s="23"/>
      <c r="M650" s="23"/>
      <c r="N650" s="9" t="s">
        <v>1449</v>
      </c>
      <c r="O650" s="9" t="s">
        <v>1640</v>
      </c>
      <c r="P650" s="23"/>
      <c r="Q650" s="23"/>
      <c r="R650" s="9"/>
      <c r="S650" s="9">
        <v>1</v>
      </c>
      <c r="T650" s="9">
        <v>0</v>
      </c>
      <c r="U650" s="9">
        <v>1</v>
      </c>
      <c r="V650" s="11"/>
      <c r="W650" s="11"/>
      <c r="X650" s="47">
        <f t="shared" si="41"/>
        <v>0</v>
      </c>
      <c r="Y650" s="9" t="s">
        <v>1725</v>
      </c>
      <c r="Z650" s="9">
        <v>0</v>
      </c>
      <c r="AA650" s="45">
        <v>41</v>
      </c>
      <c r="AB650" s="9" t="s">
        <v>12</v>
      </c>
      <c r="AC650" s="39">
        <v>0.3</v>
      </c>
      <c r="AD650" s="38">
        <f t="shared" si="42"/>
        <v>0</v>
      </c>
      <c r="AE650" s="38">
        <f t="shared" si="43"/>
        <v>0</v>
      </c>
      <c r="AF650" s="38">
        <v>0</v>
      </c>
      <c r="AG650" s="23"/>
      <c r="AH650" s="23"/>
      <c r="AI650" s="23"/>
      <c r="AJ650" s="23"/>
      <c r="AK650" s="23"/>
      <c r="AL650" s="23"/>
      <c r="AM650" s="23"/>
      <c r="AN650" s="23"/>
      <c r="AO650" s="23"/>
      <c r="AP650" s="38">
        <f t="shared" si="44"/>
        <v>0</v>
      </c>
      <c r="AQ650" s="54">
        <v>1</v>
      </c>
      <c r="AR650" s="54">
        <v>0</v>
      </c>
    </row>
    <row r="651" spans="1:44" s="22" customFormat="1">
      <c r="A651" s="9" t="s">
        <v>140</v>
      </c>
      <c r="B651" s="17">
        <v>20709</v>
      </c>
      <c r="C651" s="9" t="s">
        <v>143</v>
      </c>
      <c r="D651" s="9" t="s">
        <v>160</v>
      </c>
      <c r="E651" s="30">
        <v>41710</v>
      </c>
      <c r="F651" s="9" t="s">
        <v>814</v>
      </c>
      <c r="G651" s="9" t="s">
        <v>1232</v>
      </c>
      <c r="H651" s="23"/>
      <c r="I651" s="23"/>
      <c r="J651" s="9" t="s">
        <v>1234</v>
      </c>
      <c r="K651" s="9" t="s">
        <v>1249</v>
      </c>
      <c r="L651" s="23"/>
      <c r="M651" s="23"/>
      <c r="N651" s="9" t="s">
        <v>1461</v>
      </c>
      <c r="O651" s="9" t="s">
        <v>1639</v>
      </c>
      <c r="P651" s="23"/>
      <c r="Q651" s="23"/>
      <c r="R651" s="9"/>
      <c r="S651" s="9">
        <v>1</v>
      </c>
      <c r="T651" s="9">
        <v>0</v>
      </c>
      <c r="U651" s="9">
        <v>1</v>
      </c>
      <c r="V651" s="11"/>
      <c r="W651" s="11"/>
      <c r="X651" s="47">
        <f t="shared" si="41"/>
        <v>0</v>
      </c>
      <c r="Y651" s="9" t="s">
        <v>1725</v>
      </c>
      <c r="Z651" s="9">
        <v>0</v>
      </c>
      <c r="AA651" s="45">
        <v>41</v>
      </c>
      <c r="AB651" s="9" t="s">
        <v>12</v>
      </c>
      <c r="AC651" s="39">
        <v>0.3</v>
      </c>
      <c r="AD651" s="38">
        <f t="shared" si="42"/>
        <v>0</v>
      </c>
      <c r="AE651" s="38">
        <f t="shared" si="43"/>
        <v>0</v>
      </c>
      <c r="AF651" s="38">
        <v>0</v>
      </c>
      <c r="AG651" s="23"/>
      <c r="AH651" s="23"/>
      <c r="AI651" s="23"/>
      <c r="AJ651" s="23"/>
      <c r="AK651" s="23"/>
      <c r="AL651" s="23"/>
      <c r="AM651" s="23"/>
      <c r="AN651" s="23"/>
      <c r="AO651" s="23"/>
      <c r="AP651" s="38">
        <f t="shared" si="44"/>
        <v>0</v>
      </c>
      <c r="AQ651" s="54">
        <v>1</v>
      </c>
      <c r="AR651" s="54">
        <v>0</v>
      </c>
    </row>
    <row r="652" spans="1:44" s="22" customFormat="1">
      <c r="A652" s="9" t="s">
        <v>140</v>
      </c>
      <c r="B652" s="17">
        <v>20716</v>
      </c>
      <c r="C652" s="9" t="s">
        <v>142</v>
      </c>
      <c r="D652" s="9" t="s">
        <v>159</v>
      </c>
      <c r="E652" s="30">
        <v>41712</v>
      </c>
      <c r="F652" s="9" t="s">
        <v>815</v>
      </c>
      <c r="G652" s="9" t="s">
        <v>1232</v>
      </c>
      <c r="H652" s="23"/>
      <c r="I652" s="23"/>
      <c r="J652" s="9" t="s">
        <v>1234</v>
      </c>
      <c r="K652" s="9" t="s">
        <v>1271</v>
      </c>
      <c r="L652" s="23"/>
      <c r="M652" s="23"/>
      <c r="N652" s="9" t="s">
        <v>1482</v>
      </c>
      <c r="O652" s="9" t="s">
        <v>1639</v>
      </c>
      <c r="P652" s="23"/>
      <c r="Q652" s="23"/>
      <c r="R652" s="9"/>
      <c r="S652" s="9">
        <v>1</v>
      </c>
      <c r="T652" s="9">
        <v>0</v>
      </c>
      <c r="U652" s="9">
        <v>1</v>
      </c>
      <c r="V652" s="11"/>
      <c r="W652" s="11"/>
      <c r="X652" s="47">
        <f t="shared" si="41"/>
        <v>0</v>
      </c>
      <c r="Y652" s="9" t="s">
        <v>1725</v>
      </c>
      <c r="Z652" s="9">
        <v>0</v>
      </c>
      <c r="AA652" s="45">
        <v>41</v>
      </c>
      <c r="AB652" s="9" t="s">
        <v>12</v>
      </c>
      <c r="AC652" s="39">
        <v>0.3</v>
      </c>
      <c r="AD652" s="38">
        <f t="shared" si="42"/>
        <v>0</v>
      </c>
      <c r="AE652" s="38">
        <f t="shared" si="43"/>
        <v>0</v>
      </c>
      <c r="AF652" s="38">
        <v>0</v>
      </c>
      <c r="AG652" s="23"/>
      <c r="AH652" s="23"/>
      <c r="AI652" s="23"/>
      <c r="AJ652" s="23"/>
      <c r="AK652" s="23"/>
      <c r="AL652" s="23"/>
      <c r="AM652" s="23"/>
      <c r="AN652" s="23"/>
      <c r="AO652" s="23"/>
      <c r="AP652" s="38">
        <f t="shared" si="44"/>
        <v>0</v>
      </c>
      <c r="AQ652" s="54">
        <v>1</v>
      </c>
      <c r="AR652" s="54">
        <v>0</v>
      </c>
    </row>
    <row r="653" spans="1:44" s="22" customFormat="1">
      <c r="A653" s="9" t="s">
        <v>140</v>
      </c>
      <c r="B653" s="17">
        <v>20720</v>
      </c>
      <c r="C653" s="9" t="s">
        <v>143</v>
      </c>
      <c r="D653" s="9" t="s">
        <v>160</v>
      </c>
      <c r="E653" s="30">
        <v>41715</v>
      </c>
      <c r="F653" s="9" t="s">
        <v>816</v>
      </c>
      <c r="G653" s="9" t="s">
        <v>1232</v>
      </c>
      <c r="H653" s="23"/>
      <c r="I653" s="23"/>
      <c r="J653" s="9" t="s">
        <v>1234</v>
      </c>
      <c r="K653" s="9" t="s">
        <v>1236</v>
      </c>
      <c r="L653" s="23"/>
      <c r="M653" s="23"/>
      <c r="N653" s="9" t="s">
        <v>1448</v>
      </c>
      <c r="O653" s="9" t="s">
        <v>1639</v>
      </c>
      <c r="P653" s="23"/>
      <c r="Q653" s="23"/>
      <c r="R653" s="9"/>
      <c r="S653" s="9">
        <v>1</v>
      </c>
      <c r="T653" s="9">
        <v>0</v>
      </c>
      <c r="U653" s="9">
        <v>1</v>
      </c>
      <c r="V653" s="11"/>
      <c r="W653" s="11"/>
      <c r="X653" s="47">
        <f t="shared" si="41"/>
        <v>0</v>
      </c>
      <c r="Y653" s="9" t="s">
        <v>1725</v>
      </c>
      <c r="Z653" s="9">
        <v>0</v>
      </c>
      <c r="AA653" s="45">
        <v>41</v>
      </c>
      <c r="AB653" s="9" t="s">
        <v>12</v>
      </c>
      <c r="AC653" s="39">
        <v>0.3</v>
      </c>
      <c r="AD653" s="38">
        <f t="shared" si="42"/>
        <v>0</v>
      </c>
      <c r="AE653" s="38">
        <f t="shared" si="43"/>
        <v>0</v>
      </c>
      <c r="AF653" s="38">
        <v>0</v>
      </c>
      <c r="AG653" s="23"/>
      <c r="AH653" s="23"/>
      <c r="AI653" s="23"/>
      <c r="AJ653" s="23"/>
      <c r="AK653" s="23"/>
      <c r="AL653" s="23"/>
      <c r="AM653" s="23"/>
      <c r="AN653" s="23"/>
      <c r="AO653" s="23"/>
      <c r="AP653" s="38">
        <f t="shared" si="44"/>
        <v>0</v>
      </c>
      <c r="AQ653" s="54">
        <v>1</v>
      </c>
      <c r="AR653" s="54">
        <v>0</v>
      </c>
    </row>
    <row r="654" spans="1:44" s="22" customFormat="1">
      <c r="A654" s="9" t="s">
        <v>140</v>
      </c>
      <c r="B654" s="17">
        <v>20725</v>
      </c>
      <c r="C654" s="9" t="s">
        <v>143</v>
      </c>
      <c r="D654" s="9" t="s">
        <v>160</v>
      </c>
      <c r="E654" s="30">
        <v>41716</v>
      </c>
      <c r="F654" s="9" t="s">
        <v>817</v>
      </c>
      <c r="G654" s="9" t="s">
        <v>1232</v>
      </c>
      <c r="H654" s="23"/>
      <c r="I654" s="23"/>
      <c r="J654" s="9" t="s">
        <v>1234</v>
      </c>
      <c r="K654" s="9" t="s">
        <v>1239</v>
      </c>
      <c r="L654" s="23"/>
      <c r="M654" s="23"/>
      <c r="N654" s="9" t="s">
        <v>1451</v>
      </c>
      <c r="O654" s="9" t="s">
        <v>1639</v>
      </c>
      <c r="P654" s="23"/>
      <c r="Q654" s="23"/>
      <c r="R654" s="9"/>
      <c r="S654" s="9">
        <v>1</v>
      </c>
      <c r="T654" s="9">
        <v>0</v>
      </c>
      <c r="U654" s="9">
        <v>1</v>
      </c>
      <c r="V654" s="11"/>
      <c r="W654" s="11"/>
      <c r="X654" s="47">
        <f t="shared" si="41"/>
        <v>0</v>
      </c>
      <c r="Y654" s="9" t="s">
        <v>1725</v>
      </c>
      <c r="Z654" s="9">
        <v>0</v>
      </c>
      <c r="AA654" s="45">
        <v>41</v>
      </c>
      <c r="AB654" s="9" t="s">
        <v>12</v>
      </c>
      <c r="AC654" s="39">
        <v>0.3</v>
      </c>
      <c r="AD654" s="38">
        <f t="shared" si="42"/>
        <v>0</v>
      </c>
      <c r="AE654" s="38">
        <f t="shared" si="43"/>
        <v>0</v>
      </c>
      <c r="AF654" s="38">
        <v>0</v>
      </c>
      <c r="AG654" s="23"/>
      <c r="AH654" s="23"/>
      <c r="AI654" s="23"/>
      <c r="AJ654" s="23"/>
      <c r="AK654" s="23"/>
      <c r="AL654" s="23"/>
      <c r="AM654" s="23"/>
      <c r="AN654" s="23"/>
      <c r="AO654" s="23"/>
      <c r="AP654" s="38">
        <f t="shared" si="44"/>
        <v>0</v>
      </c>
      <c r="AQ654" s="54">
        <v>1</v>
      </c>
      <c r="AR654" s="54">
        <v>0</v>
      </c>
    </row>
    <row r="655" spans="1:44" s="22" customFormat="1">
      <c r="A655" s="9" t="s">
        <v>140</v>
      </c>
      <c r="B655" s="17">
        <v>20727</v>
      </c>
      <c r="C655" s="9" t="s">
        <v>142</v>
      </c>
      <c r="D655" s="9" t="s">
        <v>159</v>
      </c>
      <c r="E655" s="30">
        <v>41717</v>
      </c>
      <c r="F655" s="9" t="s">
        <v>818</v>
      </c>
      <c r="G655" s="9" t="s">
        <v>1232</v>
      </c>
      <c r="H655" s="23"/>
      <c r="I655" s="23"/>
      <c r="J655" s="9" t="s">
        <v>1234</v>
      </c>
      <c r="K655" s="9" t="s">
        <v>1237</v>
      </c>
      <c r="L655" s="23"/>
      <c r="M655" s="23"/>
      <c r="N655" s="9" t="s">
        <v>1449</v>
      </c>
      <c r="O655" s="9" t="s">
        <v>1640</v>
      </c>
      <c r="P655" s="23"/>
      <c r="Q655" s="23"/>
      <c r="R655" s="9"/>
      <c r="S655" s="9">
        <v>1</v>
      </c>
      <c r="T655" s="9">
        <v>0</v>
      </c>
      <c r="U655" s="9">
        <v>1</v>
      </c>
      <c r="V655" s="11"/>
      <c r="W655" s="11"/>
      <c r="X655" s="47">
        <f t="shared" si="41"/>
        <v>0</v>
      </c>
      <c r="Y655" s="9" t="s">
        <v>1725</v>
      </c>
      <c r="Z655" s="9">
        <v>0</v>
      </c>
      <c r="AA655" s="45">
        <v>41</v>
      </c>
      <c r="AB655" s="9" t="s">
        <v>12</v>
      </c>
      <c r="AC655" s="39">
        <v>0.3</v>
      </c>
      <c r="AD655" s="38">
        <f t="shared" si="42"/>
        <v>0</v>
      </c>
      <c r="AE655" s="38">
        <f t="shared" si="43"/>
        <v>0</v>
      </c>
      <c r="AF655" s="38">
        <v>0</v>
      </c>
      <c r="AG655" s="23"/>
      <c r="AH655" s="23"/>
      <c r="AI655" s="23"/>
      <c r="AJ655" s="23"/>
      <c r="AK655" s="23"/>
      <c r="AL655" s="23"/>
      <c r="AM655" s="23"/>
      <c r="AN655" s="23"/>
      <c r="AO655" s="23"/>
      <c r="AP655" s="38">
        <f t="shared" si="44"/>
        <v>0</v>
      </c>
      <c r="AQ655" s="54">
        <v>1</v>
      </c>
      <c r="AR655" s="54">
        <v>0</v>
      </c>
    </row>
    <row r="656" spans="1:44" s="22" customFormat="1">
      <c r="A656" s="9" t="s">
        <v>140</v>
      </c>
      <c r="B656" s="17">
        <v>20730</v>
      </c>
      <c r="C656" s="9" t="s">
        <v>142</v>
      </c>
      <c r="D656" s="9" t="s">
        <v>159</v>
      </c>
      <c r="E656" s="30">
        <v>41718</v>
      </c>
      <c r="F656" s="9" t="s">
        <v>819</v>
      </c>
      <c r="G656" s="9" t="s">
        <v>1232</v>
      </c>
      <c r="H656" s="23"/>
      <c r="I656" s="23"/>
      <c r="J656" s="9" t="s">
        <v>1234</v>
      </c>
      <c r="K656" s="9" t="s">
        <v>1236</v>
      </c>
      <c r="L656" s="23"/>
      <c r="M656" s="23"/>
      <c r="N656" s="9" t="s">
        <v>1448</v>
      </c>
      <c r="O656" s="9" t="s">
        <v>1639</v>
      </c>
      <c r="P656" s="23"/>
      <c r="Q656" s="23"/>
      <c r="R656" s="9"/>
      <c r="S656" s="9">
        <v>1</v>
      </c>
      <c r="T656" s="9">
        <v>0</v>
      </c>
      <c r="U656" s="9">
        <v>1</v>
      </c>
      <c r="V656" s="11"/>
      <c r="W656" s="11"/>
      <c r="X656" s="47">
        <f t="shared" si="41"/>
        <v>0</v>
      </c>
      <c r="Y656" s="9" t="s">
        <v>1725</v>
      </c>
      <c r="Z656" s="9">
        <v>0</v>
      </c>
      <c r="AA656" s="45">
        <v>41</v>
      </c>
      <c r="AB656" s="9" t="s">
        <v>12</v>
      </c>
      <c r="AC656" s="39">
        <v>0.3</v>
      </c>
      <c r="AD656" s="38">
        <f t="shared" si="42"/>
        <v>0</v>
      </c>
      <c r="AE656" s="38">
        <f t="shared" si="43"/>
        <v>0</v>
      </c>
      <c r="AF656" s="38">
        <v>0</v>
      </c>
      <c r="AG656" s="23"/>
      <c r="AH656" s="23"/>
      <c r="AI656" s="23"/>
      <c r="AJ656" s="23"/>
      <c r="AK656" s="23"/>
      <c r="AL656" s="23"/>
      <c r="AM656" s="23"/>
      <c r="AN656" s="23"/>
      <c r="AO656" s="23"/>
      <c r="AP656" s="38">
        <f t="shared" si="44"/>
        <v>0</v>
      </c>
      <c r="AQ656" s="54">
        <v>1</v>
      </c>
      <c r="AR656" s="54">
        <v>0</v>
      </c>
    </row>
    <row r="657" spans="1:44" s="22" customFormat="1">
      <c r="A657" s="9" t="s">
        <v>140</v>
      </c>
      <c r="B657" s="17">
        <v>20732</v>
      </c>
      <c r="C657" s="9" t="s">
        <v>142</v>
      </c>
      <c r="D657" s="9" t="s">
        <v>159</v>
      </c>
      <c r="E657" s="30">
        <v>41718</v>
      </c>
      <c r="F657" s="9" t="s">
        <v>820</v>
      </c>
      <c r="G657" s="9" t="s">
        <v>1232</v>
      </c>
      <c r="H657" s="23"/>
      <c r="I657" s="23"/>
      <c r="J657" s="9" t="s">
        <v>1234</v>
      </c>
      <c r="K657" s="9" t="s">
        <v>1257</v>
      </c>
      <c r="L657" s="23"/>
      <c r="M657" s="23"/>
      <c r="N657" s="9" t="s">
        <v>1469</v>
      </c>
      <c r="O657" s="9" t="s">
        <v>1639</v>
      </c>
      <c r="P657" s="23"/>
      <c r="Q657" s="23"/>
      <c r="R657" s="9"/>
      <c r="S657" s="9">
        <v>1</v>
      </c>
      <c r="T657" s="9">
        <v>0</v>
      </c>
      <c r="U657" s="9">
        <v>1</v>
      </c>
      <c r="V657" s="11"/>
      <c r="W657" s="11"/>
      <c r="X657" s="47">
        <f t="shared" si="41"/>
        <v>0</v>
      </c>
      <c r="Y657" s="9" t="s">
        <v>1725</v>
      </c>
      <c r="Z657" s="9">
        <v>0</v>
      </c>
      <c r="AA657" s="45">
        <v>41</v>
      </c>
      <c r="AB657" s="9" t="s">
        <v>12</v>
      </c>
      <c r="AC657" s="39">
        <v>0.3</v>
      </c>
      <c r="AD657" s="38">
        <f t="shared" si="42"/>
        <v>0</v>
      </c>
      <c r="AE657" s="38">
        <f t="shared" si="43"/>
        <v>0</v>
      </c>
      <c r="AF657" s="38">
        <v>0</v>
      </c>
      <c r="AG657" s="23"/>
      <c r="AH657" s="23"/>
      <c r="AI657" s="23"/>
      <c r="AJ657" s="23"/>
      <c r="AK657" s="23"/>
      <c r="AL657" s="23"/>
      <c r="AM657" s="23"/>
      <c r="AN657" s="23"/>
      <c r="AO657" s="23"/>
      <c r="AP657" s="38">
        <f t="shared" si="44"/>
        <v>0</v>
      </c>
      <c r="AQ657" s="54">
        <v>1</v>
      </c>
      <c r="AR657" s="54">
        <v>0</v>
      </c>
    </row>
    <row r="658" spans="1:44" s="22" customFormat="1">
      <c r="A658" s="9" t="s">
        <v>140</v>
      </c>
      <c r="B658" s="17">
        <v>20736</v>
      </c>
      <c r="C658" s="9" t="s">
        <v>145</v>
      </c>
      <c r="D658" s="9" t="s">
        <v>161</v>
      </c>
      <c r="E658" s="30">
        <v>41722</v>
      </c>
      <c r="F658" s="9" t="s">
        <v>821</v>
      </c>
      <c r="G658" s="9" t="s">
        <v>1232</v>
      </c>
      <c r="H658" s="23"/>
      <c r="I658" s="23"/>
      <c r="J658" s="9" t="s">
        <v>1234</v>
      </c>
      <c r="K658" s="9" t="s">
        <v>1237</v>
      </c>
      <c r="L658" s="23"/>
      <c r="M658" s="23"/>
      <c r="N658" s="9" t="s">
        <v>1449</v>
      </c>
      <c r="O658" s="9" t="s">
        <v>1640</v>
      </c>
      <c r="P658" s="23"/>
      <c r="Q658" s="23"/>
      <c r="R658" s="9"/>
      <c r="S658" s="9">
        <v>1</v>
      </c>
      <c r="T658" s="9">
        <v>0</v>
      </c>
      <c r="U658" s="9">
        <v>1</v>
      </c>
      <c r="V658" s="11"/>
      <c r="W658" s="11"/>
      <c r="X658" s="47">
        <f t="shared" si="41"/>
        <v>0</v>
      </c>
      <c r="Y658" s="9" t="s">
        <v>1725</v>
      </c>
      <c r="Z658" s="9">
        <v>0</v>
      </c>
      <c r="AA658" s="45">
        <v>41</v>
      </c>
      <c r="AB658" s="9" t="s">
        <v>12</v>
      </c>
      <c r="AC658" s="39">
        <v>0.3</v>
      </c>
      <c r="AD658" s="38">
        <f t="shared" si="42"/>
        <v>0</v>
      </c>
      <c r="AE658" s="38">
        <f t="shared" si="43"/>
        <v>0</v>
      </c>
      <c r="AF658" s="38">
        <v>0</v>
      </c>
      <c r="AG658" s="23"/>
      <c r="AH658" s="23"/>
      <c r="AI658" s="23"/>
      <c r="AJ658" s="23"/>
      <c r="AK658" s="23"/>
      <c r="AL658" s="23"/>
      <c r="AM658" s="23"/>
      <c r="AN658" s="23"/>
      <c r="AO658" s="23"/>
      <c r="AP658" s="38">
        <f t="shared" si="44"/>
        <v>0</v>
      </c>
      <c r="AQ658" s="54">
        <v>1</v>
      </c>
      <c r="AR658" s="54">
        <v>0</v>
      </c>
    </row>
    <row r="659" spans="1:44" s="22" customFormat="1">
      <c r="A659" s="9" t="s">
        <v>140</v>
      </c>
      <c r="B659" s="17">
        <v>20740</v>
      </c>
      <c r="C659" s="9" t="s">
        <v>144</v>
      </c>
      <c r="D659" s="9" t="s">
        <v>159</v>
      </c>
      <c r="E659" s="30">
        <v>41722</v>
      </c>
      <c r="F659" s="9" t="s">
        <v>822</v>
      </c>
      <c r="G659" s="9" t="s">
        <v>1232</v>
      </c>
      <c r="H659" s="23"/>
      <c r="I659" s="23"/>
      <c r="J659" s="9" t="s">
        <v>1234</v>
      </c>
      <c r="K659" s="9" t="s">
        <v>1305</v>
      </c>
      <c r="L659" s="23"/>
      <c r="M659" s="23"/>
      <c r="N659" s="9" t="s">
        <v>1511</v>
      </c>
      <c r="O659" s="9" t="s">
        <v>1639</v>
      </c>
      <c r="P659" s="23"/>
      <c r="Q659" s="23"/>
      <c r="R659" s="9"/>
      <c r="S659" s="9">
        <v>1</v>
      </c>
      <c r="T659" s="9">
        <v>0</v>
      </c>
      <c r="U659" s="9">
        <v>1</v>
      </c>
      <c r="V659" s="11"/>
      <c r="W659" s="11"/>
      <c r="X659" s="47">
        <f t="shared" si="41"/>
        <v>0</v>
      </c>
      <c r="Y659" s="9" t="s">
        <v>1725</v>
      </c>
      <c r="Z659" s="9">
        <v>0</v>
      </c>
      <c r="AA659" s="45">
        <v>41</v>
      </c>
      <c r="AB659" s="9" t="s">
        <v>12</v>
      </c>
      <c r="AC659" s="39">
        <v>0.3</v>
      </c>
      <c r="AD659" s="38">
        <f t="shared" si="42"/>
        <v>0</v>
      </c>
      <c r="AE659" s="38">
        <f t="shared" si="43"/>
        <v>0</v>
      </c>
      <c r="AF659" s="38">
        <v>0</v>
      </c>
      <c r="AG659" s="23"/>
      <c r="AH659" s="23"/>
      <c r="AI659" s="23"/>
      <c r="AJ659" s="23"/>
      <c r="AK659" s="23"/>
      <c r="AL659" s="23"/>
      <c r="AM659" s="23"/>
      <c r="AN659" s="23"/>
      <c r="AO659" s="23"/>
      <c r="AP659" s="38">
        <f t="shared" si="44"/>
        <v>0</v>
      </c>
      <c r="AQ659" s="54">
        <v>1</v>
      </c>
      <c r="AR659" s="54">
        <v>0</v>
      </c>
    </row>
    <row r="660" spans="1:44" s="22" customFormat="1">
      <c r="A660" s="9" t="s">
        <v>140</v>
      </c>
      <c r="B660" s="17">
        <v>20744</v>
      </c>
      <c r="C660" s="9" t="s">
        <v>147</v>
      </c>
      <c r="D660" s="9" t="s">
        <v>163</v>
      </c>
      <c r="E660" s="30">
        <v>41724</v>
      </c>
      <c r="F660" s="9" t="s">
        <v>823</v>
      </c>
      <c r="G660" s="9" t="s">
        <v>1232</v>
      </c>
      <c r="H660" s="23"/>
      <c r="I660" s="23"/>
      <c r="J660" s="9" t="s">
        <v>1234</v>
      </c>
      <c r="K660" s="9" t="s">
        <v>1327</v>
      </c>
      <c r="L660" s="23"/>
      <c r="M660" s="23"/>
      <c r="N660" s="9" t="s">
        <v>1532</v>
      </c>
      <c r="O660" s="9" t="s">
        <v>1639</v>
      </c>
      <c r="P660" s="23"/>
      <c r="Q660" s="23"/>
      <c r="R660" s="9"/>
      <c r="S660" s="9">
        <v>1</v>
      </c>
      <c r="T660" s="9">
        <v>0</v>
      </c>
      <c r="U660" s="9">
        <v>1</v>
      </c>
      <c r="V660" s="11"/>
      <c r="W660" s="11"/>
      <c r="X660" s="47">
        <f t="shared" si="41"/>
        <v>0</v>
      </c>
      <c r="Y660" s="9" t="s">
        <v>1725</v>
      </c>
      <c r="Z660" s="9">
        <v>0</v>
      </c>
      <c r="AA660" s="45">
        <v>41</v>
      </c>
      <c r="AB660" s="9" t="s">
        <v>12</v>
      </c>
      <c r="AC660" s="39">
        <v>0.3</v>
      </c>
      <c r="AD660" s="38">
        <f t="shared" si="42"/>
        <v>0</v>
      </c>
      <c r="AE660" s="38">
        <f t="shared" si="43"/>
        <v>0</v>
      </c>
      <c r="AF660" s="38">
        <v>0</v>
      </c>
      <c r="AG660" s="23"/>
      <c r="AH660" s="23"/>
      <c r="AI660" s="23"/>
      <c r="AJ660" s="23"/>
      <c r="AK660" s="23"/>
      <c r="AL660" s="23"/>
      <c r="AM660" s="23"/>
      <c r="AN660" s="23"/>
      <c r="AO660" s="23"/>
      <c r="AP660" s="38">
        <f t="shared" si="44"/>
        <v>0</v>
      </c>
      <c r="AQ660" s="54">
        <v>1</v>
      </c>
      <c r="AR660" s="54">
        <v>0</v>
      </c>
    </row>
    <row r="661" spans="1:44" s="22" customFormat="1">
      <c r="A661" s="9" t="s">
        <v>140</v>
      </c>
      <c r="B661" s="17">
        <v>20747</v>
      </c>
      <c r="C661" s="9" t="s">
        <v>142</v>
      </c>
      <c r="D661" s="9" t="s">
        <v>159</v>
      </c>
      <c r="E661" s="30">
        <v>41725</v>
      </c>
      <c r="F661" s="9" t="s">
        <v>824</v>
      </c>
      <c r="G661" s="9" t="s">
        <v>1232</v>
      </c>
      <c r="H661" s="23"/>
      <c r="I661" s="23"/>
      <c r="J661" s="9" t="s">
        <v>1234</v>
      </c>
      <c r="K661" s="9" t="s">
        <v>1249</v>
      </c>
      <c r="L661" s="23"/>
      <c r="M661" s="23"/>
      <c r="N661" s="9" t="s">
        <v>1461</v>
      </c>
      <c r="O661" s="9" t="s">
        <v>1639</v>
      </c>
      <c r="P661" s="23"/>
      <c r="Q661" s="23"/>
      <c r="R661" s="9"/>
      <c r="S661" s="9">
        <v>1</v>
      </c>
      <c r="T661" s="9">
        <v>0</v>
      </c>
      <c r="U661" s="9">
        <v>1</v>
      </c>
      <c r="V661" s="11"/>
      <c r="W661" s="11"/>
      <c r="X661" s="47">
        <f t="shared" si="41"/>
        <v>0</v>
      </c>
      <c r="Y661" s="9" t="s">
        <v>1725</v>
      </c>
      <c r="Z661" s="9">
        <v>0</v>
      </c>
      <c r="AA661" s="45">
        <v>41</v>
      </c>
      <c r="AB661" s="9" t="s">
        <v>12</v>
      </c>
      <c r="AC661" s="39">
        <v>0.3</v>
      </c>
      <c r="AD661" s="38">
        <f t="shared" si="42"/>
        <v>0</v>
      </c>
      <c r="AE661" s="38">
        <f t="shared" si="43"/>
        <v>0</v>
      </c>
      <c r="AF661" s="38">
        <v>0</v>
      </c>
      <c r="AG661" s="23"/>
      <c r="AH661" s="23"/>
      <c r="AI661" s="23"/>
      <c r="AJ661" s="23"/>
      <c r="AK661" s="23"/>
      <c r="AL661" s="23"/>
      <c r="AM661" s="23"/>
      <c r="AN661" s="23"/>
      <c r="AO661" s="23"/>
      <c r="AP661" s="38">
        <f t="shared" si="44"/>
        <v>0</v>
      </c>
      <c r="AQ661" s="54">
        <v>1</v>
      </c>
      <c r="AR661" s="54">
        <v>0</v>
      </c>
    </row>
    <row r="662" spans="1:44" s="22" customFormat="1">
      <c r="A662" s="9" t="s">
        <v>140</v>
      </c>
      <c r="B662" s="17">
        <v>20961</v>
      </c>
      <c r="C662" s="9" t="s">
        <v>143</v>
      </c>
      <c r="D662" s="9" t="s">
        <v>160</v>
      </c>
      <c r="E662" s="30">
        <v>41701</v>
      </c>
      <c r="F662" s="9" t="s">
        <v>825</v>
      </c>
      <c r="G662" s="9" t="s">
        <v>1232</v>
      </c>
      <c r="H662" s="23"/>
      <c r="I662" s="23"/>
      <c r="J662" s="9" t="s">
        <v>1234</v>
      </c>
      <c r="K662" s="9" t="s">
        <v>1268</v>
      </c>
      <c r="L662" s="23"/>
      <c r="M662" s="23"/>
      <c r="N662" s="9" t="s">
        <v>1460</v>
      </c>
      <c r="O662" s="9" t="s">
        <v>1647</v>
      </c>
      <c r="P662" s="23"/>
      <c r="Q662" s="23"/>
      <c r="R662" s="9"/>
      <c r="S662" s="9">
        <v>1</v>
      </c>
      <c r="T662" s="9">
        <v>0</v>
      </c>
      <c r="U662" s="9">
        <v>1</v>
      </c>
      <c r="V662" s="11"/>
      <c r="W662" s="11"/>
      <c r="X662" s="47">
        <f t="shared" si="41"/>
        <v>0</v>
      </c>
      <c r="Y662" s="9" t="s">
        <v>1725</v>
      </c>
      <c r="Z662" s="9">
        <v>0</v>
      </c>
      <c r="AA662" s="45">
        <v>41</v>
      </c>
      <c r="AB662" s="9" t="s">
        <v>12</v>
      </c>
      <c r="AC662" s="39">
        <v>0.3</v>
      </c>
      <c r="AD662" s="38">
        <f t="shared" si="42"/>
        <v>0</v>
      </c>
      <c r="AE662" s="38">
        <f t="shared" si="43"/>
        <v>0</v>
      </c>
      <c r="AF662" s="38">
        <v>0</v>
      </c>
      <c r="AG662" s="23"/>
      <c r="AH662" s="23"/>
      <c r="AI662" s="23"/>
      <c r="AJ662" s="23"/>
      <c r="AK662" s="23"/>
      <c r="AL662" s="23"/>
      <c r="AM662" s="23"/>
      <c r="AN662" s="23"/>
      <c r="AO662" s="23"/>
      <c r="AP662" s="38">
        <f t="shared" si="44"/>
        <v>0</v>
      </c>
      <c r="AQ662" s="54">
        <v>1</v>
      </c>
      <c r="AR662" s="54">
        <v>0</v>
      </c>
    </row>
    <row r="663" spans="1:44" s="22" customFormat="1">
      <c r="A663" s="9" t="s">
        <v>140</v>
      </c>
      <c r="B663" s="17">
        <v>20982</v>
      </c>
      <c r="C663" s="9" t="s">
        <v>142</v>
      </c>
      <c r="D663" s="9" t="s">
        <v>159</v>
      </c>
      <c r="E663" s="30">
        <v>41708</v>
      </c>
      <c r="F663" s="9" t="s">
        <v>826</v>
      </c>
      <c r="G663" s="9" t="s">
        <v>1232</v>
      </c>
      <c r="H663" s="23"/>
      <c r="I663" s="23"/>
      <c r="J663" s="9" t="s">
        <v>1234</v>
      </c>
      <c r="K663" s="9" t="s">
        <v>1334</v>
      </c>
      <c r="L663" s="23"/>
      <c r="M663" s="23"/>
      <c r="N663" s="9" t="s">
        <v>1539</v>
      </c>
      <c r="O663" s="9" t="s">
        <v>1675</v>
      </c>
      <c r="P663" s="23"/>
      <c r="Q663" s="23"/>
      <c r="R663" s="9"/>
      <c r="S663" s="9">
        <v>1</v>
      </c>
      <c r="T663" s="9">
        <v>0</v>
      </c>
      <c r="U663" s="9">
        <v>1</v>
      </c>
      <c r="V663" s="11"/>
      <c r="W663" s="11"/>
      <c r="X663" s="47">
        <f t="shared" si="41"/>
        <v>0</v>
      </c>
      <c r="Y663" s="9" t="s">
        <v>1725</v>
      </c>
      <c r="Z663" s="9">
        <v>7.99</v>
      </c>
      <c r="AA663" s="45">
        <v>41</v>
      </c>
      <c r="AB663" s="9" t="s">
        <v>12</v>
      </c>
      <c r="AC663" s="39">
        <v>0.3</v>
      </c>
      <c r="AD663" s="38">
        <f t="shared" si="42"/>
        <v>5.59</v>
      </c>
      <c r="AE663" s="38">
        <f t="shared" si="43"/>
        <v>0</v>
      </c>
      <c r="AF663" s="38">
        <v>5.59</v>
      </c>
      <c r="AG663" s="23"/>
      <c r="AH663" s="23"/>
      <c r="AI663" s="23"/>
      <c r="AJ663" s="23"/>
      <c r="AK663" s="23"/>
      <c r="AL663" s="23"/>
      <c r="AM663" s="23"/>
      <c r="AN663" s="23"/>
      <c r="AO663" s="23"/>
      <c r="AP663" s="38">
        <f t="shared" si="44"/>
        <v>5.59</v>
      </c>
      <c r="AQ663" s="54">
        <v>1</v>
      </c>
      <c r="AR663" s="54">
        <v>7.99</v>
      </c>
    </row>
    <row r="664" spans="1:44" s="22" customFormat="1">
      <c r="A664" s="9" t="s">
        <v>140</v>
      </c>
      <c r="B664" s="17">
        <v>20987</v>
      </c>
      <c r="C664" s="9" t="s">
        <v>143</v>
      </c>
      <c r="D664" s="9" t="s">
        <v>160</v>
      </c>
      <c r="E664" s="30">
        <v>41708</v>
      </c>
      <c r="F664" s="9" t="s">
        <v>827</v>
      </c>
      <c r="G664" s="9" t="s">
        <v>1232</v>
      </c>
      <c r="H664" s="23"/>
      <c r="I664" s="23"/>
      <c r="J664" s="9" t="s">
        <v>1234</v>
      </c>
      <c r="K664" s="9" t="s">
        <v>1270</v>
      </c>
      <c r="L664" s="23"/>
      <c r="M664" s="23"/>
      <c r="N664" s="9" t="s">
        <v>1481</v>
      </c>
      <c r="O664" s="9" t="s">
        <v>1639</v>
      </c>
      <c r="P664" s="23"/>
      <c r="Q664" s="23"/>
      <c r="R664" s="9"/>
      <c r="S664" s="9">
        <v>1</v>
      </c>
      <c r="T664" s="9">
        <v>0</v>
      </c>
      <c r="U664" s="9">
        <v>1</v>
      </c>
      <c r="V664" s="11"/>
      <c r="W664" s="11"/>
      <c r="X664" s="47">
        <f t="shared" si="41"/>
        <v>0</v>
      </c>
      <c r="Y664" s="9" t="s">
        <v>1725</v>
      </c>
      <c r="Z664" s="9">
        <v>0</v>
      </c>
      <c r="AA664" s="45">
        <v>41</v>
      </c>
      <c r="AB664" s="9" t="s">
        <v>12</v>
      </c>
      <c r="AC664" s="39">
        <v>0.3</v>
      </c>
      <c r="AD664" s="38">
        <f t="shared" si="42"/>
        <v>0</v>
      </c>
      <c r="AE664" s="38">
        <f t="shared" si="43"/>
        <v>0</v>
      </c>
      <c r="AF664" s="38">
        <v>0</v>
      </c>
      <c r="AG664" s="23"/>
      <c r="AH664" s="23"/>
      <c r="AI664" s="23"/>
      <c r="AJ664" s="23"/>
      <c r="AK664" s="23"/>
      <c r="AL664" s="23"/>
      <c r="AM664" s="23"/>
      <c r="AN664" s="23"/>
      <c r="AO664" s="23"/>
      <c r="AP664" s="38">
        <f t="shared" si="44"/>
        <v>0</v>
      </c>
      <c r="AQ664" s="54">
        <v>1</v>
      </c>
      <c r="AR664" s="54">
        <v>0</v>
      </c>
    </row>
    <row r="665" spans="1:44" s="22" customFormat="1">
      <c r="A665" s="9" t="s">
        <v>140</v>
      </c>
      <c r="B665" s="17">
        <v>21000</v>
      </c>
      <c r="C665" s="9" t="s">
        <v>142</v>
      </c>
      <c r="D665" s="9" t="s">
        <v>159</v>
      </c>
      <c r="E665" s="30">
        <v>41712</v>
      </c>
      <c r="F665" s="9" t="s">
        <v>828</v>
      </c>
      <c r="G665" s="9" t="s">
        <v>1232</v>
      </c>
      <c r="H665" s="23"/>
      <c r="I665" s="23"/>
      <c r="J665" s="9" t="s">
        <v>1234</v>
      </c>
      <c r="K665" s="9" t="s">
        <v>1237</v>
      </c>
      <c r="L665" s="23"/>
      <c r="M665" s="23"/>
      <c r="N665" s="9" t="s">
        <v>1449</v>
      </c>
      <c r="O665" s="9" t="s">
        <v>1640</v>
      </c>
      <c r="P665" s="23"/>
      <c r="Q665" s="23"/>
      <c r="R665" s="9"/>
      <c r="S665" s="9">
        <v>1</v>
      </c>
      <c r="T665" s="9">
        <v>0</v>
      </c>
      <c r="U665" s="9">
        <v>1</v>
      </c>
      <c r="V665" s="11"/>
      <c r="W665" s="11"/>
      <c r="X665" s="47">
        <f t="shared" si="41"/>
        <v>0</v>
      </c>
      <c r="Y665" s="9" t="s">
        <v>1725</v>
      </c>
      <c r="Z665" s="9">
        <v>0</v>
      </c>
      <c r="AA665" s="45">
        <v>41</v>
      </c>
      <c r="AB665" s="9" t="s">
        <v>12</v>
      </c>
      <c r="AC665" s="39">
        <v>0.3</v>
      </c>
      <c r="AD665" s="38">
        <f t="shared" si="42"/>
        <v>0</v>
      </c>
      <c r="AE665" s="38">
        <f t="shared" si="43"/>
        <v>0</v>
      </c>
      <c r="AF665" s="38">
        <v>0</v>
      </c>
      <c r="AG665" s="23"/>
      <c r="AH665" s="23"/>
      <c r="AI665" s="23"/>
      <c r="AJ665" s="23"/>
      <c r="AK665" s="23"/>
      <c r="AL665" s="23"/>
      <c r="AM665" s="23"/>
      <c r="AN665" s="23"/>
      <c r="AO665" s="23"/>
      <c r="AP665" s="38">
        <f t="shared" si="44"/>
        <v>0</v>
      </c>
      <c r="AQ665" s="54">
        <v>1</v>
      </c>
      <c r="AR665" s="54">
        <v>0</v>
      </c>
    </row>
    <row r="666" spans="1:44" s="22" customFormat="1">
      <c r="A666" s="9" t="s">
        <v>140</v>
      </c>
      <c r="B666" s="17">
        <v>21011</v>
      </c>
      <c r="C666" s="9" t="s">
        <v>142</v>
      </c>
      <c r="D666" s="9" t="s">
        <v>159</v>
      </c>
      <c r="E666" s="30">
        <v>41717</v>
      </c>
      <c r="F666" s="9" t="s">
        <v>829</v>
      </c>
      <c r="G666" s="9" t="s">
        <v>1232</v>
      </c>
      <c r="H666" s="23"/>
      <c r="I666" s="23"/>
      <c r="J666" s="9" t="s">
        <v>1234</v>
      </c>
      <c r="K666" s="9" t="s">
        <v>1270</v>
      </c>
      <c r="L666" s="23"/>
      <c r="M666" s="23"/>
      <c r="N666" s="9" t="s">
        <v>1481</v>
      </c>
      <c r="O666" s="9" t="s">
        <v>1639</v>
      </c>
      <c r="P666" s="23"/>
      <c r="Q666" s="23"/>
      <c r="R666" s="9"/>
      <c r="S666" s="9">
        <v>1</v>
      </c>
      <c r="T666" s="9">
        <v>0</v>
      </c>
      <c r="U666" s="9">
        <v>1</v>
      </c>
      <c r="V666" s="11"/>
      <c r="W666" s="11"/>
      <c r="X666" s="47">
        <f t="shared" si="41"/>
        <v>0</v>
      </c>
      <c r="Y666" s="9" t="s">
        <v>1725</v>
      </c>
      <c r="Z666" s="9">
        <v>0</v>
      </c>
      <c r="AA666" s="45">
        <v>41</v>
      </c>
      <c r="AB666" s="9" t="s">
        <v>12</v>
      </c>
      <c r="AC666" s="39">
        <v>0.3</v>
      </c>
      <c r="AD666" s="38">
        <f t="shared" si="42"/>
        <v>0</v>
      </c>
      <c r="AE666" s="38">
        <f t="shared" si="43"/>
        <v>0</v>
      </c>
      <c r="AF666" s="38">
        <v>0</v>
      </c>
      <c r="AG666" s="23"/>
      <c r="AH666" s="23"/>
      <c r="AI666" s="23"/>
      <c r="AJ666" s="23"/>
      <c r="AK666" s="23"/>
      <c r="AL666" s="23"/>
      <c r="AM666" s="23"/>
      <c r="AN666" s="23"/>
      <c r="AO666" s="23"/>
      <c r="AP666" s="38">
        <f t="shared" si="44"/>
        <v>0</v>
      </c>
      <c r="AQ666" s="54">
        <v>1</v>
      </c>
      <c r="AR666" s="54">
        <v>0</v>
      </c>
    </row>
    <row r="667" spans="1:44" s="22" customFormat="1">
      <c r="A667" s="9" t="s">
        <v>140</v>
      </c>
      <c r="B667" s="17">
        <v>21019</v>
      </c>
      <c r="C667" s="9" t="s">
        <v>141</v>
      </c>
      <c r="D667" s="9" t="s">
        <v>158</v>
      </c>
      <c r="E667" s="30">
        <v>41724</v>
      </c>
      <c r="F667" s="9" t="s">
        <v>830</v>
      </c>
      <c r="G667" s="9" t="s">
        <v>1232</v>
      </c>
      <c r="H667" s="23"/>
      <c r="I667" s="23"/>
      <c r="J667" s="9" t="s">
        <v>1234</v>
      </c>
      <c r="K667" s="9" t="s">
        <v>1286</v>
      </c>
      <c r="L667" s="23"/>
      <c r="M667" s="23"/>
      <c r="N667" s="9" t="s">
        <v>1479</v>
      </c>
      <c r="O667" s="9" t="s">
        <v>1652</v>
      </c>
      <c r="P667" s="23"/>
      <c r="Q667" s="23"/>
      <c r="R667" s="9"/>
      <c r="S667" s="9">
        <v>1</v>
      </c>
      <c r="T667" s="9">
        <v>0</v>
      </c>
      <c r="U667" s="9">
        <v>1</v>
      </c>
      <c r="V667" s="11"/>
      <c r="W667" s="11"/>
      <c r="X667" s="47">
        <f t="shared" si="41"/>
        <v>0</v>
      </c>
      <c r="Y667" s="9" t="s">
        <v>1725</v>
      </c>
      <c r="Z667" s="9">
        <v>0</v>
      </c>
      <c r="AA667" s="45">
        <v>41</v>
      </c>
      <c r="AB667" s="9" t="s">
        <v>12</v>
      </c>
      <c r="AC667" s="39">
        <v>0.3</v>
      </c>
      <c r="AD667" s="38">
        <f t="shared" si="42"/>
        <v>0</v>
      </c>
      <c r="AE667" s="38">
        <f t="shared" si="43"/>
        <v>0</v>
      </c>
      <c r="AF667" s="38">
        <v>0</v>
      </c>
      <c r="AG667" s="23"/>
      <c r="AH667" s="23"/>
      <c r="AI667" s="23"/>
      <c r="AJ667" s="23"/>
      <c r="AK667" s="23"/>
      <c r="AL667" s="23"/>
      <c r="AM667" s="23"/>
      <c r="AN667" s="23"/>
      <c r="AO667" s="23"/>
      <c r="AP667" s="38">
        <f t="shared" si="44"/>
        <v>0</v>
      </c>
      <c r="AQ667" s="54">
        <v>1</v>
      </c>
      <c r="AR667" s="54">
        <v>0</v>
      </c>
    </row>
    <row r="668" spans="1:44" s="22" customFormat="1">
      <c r="A668" s="9" t="s">
        <v>140</v>
      </c>
      <c r="B668" s="17">
        <v>21022</v>
      </c>
      <c r="C668" s="9" t="s">
        <v>145</v>
      </c>
      <c r="D668" s="9" t="s">
        <v>161</v>
      </c>
      <c r="E668" s="30">
        <v>41726</v>
      </c>
      <c r="F668" s="9" t="s">
        <v>831</v>
      </c>
      <c r="G668" s="9" t="s">
        <v>1232</v>
      </c>
      <c r="H668" s="23"/>
      <c r="I668" s="23"/>
      <c r="J668" s="9" t="s">
        <v>1234</v>
      </c>
      <c r="K668" s="9" t="s">
        <v>1245</v>
      </c>
      <c r="L668" s="23"/>
      <c r="M668" s="23"/>
      <c r="N668" s="9" t="s">
        <v>1457</v>
      </c>
      <c r="O668" s="9" t="s">
        <v>1639</v>
      </c>
      <c r="P668" s="23"/>
      <c r="Q668" s="23"/>
      <c r="R668" s="9"/>
      <c r="S668" s="9">
        <v>1</v>
      </c>
      <c r="T668" s="9">
        <v>0</v>
      </c>
      <c r="U668" s="9">
        <v>1</v>
      </c>
      <c r="V668" s="11"/>
      <c r="W668" s="11"/>
      <c r="X668" s="47">
        <f t="shared" si="41"/>
        <v>0</v>
      </c>
      <c r="Y668" s="9" t="s">
        <v>1725</v>
      </c>
      <c r="Z668" s="9">
        <v>0</v>
      </c>
      <c r="AA668" s="45">
        <v>41</v>
      </c>
      <c r="AB668" s="9" t="s">
        <v>12</v>
      </c>
      <c r="AC668" s="39">
        <v>0.3</v>
      </c>
      <c r="AD668" s="38">
        <f t="shared" si="42"/>
        <v>0</v>
      </c>
      <c r="AE668" s="38">
        <f t="shared" si="43"/>
        <v>0</v>
      </c>
      <c r="AF668" s="38">
        <v>0</v>
      </c>
      <c r="AG668" s="23"/>
      <c r="AH668" s="23"/>
      <c r="AI668" s="23"/>
      <c r="AJ668" s="23"/>
      <c r="AK668" s="23"/>
      <c r="AL668" s="23"/>
      <c r="AM668" s="23"/>
      <c r="AN668" s="23"/>
      <c r="AO668" s="23"/>
      <c r="AP668" s="38">
        <f t="shared" si="44"/>
        <v>0</v>
      </c>
      <c r="AQ668" s="54">
        <v>1</v>
      </c>
      <c r="AR668" s="54">
        <v>0</v>
      </c>
    </row>
    <row r="669" spans="1:44" s="22" customFormat="1">
      <c r="A669" s="9" t="s">
        <v>140</v>
      </c>
      <c r="B669" s="17">
        <v>21030</v>
      </c>
      <c r="C669" s="9" t="s">
        <v>142</v>
      </c>
      <c r="D669" s="9" t="s">
        <v>159</v>
      </c>
      <c r="E669" s="30">
        <v>41729</v>
      </c>
      <c r="F669" s="9" t="s">
        <v>832</v>
      </c>
      <c r="G669" s="9" t="s">
        <v>1232</v>
      </c>
      <c r="H669" s="23"/>
      <c r="I669" s="23"/>
      <c r="J669" s="9" t="s">
        <v>1234</v>
      </c>
      <c r="K669" s="9" t="s">
        <v>1255</v>
      </c>
      <c r="L669" s="23"/>
      <c r="M669" s="23"/>
      <c r="N669" s="9" t="s">
        <v>1467</v>
      </c>
      <c r="O669" s="9" t="s">
        <v>1639</v>
      </c>
      <c r="P669" s="23"/>
      <c r="Q669" s="23"/>
      <c r="R669" s="9"/>
      <c r="S669" s="9">
        <v>1</v>
      </c>
      <c r="T669" s="9">
        <v>0</v>
      </c>
      <c r="U669" s="9">
        <v>1</v>
      </c>
      <c r="V669" s="11"/>
      <c r="W669" s="11"/>
      <c r="X669" s="47">
        <f t="shared" si="41"/>
        <v>0</v>
      </c>
      <c r="Y669" s="9" t="s">
        <v>1725</v>
      </c>
      <c r="Z669" s="9">
        <v>0</v>
      </c>
      <c r="AA669" s="45">
        <v>41</v>
      </c>
      <c r="AB669" s="9" t="s">
        <v>12</v>
      </c>
      <c r="AC669" s="39">
        <v>0.3</v>
      </c>
      <c r="AD669" s="38">
        <f t="shared" si="42"/>
        <v>0</v>
      </c>
      <c r="AE669" s="38">
        <f t="shared" si="43"/>
        <v>0</v>
      </c>
      <c r="AF669" s="38">
        <v>0</v>
      </c>
      <c r="AG669" s="23"/>
      <c r="AH669" s="23"/>
      <c r="AI669" s="23"/>
      <c r="AJ669" s="23"/>
      <c r="AK669" s="23"/>
      <c r="AL669" s="23"/>
      <c r="AM669" s="23"/>
      <c r="AN669" s="23"/>
      <c r="AO669" s="23"/>
      <c r="AP669" s="38">
        <f t="shared" si="44"/>
        <v>0</v>
      </c>
      <c r="AQ669" s="54">
        <v>1</v>
      </c>
      <c r="AR669" s="54">
        <v>0</v>
      </c>
    </row>
    <row r="670" spans="1:44" s="22" customFormat="1">
      <c r="A670" s="9" t="s">
        <v>140</v>
      </c>
      <c r="B670" s="17">
        <v>21200</v>
      </c>
      <c r="C670" s="9" t="s">
        <v>144</v>
      </c>
      <c r="D670" s="9" t="s">
        <v>159</v>
      </c>
      <c r="E670" s="30">
        <v>41726</v>
      </c>
      <c r="F670" s="9" t="s">
        <v>833</v>
      </c>
      <c r="G670" s="9" t="s">
        <v>1232</v>
      </c>
      <c r="H670" s="23"/>
      <c r="I670" s="23"/>
      <c r="J670" s="9" t="s">
        <v>1234</v>
      </c>
      <c r="K670" s="9" t="s">
        <v>1397</v>
      </c>
      <c r="L670" s="23"/>
      <c r="M670" s="23"/>
      <c r="N670" s="9" t="s">
        <v>1592</v>
      </c>
      <c r="O670" s="9" t="s">
        <v>1702</v>
      </c>
      <c r="P670" s="23"/>
      <c r="Q670" s="23"/>
      <c r="R670" s="9"/>
      <c r="S670" s="9">
        <v>1</v>
      </c>
      <c r="T670" s="9">
        <v>0</v>
      </c>
      <c r="U670" s="9">
        <v>1</v>
      </c>
      <c r="V670" s="11"/>
      <c r="W670" s="11"/>
      <c r="X670" s="47">
        <f t="shared" si="41"/>
        <v>0</v>
      </c>
      <c r="Y670" s="9" t="s">
        <v>1725</v>
      </c>
      <c r="Z670" s="9">
        <v>12.99</v>
      </c>
      <c r="AA670" s="45">
        <v>41</v>
      </c>
      <c r="AB670" s="9" t="s">
        <v>12</v>
      </c>
      <c r="AC670" s="39">
        <v>0.3</v>
      </c>
      <c r="AD670" s="38">
        <f t="shared" si="42"/>
        <v>9.09</v>
      </c>
      <c r="AE670" s="38">
        <f t="shared" si="43"/>
        <v>0</v>
      </c>
      <c r="AF670" s="38">
        <v>9.09</v>
      </c>
      <c r="AG670" s="23"/>
      <c r="AH670" s="23"/>
      <c r="AI670" s="23"/>
      <c r="AJ670" s="23"/>
      <c r="AK670" s="23"/>
      <c r="AL670" s="23"/>
      <c r="AM670" s="23"/>
      <c r="AN670" s="23"/>
      <c r="AO670" s="23"/>
      <c r="AP670" s="38">
        <f t="shared" si="44"/>
        <v>9.09</v>
      </c>
      <c r="AQ670" s="54">
        <v>1</v>
      </c>
      <c r="AR670" s="54">
        <v>12.99</v>
      </c>
    </row>
    <row r="671" spans="1:44" s="22" customFormat="1">
      <c r="A671" s="9" t="s">
        <v>140</v>
      </c>
      <c r="B671" s="17">
        <v>21210</v>
      </c>
      <c r="C671" s="9" t="s">
        <v>141</v>
      </c>
      <c r="D671" s="9" t="s">
        <v>158</v>
      </c>
      <c r="E671" s="30">
        <v>41729</v>
      </c>
      <c r="F671" s="9" t="s">
        <v>834</v>
      </c>
      <c r="G671" s="9" t="s">
        <v>1232</v>
      </c>
      <c r="H671" s="23"/>
      <c r="I671" s="23"/>
      <c r="J671" s="9" t="s">
        <v>1234</v>
      </c>
      <c r="K671" s="9" t="s">
        <v>1267</v>
      </c>
      <c r="L671" s="23"/>
      <c r="M671" s="23"/>
      <c r="N671" s="9" t="s">
        <v>1479</v>
      </c>
      <c r="O671" s="9" t="s">
        <v>1652</v>
      </c>
      <c r="P671" s="23"/>
      <c r="Q671" s="23"/>
      <c r="R671" s="9"/>
      <c r="S671" s="9">
        <v>1</v>
      </c>
      <c r="T671" s="9">
        <v>0</v>
      </c>
      <c r="U671" s="9">
        <v>1</v>
      </c>
      <c r="V671" s="11"/>
      <c r="W671" s="11"/>
      <c r="X671" s="47">
        <f t="shared" si="41"/>
        <v>0</v>
      </c>
      <c r="Y671" s="9" t="s">
        <v>1725</v>
      </c>
      <c r="Z671" s="9">
        <v>0</v>
      </c>
      <c r="AA671" s="45">
        <v>41</v>
      </c>
      <c r="AB671" s="9" t="s">
        <v>12</v>
      </c>
      <c r="AC671" s="39">
        <v>0.3</v>
      </c>
      <c r="AD671" s="38">
        <f t="shared" si="42"/>
        <v>0</v>
      </c>
      <c r="AE671" s="38">
        <f t="shared" si="43"/>
        <v>0</v>
      </c>
      <c r="AF671" s="38">
        <v>0</v>
      </c>
      <c r="AG671" s="23"/>
      <c r="AH671" s="23"/>
      <c r="AI671" s="23"/>
      <c r="AJ671" s="23"/>
      <c r="AK671" s="23"/>
      <c r="AL671" s="23"/>
      <c r="AM671" s="23"/>
      <c r="AN671" s="23"/>
      <c r="AO671" s="23"/>
      <c r="AP671" s="38">
        <f t="shared" si="44"/>
        <v>0</v>
      </c>
      <c r="AQ671" s="54">
        <v>1</v>
      </c>
      <c r="AR671" s="54">
        <v>0</v>
      </c>
    </row>
    <row r="672" spans="1:44" s="22" customFormat="1">
      <c r="A672" s="9" t="s">
        <v>140</v>
      </c>
      <c r="B672" s="17">
        <v>21218</v>
      </c>
      <c r="C672" s="9" t="s">
        <v>145</v>
      </c>
      <c r="D672" s="9" t="s">
        <v>161</v>
      </c>
      <c r="E672" s="30">
        <v>41701</v>
      </c>
      <c r="F672" s="9" t="s">
        <v>835</v>
      </c>
      <c r="G672" s="9" t="s">
        <v>1232</v>
      </c>
      <c r="H672" s="23"/>
      <c r="I672" s="23"/>
      <c r="J672" s="9" t="s">
        <v>1234</v>
      </c>
      <c r="K672" s="9" t="s">
        <v>1237</v>
      </c>
      <c r="L672" s="23"/>
      <c r="M672" s="23"/>
      <c r="N672" s="9" t="s">
        <v>1449</v>
      </c>
      <c r="O672" s="9" t="s">
        <v>1640</v>
      </c>
      <c r="P672" s="23"/>
      <c r="Q672" s="23"/>
      <c r="R672" s="9"/>
      <c r="S672" s="9">
        <v>1</v>
      </c>
      <c r="T672" s="9">
        <v>0</v>
      </c>
      <c r="U672" s="9">
        <v>1</v>
      </c>
      <c r="V672" s="11"/>
      <c r="W672" s="11"/>
      <c r="X672" s="47">
        <f t="shared" si="41"/>
        <v>0</v>
      </c>
      <c r="Y672" s="9" t="s">
        <v>1725</v>
      </c>
      <c r="Z672" s="9">
        <v>0</v>
      </c>
      <c r="AA672" s="45">
        <v>41</v>
      </c>
      <c r="AB672" s="9" t="s">
        <v>12</v>
      </c>
      <c r="AC672" s="39">
        <v>0.3</v>
      </c>
      <c r="AD672" s="38">
        <f t="shared" si="42"/>
        <v>0</v>
      </c>
      <c r="AE672" s="38">
        <f t="shared" si="43"/>
        <v>0</v>
      </c>
      <c r="AF672" s="38">
        <v>0</v>
      </c>
      <c r="AG672" s="23"/>
      <c r="AH672" s="23"/>
      <c r="AI672" s="23"/>
      <c r="AJ672" s="23"/>
      <c r="AK672" s="23"/>
      <c r="AL672" s="23"/>
      <c r="AM672" s="23"/>
      <c r="AN672" s="23"/>
      <c r="AO672" s="23"/>
      <c r="AP672" s="38">
        <f t="shared" si="44"/>
        <v>0</v>
      </c>
      <c r="AQ672" s="54">
        <v>1</v>
      </c>
      <c r="AR672" s="54">
        <v>0</v>
      </c>
    </row>
    <row r="673" spans="1:44" s="22" customFormat="1">
      <c r="A673" s="9" t="s">
        <v>140</v>
      </c>
      <c r="B673" s="17">
        <v>21219</v>
      </c>
      <c r="C673" s="9" t="s">
        <v>143</v>
      </c>
      <c r="D673" s="9" t="s">
        <v>160</v>
      </c>
      <c r="E673" s="30">
        <v>41701</v>
      </c>
      <c r="F673" s="9" t="s">
        <v>836</v>
      </c>
      <c r="G673" s="9" t="s">
        <v>1232</v>
      </c>
      <c r="H673" s="23"/>
      <c r="I673" s="23"/>
      <c r="J673" s="9" t="s">
        <v>1234</v>
      </c>
      <c r="K673" s="9" t="s">
        <v>1256</v>
      </c>
      <c r="L673" s="23"/>
      <c r="M673" s="23"/>
      <c r="N673" s="9" t="s">
        <v>1468</v>
      </c>
      <c r="O673" s="9" t="s">
        <v>1648</v>
      </c>
      <c r="P673" s="23"/>
      <c r="Q673" s="23"/>
      <c r="R673" s="9"/>
      <c r="S673" s="9">
        <v>1</v>
      </c>
      <c r="T673" s="9">
        <v>0</v>
      </c>
      <c r="U673" s="9">
        <v>1</v>
      </c>
      <c r="V673" s="11"/>
      <c r="W673" s="11"/>
      <c r="X673" s="47">
        <f t="shared" si="41"/>
        <v>0</v>
      </c>
      <c r="Y673" s="9" t="s">
        <v>1725</v>
      </c>
      <c r="Z673" s="9">
        <v>0</v>
      </c>
      <c r="AA673" s="45">
        <v>41</v>
      </c>
      <c r="AB673" s="9" t="s">
        <v>12</v>
      </c>
      <c r="AC673" s="39">
        <v>0.3</v>
      </c>
      <c r="AD673" s="38">
        <f t="shared" si="42"/>
        <v>0</v>
      </c>
      <c r="AE673" s="38">
        <f t="shared" si="43"/>
        <v>0</v>
      </c>
      <c r="AF673" s="38">
        <v>0</v>
      </c>
      <c r="AG673" s="23"/>
      <c r="AH673" s="23"/>
      <c r="AI673" s="23"/>
      <c r="AJ673" s="23"/>
      <c r="AK673" s="23"/>
      <c r="AL673" s="23"/>
      <c r="AM673" s="23"/>
      <c r="AN673" s="23"/>
      <c r="AO673" s="23"/>
      <c r="AP673" s="38">
        <f t="shared" si="44"/>
        <v>0</v>
      </c>
      <c r="AQ673" s="54">
        <v>1</v>
      </c>
      <c r="AR673" s="54">
        <v>0</v>
      </c>
    </row>
    <row r="674" spans="1:44" s="22" customFormat="1">
      <c r="A674" s="9" t="s">
        <v>140</v>
      </c>
      <c r="B674" s="17">
        <v>21236</v>
      </c>
      <c r="C674" s="9" t="s">
        <v>142</v>
      </c>
      <c r="D674" s="9" t="s">
        <v>159</v>
      </c>
      <c r="E674" s="30">
        <v>41708</v>
      </c>
      <c r="F674" s="9" t="s">
        <v>837</v>
      </c>
      <c r="G674" s="9" t="s">
        <v>1232</v>
      </c>
      <c r="H674" s="23"/>
      <c r="I674" s="23"/>
      <c r="J674" s="9" t="s">
        <v>1234</v>
      </c>
      <c r="K674" s="9" t="s">
        <v>1305</v>
      </c>
      <c r="L674" s="23"/>
      <c r="M674" s="23"/>
      <c r="N674" s="9" t="s">
        <v>1511</v>
      </c>
      <c r="O674" s="9" t="s">
        <v>1639</v>
      </c>
      <c r="P674" s="23"/>
      <c r="Q674" s="23"/>
      <c r="R674" s="9"/>
      <c r="S674" s="9">
        <v>1</v>
      </c>
      <c r="T674" s="9">
        <v>0</v>
      </c>
      <c r="U674" s="9">
        <v>1</v>
      </c>
      <c r="V674" s="11"/>
      <c r="W674" s="11"/>
      <c r="X674" s="47">
        <f t="shared" si="41"/>
        <v>0</v>
      </c>
      <c r="Y674" s="9" t="s">
        <v>1725</v>
      </c>
      <c r="Z674" s="9">
        <v>0</v>
      </c>
      <c r="AA674" s="45">
        <v>41</v>
      </c>
      <c r="AB674" s="9" t="s">
        <v>12</v>
      </c>
      <c r="AC674" s="39">
        <v>0.3</v>
      </c>
      <c r="AD674" s="38">
        <f t="shared" si="42"/>
        <v>0</v>
      </c>
      <c r="AE674" s="38">
        <f t="shared" si="43"/>
        <v>0</v>
      </c>
      <c r="AF674" s="38">
        <v>0</v>
      </c>
      <c r="AG674" s="23"/>
      <c r="AH674" s="23"/>
      <c r="AI674" s="23"/>
      <c r="AJ674" s="23"/>
      <c r="AK674" s="23"/>
      <c r="AL674" s="23"/>
      <c r="AM674" s="23"/>
      <c r="AN674" s="23"/>
      <c r="AO674" s="23"/>
      <c r="AP674" s="38">
        <f t="shared" si="44"/>
        <v>0</v>
      </c>
      <c r="AQ674" s="54">
        <v>1</v>
      </c>
      <c r="AR674" s="54">
        <v>0</v>
      </c>
    </row>
    <row r="675" spans="1:44" s="22" customFormat="1">
      <c r="A675" s="9" t="s">
        <v>140</v>
      </c>
      <c r="B675" s="17">
        <v>21245</v>
      </c>
      <c r="C675" s="9" t="s">
        <v>146</v>
      </c>
      <c r="D675" s="9" t="s">
        <v>162</v>
      </c>
      <c r="E675" s="30">
        <v>41708</v>
      </c>
      <c r="F675" s="9" t="s">
        <v>838</v>
      </c>
      <c r="G675" s="9" t="s">
        <v>1232</v>
      </c>
      <c r="H675" s="23"/>
      <c r="I675" s="23"/>
      <c r="J675" s="9" t="s">
        <v>1234</v>
      </c>
      <c r="K675" s="9" t="s">
        <v>1239</v>
      </c>
      <c r="L675" s="23"/>
      <c r="M675" s="23"/>
      <c r="N675" s="9" t="s">
        <v>1451</v>
      </c>
      <c r="O675" s="9" t="s">
        <v>1639</v>
      </c>
      <c r="P675" s="23"/>
      <c r="Q675" s="23"/>
      <c r="R675" s="9"/>
      <c r="S675" s="9">
        <v>1</v>
      </c>
      <c r="T675" s="9">
        <v>0</v>
      </c>
      <c r="U675" s="9">
        <v>1</v>
      </c>
      <c r="V675" s="11"/>
      <c r="W675" s="11"/>
      <c r="X675" s="47">
        <f t="shared" si="41"/>
        <v>0</v>
      </c>
      <c r="Y675" s="9" t="s">
        <v>1725</v>
      </c>
      <c r="Z675" s="9">
        <v>0</v>
      </c>
      <c r="AA675" s="45">
        <v>41</v>
      </c>
      <c r="AB675" s="9" t="s">
        <v>12</v>
      </c>
      <c r="AC675" s="39">
        <v>0.3</v>
      </c>
      <c r="AD675" s="38">
        <f t="shared" si="42"/>
        <v>0</v>
      </c>
      <c r="AE675" s="38">
        <f t="shared" si="43"/>
        <v>0</v>
      </c>
      <c r="AF675" s="38">
        <v>0</v>
      </c>
      <c r="AG675" s="23"/>
      <c r="AH675" s="23"/>
      <c r="AI675" s="23"/>
      <c r="AJ675" s="23"/>
      <c r="AK675" s="23"/>
      <c r="AL675" s="23"/>
      <c r="AM675" s="23"/>
      <c r="AN675" s="23"/>
      <c r="AO675" s="23"/>
      <c r="AP675" s="38">
        <f t="shared" si="44"/>
        <v>0</v>
      </c>
      <c r="AQ675" s="54">
        <v>1</v>
      </c>
      <c r="AR675" s="54">
        <v>0</v>
      </c>
    </row>
    <row r="676" spans="1:44" s="22" customFormat="1">
      <c r="A676" s="9" t="s">
        <v>140</v>
      </c>
      <c r="B676" s="17">
        <v>21251</v>
      </c>
      <c r="C676" s="9" t="s">
        <v>145</v>
      </c>
      <c r="D676" s="9" t="s">
        <v>161</v>
      </c>
      <c r="E676" s="30">
        <v>41709</v>
      </c>
      <c r="F676" s="9" t="s">
        <v>839</v>
      </c>
      <c r="G676" s="9" t="s">
        <v>1232</v>
      </c>
      <c r="H676" s="23"/>
      <c r="I676" s="23"/>
      <c r="J676" s="9" t="s">
        <v>1234</v>
      </c>
      <c r="K676" s="9" t="s">
        <v>1237</v>
      </c>
      <c r="L676" s="23"/>
      <c r="M676" s="23"/>
      <c r="N676" s="9" t="s">
        <v>1449</v>
      </c>
      <c r="O676" s="9" t="s">
        <v>1640</v>
      </c>
      <c r="P676" s="23"/>
      <c r="Q676" s="23"/>
      <c r="R676" s="9"/>
      <c r="S676" s="9">
        <v>1</v>
      </c>
      <c r="T676" s="9">
        <v>0</v>
      </c>
      <c r="U676" s="9">
        <v>1</v>
      </c>
      <c r="V676" s="11"/>
      <c r="W676" s="11"/>
      <c r="X676" s="47">
        <f t="shared" si="41"/>
        <v>0</v>
      </c>
      <c r="Y676" s="9" t="s">
        <v>1725</v>
      </c>
      <c r="Z676" s="9">
        <v>0</v>
      </c>
      <c r="AA676" s="45">
        <v>41</v>
      </c>
      <c r="AB676" s="9" t="s">
        <v>12</v>
      </c>
      <c r="AC676" s="39">
        <v>0.3</v>
      </c>
      <c r="AD676" s="38">
        <f t="shared" si="42"/>
        <v>0</v>
      </c>
      <c r="AE676" s="38">
        <f t="shared" si="43"/>
        <v>0</v>
      </c>
      <c r="AF676" s="38">
        <v>0</v>
      </c>
      <c r="AG676" s="23"/>
      <c r="AH676" s="23"/>
      <c r="AI676" s="23"/>
      <c r="AJ676" s="23"/>
      <c r="AK676" s="23"/>
      <c r="AL676" s="23"/>
      <c r="AM676" s="23"/>
      <c r="AN676" s="23"/>
      <c r="AO676" s="23"/>
      <c r="AP676" s="38">
        <f t="shared" si="44"/>
        <v>0</v>
      </c>
      <c r="AQ676" s="54">
        <v>1</v>
      </c>
      <c r="AR676" s="54">
        <v>0</v>
      </c>
    </row>
    <row r="677" spans="1:44" s="22" customFormat="1">
      <c r="A677" s="9" t="s">
        <v>140</v>
      </c>
      <c r="B677" s="17">
        <v>21254</v>
      </c>
      <c r="C677" s="9" t="s">
        <v>145</v>
      </c>
      <c r="D677" s="9" t="s">
        <v>161</v>
      </c>
      <c r="E677" s="30">
        <v>41710</v>
      </c>
      <c r="F677" s="9" t="s">
        <v>840</v>
      </c>
      <c r="G677" s="9" t="s">
        <v>1232</v>
      </c>
      <c r="H677" s="23"/>
      <c r="I677" s="23"/>
      <c r="J677" s="9" t="s">
        <v>1234</v>
      </c>
      <c r="K677" s="9" t="s">
        <v>1237</v>
      </c>
      <c r="L677" s="23"/>
      <c r="M677" s="23"/>
      <c r="N677" s="9" t="s">
        <v>1449</v>
      </c>
      <c r="O677" s="9" t="s">
        <v>1640</v>
      </c>
      <c r="P677" s="23"/>
      <c r="Q677" s="23"/>
      <c r="R677" s="9"/>
      <c r="S677" s="9">
        <v>1</v>
      </c>
      <c r="T677" s="9">
        <v>0</v>
      </c>
      <c r="U677" s="9">
        <v>1</v>
      </c>
      <c r="V677" s="11"/>
      <c r="W677" s="11"/>
      <c r="X677" s="47">
        <f t="shared" si="41"/>
        <v>0</v>
      </c>
      <c r="Y677" s="9" t="s">
        <v>1725</v>
      </c>
      <c r="Z677" s="9">
        <v>0</v>
      </c>
      <c r="AA677" s="45">
        <v>41</v>
      </c>
      <c r="AB677" s="9" t="s">
        <v>12</v>
      </c>
      <c r="AC677" s="39">
        <v>0.3</v>
      </c>
      <c r="AD677" s="38">
        <f t="shared" si="42"/>
        <v>0</v>
      </c>
      <c r="AE677" s="38">
        <f t="shared" si="43"/>
        <v>0</v>
      </c>
      <c r="AF677" s="38">
        <v>0</v>
      </c>
      <c r="AG677" s="23"/>
      <c r="AH677" s="23"/>
      <c r="AI677" s="23"/>
      <c r="AJ677" s="23"/>
      <c r="AK677" s="23"/>
      <c r="AL677" s="23"/>
      <c r="AM677" s="23"/>
      <c r="AN677" s="23"/>
      <c r="AO677" s="23"/>
      <c r="AP677" s="38">
        <f t="shared" si="44"/>
        <v>0</v>
      </c>
      <c r="AQ677" s="54">
        <v>1</v>
      </c>
      <c r="AR677" s="54">
        <v>0</v>
      </c>
    </row>
    <row r="678" spans="1:44" s="22" customFormat="1">
      <c r="A678" s="9" t="s">
        <v>140</v>
      </c>
      <c r="B678" s="17">
        <v>21268</v>
      </c>
      <c r="C678" s="9" t="s">
        <v>143</v>
      </c>
      <c r="D678" s="9" t="s">
        <v>160</v>
      </c>
      <c r="E678" s="30">
        <v>41715</v>
      </c>
      <c r="F678" s="9" t="s">
        <v>841</v>
      </c>
      <c r="G678" s="9" t="s">
        <v>1232</v>
      </c>
      <c r="H678" s="23"/>
      <c r="I678" s="23"/>
      <c r="J678" s="9" t="s">
        <v>1234</v>
      </c>
      <c r="K678" s="9" t="s">
        <v>1275</v>
      </c>
      <c r="L678" s="23"/>
      <c r="M678" s="23"/>
      <c r="N678" s="9" t="s">
        <v>1486</v>
      </c>
      <c r="O678" s="9" t="s">
        <v>1639</v>
      </c>
      <c r="P678" s="23"/>
      <c r="Q678" s="23"/>
      <c r="R678" s="9"/>
      <c r="S678" s="9">
        <v>1</v>
      </c>
      <c r="T678" s="9">
        <v>0</v>
      </c>
      <c r="U678" s="9">
        <v>1</v>
      </c>
      <c r="V678" s="11"/>
      <c r="W678" s="11"/>
      <c r="X678" s="47">
        <f t="shared" si="41"/>
        <v>0</v>
      </c>
      <c r="Y678" s="9" t="s">
        <v>1725</v>
      </c>
      <c r="Z678" s="9">
        <v>0</v>
      </c>
      <c r="AA678" s="45">
        <v>41</v>
      </c>
      <c r="AB678" s="9" t="s">
        <v>12</v>
      </c>
      <c r="AC678" s="39">
        <v>0.3</v>
      </c>
      <c r="AD678" s="38">
        <f t="shared" si="42"/>
        <v>0</v>
      </c>
      <c r="AE678" s="38">
        <f t="shared" si="43"/>
        <v>0</v>
      </c>
      <c r="AF678" s="38">
        <v>0</v>
      </c>
      <c r="AG678" s="23"/>
      <c r="AH678" s="23"/>
      <c r="AI678" s="23"/>
      <c r="AJ678" s="23"/>
      <c r="AK678" s="23"/>
      <c r="AL678" s="23"/>
      <c r="AM678" s="23"/>
      <c r="AN678" s="23"/>
      <c r="AO678" s="23"/>
      <c r="AP678" s="38">
        <f t="shared" si="44"/>
        <v>0</v>
      </c>
      <c r="AQ678" s="54">
        <v>1</v>
      </c>
      <c r="AR678" s="54">
        <v>0</v>
      </c>
    </row>
    <row r="679" spans="1:44" s="22" customFormat="1">
      <c r="A679" s="9" t="s">
        <v>140</v>
      </c>
      <c r="B679" s="17">
        <v>21270</v>
      </c>
      <c r="C679" s="9" t="s">
        <v>148</v>
      </c>
      <c r="D679" s="9" t="s">
        <v>159</v>
      </c>
      <c r="E679" s="30">
        <v>41715</v>
      </c>
      <c r="F679" s="9" t="s">
        <v>842</v>
      </c>
      <c r="G679" s="9" t="s">
        <v>1232</v>
      </c>
      <c r="H679" s="23"/>
      <c r="I679" s="23"/>
      <c r="J679" s="9" t="s">
        <v>1234</v>
      </c>
      <c r="K679" s="9" t="s">
        <v>1237</v>
      </c>
      <c r="L679" s="23"/>
      <c r="M679" s="23"/>
      <c r="N679" s="9" t="s">
        <v>1449</v>
      </c>
      <c r="O679" s="9" t="s">
        <v>1640</v>
      </c>
      <c r="P679" s="23"/>
      <c r="Q679" s="23"/>
      <c r="R679" s="9"/>
      <c r="S679" s="9">
        <v>1</v>
      </c>
      <c r="T679" s="9">
        <v>0</v>
      </c>
      <c r="U679" s="9">
        <v>1</v>
      </c>
      <c r="V679" s="11"/>
      <c r="W679" s="11"/>
      <c r="X679" s="47">
        <f t="shared" si="41"/>
        <v>0</v>
      </c>
      <c r="Y679" s="9" t="s">
        <v>1725</v>
      </c>
      <c r="Z679" s="9">
        <v>0</v>
      </c>
      <c r="AA679" s="45">
        <v>41</v>
      </c>
      <c r="AB679" s="9" t="s">
        <v>12</v>
      </c>
      <c r="AC679" s="39">
        <v>0.3</v>
      </c>
      <c r="AD679" s="38">
        <f t="shared" si="42"/>
        <v>0</v>
      </c>
      <c r="AE679" s="38">
        <f t="shared" si="43"/>
        <v>0</v>
      </c>
      <c r="AF679" s="38">
        <v>0</v>
      </c>
      <c r="AG679" s="23"/>
      <c r="AH679" s="23"/>
      <c r="AI679" s="23"/>
      <c r="AJ679" s="23"/>
      <c r="AK679" s="23"/>
      <c r="AL679" s="23"/>
      <c r="AM679" s="23"/>
      <c r="AN679" s="23"/>
      <c r="AO679" s="23"/>
      <c r="AP679" s="38">
        <f t="shared" si="44"/>
        <v>0</v>
      </c>
      <c r="AQ679" s="54">
        <v>1</v>
      </c>
      <c r="AR679" s="54">
        <v>0</v>
      </c>
    </row>
    <row r="680" spans="1:44" s="22" customFormat="1">
      <c r="A680" s="9" t="s">
        <v>140</v>
      </c>
      <c r="B680" s="17">
        <v>21272</v>
      </c>
      <c r="C680" s="9" t="s">
        <v>143</v>
      </c>
      <c r="D680" s="9" t="s">
        <v>160</v>
      </c>
      <c r="E680" s="30">
        <v>41716</v>
      </c>
      <c r="F680" s="9" t="s">
        <v>843</v>
      </c>
      <c r="G680" s="9" t="s">
        <v>1232</v>
      </c>
      <c r="H680" s="23"/>
      <c r="I680" s="23"/>
      <c r="J680" s="9" t="s">
        <v>1234</v>
      </c>
      <c r="K680" s="9" t="s">
        <v>1257</v>
      </c>
      <c r="L680" s="23"/>
      <c r="M680" s="23"/>
      <c r="N680" s="9" t="s">
        <v>1469</v>
      </c>
      <c r="O680" s="9" t="s">
        <v>1639</v>
      </c>
      <c r="P680" s="23"/>
      <c r="Q680" s="23"/>
      <c r="R680" s="9"/>
      <c r="S680" s="9">
        <v>1</v>
      </c>
      <c r="T680" s="9">
        <v>0</v>
      </c>
      <c r="U680" s="9">
        <v>1</v>
      </c>
      <c r="V680" s="11"/>
      <c r="W680" s="11"/>
      <c r="X680" s="47">
        <f t="shared" si="41"/>
        <v>0</v>
      </c>
      <c r="Y680" s="9" t="s">
        <v>1725</v>
      </c>
      <c r="Z680" s="9">
        <v>0</v>
      </c>
      <c r="AA680" s="45">
        <v>41</v>
      </c>
      <c r="AB680" s="9" t="s">
        <v>12</v>
      </c>
      <c r="AC680" s="39">
        <v>0.3</v>
      </c>
      <c r="AD680" s="38">
        <f t="shared" si="42"/>
        <v>0</v>
      </c>
      <c r="AE680" s="38">
        <f t="shared" si="43"/>
        <v>0</v>
      </c>
      <c r="AF680" s="38">
        <v>0</v>
      </c>
      <c r="AG680" s="23"/>
      <c r="AH680" s="23"/>
      <c r="AI680" s="23"/>
      <c r="AJ680" s="23"/>
      <c r="AK680" s="23"/>
      <c r="AL680" s="23"/>
      <c r="AM680" s="23"/>
      <c r="AN680" s="23"/>
      <c r="AO680" s="23"/>
      <c r="AP680" s="38">
        <f t="shared" si="44"/>
        <v>0</v>
      </c>
      <c r="AQ680" s="54">
        <v>1</v>
      </c>
      <c r="AR680" s="54">
        <v>0</v>
      </c>
    </row>
    <row r="681" spans="1:44" s="22" customFormat="1">
      <c r="A681" s="9" t="s">
        <v>140</v>
      </c>
      <c r="B681" s="17">
        <v>21290</v>
      </c>
      <c r="C681" s="9" t="s">
        <v>141</v>
      </c>
      <c r="D681" s="9" t="s">
        <v>158</v>
      </c>
      <c r="E681" s="30">
        <v>41724</v>
      </c>
      <c r="F681" s="9" t="s">
        <v>844</v>
      </c>
      <c r="G681" s="9" t="s">
        <v>1232</v>
      </c>
      <c r="H681" s="23"/>
      <c r="I681" s="23"/>
      <c r="J681" s="9" t="s">
        <v>1234</v>
      </c>
      <c r="K681" s="9" t="s">
        <v>1323</v>
      </c>
      <c r="L681" s="23"/>
      <c r="M681" s="23"/>
      <c r="N681" s="9" t="s">
        <v>1479</v>
      </c>
      <c r="O681" s="9" t="s">
        <v>1652</v>
      </c>
      <c r="P681" s="23"/>
      <c r="Q681" s="23"/>
      <c r="R681" s="9"/>
      <c r="S681" s="9">
        <v>1</v>
      </c>
      <c r="T681" s="9">
        <v>0</v>
      </c>
      <c r="U681" s="9">
        <v>1</v>
      </c>
      <c r="V681" s="11"/>
      <c r="W681" s="11"/>
      <c r="X681" s="47">
        <f t="shared" si="41"/>
        <v>0</v>
      </c>
      <c r="Y681" s="9" t="s">
        <v>1725</v>
      </c>
      <c r="Z681" s="9">
        <v>0</v>
      </c>
      <c r="AA681" s="45">
        <v>41</v>
      </c>
      <c r="AB681" s="9" t="s">
        <v>12</v>
      </c>
      <c r="AC681" s="39">
        <v>0.3</v>
      </c>
      <c r="AD681" s="38">
        <f t="shared" si="42"/>
        <v>0</v>
      </c>
      <c r="AE681" s="38">
        <f t="shared" si="43"/>
        <v>0</v>
      </c>
      <c r="AF681" s="38">
        <v>0</v>
      </c>
      <c r="AG681" s="23"/>
      <c r="AH681" s="23"/>
      <c r="AI681" s="23"/>
      <c r="AJ681" s="23"/>
      <c r="AK681" s="23"/>
      <c r="AL681" s="23"/>
      <c r="AM681" s="23"/>
      <c r="AN681" s="23"/>
      <c r="AO681" s="23"/>
      <c r="AP681" s="38">
        <f t="shared" si="44"/>
        <v>0</v>
      </c>
      <c r="AQ681" s="54">
        <v>1</v>
      </c>
      <c r="AR681" s="54">
        <v>0</v>
      </c>
    </row>
    <row r="682" spans="1:44" s="22" customFormat="1">
      <c r="A682" s="9" t="s">
        <v>140</v>
      </c>
      <c r="B682" s="17">
        <v>21475</v>
      </c>
      <c r="C682" s="9" t="s">
        <v>143</v>
      </c>
      <c r="D682" s="9" t="s">
        <v>160</v>
      </c>
      <c r="E682" s="30">
        <v>41717</v>
      </c>
      <c r="F682" s="9" t="s">
        <v>845</v>
      </c>
      <c r="G682" s="9" t="s">
        <v>1232</v>
      </c>
      <c r="H682" s="23"/>
      <c r="I682" s="23"/>
      <c r="J682" s="9" t="s">
        <v>1234</v>
      </c>
      <c r="K682" s="9" t="s">
        <v>1268</v>
      </c>
      <c r="L682" s="23"/>
      <c r="M682" s="23"/>
      <c r="N682" s="9" t="s">
        <v>1460</v>
      </c>
      <c r="O682" s="9" t="s">
        <v>1647</v>
      </c>
      <c r="P682" s="23"/>
      <c r="Q682" s="23"/>
      <c r="R682" s="9"/>
      <c r="S682" s="9">
        <v>1</v>
      </c>
      <c r="T682" s="9">
        <v>0</v>
      </c>
      <c r="U682" s="9">
        <v>1</v>
      </c>
      <c r="V682" s="11"/>
      <c r="W682" s="11"/>
      <c r="X682" s="47">
        <f t="shared" si="41"/>
        <v>0</v>
      </c>
      <c r="Y682" s="9" t="s">
        <v>1725</v>
      </c>
      <c r="Z682" s="9">
        <v>0</v>
      </c>
      <c r="AA682" s="45">
        <v>41</v>
      </c>
      <c r="AB682" s="9" t="s">
        <v>12</v>
      </c>
      <c r="AC682" s="39">
        <v>0.3</v>
      </c>
      <c r="AD682" s="38">
        <f t="shared" si="42"/>
        <v>0</v>
      </c>
      <c r="AE682" s="38">
        <f t="shared" si="43"/>
        <v>0</v>
      </c>
      <c r="AF682" s="38">
        <v>0</v>
      </c>
      <c r="AG682" s="23"/>
      <c r="AH682" s="23"/>
      <c r="AI682" s="23"/>
      <c r="AJ682" s="23"/>
      <c r="AK682" s="23"/>
      <c r="AL682" s="23"/>
      <c r="AM682" s="23"/>
      <c r="AN682" s="23"/>
      <c r="AO682" s="23"/>
      <c r="AP682" s="38">
        <f t="shared" si="44"/>
        <v>0</v>
      </c>
      <c r="AQ682" s="54">
        <v>1</v>
      </c>
      <c r="AR682" s="54">
        <v>0</v>
      </c>
    </row>
    <row r="683" spans="1:44" s="22" customFormat="1">
      <c r="A683" s="9" t="s">
        <v>140</v>
      </c>
      <c r="B683" s="17">
        <v>21481</v>
      </c>
      <c r="C683" s="9" t="s">
        <v>142</v>
      </c>
      <c r="D683" s="9" t="s">
        <v>159</v>
      </c>
      <c r="E683" s="30">
        <v>41701</v>
      </c>
      <c r="F683" s="9" t="s">
        <v>846</v>
      </c>
      <c r="G683" s="9" t="s">
        <v>1232</v>
      </c>
      <c r="H683" s="23"/>
      <c r="I683" s="23"/>
      <c r="J683" s="9" t="s">
        <v>1234</v>
      </c>
      <c r="K683" s="9" t="s">
        <v>1237</v>
      </c>
      <c r="L683" s="23"/>
      <c r="M683" s="23"/>
      <c r="N683" s="9" t="s">
        <v>1449</v>
      </c>
      <c r="O683" s="9" t="s">
        <v>1640</v>
      </c>
      <c r="P683" s="23"/>
      <c r="Q683" s="23"/>
      <c r="R683" s="9"/>
      <c r="S683" s="9">
        <v>1</v>
      </c>
      <c r="T683" s="9">
        <v>0</v>
      </c>
      <c r="U683" s="9">
        <v>1</v>
      </c>
      <c r="V683" s="11"/>
      <c r="W683" s="11"/>
      <c r="X683" s="47">
        <f t="shared" si="41"/>
        <v>0</v>
      </c>
      <c r="Y683" s="9" t="s">
        <v>1725</v>
      </c>
      <c r="Z683" s="9">
        <v>0</v>
      </c>
      <c r="AA683" s="45">
        <v>41</v>
      </c>
      <c r="AB683" s="9" t="s">
        <v>12</v>
      </c>
      <c r="AC683" s="39">
        <v>0.3</v>
      </c>
      <c r="AD683" s="38">
        <f t="shared" si="42"/>
        <v>0</v>
      </c>
      <c r="AE683" s="38">
        <f t="shared" si="43"/>
        <v>0</v>
      </c>
      <c r="AF683" s="38">
        <v>0</v>
      </c>
      <c r="AG683" s="23"/>
      <c r="AH683" s="23"/>
      <c r="AI683" s="23"/>
      <c r="AJ683" s="23"/>
      <c r="AK683" s="23"/>
      <c r="AL683" s="23"/>
      <c r="AM683" s="23"/>
      <c r="AN683" s="23"/>
      <c r="AO683" s="23"/>
      <c r="AP683" s="38">
        <f t="shared" si="44"/>
        <v>0</v>
      </c>
      <c r="AQ683" s="54">
        <v>1</v>
      </c>
      <c r="AR683" s="54">
        <v>0</v>
      </c>
    </row>
    <row r="684" spans="1:44" s="22" customFormat="1">
      <c r="A684" s="9" t="s">
        <v>140</v>
      </c>
      <c r="B684" s="17">
        <v>21484</v>
      </c>
      <c r="C684" s="9" t="s">
        <v>148</v>
      </c>
      <c r="D684" s="9" t="s">
        <v>159</v>
      </c>
      <c r="E684" s="30">
        <v>41701</v>
      </c>
      <c r="F684" s="9" t="s">
        <v>847</v>
      </c>
      <c r="G684" s="9" t="s">
        <v>1232</v>
      </c>
      <c r="H684" s="23"/>
      <c r="I684" s="23"/>
      <c r="J684" s="9" t="s">
        <v>1234</v>
      </c>
      <c r="K684" s="9" t="s">
        <v>1237</v>
      </c>
      <c r="L684" s="23"/>
      <c r="M684" s="23"/>
      <c r="N684" s="9" t="s">
        <v>1449</v>
      </c>
      <c r="O684" s="9" t="s">
        <v>1640</v>
      </c>
      <c r="P684" s="23"/>
      <c r="Q684" s="23"/>
      <c r="R684" s="9"/>
      <c r="S684" s="9">
        <v>1</v>
      </c>
      <c r="T684" s="9">
        <v>0</v>
      </c>
      <c r="U684" s="9">
        <v>1</v>
      </c>
      <c r="V684" s="11"/>
      <c r="W684" s="11"/>
      <c r="X684" s="47">
        <f t="shared" si="41"/>
        <v>0</v>
      </c>
      <c r="Y684" s="9" t="s">
        <v>1725</v>
      </c>
      <c r="Z684" s="9">
        <v>0</v>
      </c>
      <c r="AA684" s="45">
        <v>41</v>
      </c>
      <c r="AB684" s="9" t="s">
        <v>12</v>
      </c>
      <c r="AC684" s="39">
        <v>0.3</v>
      </c>
      <c r="AD684" s="38">
        <f t="shared" si="42"/>
        <v>0</v>
      </c>
      <c r="AE684" s="38">
        <f t="shared" si="43"/>
        <v>0</v>
      </c>
      <c r="AF684" s="38">
        <v>0</v>
      </c>
      <c r="AG684" s="23"/>
      <c r="AH684" s="23"/>
      <c r="AI684" s="23"/>
      <c r="AJ684" s="23"/>
      <c r="AK684" s="23"/>
      <c r="AL684" s="23"/>
      <c r="AM684" s="23"/>
      <c r="AN684" s="23"/>
      <c r="AO684" s="23"/>
      <c r="AP684" s="38">
        <f t="shared" si="44"/>
        <v>0</v>
      </c>
      <c r="AQ684" s="54">
        <v>1</v>
      </c>
      <c r="AR684" s="54">
        <v>0</v>
      </c>
    </row>
    <row r="685" spans="1:44" s="22" customFormat="1">
      <c r="A685" s="9" t="s">
        <v>140</v>
      </c>
      <c r="B685" s="17">
        <v>21520</v>
      </c>
      <c r="C685" s="9" t="s">
        <v>156</v>
      </c>
      <c r="D685" s="9" t="s">
        <v>168</v>
      </c>
      <c r="E685" s="30">
        <v>41711</v>
      </c>
      <c r="F685" s="9" t="s">
        <v>848</v>
      </c>
      <c r="G685" s="9" t="s">
        <v>1232</v>
      </c>
      <c r="H685" s="23"/>
      <c r="I685" s="23"/>
      <c r="J685" s="9" t="s">
        <v>1234</v>
      </c>
      <c r="K685" s="9" t="s">
        <v>1374</v>
      </c>
      <c r="L685" s="23"/>
      <c r="M685" s="23"/>
      <c r="N685" s="9" t="s">
        <v>1571</v>
      </c>
      <c r="O685" s="9" t="s">
        <v>1691</v>
      </c>
      <c r="P685" s="23"/>
      <c r="Q685" s="23"/>
      <c r="R685" s="9"/>
      <c r="S685" s="9">
        <v>1</v>
      </c>
      <c r="T685" s="9">
        <v>0</v>
      </c>
      <c r="U685" s="9">
        <v>1</v>
      </c>
      <c r="V685" s="11"/>
      <c r="W685" s="11"/>
      <c r="X685" s="47">
        <f t="shared" si="41"/>
        <v>0</v>
      </c>
      <c r="Y685" s="9" t="s">
        <v>1725</v>
      </c>
      <c r="Z685" s="9">
        <v>7.99</v>
      </c>
      <c r="AA685" s="45">
        <v>41</v>
      </c>
      <c r="AB685" s="9" t="s">
        <v>12</v>
      </c>
      <c r="AC685" s="39">
        <v>0.3</v>
      </c>
      <c r="AD685" s="38">
        <f t="shared" si="42"/>
        <v>5.59</v>
      </c>
      <c r="AE685" s="38">
        <f t="shared" si="43"/>
        <v>0</v>
      </c>
      <c r="AF685" s="38">
        <v>5.59</v>
      </c>
      <c r="AG685" s="23"/>
      <c r="AH685" s="23"/>
      <c r="AI685" s="23"/>
      <c r="AJ685" s="23"/>
      <c r="AK685" s="23"/>
      <c r="AL685" s="23"/>
      <c r="AM685" s="23"/>
      <c r="AN685" s="23"/>
      <c r="AO685" s="23"/>
      <c r="AP685" s="38">
        <f t="shared" si="44"/>
        <v>5.59</v>
      </c>
      <c r="AQ685" s="54">
        <v>1</v>
      </c>
      <c r="AR685" s="54">
        <v>7.99</v>
      </c>
    </row>
    <row r="686" spans="1:44" s="22" customFormat="1">
      <c r="A686" s="9" t="s">
        <v>140</v>
      </c>
      <c r="B686" s="17">
        <v>21535</v>
      </c>
      <c r="C686" s="9" t="s">
        <v>144</v>
      </c>
      <c r="D686" s="9" t="s">
        <v>159</v>
      </c>
      <c r="E686" s="30">
        <v>41729</v>
      </c>
      <c r="F686" s="9" t="s">
        <v>849</v>
      </c>
      <c r="G686" s="9" t="s">
        <v>1232</v>
      </c>
      <c r="H686" s="23"/>
      <c r="I686" s="23"/>
      <c r="J686" s="9" t="s">
        <v>1234</v>
      </c>
      <c r="K686" s="9" t="s">
        <v>1398</v>
      </c>
      <c r="L686" s="23"/>
      <c r="M686" s="23"/>
      <c r="N686" s="9" t="s">
        <v>1593</v>
      </c>
      <c r="O686" s="9" t="s">
        <v>1684</v>
      </c>
      <c r="P686" s="23"/>
      <c r="Q686" s="23"/>
      <c r="R686" s="9"/>
      <c r="S686" s="9">
        <v>1</v>
      </c>
      <c r="T686" s="9">
        <v>0</v>
      </c>
      <c r="U686" s="9">
        <v>1</v>
      </c>
      <c r="V686" s="11"/>
      <c r="W686" s="11"/>
      <c r="X686" s="47">
        <f t="shared" si="41"/>
        <v>0</v>
      </c>
      <c r="Y686" s="9" t="s">
        <v>1725</v>
      </c>
      <c r="Z686" s="9">
        <v>7.99</v>
      </c>
      <c r="AA686" s="45">
        <v>41</v>
      </c>
      <c r="AB686" s="9" t="s">
        <v>12</v>
      </c>
      <c r="AC686" s="39">
        <v>0.3</v>
      </c>
      <c r="AD686" s="38">
        <f t="shared" si="42"/>
        <v>5.59</v>
      </c>
      <c r="AE686" s="38">
        <f t="shared" si="43"/>
        <v>0</v>
      </c>
      <c r="AF686" s="38">
        <v>5.59</v>
      </c>
      <c r="AG686" s="23"/>
      <c r="AH686" s="23"/>
      <c r="AI686" s="23"/>
      <c r="AJ686" s="23"/>
      <c r="AK686" s="23"/>
      <c r="AL686" s="23"/>
      <c r="AM686" s="23"/>
      <c r="AN686" s="23"/>
      <c r="AO686" s="23"/>
      <c r="AP686" s="38">
        <f t="shared" si="44"/>
        <v>5.59</v>
      </c>
      <c r="AQ686" s="54">
        <v>1</v>
      </c>
      <c r="AR686" s="54">
        <v>7.99</v>
      </c>
    </row>
    <row r="687" spans="1:44" s="22" customFormat="1">
      <c r="A687" s="9" t="s">
        <v>140</v>
      </c>
      <c r="B687" s="17">
        <v>21549</v>
      </c>
      <c r="C687" s="9" t="s">
        <v>147</v>
      </c>
      <c r="D687" s="9" t="s">
        <v>163</v>
      </c>
      <c r="E687" s="30">
        <v>41723</v>
      </c>
      <c r="F687" s="9" t="s">
        <v>850</v>
      </c>
      <c r="G687" s="9" t="s">
        <v>1232</v>
      </c>
      <c r="H687" s="23"/>
      <c r="I687" s="23"/>
      <c r="J687" s="9" t="s">
        <v>1234</v>
      </c>
      <c r="K687" s="9" t="s">
        <v>1399</v>
      </c>
      <c r="L687" s="23"/>
      <c r="M687" s="23"/>
      <c r="N687" s="9" t="s">
        <v>1594</v>
      </c>
      <c r="O687" s="9" t="s">
        <v>1652</v>
      </c>
      <c r="P687" s="23"/>
      <c r="Q687" s="23"/>
      <c r="R687" s="9"/>
      <c r="S687" s="9">
        <v>1</v>
      </c>
      <c r="T687" s="9">
        <v>0</v>
      </c>
      <c r="U687" s="9">
        <v>1</v>
      </c>
      <c r="V687" s="11"/>
      <c r="W687" s="11"/>
      <c r="X687" s="47">
        <f t="shared" si="41"/>
        <v>0</v>
      </c>
      <c r="Y687" s="9" t="s">
        <v>1725</v>
      </c>
      <c r="Z687" s="9">
        <v>1.99</v>
      </c>
      <c r="AA687" s="45">
        <v>41</v>
      </c>
      <c r="AB687" s="9" t="s">
        <v>12</v>
      </c>
      <c r="AC687" s="39">
        <v>0.3</v>
      </c>
      <c r="AD687" s="38">
        <f t="shared" si="42"/>
        <v>1.3900000000000001</v>
      </c>
      <c r="AE687" s="38">
        <f t="shared" si="43"/>
        <v>0</v>
      </c>
      <c r="AF687" s="38">
        <v>1.3900000000000001</v>
      </c>
      <c r="AG687" s="23"/>
      <c r="AH687" s="23"/>
      <c r="AI687" s="23"/>
      <c r="AJ687" s="23"/>
      <c r="AK687" s="23"/>
      <c r="AL687" s="23"/>
      <c r="AM687" s="23"/>
      <c r="AN687" s="23"/>
      <c r="AO687" s="23"/>
      <c r="AP687" s="38">
        <f t="shared" si="44"/>
        <v>1.3900000000000001</v>
      </c>
      <c r="AQ687" s="54">
        <v>1</v>
      </c>
      <c r="AR687" s="54">
        <v>1.99</v>
      </c>
    </row>
    <row r="688" spans="1:44" s="22" customFormat="1">
      <c r="A688" s="9" t="s">
        <v>140</v>
      </c>
      <c r="B688" s="17">
        <v>21752</v>
      </c>
      <c r="C688" s="9" t="s">
        <v>142</v>
      </c>
      <c r="D688" s="9" t="s">
        <v>159</v>
      </c>
      <c r="E688" s="30">
        <v>41729</v>
      </c>
      <c r="F688" s="9" t="s">
        <v>851</v>
      </c>
      <c r="G688" s="9" t="s">
        <v>1232</v>
      </c>
      <c r="H688" s="23"/>
      <c r="I688" s="23"/>
      <c r="J688" s="9" t="s">
        <v>1234</v>
      </c>
      <c r="K688" s="9" t="s">
        <v>1314</v>
      </c>
      <c r="L688" s="23"/>
      <c r="M688" s="23"/>
      <c r="N688" s="9" t="s">
        <v>1520</v>
      </c>
      <c r="O688" s="9" t="s">
        <v>1639</v>
      </c>
      <c r="P688" s="23"/>
      <c r="Q688" s="23"/>
      <c r="R688" s="9"/>
      <c r="S688" s="9">
        <v>1</v>
      </c>
      <c r="T688" s="9">
        <v>0</v>
      </c>
      <c r="U688" s="9">
        <v>1</v>
      </c>
      <c r="V688" s="11"/>
      <c r="W688" s="11"/>
      <c r="X688" s="47">
        <f t="shared" si="41"/>
        <v>0</v>
      </c>
      <c r="Y688" s="9" t="s">
        <v>1725</v>
      </c>
      <c r="Z688" s="9">
        <v>0</v>
      </c>
      <c r="AA688" s="45">
        <v>41</v>
      </c>
      <c r="AB688" s="9" t="s">
        <v>12</v>
      </c>
      <c r="AC688" s="39">
        <v>0.3</v>
      </c>
      <c r="AD688" s="38">
        <f t="shared" si="42"/>
        <v>0</v>
      </c>
      <c r="AE688" s="38">
        <f t="shared" si="43"/>
        <v>0</v>
      </c>
      <c r="AF688" s="38">
        <v>0</v>
      </c>
      <c r="AG688" s="23"/>
      <c r="AH688" s="23"/>
      <c r="AI688" s="23"/>
      <c r="AJ688" s="23"/>
      <c r="AK688" s="23"/>
      <c r="AL688" s="23"/>
      <c r="AM688" s="23"/>
      <c r="AN688" s="23"/>
      <c r="AO688" s="23"/>
      <c r="AP688" s="38">
        <f t="shared" si="44"/>
        <v>0</v>
      </c>
      <c r="AQ688" s="54">
        <v>1</v>
      </c>
      <c r="AR688" s="54">
        <v>0</v>
      </c>
    </row>
    <row r="689" spans="1:44" s="22" customFormat="1">
      <c r="A689" s="9" t="s">
        <v>140</v>
      </c>
      <c r="B689" s="17">
        <v>21754</v>
      </c>
      <c r="C689" s="9" t="s">
        <v>142</v>
      </c>
      <c r="D689" s="9" t="s">
        <v>159</v>
      </c>
      <c r="E689" s="30">
        <v>41729</v>
      </c>
      <c r="F689" s="9" t="s">
        <v>852</v>
      </c>
      <c r="G689" s="9" t="s">
        <v>1232</v>
      </c>
      <c r="H689" s="23"/>
      <c r="I689" s="23"/>
      <c r="J689" s="9" t="s">
        <v>1234</v>
      </c>
      <c r="K689" s="9" t="s">
        <v>1245</v>
      </c>
      <c r="L689" s="23"/>
      <c r="M689" s="23"/>
      <c r="N689" s="9" t="s">
        <v>1457</v>
      </c>
      <c r="O689" s="9" t="s">
        <v>1639</v>
      </c>
      <c r="P689" s="23"/>
      <c r="Q689" s="23"/>
      <c r="R689" s="9"/>
      <c r="S689" s="9">
        <v>1</v>
      </c>
      <c r="T689" s="9">
        <v>0</v>
      </c>
      <c r="U689" s="9">
        <v>1</v>
      </c>
      <c r="V689" s="11"/>
      <c r="W689" s="11"/>
      <c r="X689" s="47">
        <f t="shared" si="41"/>
        <v>0</v>
      </c>
      <c r="Y689" s="9" t="s">
        <v>1725</v>
      </c>
      <c r="Z689" s="9">
        <v>0</v>
      </c>
      <c r="AA689" s="45">
        <v>41</v>
      </c>
      <c r="AB689" s="9" t="s">
        <v>12</v>
      </c>
      <c r="AC689" s="39">
        <v>0.3</v>
      </c>
      <c r="AD689" s="38">
        <f t="shared" si="42"/>
        <v>0</v>
      </c>
      <c r="AE689" s="38">
        <f t="shared" si="43"/>
        <v>0</v>
      </c>
      <c r="AF689" s="38">
        <v>0</v>
      </c>
      <c r="AG689" s="23"/>
      <c r="AH689" s="23"/>
      <c r="AI689" s="23"/>
      <c r="AJ689" s="23"/>
      <c r="AK689" s="23"/>
      <c r="AL689" s="23"/>
      <c r="AM689" s="23"/>
      <c r="AN689" s="23"/>
      <c r="AO689" s="23"/>
      <c r="AP689" s="38">
        <f t="shared" si="44"/>
        <v>0</v>
      </c>
      <c r="AQ689" s="54">
        <v>1</v>
      </c>
      <c r="AR689" s="54">
        <v>0</v>
      </c>
    </row>
    <row r="690" spans="1:44" s="22" customFormat="1">
      <c r="A690" s="9" t="s">
        <v>140</v>
      </c>
      <c r="B690" s="17">
        <v>21760</v>
      </c>
      <c r="C690" s="9" t="s">
        <v>141</v>
      </c>
      <c r="D690" s="9" t="s">
        <v>158</v>
      </c>
      <c r="E690" s="30">
        <v>41704</v>
      </c>
      <c r="F690" s="9" t="s">
        <v>853</v>
      </c>
      <c r="G690" s="9" t="s">
        <v>1232</v>
      </c>
      <c r="H690" s="23"/>
      <c r="I690" s="23"/>
      <c r="J690" s="9" t="s">
        <v>1234</v>
      </c>
      <c r="K690" s="9" t="s">
        <v>1400</v>
      </c>
      <c r="L690" s="23"/>
      <c r="M690" s="23"/>
      <c r="N690" s="9" t="s">
        <v>1595</v>
      </c>
      <c r="O690" s="9" t="s">
        <v>1638</v>
      </c>
      <c r="P690" s="23"/>
      <c r="Q690" s="23"/>
      <c r="R690" s="9"/>
      <c r="S690" s="9">
        <v>1</v>
      </c>
      <c r="T690" s="9">
        <v>0</v>
      </c>
      <c r="U690" s="9">
        <v>1</v>
      </c>
      <c r="V690" s="11"/>
      <c r="W690" s="11"/>
      <c r="X690" s="47">
        <f t="shared" si="41"/>
        <v>0</v>
      </c>
      <c r="Y690" s="9" t="s">
        <v>1725</v>
      </c>
      <c r="Z690" s="9">
        <v>0.99</v>
      </c>
      <c r="AA690" s="45">
        <v>41</v>
      </c>
      <c r="AB690" s="9" t="s">
        <v>12</v>
      </c>
      <c r="AC690" s="39">
        <v>0.3</v>
      </c>
      <c r="AD690" s="38">
        <f t="shared" si="42"/>
        <v>0.69000000000000006</v>
      </c>
      <c r="AE690" s="38">
        <f t="shared" si="43"/>
        <v>0</v>
      </c>
      <c r="AF690" s="38">
        <v>0.69000000000000006</v>
      </c>
      <c r="AG690" s="23"/>
      <c r="AH690" s="23"/>
      <c r="AI690" s="23"/>
      <c r="AJ690" s="23"/>
      <c r="AK690" s="23"/>
      <c r="AL690" s="23"/>
      <c r="AM690" s="23"/>
      <c r="AN690" s="23"/>
      <c r="AO690" s="23"/>
      <c r="AP690" s="38">
        <f t="shared" si="44"/>
        <v>0.69000000000000006</v>
      </c>
      <c r="AQ690" s="54">
        <v>1</v>
      </c>
      <c r="AR690" s="54">
        <v>0.99</v>
      </c>
    </row>
    <row r="691" spans="1:44" s="22" customFormat="1">
      <c r="A691" s="9" t="s">
        <v>140</v>
      </c>
      <c r="B691" s="17">
        <v>21765</v>
      </c>
      <c r="C691" s="9" t="s">
        <v>142</v>
      </c>
      <c r="D691" s="9" t="s">
        <v>159</v>
      </c>
      <c r="E691" s="30">
        <v>41705</v>
      </c>
      <c r="F691" s="9" t="s">
        <v>854</v>
      </c>
      <c r="G691" s="9" t="s">
        <v>1232</v>
      </c>
      <c r="H691" s="23"/>
      <c r="I691" s="23"/>
      <c r="J691" s="9" t="s">
        <v>1234</v>
      </c>
      <c r="K691" s="9" t="s">
        <v>1270</v>
      </c>
      <c r="L691" s="23"/>
      <c r="M691" s="23"/>
      <c r="N691" s="9" t="s">
        <v>1481</v>
      </c>
      <c r="O691" s="9" t="s">
        <v>1639</v>
      </c>
      <c r="P691" s="23"/>
      <c r="Q691" s="23"/>
      <c r="R691" s="9"/>
      <c r="S691" s="9">
        <v>1</v>
      </c>
      <c r="T691" s="9">
        <v>0</v>
      </c>
      <c r="U691" s="9">
        <v>1</v>
      </c>
      <c r="V691" s="11"/>
      <c r="W691" s="11"/>
      <c r="X691" s="47">
        <f t="shared" si="41"/>
        <v>0</v>
      </c>
      <c r="Y691" s="9" t="s">
        <v>1725</v>
      </c>
      <c r="Z691" s="9">
        <v>0</v>
      </c>
      <c r="AA691" s="45">
        <v>41</v>
      </c>
      <c r="AB691" s="9" t="s">
        <v>12</v>
      </c>
      <c r="AC691" s="39">
        <v>0.3</v>
      </c>
      <c r="AD691" s="38">
        <f t="shared" si="42"/>
        <v>0</v>
      </c>
      <c r="AE691" s="38">
        <f t="shared" si="43"/>
        <v>0</v>
      </c>
      <c r="AF691" s="38">
        <v>0</v>
      </c>
      <c r="AG691" s="23"/>
      <c r="AH691" s="23"/>
      <c r="AI691" s="23"/>
      <c r="AJ691" s="23"/>
      <c r="AK691" s="23"/>
      <c r="AL691" s="23"/>
      <c r="AM691" s="23"/>
      <c r="AN691" s="23"/>
      <c r="AO691" s="23"/>
      <c r="AP691" s="38">
        <f t="shared" si="44"/>
        <v>0</v>
      </c>
      <c r="AQ691" s="54">
        <v>1</v>
      </c>
      <c r="AR691" s="54">
        <v>0</v>
      </c>
    </row>
    <row r="692" spans="1:44" s="22" customFormat="1">
      <c r="A692" s="9" t="s">
        <v>140</v>
      </c>
      <c r="B692" s="17">
        <v>21769</v>
      </c>
      <c r="C692" s="9" t="s">
        <v>142</v>
      </c>
      <c r="D692" s="9" t="s">
        <v>159</v>
      </c>
      <c r="E692" s="30">
        <v>41708</v>
      </c>
      <c r="F692" s="9" t="s">
        <v>855</v>
      </c>
      <c r="G692" s="9" t="s">
        <v>1232</v>
      </c>
      <c r="H692" s="23"/>
      <c r="I692" s="23"/>
      <c r="J692" s="9" t="s">
        <v>1234</v>
      </c>
      <c r="K692" s="9" t="s">
        <v>1270</v>
      </c>
      <c r="L692" s="23"/>
      <c r="M692" s="23"/>
      <c r="N692" s="9" t="s">
        <v>1481</v>
      </c>
      <c r="O692" s="9" t="s">
        <v>1639</v>
      </c>
      <c r="P692" s="23"/>
      <c r="Q692" s="23"/>
      <c r="R692" s="9"/>
      <c r="S692" s="9">
        <v>1</v>
      </c>
      <c r="T692" s="9">
        <v>0</v>
      </c>
      <c r="U692" s="9">
        <v>1</v>
      </c>
      <c r="V692" s="11"/>
      <c r="W692" s="11"/>
      <c r="X692" s="47">
        <f t="shared" si="41"/>
        <v>0</v>
      </c>
      <c r="Y692" s="9" t="s">
        <v>1725</v>
      </c>
      <c r="Z692" s="9">
        <v>0</v>
      </c>
      <c r="AA692" s="45">
        <v>41</v>
      </c>
      <c r="AB692" s="9" t="s">
        <v>12</v>
      </c>
      <c r="AC692" s="39">
        <v>0.3</v>
      </c>
      <c r="AD692" s="38">
        <f t="shared" si="42"/>
        <v>0</v>
      </c>
      <c r="AE692" s="38">
        <f t="shared" si="43"/>
        <v>0</v>
      </c>
      <c r="AF692" s="38">
        <v>0</v>
      </c>
      <c r="AG692" s="23"/>
      <c r="AH692" s="23"/>
      <c r="AI692" s="23"/>
      <c r="AJ692" s="23"/>
      <c r="AK692" s="23"/>
      <c r="AL692" s="23"/>
      <c r="AM692" s="23"/>
      <c r="AN692" s="23"/>
      <c r="AO692" s="23"/>
      <c r="AP692" s="38">
        <f t="shared" si="44"/>
        <v>0</v>
      </c>
      <c r="AQ692" s="54">
        <v>1</v>
      </c>
      <c r="AR692" s="54">
        <v>0</v>
      </c>
    </row>
    <row r="693" spans="1:44" s="22" customFormat="1">
      <c r="A693" s="9" t="s">
        <v>140</v>
      </c>
      <c r="B693" s="17">
        <v>21780</v>
      </c>
      <c r="C693" s="9" t="s">
        <v>143</v>
      </c>
      <c r="D693" s="9" t="s">
        <v>160</v>
      </c>
      <c r="E693" s="30">
        <v>41709</v>
      </c>
      <c r="F693" s="9" t="s">
        <v>856</v>
      </c>
      <c r="G693" s="9" t="s">
        <v>1232</v>
      </c>
      <c r="H693" s="23"/>
      <c r="I693" s="23"/>
      <c r="J693" s="9" t="s">
        <v>1234</v>
      </c>
      <c r="K693" s="9" t="s">
        <v>1239</v>
      </c>
      <c r="L693" s="23"/>
      <c r="M693" s="23"/>
      <c r="N693" s="9" t="s">
        <v>1451</v>
      </c>
      <c r="O693" s="9" t="s">
        <v>1639</v>
      </c>
      <c r="P693" s="23"/>
      <c r="Q693" s="23"/>
      <c r="R693" s="9"/>
      <c r="S693" s="9">
        <v>1</v>
      </c>
      <c r="T693" s="9">
        <v>0</v>
      </c>
      <c r="U693" s="9">
        <v>1</v>
      </c>
      <c r="V693" s="11"/>
      <c r="W693" s="11"/>
      <c r="X693" s="47">
        <f t="shared" si="41"/>
        <v>0</v>
      </c>
      <c r="Y693" s="9" t="s">
        <v>1725</v>
      </c>
      <c r="Z693" s="9">
        <v>0</v>
      </c>
      <c r="AA693" s="45">
        <v>41</v>
      </c>
      <c r="AB693" s="9" t="s">
        <v>12</v>
      </c>
      <c r="AC693" s="39">
        <v>0.3</v>
      </c>
      <c r="AD693" s="38">
        <f t="shared" si="42"/>
        <v>0</v>
      </c>
      <c r="AE693" s="38">
        <f t="shared" si="43"/>
        <v>0</v>
      </c>
      <c r="AF693" s="38">
        <v>0</v>
      </c>
      <c r="AG693" s="23"/>
      <c r="AH693" s="23"/>
      <c r="AI693" s="23"/>
      <c r="AJ693" s="23"/>
      <c r="AK693" s="23"/>
      <c r="AL693" s="23"/>
      <c r="AM693" s="23"/>
      <c r="AN693" s="23"/>
      <c r="AO693" s="23"/>
      <c r="AP693" s="38">
        <f t="shared" si="44"/>
        <v>0</v>
      </c>
      <c r="AQ693" s="54">
        <v>1</v>
      </c>
      <c r="AR693" s="54">
        <v>0</v>
      </c>
    </row>
    <row r="694" spans="1:44" s="22" customFormat="1">
      <c r="A694" s="9" t="s">
        <v>140</v>
      </c>
      <c r="B694" s="17">
        <v>21783</v>
      </c>
      <c r="C694" s="9" t="s">
        <v>142</v>
      </c>
      <c r="D694" s="9" t="s">
        <v>159</v>
      </c>
      <c r="E694" s="30">
        <v>41712</v>
      </c>
      <c r="F694" s="9" t="s">
        <v>857</v>
      </c>
      <c r="G694" s="9" t="s">
        <v>1232</v>
      </c>
      <c r="H694" s="23"/>
      <c r="I694" s="23"/>
      <c r="J694" s="9" t="s">
        <v>1234</v>
      </c>
      <c r="K694" s="9" t="s">
        <v>1293</v>
      </c>
      <c r="L694" s="23"/>
      <c r="M694" s="23"/>
      <c r="N694" s="9" t="s">
        <v>1501</v>
      </c>
      <c r="O694" s="9" t="s">
        <v>1639</v>
      </c>
      <c r="P694" s="23"/>
      <c r="Q694" s="23"/>
      <c r="R694" s="9"/>
      <c r="S694" s="9">
        <v>1</v>
      </c>
      <c r="T694" s="9">
        <v>0</v>
      </c>
      <c r="U694" s="9">
        <v>1</v>
      </c>
      <c r="V694" s="11"/>
      <c r="W694" s="11"/>
      <c r="X694" s="47">
        <f t="shared" si="41"/>
        <v>0</v>
      </c>
      <c r="Y694" s="9" t="s">
        <v>1725</v>
      </c>
      <c r="Z694" s="9">
        <v>0</v>
      </c>
      <c r="AA694" s="45">
        <v>41</v>
      </c>
      <c r="AB694" s="9" t="s">
        <v>12</v>
      </c>
      <c r="AC694" s="39">
        <v>0.3</v>
      </c>
      <c r="AD694" s="38">
        <f t="shared" si="42"/>
        <v>0</v>
      </c>
      <c r="AE694" s="38">
        <f t="shared" si="43"/>
        <v>0</v>
      </c>
      <c r="AF694" s="38">
        <v>0</v>
      </c>
      <c r="AG694" s="23"/>
      <c r="AH694" s="23"/>
      <c r="AI694" s="23"/>
      <c r="AJ694" s="23"/>
      <c r="AK694" s="23"/>
      <c r="AL694" s="23"/>
      <c r="AM694" s="23"/>
      <c r="AN694" s="23"/>
      <c r="AO694" s="23"/>
      <c r="AP694" s="38">
        <f t="shared" si="44"/>
        <v>0</v>
      </c>
      <c r="AQ694" s="54">
        <v>1</v>
      </c>
      <c r="AR694" s="54">
        <v>0</v>
      </c>
    </row>
    <row r="695" spans="1:44" s="22" customFormat="1">
      <c r="A695" s="9" t="s">
        <v>140</v>
      </c>
      <c r="B695" s="17">
        <v>21798</v>
      </c>
      <c r="C695" s="9" t="s">
        <v>143</v>
      </c>
      <c r="D695" s="9" t="s">
        <v>160</v>
      </c>
      <c r="E695" s="30">
        <v>41718</v>
      </c>
      <c r="F695" s="9" t="s">
        <v>858</v>
      </c>
      <c r="G695" s="9" t="s">
        <v>1232</v>
      </c>
      <c r="H695" s="23"/>
      <c r="I695" s="23"/>
      <c r="J695" s="9" t="s">
        <v>1234</v>
      </c>
      <c r="K695" s="9" t="s">
        <v>1276</v>
      </c>
      <c r="L695" s="23"/>
      <c r="M695" s="23"/>
      <c r="N695" s="9" t="s">
        <v>1479</v>
      </c>
      <c r="O695" s="9" t="s">
        <v>1652</v>
      </c>
      <c r="P695" s="23"/>
      <c r="Q695" s="23"/>
      <c r="R695" s="9"/>
      <c r="S695" s="9">
        <v>1</v>
      </c>
      <c r="T695" s="9">
        <v>0</v>
      </c>
      <c r="U695" s="9">
        <v>1</v>
      </c>
      <c r="V695" s="11"/>
      <c r="W695" s="11"/>
      <c r="X695" s="47">
        <f t="shared" si="41"/>
        <v>0</v>
      </c>
      <c r="Y695" s="9" t="s">
        <v>1725</v>
      </c>
      <c r="Z695" s="9">
        <v>0</v>
      </c>
      <c r="AA695" s="45">
        <v>41</v>
      </c>
      <c r="AB695" s="9" t="s">
        <v>12</v>
      </c>
      <c r="AC695" s="39">
        <v>0.3</v>
      </c>
      <c r="AD695" s="38">
        <f t="shared" si="42"/>
        <v>0</v>
      </c>
      <c r="AE695" s="38">
        <f t="shared" si="43"/>
        <v>0</v>
      </c>
      <c r="AF695" s="38">
        <v>0</v>
      </c>
      <c r="AG695" s="23"/>
      <c r="AH695" s="23"/>
      <c r="AI695" s="23"/>
      <c r="AJ695" s="23"/>
      <c r="AK695" s="23"/>
      <c r="AL695" s="23"/>
      <c r="AM695" s="23"/>
      <c r="AN695" s="23"/>
      <c r="AO695" s="23"/>
      <c r="AP695" s="38">
        <f t="shared" si="44"/>
        <v>0</v>
      </c>
      <c r="AQ695" s="54">
        <v>1</v>
      </c>
      <c r="AR695" s="54">
        <v>0</v>
      </c>
    </row>
    <row r="696" spans="1:44" s="22" customFormat="1">
      <c r="A696" s="9" t="s">
        <v>140</v>
      </c>
      <c r="B696" s="17">
        <v>21807</v>
      </c>
      <c r="C696" s="9" t="s">
        <v>157</v>
      </c>
      <c r="D696" s="9" t="s">
        <v>169</v>
      </c>
      <c r="E696" s="30">
        <v>41723</v>
      </c>
      <c r="F696" s="9" t="s">
        <v>859</v>
      </c>
      <c r="G696" s="9" t="s">
        <v>1233</v>
      </c>
      <c r="H696" s="23"/>
      <c r="I696" s="23"/>
      <c r="J696" s="9" t="s">
        <v>1234</v>
      </c>
      <c r="K696" s="9" t="s">
        <v>1327</v>
      </c>
      <c r="L696" s="23"/>
      <c r="M696" s="23"/>
      <c r="N696" s="9" t="s">
        <v>1532</v>
      </c>
      <c r="O696" s="9" t="s">
        <v>1639</v>
      </c>
      <c r="P696" s="23"/>
      <c r="Q696" s="23"/>
      <c r="R696" s="9"/>
      <c r="S696" s="9">
        <v>1</v>
      </c>
      <c r="T696" s="9">
        <v>0</v>
      </c>
      <c r="U696" s="9">
        <v>1</v>
      </c>
      <c r="V696" s="11"/>
      <c r="W696" s="11"/>
      <c r="X696" s="47">
        <f t="shared" si="41"/>
        <v>0</v>
      </c>
      <c r="Y696" s="9" t="s">
        <v>1725</v>
      </c>
      <c r="Z696" s="9">
        <v>0</v>
      </c>
      <c r="AA696" s="45">
        <v>41</v>
      </c>
      <c r="AB696" s="9" t="s">
        <v>12</v>
      </c>
      <c r="AC696" s="39">
        <v>0.3</v>
      </c>
      <c r="AD696" s="38">
        <f t="shared" si="42"/>
        <v>0</v>
      </c>
      <c r="AE696" s="38">
        <f t="shared" si="43"/>
        <v>0</v>
      </c>
      <c r="AF696" s="38">
        <v>0</v>
      </c>
      <c r="AG696" s="23"/>
      <c r="AH696" s="23"/>
      <c r="AI696" s="23"/>
      <c r="AJ696" s="23"/>
      <c r="AK696" s="23"/>
      <c r="AL696" s="23"/>
      <c r="AM696" s="23"/>
      <c r="AN696" s="23"/>
      <c r="AO696" s="23"/>
      <c r="AP696" s="38">
        <f t="shared" si="44"/>
        <v>0</v>
      </c>
      <c r="AQ696" s="54">
        <v>1</v>
      </c>
      <c r="AR696" s="54">
        <v>0</v>
      </c>
    </row>
    <row r="697" spans="1:44" s="22" customFormat="1">
      <c r="A697" s="9" t="s">
        <v>140</v>
      </c>
      <c r="B697" s="17">
        <v>22062</v>
      </c>
      <c r="C697" s="9" t="s">
        <v>142</v>
      </c>
      <c r="D697" s="9" t="s">
        <v>159</v>
      </c>
      <c r="E697" s="30">
        <v>41705</v>
      </c>
      <c r="F697" s="9" t="s">
        <v>860</v>
      </c>
      <c r="G697" s="9" t="s">
        <v>1232</v>
      </c>
      <c r="H697" s="23"/>
      <c r="I697" s="23"/>
      <c r="J697" s="9" t="s">
        <v>1234</v>
      </c>
      <c r="K697" s="9" t="s">
        <v>1237</v>
      </c>
      <c r="L697" s="23"/>
      <c r="M697" s="23"/>
      <c r="N697" s="9" t="s">
        <v>1449</v>
      </c>
      <c r="O697" s="9" t="s">
        <v>1640</v>
      </c>
      <c r="P697" s="23"/>
      <c r="Q697" s="23"/>
      <c r="R697" s="9"/>
      <c r="S697" s="9">
        <v>1</v>
      </c>
      <c r="T697" s="9">
        <v>0</v>
      </c>
      <c r="U697" s="9">
        <v>1</v>
      </c>
      <c r="V697" s="11"/>
      <c r="W697" s="11"/>
      <c r="X697" s="47">
        <f t="shared" si="41"/>
        <v>0</v>
      </c>
      <c r="Y697" s="9" t="s">
        <v>1725</v>
      </c>
      <c r="Z697" s="9">
        <v>0</v>
      </c>
      <c r="AA697" s="45">
        <v>41</v>
      </c>
      <c r="AB697" s="9" t="s">
        <v>12</v>
      </c>
      <c r="AC697" s="39">
        <v>0.3</v>
      </c>
      <c r="AD697" s="38">
        <f t="shared" si="42"/>
        <v>0</v>
      </c>
      <c r="AE697" s="38">
        <f t="shared" si="43"/>
        <v>0</v>
      </c>
      <c r="AF697" s="38">
        <v>0</v>
      </c>
      <c r="AG697" s="23"/>
      <c r="AH697" s="23"/>
      <c r="AI697" s="23"/>
      <c r="AJ697" s="23"/>
      <c r="AK697" s="23"/>
      <c r="AL697" s="23"/>
      <c r="AM697" s="23"/>
      <c r="AN697" s="23"/>
      <c r="AO697" s="23"/>
      <c r="AP697" s="38">
        <f t="shared" si="44"/>
        <v>0</v>
      </c>
      <c r="AQ697" s="54">
        <v>1</v>
      </c>
      <c r="AR697" s="54">
        <v>0</v>
      </c>
    </row>
    <row r="698" spans="1:44" s="22" customFormat="1">
      <c r="A698" s="9" t="s">
        <v>140</v>
      </c>
      <c r="B698" s="17">
        <v>22072</v>
      </c>
      <c r="C698" s="9" t="s">
        <v>147</v>
      </c>
      <c r="D698" s="9" t="s">
        <v>163</v>
      </c>
      <c r="E698" s="30">
        <v>41708</v>
      </c>
      <c r="F698" s="9" t="s">
        <v>861</v>
      </c>
      <c r="G698" s="9" t="s">
        <v>1232</v>
      </c>
      <c r="H698" s="23"/>
      <c r="I698" s="23"/>
      <c r="J698" s="9" t="s">
        <v>1234</v>
      </c>
      <c r="K698" s="9" t="s">
        <v>1270</v>
      </c>
      <c r="L698" s="23"/>
      <c r="M698" s="23"/>
      <c r="N698" s="9" t="s">
        <v>1481</v>
      </c>
      <c r="O698" s="9" t="s">
        <v>1639</v>
      </c>
      <c r="P698" s="23"/>
      <c r="Q698" s="23"/>
      <c r="R698" s="9"/>
      <c r="S698" s="9">
        <v>1</v>
      </c>
      <c r="T698" s="9">
        <v>0</v>
      </c>
      <c r="U698" s="9">
        <v>1</v>
      </c>
      <c r="V698" s="11"/>
      <c r="W698" s="11"/>
      <c r="X698" s="47">
        <f t="shared" si="41"/>
        <v>0</v>
      </c>
      <c r="Y698" s="9" t="s">
        <v>1725</v>
      </c>
      <c r="Z698" s="9">
        <v>0</v>
      </c>
      <c r="AA698" s="45">
        <v>41</v>
      </c>
      <c r="AB698" s="9" t="s">
        <v>12</v>
      </c>
      <c r="AC698" s="39">
        <v>0.3</v>
      </c>
      <c r="AD698" s="38">
        <f t="shared" si="42"/>
        <v>0</v>
      </c>
      <c r="AE698" s="38">
        <f t="shared" si="43"/>
        <v>0</v>
      </c>
      <c r="AF698" s="38">
        <v>0</v>
      </c>
      <c r="AG698" s="23"/>
      <c r="AH698" s="23"/>
      <c r="AI698" s="23"/>
      <c r="AJ698" s="23"/>
      <c r="AK698" s="23"/>
      <c r="AL698" s="23"/>
      <c r="AM698" s="23"/>
      <c r="AN698" s="23"/>
      <c r="AO698" s="23"/>
      <c r="AP698" s="38">
        <f t="shared" si="44"/>
        <v>0</v>
      </c>
      <c r="AQ698" s="54">
        <v>1</v>
      </c>
      <c r="AR698" s="54">
        <v>0</v>
      </c>
    </row>
    <row r="699" spans="1:44" s="22" customFormat="1">
      <c r="A699" s="9" t="s">
        <v>140</v>
      </c>
      <c r="B699" s="17">
        <v>22087</v>
      </c>
      <c r="C699" s="9" t="s">
        <v>147</v>
      </c>
      <c r="D699" s="9" t="s">
        <v>163</v>
      </c>
      <c r="E699" s="30">
        <v>41712</v>
      </c>
      <c r="F699" s="9" t="s">
        <v>862</v>
      </c>
      <c r="G699" s="9" t="s">
        <v>1232</v>
      </c>
      <c r="H699" s="23"/>
      <c r="I699" s="23"/>
      <c r="J699" s="9" t="s">
        <v>1234</v>
      </c>
      <c r="K699" s="9" t="s">
        <v>1268</v>
      </c>
      <c r="L699" s="23"/>
      <c r="M699" s="23"/>
      <c r="N699" s="9" t="s">
        <v>1460</v>
      </c>
      <c r="O699" s="9" t="s">
        <v>1647</v>
      </c>
      <c r="P699" s="23"/>
      <c r="Q699" s="23"/>
      <c r="R699" s="9"/>
      <c r="S699" s="9">
        <v>1</v>
      </c>
      <c r="T699" s="9">
        <v>0</v>
      </c>
      <c r="U699" s="9">
        <v>1</v>
      </c>
      <c r="V699" s="11"/>
      <c r="W699" s="11"/>
      <c r="X699" s="47">
        <f t="shared" si="41"/>
        <v>0</v>
      </c>
      <c r="Y699" s="9" t="s">
        <v>1725</v>
      </c>
      <c r="Z699" s="9">
        <v>0</v>
      </c>
      <c r="AA699" s="45">
        <v>41</v>
      </c>
      <c r="AB699" s="9" t="s">
        <v>12</v>
      </c>
      <c r="AC699" s="39">
        <v>0.3</v>
      </c>
      <c r="AD699" s="38">
        <f t="shared" si="42"/>
        <v>0</v>
      </c>
      <c r="AE699" s="38">
        <f t="shared" si="43"/>
        <v>0</v>
      </c>
      <c r="AF699" s="38">
        <v>0</v>
      </c>
      <c r="AG699" s="23"/>
      <c r="AH699" s="23"/>
      <c r="AI699" s="23"/>
      <c r="AJ699" s="23"/>
      <c r="AK699" s="23"/>
      <c r="AL699" s="23"/>
      <c r="AM699" s="23"/>
      <c r="AN699" s="23"/>
      <c r="AO699" s="23"/>
      <c r="AP699" s="38">
        <f t="shared" si="44"/>
        <v>0</v>
      </c>
      <c r="AQ699" s="54">
        <v>1</v>
      </c>
      <c r="AR699" s="54">
        <v>0</v>
      </c>
    </row>
    <row r="700" spans="1:44" s="22" customFormat="1">
      <c r="A700" s="9" t="s">
        <v>140</v>
      </c>
      <c r="B700" s="17">
        <v>22095</v>
      </c>
      <c r="C700" s="9" t="s">
        <v>142</v>
      </c>
      <c r="D700" s="9" t="s">
        <v>159</v>
      </c>
      <c r="E700" s="30">
        <v>41715</v>
      </c>
      <c r="F700" s="9" t="s">
        <v>863</v>
      </c>
      <c r="G700" s="9" t="s">
        <v>1232</v>
      </c>
      <c r="H700" s="23"/>
      <c r="I700" s="23"/>
      <c r="J700" s="9" t="s">
        <v>1234</v>
      </c>
      <c r="K700" s="9" t="s">
        <v>1270</v>
      </c>
      <c r="L700" s="23"/>
      <c r="M700" s="23"/>
      <c r="N700" s="9" t="s">
        <v>1481</v>
      </c>
      <c r="O700" s="9" t="s">
        <v>1639</v>
      </c>
      <c r="P700" s="23"/>
      <c r="Q700" s="23"/>
      <c r="R700" s="9"/>
      <c r="S700" s="9">
        <v>1</v>
      </c>
      <c r="T700" s="9">
        <v>0</v>
      </c>
      <c r="U700" s="9">
        <v>1</v>
      </c>
      <c r="V700" s="11"/>
      <c r="W700" s="11"/>
      <c r="X700" s="47">
        <f t="shared" si="41"/>
        <v>0</v>
      </c>
      <c r="Y700" s="9" t="s">
        <v>1725</v>
      </c>
      <c r="Z700" s="9">
        <v>0</v>
      </c>
      <c r="AA700" s="45">
        <v>41</v>
      </c>
      <c r="AB700" s="9" t="s">
        <v>12</v>
      </c>
      <c r="AC700" s="39">
        <v>0.3</v>
      </c>
      <c r="AD700" s="38">
        <f t="shared" si="42"/>
        <v>0</v>
      </c>
      <c r="AE700" s="38">
        <f t="shared" si="43"/>
        <v>0</v>
      </c>
      <c r="AF700" s="38">
        <v>0</v>
      </c>
      <c r="AG700" s="23"/>
      <c r="AH700" s="23"/>
      <c r="AI700" s="23"/>
      <c r="AJ700" s="23"/>
      <c r="AK700" s="23"/>
      <c r="AL700" s="23"/>
      <c r="AM700" s="23"/>
      <c r="AN700" s="23"/>
      <c r="AO700" s="23"/>
      <c r="AP700" s="38">
        <f t="shared" si="44"/>
        <v>0</v>
      </c>
      <c r="AQ700" s="54">
        <v>1</v>
      </c>
      <c r="AR700" s="54">
        <v>0</v>
      </c>
    </row>
    <row r="701" spans="1:44" s="22" customFormat="1">
      <c r="A701" s="9" t="s">
        <v>140</v>
      </c>
      <c r="B701" s="17">
        <v>22107</v>
      </c>
      <c r="C701" s="9" t="s">
        <v>142</v>
      </c>
      <c r="D701" s="9" t="s">
        <v>159</v>
      </c>
      <c r="E701" s="30">
        <v>41723</v>
      </c>
      <c r="F701" s="9" t="s">
        <v>864</v>
      </c>
      <c r="G701" s="9" t="s">
        <v>1232</v>
      </c>
      <c r="H701" s="23"/>
      <c r="I701" s="23"/>
      <c r="J701" s="9" t="s">
        <v>1234</v>
      </c>
      <c r="K701" s="9" t="s">
        <v>1401</v>
      </c>
      <c r="L701" s="23"/>
      <c r="M701" s="23"/>
      <c r="N701" s="9" t="s">
        <v>1596</v>
      </c>
      <c r="O701" s="9" t="s">
        <v>1703</v>
      </c>
      <c r="P701" s="23"/>
      <c r="Q701" s="23"/>
      <c r="R701" s="9"/>
      <c r="S701" s="9">
        <v>1</v>
      </c>
      <c r="T701" s="9">
        <v>0</v>
      </c>
      <c r="U701" s="9">
        <v>1</v>
      </c>
      <c r="V701" s="11"/>
      <c r="W701" s="11"/>
      <c r="X701" s="47">
        <f t="shared" si="41"/>
        <v>0</v>
      </c>
      <c r="Y701" s="9" t="s">
        <v>1725</v>
      </c>
      <c r="Z701" s="9">
        <v>9.99</v>
      </c>
      <c r="AA701" s="45">
        <v>41</v>
      </c>
      <c r="AB701" s="9" t="s">
        <v>12</v>
      </c>
      <c r="AC701" s="39">
        <v>0.3</v>
      </c>
      <c r="AD701" s="38">
        <f t="shared" si="42"/>
        <v>6.99</v>
      </c>
      <c r="AE701" s="38">
        <f t="shared" si="43"/>
        <v>0</v>
      </c>
      <c r="AF701" s="38">
        <v>6.99</v>
      </c>
      <c r="AG701" s="23"/>
      <c r="AH701" s="23"/>
      <c r="AI701" s="23"/>
      <c r="AJ701" s="23"/>
      <c r="AK701" s="23"/>
      <c r="AL701" s="23"/>
      <c r="AM701" s="23"/>
      <c r="AN701" s="23"/>
      <c r="AO701" s="23"/>
      <c r="AP701" s="38">
        <f t="shared" si="44"/>
        <v>6.99</v>
      </c>
      <c r="AQ701" s="54">
        <v>1</v>
      </c>
      <c r="AR701" s="54">
        <v>9.99</v>
      </c>
    </row>
    <row r="702" spans="1:44" s="22" customFormat="1">
      <c r="A702" s="9" t="s">
        <v>140</v>
      </c>
      <c r="B702" s="17">
        <v>22119</v>
      </c>
      <c r="C702" s="9" t="s">
        <v>143</v>
      </c>
      <c r="D702" s="9" t="s">
        <v>160</v>
      </c>
      <c r="E702" s="30">
        <v>41726</v>
      </c>
      <c r="F702" s="9" t="s">
        <v>865</v>
      </c>
      <c r="G702" s="9" t="s">
        <v>1232</v>
      </c>
      <c r="H702" s="23"/>
      <c r="I702" s="23"/>
      <c r="J702" s="9" t="s">
        <v>1234</v>
      </c>
      <c r="K702" s="9" t="s">
        <v>1402</v>
      </c>
      <c r="L702" s="23"/>
      <c r="M702" s="23"/>
      <c r="N702" s="9" t="s">
        <v>1597</v>
      </c>
      <c r="O702" s="9" t="s">
        <v>1701</v>
      </c>
      <c r="P702" s="23"/>
      <c r="Q702" s="23"/>
      <c r="R702" s="9"/>
      <c r="S702" s="9">
        <v>1</v>
      </c>
      <c r="T702" s="9">
        <v>0</v>
      </c>
      <c r="U702" s="9">
        <v>1</v>
      </c>
      <c r="V702" s="11"/>
      <c r="W702" s="11"/>
      <c r="X702" s="47">
        <f t="shared" si="41"/>
        <v>0</v>
      </c>
      <c r="Y702" s="9" t="s">
        <v>1725</v>
      </c>
      <c r="Z702" s="9">
        <v>0</v>
      </c>
      <c r="AA702" s="45">
        <v>41</v>
      </c>
      <c r="AB702" s="9" t="s">
        <v>12</v>
      </c>
      <c r="AC702" s="39">
        <v>0.3</v>
      </c>
      <c r="AD702" s="38">
        <f t="shared" si="42"/>
        <v>0</v>
      </c>
      <c r="AE702" s="38">
        <f t="shared" si="43"/>
        <v>0</v>
      </c>
      <c r="AF702" s="38">
        <v>0</v>
      </c>
      <c r="AG702" s="23"/>
      <c r="AH702" s="23"/>
      <c r="AI702" s="23"/>
      <c r="AJ702" s="23"/>
      <c r="AK702" s="23"/>
      <c r="AL702" s="23"/>
      <c r="AM702" s="23"/>
      <c r="AN702" s="23"/>
      <c r="AO702" s="23"/>
      <c r="AP702" s="38">
        <f t="shared" si="44"/>
        <v>0</v>
      </c>
      <c r="AQ702" s="54">
        <v>1</v>
      </c>
      <c r="AR702" s="54">
        <v>0</v>
      </c>
    </row>
    <row r="703" spans="1:44" s="22" customFormat="1">
      <c r="A703" s="9" t="s">
        <v>140</v>
      </c>
      <c r="B703" s="17">
        <v>22132</v>
      </c>
      <c r="C703" s="9" t="s">
        <v>143</v>
      </c>
      <c r="D703" s="9" t="s">
        <v>160</v>
      </c>
      <c r="E703" s="30">
        <v>41729</v>
      </c>
      <c r="F703" s="9" t="s">
        <v>866</v>
      </c>
      <c r="G703" s="9" t="s">
        <v>1232</v>
      </c>
      <c r="H703" s="23"/>
      <c r="I703" s="23"/>
      <c r="J703" s="9" t="s">
        <v>1234</v>
      </c>
      <c r="K703" s="9" t="s">
        <v>1237</v>
      </c>
      <c r="L703" s="23"/>
      <c r="M703" s="23"/>
      <c r="N703" s="9" t="s">
        <v>1449</v>
      </c>
      <c r="O703" s="9" t="s">
        <v>1640</v>
      </c>
      <c r="P703" s="23"/>
      <c r="Q703" s="23"/>
      <c r="R703" s="9"/>
      <c r="S703" s="9">
        <v>1</v>
      </c>
      <c r="T703" s="9">
        <v>0</v>
      </c>
      <c r="U703" s="9">
        <v>1</v>
      </c>
      <c r="V703" s="11"/>
      <c r="W703" s="11"/>
      <c r="X703" s="47">
        <f t="shared" si="41"/>
        <v>0</v>
      </c>
      <c r="Y703" s="9" t="s">
        <v>1725</v>
      </c>
      <c r="Z703" s="9">
        <v>0</v>
      </c>
      <c r="AA703" s="45">
        <v>41</v>
      </c>
      <c r="AB703" s="9" t="s">
        <v>12</v>
      </c>
      <c r="AC703" s="39">
        <v>0.3</v>
      </c>
      <c r="AD703" s="38">
        <f t="shared" si="42"/>
        <v>0</v>
      </c>
      <c r="AE703" s="38">
        <f t="shared" si="43"/>
        <v>0</v>
      </c>
      <c r="AF703" s="38">
        <v>0</v>
      </c>
      <c r="AG703" s="23"/>
      <c r="AH703" s="23"/>
      <c r="AI703" s="23"/>
      <c r="AJ703" s="23"/>
      <c r="AK703" s="23"/>
      <c r="AL703" s="23"/>
      <c r="AM703" s="23"/>
      <c r="AN703" s="23"/>
      <c r="AO703" s="23"/>
      <c r="AP703" s="38">
        <f t="shared" si="44"/>
        <v>0</v>
      </c>
      <c r="AQ703" s="54">
        <v>1</v>
      </c>
      <c r="AR703" s="54">
        <v>0</v>
      </c>
    </row>
    <row r="704" spans="1:44" s="22" customFormat="1">
      <c r="A704" s="9" t="s">
        <v>140</v>
      </c>
      <c r="B704" s="17">
        <v>22379</v>
      </c>
      <c r="C704" s="9" t="s">
        <v>148</v>
      </c>
      <c r="D704" s="9" t="s">
        <v>159</v>
      </c>
      <c r="E704" s="30">
        <v>41708</v>
      </c>
      <c r="F704" s="9" t="s">
        <v>867</v>
      </c>
      <c r="G704" s="9" t="s">
        <v>1232</v>
      </c>
      <c r="H704" s="23"/>
      <c r="I704" s="23"/>
      <c r="J704" s="9" t="s">
        <v>1234</v>
      </c>
      <c r="K704" s="9" t="s">
        <v>1237</v>
      </c>
      <c r="L704" s="23"/>
      <c r="M704" s="23"/>
      <c r="N704" s="9" t="s">
        <v>1449</v>
      </c>
      <c r="O704" s="9" t="s">
        <v>1640</v>
      </c>
      <c r="P704" s="23"/>
      <c r="Q704" s="23"/>
      <c r="R704" s="9"/>
      <c r="S704" s="9">
        <v>1</v>
      </c>
      <c r="T704" s="9">
        <v>0</v>
      </c>
      <c r="U704" s="9">
        <v>1</v>
      </c>
      <c r="V704" s="11"/>
      <c r="W704" s="11"/>
      <c r="X704" s="47">
        <f t="shared" si="41"/>
        <v>0</v>
      </c>
      <c r="Y704" s="9" t="s">
        <v>1725</v>
      </c>
      <c r="Z704" s="9">
        <v>0</v>
      </c>
      <c r="AA704" s="45">
        <v>41</v>
      </c>
      <c r="AB704" s="9" t="s">
        <v>12</v>
      </c>
      <c r="AC704" s="39">
        <v>0.3</v>
      </c>
      <c r="AD704" s="38">
        <f t="shared" si="42"/>
        <v>0</v>
      </c>
      <c r="AE704" s="38">
        <f t="shared" si="43"/>
        <v>0</v>
      </c>
      <c r="AF704" s="38">
        <v>0</v>
      </c>
      <c r="AG704" s="23"/>
      <c r="AH704" s="23"/>
      <c r="AI704" s="23"/>
      <c r="AJ704" s="23"/>
      <c r="AK704" s="23"/>
      <c r="AL704" s="23"/>
      <c r="AM704" s="23"/>
      <c r="AN704" s="23"/>
      <c r="AO704" s="23"/>
      <c r="AP704" s="38">
        <f t="shared" si="44"/>
        <v>0</v>
      </c>
      <c r="AQ704" s="54">
        <v>1</v>
      </c>
      <c r="AR704" s="54">
        <v>0</v>
      </c>
    </row>
    <row r="705" spans="1:44" s="22" customFormat="1">
      <c r="A705" s="9" t="s">
        <v>140</v>
      </c>
      <c r="B705" s="17">
        <v>22387</v>
      </c>
      <c r="C705" s="9" t="s">
        <v>143</v>
      </c>
      <c r="D705" s="9" t="s">
        <v>160</v>
      </c>
      <c r="E705" s="30">
        <v>41710</v>
      </c>
      <c r="F705" s="9" t="s">
        <v>868</v>
      </c>
      <c r="G705" s="9" t="s">
        <v>1232</v>
      </c>
      <c r="H705" s="23"/>
      <c r="I705" s="23"/>
      <c r="J705" s="9" t="s">
        <v>1234</v>
      </c>
      <c r="K705" s="9" t="s">
        <v>1239</v>
      </c>
      <c r="L705" s="23"/>
      <c r="M705" s="23"/>
      <c r="N705" s="9" t="s">
        <v>1451</v>
      </c>
      <c r="O705" s="9" t="s">
        <v>1639</v>
      </c>
      <c r="P705" s="23"/>
      <c r="Q705" s="23"/>
      <c r="R705" s="9"/>
      <c r="S705" s="9">
        <v>1</v>
      </c>
      <c r="T705" s="9">
        <v>0</v>
      </c>
      <c r="U705" s="9">
        <v>1</v>
      </c>
      <c r="V705" s="11"/>
      <c r="W705" s="11"/>
      <c r="X705" s="47">
        <f t="shared" si="41"/>
        <v>0</v>
      </c>
      <c r="Y705" s="9" t="s">
        <v>1725</v>
      </c>
      <c r="Z705" s="9">
        <v>0</v>
      </c>
      <c r="AA705" s="45">
        <v>41</v>
      </c>
      <c r="AB705" s="9" t="s">
        <v>12</v>
      </c>
      <c r="AC705" s="39">
        <v>0.3</v>
      </c>
      <c r="AD705" s="38">
        <f t="shared" si="42"/>
        <v>0</v>
      </c>
      <c r="AE705" s="38">
        <f t="shared" si="43"/>
        <v>0</v>
      </c>
      <c r="AF705" s="38">
        <v>0</v>
      </c>
      <c r="AG705" s="23"/>
      <c r="AH705" s="23"/>
      <c r="AI705" s="23"/>
      <c r="AJ705" s="23"/>
      <c r="AK705" s="23"/>
      <c r="AL705" s="23"/>
      <c r="AM705" s="23"/>
      <c r="AN705" s="23"/>
      <c r="AO705" s="23"/>
      <c r="AP705" s="38">
        <f t="shared" si="44"/>
        <v>0</v>
      </c>
      <c r="AQ705" s="54">
        <v>1</v>
      </c>
      <c r="AR705" s="54">
        <v>0</v>
      </c>
    </row>
    <row r="706" spans="1:44" s="22" customFormat="1">
      <c r="A706" s="9" t="s">
        <v>140</v>
      </c>
      <c r="B706" s="17">
        <v>22388</v>
      </c>
      <c r="C706" s="9" t="s">
        <v>143</v>
      </c>
      <c r="D706" s="9" t="s">
        <v>160</v>
      </c>
      <c r="E706" s="30">
        <v>41710</v>
      </c>
      <c r="F706" s="9" t="s">
        <v>869</v>
      </c>
      <c r="G706" s="9" t="s">
        <v>1232</v>
      </c>
      <c r="H706" s="23"/>
      <c r="I706" s="23"/>
      <c r="J706" s="9" t="s">
        <v>1234</v>
      </c>
      <c r="K706" s="9" t="s">
        <v>1237</v>
      </c>
      <c r="L706" s="23"/>
      <c r="M706" s="23"/>
      <c r="N706" s="9" t="s">
        <v>1449</v>
      </c>
      <c r="O706" s="9" t="s">
        <v>1640</v>
      </c>
      <c r="P706" s="23"/>
      <c r="Q706" s="23"/>
      <c r="R706" s="9"/>
      <c r="S706" s="9">
        <v>1</v>
      </c>
      <c r="T706" s="9">
        <v>0</v>
      </c>
      <c r="U706" s="9">
        <v>1</v>
      </c>
      <c r="V706" s="11"/>
      <c r="W706" s="11"/>
      <c r="X706" s="47">
        <f t="shared" si="41"/>
        <v>0</v>
      </c>
      <c r="Y706" s="9" t="s">
        <v>1725</v>
      </c>
      <c r="Z706" s="9">
        <v>0</v>
      </c>
      <c r="AA706" s="45">
        <v>41</v>
      </c>
      <c r="AB706" s="9" t="s">
        <v>12</v>
      </c>
      <c r="AC706" s="39">
        <v>0.3</v>
      </c>
      <c r="AD706" s="38">
        <f t="shared" si="42"/>
        <v>0</v>
      </c>
      <c r="AE706" s="38">
        <f t="shared" si="43"/>
        <v>0</v>
      </c>
      <c r="AF706" s="38">
        <v>0</v>
      </c>
      <c r="AG706" s="23"/>
      <c r="AH706" s="23"/>
      <c r="AI706" s="23"/>
      <c r="AJ706" s="23"/>
      <c r="AK706" s="23"/>
      <c r="AL706" s="23"/>
      <c r="AM706" s="23"/>
      <c r="AN706" s="23"/>
      <c r="AO706" s="23"/>
      <c r="AP706" s="38">
        <f t="shared" si="44"/>
        <v>0</v>
      </c>
      <c r="AQ706" s="54">
        <v>1</v>
      </c>
      <c r="AR706" s="54">
        <v>0</v>
      </c>
    </row>
    <row r="707" spans="1:44" s="22" customFormat="1">
      <c r="A707" s="9" t="s">
        <v>140</v>
      </c>
      <c r="B707" s="17">
        <v>22409</v>
      </c>
      <c r="C707" s="9" t="s">
        <v>148</v>
      </c>
      <c r="D707" s="9" t="s">
        <v>159</v>
      </c>
      <c r="E707" s="30">
        <v>41729</v>
      </c>
      <c r="F707" s="9" t="s">
        <v>870</v>
      </c>
      <c r="G707" s="9" t="s">
        <v>1232</v>
      </c>
      <c r="H707" s="23"/>
      <c r="I707" s="23"/>
      <c r="J707" s="9" t="s">
        <v>1234</v>
      </c>
      <c r="K707" s="9" t="s">
        <v>1348</v>
      </c>
      <c r="L707" s="23"/>
      <c r="M707" s="23"/>
      <c r="N707" s="9" t="s">
        <v>1552</v>
      </c>
      <c r="O707" s="9" t="s">
        <v>1683</v>
      </c>
      <c r="P707" s="23"/>
      <c r="Q707" s="23"/>
      <c r="R707" s="9"/>
      <c r="S707" s="9">
        <v>1</v>
      </c>
      <c r="T707" s="9">
        <v>0</v>
      </c>
      <c r="U707" s="9">
        <v>1</v>
      </c>
      <c r="V707" s="11"/>
      <c r="W707" s="11"/>
      <c r="X707" s="47">
        <f t="shared" si="41"/>
        <v>0</v>
      </c>
      <c r="Y707" s="9" t="s">
        <v>1725</v>
      </c>
      <c r="Z707" s="9">
        <v>14.46</v>
      </c>
      <c r="AA707" s="45">
        <v>41</v>
      </c>
      <c r="AB707" s="9" t="s">
        <v>12</v>
      </c>
      <c r="AC707" s="39">
        <v>0.3</v>
      </c>
      <c r="AD707" s="38">
        <f t="shared" si="42"/>
        <v>10.49</v>
      </c>
      <c r="AE707" s="38">
        <f t="shared" si="43"/>
        <v>0</v>
      </c>
      <c r="AF707" s="38">
        <v>10.49</v>
      </c>
      <c r="AG707" s="23"/>
      <c r="AH707" s="23"/>
      <c r="AI707" s="23"/>
      <c r="AJ707" s="23"/>
      <c r="AK707" s="23"/>
      <c r="AL707" s="23"/>
      <c r="AM707" s="23"/>
      <c r="AN707" s="23"/>
      <c r="AO707" s="23"/>
      <c r="AP707" s="38">
        <f t="shared" si="44"/>
        <v>10.49</v>
      </c>
      <c r="AQ707" s="54">
        <v>1</v>
      </c>
      <c r="AR707" s="54">
        <v>14.99</v>
      </c>
    </row>
    <row r="708" spans="1:44" s="22" customFormat="1">
      <c r="A708" s="9" t="s">
        <v>140</v>
      </c>
      <c r="B708" s="17">
        <v>22419</v>
      </c>
      <c r="C708" s="9" t="s">
        <v>149</v>
      </c>
      <c r="D708" s="9" t="s">
        <v>164</v>
      </c>
      <c r="E708" s="30">
        <v>41719</v>
      </c>
      <c r="F708" s="9" t="s">
        <v>871</v>
      </c>
      <c r="G708" s="9" t="s">
        <v>1232</v>
      </c>
      <c r="H708" s="23"/>
      <c r="I708" s="23"/>
      <c r="J708" s="9" t="s">
        <v>1234</v>
      </c>
      <c r="K708" s="9" t="s">
        <v>1266</v>
      </c>
      <c r="L708" s="23"/>
      <c r="M708" s="23"/>
      <c r="N708" s="9" t="s">
        <v>1478</v>
      </c>
      <c r="O708" s="9" t="s">
        <v>1639</v>
      </c>
      <c r="P708" s="23"/>
      <c r="Q708" s="23"/>
      <c r="R708" s="9"/>
      <c r="S708" s="9">
        <v>1</v>
      </c>
      <c r="T708" s="9">
        <v>0</v>
      </c>
      <c r="U708" s="9">
        <v>1</v>
      </c>
      <c r="V708" s="11"/>
      <c r="W708" s="11"/>
      <c r="X708" s="47">
        <f t="shared" si="41"/>
        <v>0</v>
      </c>
      <c r="Y708" s="9" t="s">
        <v>1725</v>
      </c>
      <c r="Z708" s="9">
        <v>0</v>
      </c>
      <c r="AA708" s="45">
        <v>41</v>
      </c>
      <c r="AB708" s="9" t="s">
        <v>12</v>
      </c>
      <c r="AC708" s="39">
        <v>0.3</v>
      </c>
      <c r="AD708" s="38">
        <f t="shared" si="42"/>
        <v>0</v>
      </c>
      <c r="AE708" s="38">
        <f t="shared" si="43"/>
        <v>0</v>
      </c>
      <c r="AF708" s="38">
        <v>0</v>
      </c>
      <c r="AG708" s="23"/>
      <c r="AH708" s="23"/>
      <c r="AI708" s="23"/>
      <c r="AJ708" s="23"/>
      <c r="AK708" s="23"/>
      <c r="AL708" s="23"/>
      <c r="AM708" s="23"/>
      <c r="AN708" s="23"/>
      <c r="AO708" s="23"/>
      <c r="AP708" s="38">
        <f t="shared" si="44"/>
        <v>0</v>
      </c>
      <c r="AQ708" s="54">
        <v>1</v>
      </c>
      <c r="AR708" s="54">
        <v>0</v>
      </c>
    </row>
    <row r="709" spans="1:44" s="22" customFormat="1">
      <c r="A709" s="9" t="s">
        <v>140</v>
      </c>
      <c r="B709" s="17">
        <v>22426</v>
      </c>
      <c r="C709" s="9" t="s">
        <v>143</v>
      </c>
      <c r="D709" s="9" t="s">
        <v>160</v>
      </c>
      <c r="E709" s="30">
        <v>41722</v>
      </c>
      <c r="F709" s="9" t="s">
        <v>872</v>
      </c>
      <c r="G709" s="9" t="s">
        <v>1232</v>
      </c>
      <c r="H709" s="23"/>
      <c r="I709" s="23"/>
      <c r="J709" s="9" t="s">
        <v>1234</v>
      </c>
      <c r="K709" s="9" t="s">
        <v>1236</v>
      </c>
      <c r="L709" s="23"/>
      <c r="M709" s="23"/>
      <c r="N709" s="9" t="s">
        <v>1448</v>
      </c>
      <c r="O709" s="9" t="s">
        <v>1639</v>
      </c>
      <c r="P709" s="23"/>
      <c r="Q709" s="23"/>
      <c r="R709" s="9"/>
      <c r="S709" s="9">
        <v>1</v>
      </c>
      <c r="T709" s="9">
        <v>0</v>
      </c>
      <c r="U709" s="9">
        <v>1</v>
      </c>
      <c r="V709" s="11"/>
      <c r="W709" s="11"/>
      <c r="X709" s="47">
        <f t="shared" si="41"/>
        <v>0</v>
      </c>
      <c r="Y709" s="9" t="s">
        <v>1725</v>
      </c>
      <c r="Z709" s="9">
        <v>0</v>
      </c>
      <c r="AA709" s="45">
        <v>41</v>
      </c>
      <c r="AB709" s="9" t="s">
        <v>12</v>
      </c>
      <c r="AC709" s="39">
        <v>0.3</v>
      </c>
      <c r="AD709" s="38">
        <f t="shared" si="42"/>
        <v>0</v>
      </c>
      <c r="AE709" s="38">
        <f t="shared" si="43"/>
        <v>0</v>
      </c>
      <c r="AF709" s="38">
        <v>0</v>
      </c>
      <c r="AG709" s="23"/>
      <c r="AH709" s="23"/>
      <c r="AI709" s="23"/>
      <c r="AJ709" s="23"/>
      <c r="AK709" s="23"/>
      <c r="AL709" s="23"/>
      <c r="AM709" s="23"/>
      <c r="AN709" s="23"/>
      <c r="AO709" s="23"/>
      <c r="AP709" s="38">
        <f t="shared" si="44"/>
        <v>0</v>
      </c>
      <c r="AQ709" s="54">
        <v>1</v>
      </c>
      <c r="AR709" s="54">
        <v>0</v>
      </c>
    </row>
    <row r="710" spans="1:44" s="22" customFormat="1">
      <c r="A710" s="9" t="s">
        <v>140</v>
      </c>
      <c r="B710" s="17">
        <v>22644</v>
      </c>
      <c r="C710" s="9" t="s">
        <v>143</v>
      </c>
      <c r="D710" s="9" t="s">
        <v>160</v>
      </c>
      <c r="E710" s="30">
        <v>41711</v>
      </c>
      <c r="F710" s="9" t="s">
        <v>873</v>
      </c>
      <c r="G710" s="9" t="s">
        <v>1232</v>
      </c>
      <c r="H710" s="23"/>
      <c r="I710" s="23"/>
      <c r="J710" s="9" t="s">
        <v>1234</v>
      </c>
      <c r="K710" s="9" t="s">
        <v>1239</v>
      </c>
      <c r="L710" s="23"/>
      <c r="M710" s="23"/>
      <c r="N710" s="9" t="s">
        <v>1451</v>
      </c>
      <c r="O710" s="9" t="s">
        <v>1639</v>
      </c>
      <c r="P710" s="23"/>
      <c r="Q710" s="23"/>
      <c r="R710" s="9"/>
      <c r="S710" s="9">
        <v>1</v>
      </c>
      <c r="T710" s="9">
        <v>0</v>
      </c>
      <c r="U710" s="9">
        <v>1</v>
      </c>
      <c r="V710" s="11"/>
      <c r="W710" s="11"/>
      <c r="X710" s="47">
        <f t="shared" si="41"/>
        <v>0</v>
      </c>
      <c r="Y710" s="9" t="s">
        <v>1725</v>
      </c>
      <c r="Z710" s="9">
        <v>0</v>
      </c>
      <c r="AA710" s="45">
        <v>41</v>
      </c>
      <c r="AB710" s="9" t="s">
        <v>12</v>
      </c>
      <c r="AC710" s="39">
        <v>0.3</v>
      </c>
      <c r="AD710" s="38">
        <f t="shared" si="42"/>
        <v>0</v>
      </c>
      <c r="AE710" s="38">
        <f t="shared" si="43"/>
        <v>0</v>
      </c>
      <c r="AF710" s="38">
        <v>0</v>
      </c>
      <c r="AG710" s="23"/>
      <c r="AH710" s="23"/>
      <c r="AI710" s="23"/>
      <c r="AJ710" s="23"/>
      <c r="AK710" s="23"/>
      <c r="AL710" s="23"/>
      <c r="AM710" s="23"/>
      <c r="AN710" s="23"/>
      <c r="AO710" s="23"/>
      <c r="AP710" s="38">
        <f t="shared" si="44"/>
        <v>0</v>
      </c>
      <c r="AQ710" s="54">
        <v>1</v>
      </c>
      <c r="AR710" s="54">
        <v>0</v>
      </c>
    </row>
    <row r="711" spans="1:44" s="22" customFormat="1">
      <c r="A711" s="9" t="s">
        <v>140</v>
      </c>
      <c r="B711" s="17">
        <v>22666</v>
      </c>
      <c r="C711" s="9" t="s">
        <v>146</v>
      </c>
      <c r="D711" s="9" t="s">
        <v>162</v>
      </c>
      <c r="E711" s="30">
        <v>41717</v>
      </c>
      <c r="F711" s="9" t="s">
        <v>874</v>
      </c>
      <c r="G711" s="9" t="s">
        <v>1232</v>
      </c>
      <c r="H711" s="23"/>
      <c r="I711" s="23"/>
      <c r="J711" s="9" t="s">
        <v>1234</v>
      </c>
      <c r="K711" s="9" t="s">
        <v>1255</v>
      </c>
      <c r="L711" s="23"/>
      <c r="M711" s="23"/>
      <c r="N711" s="9" t="s">
        <v>1467</v>
      </c>
      <c r="O711" s="9" t="s">
        <v>1639</v>
      </c>
      <c r="P711" s="23"/>
      <c r="Q711" s="23"/>
      <c r="R711" s="9"/>
      <c r="S711" s="9">
        <v>1</v>
      </c>
      <c r="T711" s="9">
        <v>0</v>
      </c>
      <c r="U711" s="9">
        <v>1</v>
      </c>
      <c r="V711" s="11"/>
      <c r="W711" s="11"/>
      <c r="X711" s="47">
        <f t="shared" si="41"/>
        <v>0</v>
      </c>
      <c r="Y711" s="9" t="s">
        <v>1725</v>
      </c>
      <c r="Z711" s="9">
        <v>0</v>
      </c>
      <c r="AA711" s="45">
        <v>41</v>
      </c>
      <c r="AB711" s="9" t="s">
        <v>12</v>
      </c>
      <c r="AC711" s="39">
        <v>0.3</v>
      </c>
      <c r="AD711" s="38">
        <f t="shared" si="42"/>
        <v>0</v>
      </c>
      <c r="AE711" s="38">
        <f t="shared" si="43"/>
        <v>0</v>
      </c>
      <c r="AF711" s="38">
        <v>0</v>
      </c>
      <c r="AG711" s="23"/>
      <c r="AH711" s="23"/>
      <c r="AI711" s="23"/>
      <c r="AJ711" s="23"/>
      <c r="AK711" s="23"/>
      <c r="AL711" s="23"/>
      <c r="AM711" s="23"/>
      <c r="AN711" s="23"/>
      <c r="AO711" s="23"/>
      <c r="AP711" s="38">
        <f t="shared" si="44"/>
        <v>0</v>
      </c>
      <c r="AQ711" s="54">
        <v>1</v>
      </c>
      <c r="AR711" s="54">
        <v>0</v>
      </c>
    </row>
    <row r="712" spans="1:44" s="22" customFormat="1">
      <c r="A712" s="9" t="s">
        <v>140</v>
      </c>
      <c r="B712" s="17">
        <v>22669</v>
      </c>
      <c r="C712" s="9" t="s">
        <v>149</v>
      </c>
      <c r="D712" s="9" t="s">
        <v>164</v>
      </c>
      <c r="E712" s="30">
        <v>41719</v>
      </c>
      <c r="F712" s="9" t="s">
        <v>875</v>
      </c>
      <c r="G712" s="9" t="s">
        <v>1232</v>
      </c>
      <c r="H712" s="23"/>
      <c r="I712" s="23"/>
      <c r="J712" s="9" t="s">
        <v>1234</v>
      </c>
      <c r="K712" s="9" t="s">
        <v>1266</v>
      </c>
      <c r="L712" s="23"/>
      <c r="M712" s="23"/>
      <c r="N712" s="9" t="s">
        <v>1478</v>
      </c>
      <c r="O712" s="9" t="s">
        <v>1639</v>
      </c>
      <c r="P712" s="23"/>
      <c r="Q712" s="23"/>
      <c r="R712" s="9"/>
      <c r="S712" s="9">
        <v>1</v>
      </c>
      <c r="T712" s="9">
        <v>0</v>
      </c>
      <c r="U712" s="9">
        <v>1</v>
      </c>
      <c r="V712" s="11"/>
      <c r="W712" s="11"/>
      <c r="X712" s="47">
        <f t="shared" ref="X712:X775" si="45">+$I$2</f>
        <v>0</v>
      </c>
      <c r="Y712" s="9" t="s">
        <v>1725</v>
      </c>
      <c r="Z712" s="9">
        <v>0</v>
      </c>
      <c r="AA712" s="45">
        <v>41</v>
      </c>
      <c r="AB712" s="9" t="s">
        <v>12</v>
      </c>
      <c r="AC712" s="39">
        <v>0.3</v>
      </c>
      <c r="AD712" s="38">
        <f t="shared" ref="AD712:AD775" si="46">IF(AF712="",0,AF712+AE712)</f>
        <v>0</v>
      </c>
      <c r="AE712" s="38">
        <f t="shared" ref="AE712:AE775" si="47">IF(T712=0,0,-1*AF712)</f>
        <v>0</v>
      </c>
      <c r="AF712" s="38">
        <v>0</v>
      </c>
      <c r="AG712" s="23"/>
      <c r="AH712" s="23"/>
      <c r="AI712" s="23"/>
      <c r="AJ712" s="23"/>
      <c r="AK712" s="23"/>
      <c r="AL712" s="23"/>
      <c r="AM712" s="23"/>
      <c r="AN712" s="23"/>
      <c r="AO712" s="23"/>
      <c r="AP712" s="38">
        <f t="shared" ref="AP712:AP775" si="48">+AF712</f>
        <v>0</v>
      </c>
      <c r="AQ712" s="54">
        <v>1</v>
      </c>
      <c r="AR712" s="54">
        <v>0</v>
      </c>
    </row>
    <row r="713" spans="1:44" s="22" customFormat="1">
      <c r="A713" s="9" t="s">
        <v>140</v>
      </c>
      <c r="B713" s="17">
        <v>22671</v>
      </c>
      <c r="C713" s="9" t="s">
        <v>151</v>
      </c>
      <c r="D713" s="9" t="s">
        <v>166</v>
      </c>
      <c r="E713" s="30">
        <v>41722</v>
      </c>
      <c r="F713" s="9" t="s">
        <v>876</v>
      </c>
      <c r="G713" s="9" t="s">
        <v>1232</v>
      </c>
      <c r="H713" s="23"/>
      <c r="I713" s="23"/>
      <c r="J713" s="9" t="s">
        <v>1234</v>
      </c>
      <c r="K713" s="9" t="s">
        <v>1403</v>
      </c>
      <c r="L713" s="23"/>
      <c r="M713" s="23"/>
      <c r="N713" s="9" t="s">
        <v>1598</v>
      </c>
      <c r="O713" s="9" t="s">
        <v>1704</v>
      </c>
      <c r="P713" s="23"/>
      <c r="Q713" s="23"/>
      <c r="R713" s="9"/>
      <c r="S713" s="9">
        <v>1</v>
      </c>
      <c r="T713" s="9">
        <v>0</v>
      </c>
      <c r="U713" s="9">
        <v>1</v>
      </c>
      <c r="V713" s="11"/>
      <c r="W713" s="11"/>
      <c r="X713" s="47">
        <f t="shared" si="45"/>
        <v>0</v>
      </c>
      <c r="Y713" s="9" t="s">
        <v>1725</v>
      </c>
      <c r="Z713" s="9">
        <v>0.99</v>
      </c>
      <c r="AA713" s="45">
        <v>41</v>
      </c>
      <c r="AB713" s="9" t="s">
        <v>12</v>
      </c>
      <c r="AC713" s="39">
        <v>0.3</v>
      </c>
      <c r="AD713" s="38">
        <f t="shared" si="46"/>
        <v>0.69000000000000006</v>
      </c>
      <c r="AE713" s="38">
        <f t="shared" si="47"/>
        <v>0</v>
      </c>
      <c r="AF713" s="38">
        <v>0.69000000000000006</v>
      </c>
      <c r="AG713" s="23"/>
      <c r="AH713" s="23"/>
      <c r="AI713" s="23"/>
      <c r="AJ713" s="23"/>
      <c r="AK713" s="23"/>
      <c r="AL713" s="23"/>
      <c r="AM713" s="23"/>
      <c r="AN713" s="23"/>
      <c r="AO713" s="23"/>
      <c r="AP713" s="38">
        <f t="shared" si="48"/>
        <v>0.69000000000000006</v>
      </c>
      <c r="AQ713" s="54">
        <v>1</v>
      </c>
      <c r="AR713" s="54">
        <v>0.99</v>
      </c>
    </row>
    <row r="714" spans="1:44" s="22" customFormat="1">
      <c r="A714" s="9" t="s">
        <v>140</v>
      </c>
      <c r="B714" s="17">
        <v>22690</v>
      </c>
      <c r="C714" s="9" t="s">
        <v>143</v>
      </c>
      <c r="D714" s="9" t="s">
        <v>160</v>
      </c>
      <c r="E714" s="30">
        <v>41701</v>
      </c>
      <c r="F714" s="9" t="s">
        <v>877</v>
      </c>
      <c r="G714" s="9" t="s">
        <v>1232</v>
      </c>
      <c r="H714" s="23"/>
      <c r="I714" s="23"/>
      <c r="J714" s="9" t="s">
        <v>1234</v>
      </c>
      <c r="K714" s="9" t="s">
        <v>1237</v>
      </c>
      <c r="L714" s="23"/>
      <c r="M714" s="23"/>
      <c r="N714" s="9" t="s">
        <v>1449</v>
      </c>
      <c r="O714" s="9" t="s">
        <v>1640</v>
      </c>
      <c r="P714" s="23"/>
      <c r="Q714" s="23"/>
      <c r="R714" s="9"/>
      <c r="S714" s="9">
        <v>1</v>
      </c>
      <c r="T714" s="9">
        <v>0</v>
      </c>
      <c r="U714" s="9">
        <v>1</v>
      </c>
      <c r="V714" s="11"/>
      <c r="W714" s="11"/>
      <c r="X714" s="47">
        <f t="shared" si="45"/>
        <v>0</v>
      </c>
      <c r="Y714" s="9" t="s">
        <v>1725</v>
      </c>
      <c r="Z714" s="9">
        <v>0</v>
      </c>
      <c r="AA714" s="45">
        <v>41</v>
      </c>
      <c r="AB714" s="9" t="s">
        <v>12</v>
      </c>
      <c r="AC714" s="39">
        <v>0.3</v>
      </c>
      <c r="AD714" s="38">
        <f t="shared" si="46"/>
        <v>0</v>
      </c>
      <c r="AE714" s="38">
        <f t="shared" si="47"/>
        <v>0</v>
      </c>
      <c r="AF714" s="38">
        <v>0</v>
      </c>
      <c r="AG714" s="23"/>
      <c r="AH714" s="23"/>
      <c r="AI714" s="23"/>
      <c r="AJ714" s="23"/>
      <c r="AK714" s="23"/>
      <c r="AL714" s="23"/>
      <c r="AM714" s="23"/>
      <c r="AN714" s="23"/>
      <c r="AO714" s="23"/>
      <c r="AP714" s="38">
        <f t="shared" si="48"/>
        <v>0</v>
      </c>
      <c r="AQ714" s="54">
        <v>1</v>
      </c>
      <c r="AR714" s="54">
        <v>0</v>
      </c>
    </row>
    <row r="715" spans="1:44" s="22" customFormat="1">
      <c r="A715" s="9" t="s">
        <v>140</v>
      </c>
      <c r="B715" s="17">
        <v>22884</v>
      </c>
      <c r="C715" s="9" t="s">
        <v>145</v>
      </c>
      <c r="D715" s="9" t="s">
        <v>161</v>
      </c>
      <c r="E715" s="30">
        <v>41701</v>
      </c>
      <c r="F715" s="9" t="s">
        <v>878</v>
      </c>
      <c r="G715" s="9" t="s">
        <v>1232</v>
      </c>
      <c r="H715" s="23"/>
      <c r="I715" s="23"/>
      <c r="J715" s="9" t="s">
        <v>1234</v>
      </c>
      <c r="K715" s="9" t="s">
        <v>1239</v>
      </c>
      <c r="L715" s="23"/>
      <c r="M715" s="23"/>
      <c r="N715" s="9" t="s">
        <v>1451</v>
      </c>
      <c r="O715" s="9" t="s">
        <v>1639</v>
      </c>
      <c r="P715" s="23"/>
      <c r="Q715" s="23"/>
      <c r="R715" s="9"/>
      <c r="S715" s="9">
        <v>1</v>
      </c>
      <c r="T715" s="9">
        <v>0</v>
      </c>
      <c r="U715" s="9">
        <v>1</v>
      </c>
      <c r="V715" s="11"/>
      <c r="W715" s="11"/>
      <c r="X715" s="47">
        <f t="shared" si="45"/>
        <v>0</v>
      </c>
      <c r="Y715" s="9" t="s">
        <v>1725</v>
      </c>
      <c r="Z715" s="9">
        <v>0</v>
      </c>
      <c r="AA715" s="45">
        <v>41</v>
      </c>
      <c r="AB715" s="9" t="s">
        <v>12</v>
      </c>
      <c r="AC715" s="39">
        <v>0.3</v>
      </c>
      <c r="AD715" s="38">
        <f t="shared" si="46"/>
        <v>0</v>
      </c>
      <c r="AE715" s="38">
        <f t="shared" si="47"/>
        <v>0</v>
      </c>
      <c r="AF715" s="38">
        <v>0</v>
      </c>
      <c r="AG715" s="23"/>
      <c r="AH715" s="23"/>
      <c r="AI715" s="23"/>
      <c r="AJ715" s="23"/>
      <c r="AK715" s="23"/>
      <c r="AL715" s="23"/>
      <c r="AM715" s="23"/>
      <c r="AN715" s="23"/>
      <c r="AO715" s="23"/>
      <c r="AP715" s="38">
        <f t="shared" si="48"/>
        <v>0</v>
      </c>
      <c r="AQ715" s="54">
        <v>1</v>
      </c>
      <c r="AR715" s="54">
        <v>0</v>
      </c>
    </row>
    <row r="716" spans="1:44" s="22" customFormat="1">
      <c r="A716" s="9" t="s">
        <v>140</v>
      </c>
      <c r="B716" s="17">
        <v>22907</v>
      </c>
      <c r="C716" s="9" t="s">
        <v>141</v>
      </c>
      <c r="D716" s="9" t="s">
        <v>158</v>
      </c>
      <c r="E716" s="30">
        <v>41708</v>
      </c>
      <c r="F716" s="9" t="s">
        <v>879</v>
      </c>
      <c r="G716" s="9" t="s">
        <v>1232</v>
      </c>
      <c r="H716" s="23"/>
      <c r="I716" s="23"/>
      <c r="J716" s="9" t="s">
        <v>1234</v>
      </c>
      <c r="K716" s="9" t="s">
        <v>1404</v>
      </c>
      <c r="L716" s="23"/>
      <c r="M716" s="23"/>
      <c r="N716" s="9" t="s">
        <v>1599</v>
      </c>
      <c r="O716" s="9" t="s">
        <v>1693</v>
      </c>
      <c r="P716" s="23"/>
      <c r="Q716" s="23"/>
      <c r="R716" s="9"/>
      <c r="S716" s="9">
        <v>1</v>
      </c>
      <c r="T716" s="9">
        <v>0</v>
      </c>
      <c r="U716" s="9">
        <v>1</v>
      </c>
      <c r="V716" s="11"/>
      <c r="W716" s="11"/>
      <c r="X716" s="47">
        <f t="shared" si="45"/>
        <v>0</v>
      </c>
      <c r="Y716" s="9" t="s">
        <v>1725</v>
      </c>
      <c r="Z716" s="9">
        <v>12.99</v>
      </c>
      <c r="AA716" s="45">
        <v>41</v>
      </c>
      <c r="AB716" s="9" t="s">
        <v>12</v>
      </c>
      <c r="AC716" s="39">
        <v>0.3</v>
      </c>
      <c r="AD716" s="38">
        <f t="shared" si="46"/>
        <v>9.09</v>
      </c>
      <c r="AE716" s="38">
        <f t="shared" si="47"/>
        <v>0</v>
      </c>
      <c r="AF716" s="38">
        <v>9.09</v>
      </c>
      <c r="AG716" s="23"/>
      <c r="AH716" s="23"/>
      <c r="AI716" s="23"/>
      <c r="AJ716" s="23"/>
      <c r="AK716" s="23"/>
      <c r="AL716" s="23"/>
      <c r="AM716" s="23"/>
      <c r="AN716" s="23"/>
      <c r="AO716" s="23"/>
      <c r="AP716" s="38">
        <f t="shared" si="48"/>
        <v>9.09</v>
      </c>
      <c r="AQ716" s="54">
        <v>1</v>
      </c>
      <c r="AR716" s="54">
        <v>12.99</v>
      </c>
    </row>
    <row r="717" spans="1:44" s="22" customFormat="1">
      <c r="A717" s="9" t="s">
        <v>140</v>
      </c>
      <c r="B717" s="17">
        <v>22934</v>
      </c>
      <c r="C717" s="9" t="s">
        <v>143</v>
      </c>
      <c r="D717" s="9" t="s">
        <v>160</v>
      </c>
      <c r="E717" s="30">
        <v>41715</v>
      </c>
      <c r="F717" s="9" t="s">
        <v>880</v>
      </c>
      <c r="G717" s="9" t="s">
        <v>1232</v>
      </c>
      <c r="H717" s="23"/>
      <c r="I717" s="23"/>
      <c r="J717" s="9" t="s">
        <v>1234</v>
      </c>
      <c r="K717" s="9" t="s">
        <v>1237</v>
      </c>
      <c r="L717" s="23"/>
      <c r="M717" s="23"/>
      <c r="N717" s="9" t="s">
        <v>1449</v>
      </c>
      <c r="O717" s="9" t="s">
        <v>1640</v>
      </c>
      <c r="P717" s="23"/>
      <c r="Q717" s="23"/>
      <c r="R717" s="9"/>
      <c r="S717" s="9">
        <v>1</v>
      </c>
      <c r="T717" s="9">
        <v>0</v>
      </c>
      <c r="U717" s="9">
        <v>1</v>
      </c>
      <c r="V717" s="11"/>
      <c r="W717" s="11"/>
      <c r="X717" s="47">
        <f t="shared" si="45"/>
        <v>0</v>
      </c>
      <c r="Y717" s="9" t="s">
        <v>1725</v>
      </c>
      <c r="Z717" s="9">
        <v>0</v>
      </c>
      <c r="AA717" s="45">
        <v>41</v>
      </c>
      <c r="AB717" s="9" t="s">
        <v>12</v>
      </c>
      <c r="AC717" s="39">
        <v>0.3</v>
      </c>
      <c r="AD717" s="38">
        <f t="shared" si="46"/>
        <v>0</v>
      </c>
      <c r="AE717" s="38">
        <f t="shared" si="47"/>
        <v>0</v>
      </c>
      <c r="AF717" s="38">
        <v>0</v>
      </c>
      <c r="AG717" s="23"/>
      <c r="AH717" s="23"/>
      <c r="AI717" s="23"/>
      <c r="AJ717" s="23"/>
      <c r="AK717" s="23"/>
      <c r="AL717" s="23"/>
      <c r="AM717" s="23"/>
      <c r="AN717" s="23"/>
      <c r="AO717" s="23"/>
      <c r="AP717" s="38">
        <f t="shared" si="48"/>
        <v>0</v>
      </c>
      <c r="AQ717" s="54">
        <v>1</v>
      </c>
      <c r="AR717" s="54">
        <v>0</v>
      </c>
    </row>
    <row r="718" spans="1:44" s="22" customFormat="1">
      <c r="A718" s="9" t="s">
        <v>140</v>
      </c>
      <c r="B718" s="17">
        <v>22947</v>
      </c>
      <c r="C718" s="9" t="s">
        <v>151</v>
      </c>
      <c r="D718" s="9" t="s">
        <v>166</v>
      </c>
      <c r="E718" s="30">
        <v>41722</v>
      </c>
      <c r="F718" s="9" t="s">
        <v>881</v>
      </c>
      <c r="G718" s="9" t="s">
        <v>1232</v>
      </c>
      <c r="H718" s="23"/>
      <c r="I718" s="23"/>
      <c r="J718" s="9" t="s">
        <v>1234</v>
      </c>
      <c r="K718" s="9" t="s">
        <v>1275</v>
      </c>
      <c r="L718" s="23"/>
      <c r="M718" s="23"/>
      <c r="N718" s="9" t="s">
        <v>1486</v>
      </c>
      <c r="O718" s="9" t="s">
        <v>1639</v>
      </c>
      <c r="P718" s="23"/>
      <c r="Q718" s="23"/>
      <c r="R718" s="9"/>
      <c r="S718" s="9">
        <v>1</v>
      </c>
      <c r="T718" s="9">
        <v>0</v>
      </c>
      <c r="U718" s="9">
        <v>1</v>
      </c>
      <c r="V718" s="11"/>
      <c r="W718" s="11"/>
      <c r="X718" s="47">
        <f t="shared" si="45"/>
        <v>0</v>
      </c>
      <c r="Y718" s="9" t="s">
        <v>1725</v>
      </c>
      <c r="Z718" s="9">
        <v>0</v>
      </c>
      <c r="AA718" s="45">
        <v>41</v>
      </c>
      <c r="AB718" s="9" t="s">
        <v>12</v>
      </c>
      <c r="AC718" s="39">
        <v>0.3</v>
      </c>
      <c r="AD718" s="38">
        <f t="shared" si="46"/>
        <v>0</v>
      </c>
      <c r="AE718" s="38">
        <f t="shared" si="47"/>
        <v>0</v>
      </c>
      <c r="AF718" s="38">
        <v>0</v>
      </c>
      <c r="AG718" s="23"/>
      <c r="AH718" s="23"/>
      <c r="AI718" s="23"/>
      <c r="AJ718" s="23"/>
      <c r="AK718" s="23"/>
      <c r="AL718" s="23"/>
      <c r="AM718" s="23"/>
      <c r="AN718" s="23"/>
      <c r="AO718" s="23"/>
      <c r="AP718" s="38">
        <f t="shared" si="48"/>
        <v>0</v>
      </c>
      <c r="AQ718" s="54">
        <v>1</v>
      </c>
      <c r="AR718" s="54">
        <v>0</v>
      </c>
    </row>
    <row r="719" spans="1:44" s="22" customFormat="1">
      <c r="A719" s="9" t="s">
        <v>140</v>
      </c>
      <c r="B719" s="17">
        <v>22952</v>
      </c>
      <c r="C719" s="9" t="s">
        <v>143</v>
      </c>
      <c r="D719" s="9" t="s">
        <v>160</v>
      </c>
      <c r="E719" s="30">
        <v>41722</v>
      </c>
      <c r="F719" s="9" t="s">
        <v>882</v>
      </c>
      <c r="G719" s="9" t="s">
        <v>1232</v>
      </c>
      <c r="H719" s="23"/>
      <c r="I719" s="23"/>
      <c r="J719" s="9" t="s">
        <v>1234</v>
      </c>
      <c r="K719" s="9" t="s">
        <v>1249</v>
      </c>
      <c r="L719" s="23"/>
      <c r="M719" s="23"/>
      <c r="N719" s="9" t="s">
        <v>1461</v>
      </c>
      <c r="O719" s="9" t="s">
        <v>1639</v>
      </c>
      <c r="P719" s="23"/>
      <c r="Q719" s="23"/>
      <c r="R719" s="9"/>
      <c r="S719" s="9">
        <v>1</v>
      </c>
      <c r="T719" s="9">
        <v>0</v>
      </c>
      <c r="U719" s="9">
        <v>1</v>
      </c>
      <c r="V719" s="11"/>
      <c r="W719" s="11"/>
      <c r="X719" s="47">
        <f t="shared" si="45"/>
        <v>0</v>
      </c>
      <c r="Y719" s="9" t="s">
        <v>1725</v>
      </c>
      <c r="Z719" s="9">
        <v>0</v>
      </c>
      <c r="AA719" s="45">
        <v>41</v>
      </c>
      <c r="AB719" s="9" t="s">
        <v>12</v>
      </c>
      <c r="AC719" s="39">
        <v>0.3</v>
      </c>
      <c r="AD719" s="38">
        <f t="shared" si="46"/>
        <v>0</v>
      </c>
      <c r="AE719" s="38">
        <f t="shared" si="47"/>
        <v>0</v>
      </c>
      <c r="AF719" s="38">
        <v>0</v>
      </c>
      <c r="AG719" s="23"/>
      <c r="AH719" s="23"/>
      <c r="AI719" s="23"/>
      <c r="AJ719" s="23"/>
      <c r="AK719" s="23"/>
      <c r="AL719" s="23"/>
      <c r="AM719" s="23"/>
      <c r="AN719" s="23"/>
      <c r="AO719" s="23"/>
      <c r="AP719" s="38">
        <f t="shared" si="48"/>
        <v>0</v>
      </c>
      <c r="AQ719" s="54">
        <v>1</v>
      </c>
      <c r="AR719" s="54">
        <v>0</v>
      </c>
    </row>
    <row r="720" spans="1:44" s="22" customFormat="1">
      <c r="A720" s="9" t="s">
        <v>140</v>
      </c>
      <c r="B720" s="17">
        <v>22958</v>
      </c>
      <c r="C720" s="9" t="s">
        <v>142</v>
      </c>
      <c r="D720" s="9" t="s">
        <v>159</v>
      </c>
      <c r="E720" s="30">
        <v>41725</v>
      </c>
      <c r="F720" s="9" t="s">
        <v>883</v>
      </c>
      <c r="G720" s="9" t="s">
        <v>1232</v>
      </c>
      <c r="H720" s="23"/>
      <c r="I720" s="23"/>
      <c r="J720" s="9" t="s">
        <v>1234</v>
      </c>
      <c r="K720" s="9" t="s">
        <v>1237</v>
      </c>
      <c r="L720" s="23"/>
      <c r="M720" s="23"/>
      <c r="N720" s="9" t="s">
        <v>1449</v>
      </c>
      <c r="O720" s="9" t="s">
        <v>1640</v>
      </c>
      <c r="P720" s="23"/>
      <c r="Q720" s="23"/>
      <c r="R720" s="9"/>
      <c r="S720" s="9">
        <v>1</v>
      </c>
      <c r="T720" s="9">
        <v>0</v>
      </c>
      <c r="U720" s="9">
        <v>1</v>
      </c>
      <c r="V720" s="11"/>
      <c r="W720" s="11"/>
      <c r="X720" s="47">
        <f t="shared" si="45"/>
        <v>0</v>
      </c>
      <c r="Y720" s="9" t="s">
        <v>1725</v>
      </c>
      <c r="Z720" s="9">
        <v>0</v>
      </c>
      <c r="AA720" s="45">
        <v>41</v>
      </c>
      <c r="AB720" s="9" t="s">
        <v>12</v>
      </c>
      <c r="AC720" s="39">
        <v>0.3</v>
      </c>
      <c r="AD720" s="38">
        <f t="shared" si="46"/>
        <v>0</v>
      </c>
      <c r="AE720" s="38">
        <f t="shared" si="47"/>
        <v>0</v>
      </c>
      <c r="AF720" s="38">
        <v>0</v>
      </c>
      <c r="AG720" s="23"/>
      <c r="AH720" s="23"/>
      <c r="AI720" s="23"/>
      <c r="AJ720" s="23"/>
      <c r="AK720" s="23"/>
      <c r="AL720" s="23"/>
      <c r="AM720" s="23"/>
      <c r="AN720" s="23"/>
      <c r="AO720" s="23"/>
      <c r="AP720" s="38">
        <f t="shared" si="48"/>
        <v>0</v>
      </c>
      <c r="AQ720" s="54">
        <v>1</v>
      </c>
      <c r="AR720" s="54">
        <v>0</v>
      </c>
    </row>
    <row r="721" spans="1:44" s="22" customFormat="1">
      <c r="A721" s="9" t="s">
        <v>140</v>
      </c>
      <c r="B721" s="17">
        <v>23124</v>
      </c>
      <c r="C721" s="9" t="s">
        <v>142</v>
      </c>
      <c r="D721" s="9" t="s">
        <v>159</v>
      </c>
      <c r="E721" s="30">
        <v>41701</v>
      </c>
      <c r="F721" s="9" t="s">
        <v>884</v>
      </c>
      <c r="G721" s="9" t="s">
        <v>1232</v>
      </c>
      <c r="H721" s="23"/>
      <c r="I721" s="23"/>
      <c r="J721" s="9" t="s">
        <v>1234</v>
      </c>
      <c r="K721" s="9" t="s">
        <v>1240</v>
      </c>
      <c r="L721" s="23"/>
      <c r="M721" s="23"/>
      <c r="N721" s="9" t="s">
        <v>1452</v>
      </c>
      <c r="O721" s="9" t="s">
        <v>1642</v>
      </c>
      <c r="P721" s="23"/>
      <c r="Q721" s="23"/>
      <c r="R721" s="9"/>
      <c r="S721" s="9">
        <v>1</v>
      </c>
      <c r="T721" s="9">
        <v>0</v>
      </c>
      <c r="U721" s="9">
        <v>1</v>
      </c>
      <c r="V721" s="11"/>
      <c r="W721" s="11"/>
      <c r="X721" s="47">
        <f t="shared" si="45"/>
        <v>0</v>
      </c>
      <c r="Y721" s="9" t="s">
        <v>1725</v>
      </c>
      <c r="Z721" s="9">
        <v>0.99</v>
      </c>
      <c r="AA721" s="45">
        <v>41</v>
      </c>
      <c r="AB721" s="9" t="s">
        <v>12</v>
      </c>
      <c r="AC721" s="39">
        <v>0.3</v>
      </c>
      <c r="AD721" s="38">
        <f t="shared" si="46"/>
        <v>0.69000000000000006</v>
      </c>
      <c r="AE721" s="38">
        <f t="shared" si="47"/>
        <v>0</v>
      </c>
      <c r="AF721" s="38">
        <v>0.69000000000000006</v>
      </c>
      <c r="AG721" s="23"/>
      <c r="AH721" s="23"/>
      <c r="AI721" s="23"/>
      <c r="AJ721" s="23"/>
      <c r="AK721" s="23"/>
      <c r="AL721" s="23"/>
      <c r="AM721" s="23"/>
      <c r="AN721" s="23"/>
      <c r="AO721" s="23"/>
      <c r="AP721" s="38">
        <f t="shared" si="48"/>
        <v>0.69000000000000006</v>
      </c>
      <c r="AQ721" s="54">
        <v>1</v>
      </c>
      <c r="AR721" s="54">
        <v>0.99</v>
      </c>
    </row>
    <row r="722" spans="1:44" s="22" customFormat="1">
      <c r="A722" s="9" t="s">
        <v>140</v>
      </c>
      <c r="B722" s="17">
        <v>23142</v>
      </c>
      <c r="C722" s="9" t="s">
        <v>143</v>
      </c>
      <c r="D722" s="9" t="s">
        <v>160</v>
      </c>
      <c r="E722" s="30">
        <v>41722</v>
      </c>
      <c r="F722" s="9" t="s">
        <v>885</v>
      </c>
      <c r="G722" s="9" t="s">
        <v>1232</v>
      </c>
      <c r="H722" s="23"/>
      <c r="I722" s="23"/>
      <c r="J722" s="9" t="s">
        <v>1234</v>
      </c>
      <c r="K722" s="9" t="s">
        <v>1257</v>
      </c>
      <c r="L722" s="23"/>
      <c r="M722" s="23"/>
      <c r="N722" s="9" t="s">
        <v>1469</v>
      </c>
      <c r="O722" s="9" t="s">
        <v>1639</v>
      </c>
      <c r="P722" s="23"/>
      <c r="Q722" s="23"/>
      <c r="R722" s="9"/>
      <c r="S722" s="9">
        <v>1</v>
      </c>
      <c r="T722" s="9">
        <v>0</v>
      </c>
      <c r="U722" s="9">
        <v>1</v>
      </c>
      <c r="V722" s="11"/>
      <c r="W722" s="11"/>
      <c r="X722" s="47">
        <f t="shared" si="45"/>
        <v>0</v>
      </c>
      <c r="Y722" s="9" t="s">
        <v>1725</v>
      </c>
      <c r="Z722" s="9">
        <v>0</v>
      </c>
      <c r="AA722" s="45">
        <v>41</v>
      </c>
      <c r="AB722" s="9" t="s">
        <v>12</v>
      </c>
      <c r="AC722" s="39">
        <v>0.3</v>
      </c>
      <c r="AD722" s="38">
        <f t="shared" si="46"/>
        <v>0</v>
      </c>
      <c r="AE722" s="38">
        <f t="shared" si="47"/>
        <v>0</v>
      </c>
      <c r="AF722" s="38">
        <v>0</v>
      </c>
      <c r="AG722" s="23"/>
      <c r="AH722" s="23"/>
      <c r="AI722" s="23"/>
      <c r="AJ722" s="23"/>
      <c r="AK722" s="23"/>
      <c r="AL722" s="23"/>
      <c r="AM722" s="23"/>
      <c r="AN722" s="23"/>
      <c r="AO722" s="23"/>
      <c r="AP722" s="38">
        <f t="shared" si="48"/>
        <v>0</v>
      </c>
      <c r="AQ722" s="54">
        <v>1</v>
      </c>
      <c r="AR722" s="54">
        <v>0</v>
      </c>
    </row>
    <row r="723" spans="1:44" s="22" customFormat="1">
      <c r="A723" s="9" t="s">
        <v>140</v>
      </c>
      <c r="B723" s="17">
        <v>23169</v>
      </c>
      <c r="C723" s="9" t="s">
        <v>143</v>
      </c>
      <c r="D723" s="9" t="s">
        <v>160</v>
      </c>
      <c r="E723" s="30">
        <v>41708</v>
      </c>
      <c r="F723" s="9" t="s">
        <v>886</v>
      </c>
      <c r="G723" s="9" t="s">
        <v>1232</v>
      </c>
      <c r="H723" s="23"/>
      <c r="I723" s="23"/>
      <c r="J723" s="9" t="s">
        <v>1234</v>
      </c>
      <c r="K723" s="9" t="s">
        <v>1239</v>
      </c>
      <c r="L723" s="23"/>
      <c r="M723" s="23"/>
      <c r="N723" s="9" t="s">
        <v>1451</v>
      </c>
      <c r="O723" s="9" t="s">
        <v>1639</v>
      </c>
      <c r="P723" s="23"/>
      <c r="Q723" s="23"/>
      <c r="R723" s="9"/>
      <c r="S723" s="9">
        <v>1</v>
      </c>
      <c r="T723" s="9">
        <v>0</v>
      </c>
      <c r="U723" s="9">
        <v>1</v>
      </c>
      <c r="V723" s="11"/>
      <c r="W723" s="11"/>
      <c r="X723" s="47">
        <f t="shared" si="45"/>
        <v>0</v>
      </c>
      <c r="Y723" s="9" t="s">
        <v>1725</v>
      </c>
      <c r="Z723" s="9">
        <v>0</v>
      </c>
      <c r="AA723" s="45">
        <v>41</v>
      </c>
      <c r="AB723" s="9" t="s">
        <v>12</v>
      </c>
      <c r="AC723" s="39">
        <v>0.3</v>
      </c>
      <c r="AD723" s="38">
        <f t="shared" si="46"/>
        <v>0</v>
      </c>
      <c r="AE723" s="38">
        <f t="shared" si="47"/>
        <v>0</v>
      </c>
      <c r="AF723" s="38">
        <v>0</v>
      </c>
      <c r="AG723" s="23"/>
      <c r="AH723" s="23"/>
      <c r="AI723" s="23"/>
      <c r="AJ723" s="23"/>
      <c r="AK723" s="23"/>
      <c r="AL723" s="23"/>
      <c r="AM723" s="23"/>
      <c r="AN723" s="23"/>
      <c r="AO723" s="23"/>
      <c r="AP723" s="38">
        <f t="shared" si="48"/>
        <v>0</v>
      </c>
      <c r="AQ723" s="54">
        <v>1</v>
      </c>
      <c r="AR723" s="54">
        <v>0</v>
      </c>
    </row>
    <row r="724" spans="1:44" s="22" customFormat="1">
      <c r="A724" s="9" t="s">
        <v>140</v>
      </c>
      <c r="B724" s="17">
        <v>23176</v>
      </c>
      <c r="C724" s="9" t="s">
        <v>145</v>
      </c>
      <c r="D724" s="9" t="s">
        <v>161</v>
      </c>
      <c r="E724" s="30">
        <v>41712</v>
      </c>
      <c r="F724" s="9" t="s">
        <v>887</v>
      </c>
      <c r="G724" s="9" t="s">
        <v>1232</v>
      </c>
      <c r="H724" s="23"/>
      <c r="I724" s="23"/>
      <c r="J724" s="9" t="s">
        <v>1234</v>
      </c>
      <c r="K724" s="9" t="s">
        <v>1282</v>
      </c>
      <c r="L724" s="23"/>
      <c r="M724" s="23"/>
      <c r="N724" s="9" t="s">
        <v>1492</v>
      </c>
      <c r="O724" s="9" t="s">
        <v>1639</v>
      </c>
      <c r="P724" s="23"/>
      <c r="Q724" s="23"/>
      <c r="R724" s="9"/>
      <c r="S724" s="9">
        <v>1</v>
      </c>
      <c r="T724" s="9">
        <v>0</v>
      </c>
      <c r="U724" s="9">
        <v>1</v>
      </c>
      <c r="V724" s="11"/>
      <c r="W724" s="11"/>
      <c r="X724" s="47">
        <f t="shared" si="45"/>
        <v>0</v>
      </c>
      <c r="Y724" s="9" t="s">
        <v>1725</v>
      </c>
      <c r="Z724" s="9">
        <v>0</v>
      </c>
      <c r="AA724" s="45">
        <v>41</v>
      </c>
      <c r="AB724" s="9" t="s">
        <v>12</v>
      </c>
      <c r="AC724" s="39">
        <v>0.3</v>
      </c>
      <c r="AD724" s="38">
        <f t="shared" si="46"/>
        <v>0</v>
      </c>
      <c r="AE724" s="38">
        <f t="shared" si="47"/>
        <v>0</v>
      </c>
      <c r="AF724" s="38">
        <v>0</v>
      </c>
      <c r="AG724" s="23"/>
      <c r="AH724" s="23"/>
      <c r="AI724" s="23"/>
      <c r="AJ724" s="23"/>
      <c r="AK724" s="23"/>
      <c r="AL724" s="23"/>
      <c r="AM724" s="23"/>
      <c r="AN724" s="23"/>
      <c r="AO724" s="23"/>
      <c r="AP724" s="38">
        <f t="shared" si="48"/>
        <v>0</v>
      </c>
      <c r="AQ724" s="54">
        <v>1</v>
      </c>
      <c r="AR724" s="54">
        <v>0</v>
      </c>
    </row>
    <row r="725" spans="1:44" s="22" customFormat="1">
      <c r="A725" s="9" t="s">
        <v>140</v>
      </c>
      <c r="B725" s="17">
        <v>23179</v>
      </c>
      <c r="C725" s="9" t="s">
        <v>144</v>
      </c>
      <c r="D725" s="9" t="s">
        <v>159</v>
      </c>
      <c r="E725" s="30">
        <v>41715</v>
      </c>
      <c r="F725" s="9" t="s">
        <v>888</v>
      </c>
      <c r="G725" s="9" t="s">
        <v>1232</v>
      </c>
      <c r="H725" s="23"/>
      <c r="I725" s="23"/>
      <c r="J725" s="9" t="s">
        <v>1234</v>
      </c>
      <c r="K725" s="9" t="s">
        <v>1405</v>
      </c>
      <c r="L725" s="23"/>
      <c r="M725" s="23"/>
      <c r="N725" s="9" t="s">
        <v>1600</v>
      </c>
      <c r="O725" s="9" t="s">
        <v>1655</v>
      </c>
      <c r="P725" s="23"/>
      <c r="Q725" s="23"/>
      <c r="R725" s="9"/>
      <c r="S725" s="9">
        <v>1</v>
      </c>
      <c r="T725" s="9">
        <v>0</v>
      </c>
      <c r="U725" s="9">
        <v>1</v>
      </c>
      <c r="V725" s="11"/>
      <c r="W725" s="11"/>
      <c r="X725" s="47">
        <f t="shared" si="45"/>
        <v>0</v>
      </c>
      <c r="Y725" s="9" t="s">
        <v>1725</v>
      </c>
      <c r="Z725" s="9">
        <v>7.99</v>
      </c>
      <c r="AA725" s="45">
        <v>41</v>
      </c>
      <c r="AB725" s="9" t="s">
        <v>12</v>
      </c>
      <c r="AC725" s="39">
        <v>0.3</v>
      </c>
      <c r="AD725" s="38">
        <f t="shared" si="46"/>
        <v>5.59</v>
      </c>
      <c r="AE725" s="38">
        <f t="shared" si="47"/>
        <v>0</v>
      </c>
      <c r="AF725" s="38">
        <v>5.59</v>
      </c>
      <c r="AG725" s="23"/>
      <c r="AH725" s="23"/>
      <c r="AI725" s="23"/>
      <c r="AJ725" s="23"/>
      <c r="AK725" s="23"/>
      <c r="AL725" s="23"/>
      <c r="AM725" s="23"/>
      <c r="AN725" s="23"/>
      <c r="AO725" s="23"/>
      <c r="AP725" s="38">
        <f t="shared" si="48"/>
        <v>5.59</v>
      </c>
      <c r="AQ725" s="54">
        <v>1</v>
      </c>
      <c r="AR725" s="54">
        <v>7.99</v>
      </c>
    </row>
    <row r="726" spans="1:44" s="22" customFormat="1">
      <c r="A726" s="9" t="s">
        <v>140</v>
      </c>
      <c r="B726" s="17">
        <v>23188</v>
      </c>
      <c r="C726" s="9" t="s">
        <v>144</v>
      </c>
      <c r="D726" s="9" t="s">
        <v>159</v>
      </c>
      <c r="E726" s="30">
        <v>41716</v>
      </c>
      <c r="F726" s="9" t="s">
        <v>889</v>
      </c>
      <c r="G726" s="9" t="s">
        <v>1232</v>
      </c>
      <c r="H726" s="23"/>
      <c r="I726" s="23"/>
      <c r="J726" s="9" t="s">
        <v>1234</v>
      </c>
      <c r="K726" s="9" t="s">
        <v>1270</v>
      </c>
      <c r="L726" s="23"/>
      <c r="M726" s="23"/>
      <c r="N726" s="9" t="s">
        <v>1481</v>
      </c>
      <c r="O726" s="9" t="s">
        <v>1639</v>
      </c>
      <c r="P726" s="23"/>
      <c r="Q726" s="23"/>
      <c r="R726" s="9"/>
      <c r="S726" s="9">
        <v>1</v>
      </c>
      <c r="T726" s="9">
        <v>0</v>
      </c>
      <c r="U726" s="9">
        <v>1</v>
      </c>
      <c r="V726" s="11"/>
      <c r="W726" s="11"/>
      <c r="X726" s="47">
        <f t="shared" si="45"/>
        <v>0</v>
      </c>
      <c r="Y726" s="9" t="s">
        <v>1725</v>
      </c>
      <c r="Z726" s="9">
        <v>0</v>
      </c>
      <c r="AA726" s="45">
        <v>41</v>
      </c>
      <c r="AB726" s="9" t="s">
        <v>12</v>
      </c>
      <c r="AC726" s="39">
        <v>0.3</v>
      </c>
      <c r="AD726" s="38">
        <f t="shared" si="46"/>
        <v>0</v>
      </c>
      <c r="AE726" s="38">
        <f t="shared" si="47"/>
        <v>0</v>
      </c>
      <c r="AF726" s="38">
        <v>0</v>
      </c>
      <c r="AG726" s="23"/>
      <c r="AH726" s="23"/>
      <c r="AI726" s="23"/>
      <c r="AJ726" s="23"/>
      <c r="AK726" s="23"/>
      <c r="AL726" s="23"/>
      <c r="AM726" s="23"/>
      <c r="AN726" s="23"/>
      <c r="AO726" s="23"/>
      <c r="AP726" s="38">
        <f t="shared" si="48"/>
        <v>0</v>
      </c>
      <c r="AQ726" s="54">
        <v>1</v>
      </c>
      <c r="AR726" s="54">
        <v>0</v>
      </c>
    </row>
    <row r="727" spans="1:44" s="22" customFormat="1">
      <c r="A727" s="9" t="s">
        <v>140</v>
      </c>
      <c r="B727" s="17">
        <v>23196</v>
      </c>
      <c r="C727" s="9" t="s">
        <v>143</v>
      </c>
      <c r="D727" s="9" t="s">
        <v>160</v>
      </c>
      <c r="E727" s="30">
        <v>41724</v>
      </c>
      <c r="F727" s="9" t="s">
        <v>890</v>
      </c>
      <c r="G727" s="9" t="s">
        <v>1232</v>
      </c>
      <c r="H727" s="23"/>
      <c r="I727" s="23"/>
      <c r="J727" s="9" t="s">
        <v>1234</v>
      </c>
      <c r="K727" s="9" t="s">
        <v>1237</v>
      </c>
      <c r="L727" s="23"/>
      <c r="M727" s="23"/>
      <c r="N727" s="9" t="s">
        <v>1449</v>
      </c>
      <c r="O727" s="9" t="s">
        <v>1640</v>
      </c>
      <c r="P727" s="23"/>
      <c r="Q727" s="23"/>
      <c r="R727" s="9"/>
      <c r="S727" s="9">
        <v>1</v>
      </c>
      <c r="T727" s="9">
        <v>0</v>
      </c>
      <c r="U727" s="9">
        <v>1</v>
      </c>
      <c r="V727" s="11"/>
      <c r="W727" s="11"/>
      <c r="X727" s="47">
        <f t="shared" si="45"/>
        <v>0</v>
      </c>
      <c r="Y727" s="9" t="s">
        <v>1725</v>
      </c>
      <c r="Z727" s="9">
        <v>0</v>
      </c>
      <c r="AA727" s="45">
        <v>41</v>
      </c>
      <c r="AB727" s="9" t="s">
        <v>12</v>
      </c>
      <c r="AC727" s="39">
        <v>0.3</v>
      </c>
      <c r="AD727" s="38">
        <f t="shared" si="46"/>
        <v>0</v>
      </c>
      <c r="AE727" s="38">
        <f t="shared" si="47"/>
        <v>0</v>
      </c>
      <c r="AF727" s="38">
        <v>0</v>
      </c>
      <c r="AG727" s="23"/>
      <c r="AH727" s="23"/>
      <c r="AI727" s="23"/>
      <c r="AJ727" s="23"/>
      <c r="AK727" s="23"/>
      <c r="AL727" s="23"/>
      <c r="AM727" s="23"/>
      <c r="AN727" s="23"/>
      <c r="AO727" s="23"/>
      <c r="AP727" s="38">
        <f t="shared" si="48"/>
        <v>0</v>
      </c>
      <c r="AQ727" s="54">
        <v>1</v>
      </c>
      <c r="AR727" s="54">
        <v>0</v>
      </c>
    </row>
    <row r="728" spans="1:44" s="22" customFormat="1">
      <c r="A728" s="9" t="s">
        <v>140</v>
      </c>
      <c r="B728" s="17">
        <v>23202</v>
      </c>
      <c r="C728" s="9" t="s">
        <v>142</v>
      </c>
      <c r="D728" s="9" t="s">
        <v>159</v>
      </c>
      <c r="E728" s="30">
        <v>41726</v>
      </c>
      <c r="F728" s="9" t="s">
        <v>891</v>
      </c>
      <c r="G728" s="9" t="s">
        <v>1232</v>
      </c>
      <c r="H728" s="23"/>
      <c r="I728" s="23"/>
      <c r="J728" s="9" t="s">
        <v>1234</v>
      </c>
      <c r="K728" s="9" t="s">
        <v>1314</v>
      </c>
      <c r="L728" s="23"/>
      <c r="M728" s="23"/>
      <c r="N728" s="9" t="s">
        <v>1520</v>
      </c>
      <c r="O728" s="9" t="s">
        <v>1639</v>
      </c>
      <c r="P728" s="23"/>
      <c r="Q728" s="23"/>
      <c r="R728" s="9"/>
      <c r="S728" s="9">
        <v>1</v>
      </c>
      <c r="T728" s="9">
        <v>0</v>
      </c>
      <c r="U728" s="9">
        <v>1</v>
      </c>
      <c r="V728" s="11"/>
      <c r="W728" s="11"/>
      <c r="X728" s="47">
        <f t="shared" si="45"/>
        <v>0</v>
      </c>
      <c r="Y728" s="9" t="s">
        <v>1725</v>
      </c>
      <c r="Z728" s="9">
        <v>0</v>
      </c>
      <c r="AA728" s="45">
        <v>41</v>
      </c>
      <c r="AB728" s="9" t="s">
        <v>12</v>
      </c>
      <c r="AC728" s="39">
        <v>0.3</v>
      </c>
      <c r="AD728" s="38">
        <f t="shared" si="46"/>
        <v>0</v>
      </c>
      <c r="AE728" s="38">
        <f t="shared" si="47"/>
        <v>0</v>
      </c>
      <c r="AF728" s="38">
        <v>0</v>
      </c>
      <c r="AG728" s="23"/>
      <c r="AH728" s="23"/>
      <c r="AI728" s="23"/>
      <c r="AJ728" s="23"/>
      <c r="AK728" s="23"/>
      <c r="AL728" s="23"/>
      <c r="AM728" s="23"/>
      <c r="AN728" s="23"/>
      <c r="AO728" s="23"/>
      <c r="AP728" s="38">
        <f t="shared" si="48"/>
        <v>0</v>
      </c>
      <c r="AQ728" s="54">
        <v>1</v>
      </c>
      <c r="AR728" s="54">
        <v>0</v>
      </c>
    </row>
    <row r="729" spans="1:44" s="22" customFormat="1">
      <c r="A729" s="9" t="s">
        <v>140</v>
      </c>
      <c r="B729" s="17">
        <v>23203</v>
      </c>
      <c r="C729" s="9" t="s">
        <v>142</v>
      </c>
      <c r="D729" s="9" t="s">
        <v>159</v>
      </c>
      <c r="E729" s="30">
        <v>41729</v>
      </c>
      <c r="F729" s="9" t="s">
        <v>892</v>
      </c>
      <c r="G729" s="9" t="s">
        <v>1232</v>
      </c>
      <c r="H729" s="23"/>
      <c r="I729" s="23"/>
      <c r="J729" s="9" t="s">
        <v>1234</v>
      </c>
      <c r="K729" s="9" t="s">
        <v>1322</v>
      </c>
      <c r="L729" s="23"/>
      <c r="M729" s="23"/>
      <c r="N729" s="9" t="s">
        <v>1528</v>
      </c>
      <c r="O729" s="9" t="s">
        <v>1639</v>
      </c>
      <c r="P729" s="23"/>
      <c r="Q729" s="23"/>
      <c r="R729" s="9"/>
      <c r="S729" s="9">
        <v>1</v>
      </c>
      <c r="T729" s="9">
        <v>0</v>
      </c>
      <c r="U729" s="9">
        <v>1</v>
      </c>
      <c r="V729" s="11"/>
      <c r="W729" s="11"/>
      <c r="X729" s="47">
        <f t="shared" si="45"/>
        <v>0</v>
      </c>
      <c r="Y729" s="9" t="s">
        <v>1725</v>
      </c>
      <c r="Z729" s="9">
        <v>0</v>
      </c>
      <c r="AA729" s="45">
        <v>41</v>
      </c>
      <c r="AB729" s="9" t="s">
        <v>12</v>
      </c>
      <c r="AC729" s="39">
        <v>0.3</v>
      </c>
      <c r="AD729" s="38">
        <f t="shared" si="46"/>
        <v>0</v>
      </c>
      <c r="AE729" s="38">
        <f t="shared" si="47"/>
        <v>0</v>
      </c>
      <c r="AF729" s="38">
        <v>0</v>
      </c>
      <c r="AG729" s="23"/>
      <c r="AH729" s="23"/>
      <c r="AI729" s="23"/>
      <c r="AJ729" s="23"/>
      <c r="AK729" s="23"/>
      <c r="AL729" s="23"/>
      <c r="AM729" s="23"/>
      <c r="AN729" s="23"/>
      <c r="AO729" s="23"/>
      <c r="AP729" s="38">
        <f t="shared" si="48"/>
        <v>0</v>
      </c>
      <c r="AQ729" s="54">
        <v>1</v>
      </c>
      <c r="AR729" s="54">
        <v>0</v>
      </c>
    </row>
    <row r="730" spans="1:44" s="22" customFormat="1">
      <c r="A730" s="9" t="s">
        <v>140</v>
      </c>
      <c r="B730" s="17">
        <v>23205</v>
      </c>
      <c r="C730" s="9" t="s">
        <v>147</v>
      </c>
      <c r="D730" s="9" t="s">
        <v>163</v>
      </c>
      <c r="E730" s="30">
        <v>41729</v>
      </c>
      <c r="F730" s="9" t="s">
        <v>893</v>
      </c>
      <c r="G730" s="9" t="s">
        <v>1232</v>
      </c>
      <c r="H730" s="23"/>
      <c r="I730" s="23"/>
      <c r="J730" s="9" t="s">
        <v>1234</v>
      </c>
      <c r="K730" s="9" t="s">
        <v>1237</v>
      </c>
      <c r="L730" s="23"/>
      <c r="M730" s="23"/>
      <c r="N730" s="9" t="s">
        <v>1449</v>
      </c>
      <c r="O730" s="9" t="s">
        <v>1640</v>
      </c>
      <c r="P730" s="23"/>
      <c r="Q730" s="23"/>
      <c r="R730" s="9"/>
      <c r="S730" s="9">
        <v>1</v>
      </c>
      <c r="T730" s="9">
        <v>0</v>
      </c>
      <c r="U730" s="9">
        <v>1</v>
      </c>
      <c r="V730" s="11"/>
      <c r="W730" s="11"/>
      <c r="X730" s="47">
        <f t="shared" si="45"/>
        <v>0</v>
      </c>
      <c r="Y730" s="9" t="s">
        <v>1725</v>
      </c>
      <c r="Z730" s="9">
        <v>0</v>
      </c>
      <c r="AA730" s="45">
        <v>41</v>
      </c>
      <c r="AB730" s="9" t="s">
        <v>12</v>
      </c>
      <c r="AC730" s="39">
        <v>0.3</v>
      </c>
      <c r="AD730" s="38">
        <f t="shared" si="46"/>
        <v>0</v>
      </c>
      <c r="AE730" s="38">
        <f t="shared" si="47"/>
        <v>0</v>
      </c>
      <c r="AF730" s="38">
        <v>0</v>
      </c>
      <c r="AG730" s="23"/>
      <c r="AH730" s="23"/>
      <c r="AI730" s="23"/>
      <c r="AJ730" s="23"/>
      <c r="AK730" s="23"/>
      <c r="AL730" s="23"/>
      <c r="AM730" s="23"/>
      <c r="AN730" s="23"/>
      <c r="AO730" s="23"/>
      <c r="AP730" s="38">
        <f t="shared" si="48"/>
        <v>0</v>
      </c>
      <c r="AQ730" s="54">
        <v>1</v>
      </c>
      <c r="AR730" s="54">
        <v>0</v>
      </c>
    </row>
    <row r="731" spans="1:44" s="22" customFormat="1">
      <c r="A731" s="9" t="s">
        <v>140</v>
      </c>
      <c r="B731" s="17">
        <v>23406</v>
      </c>
      <c r="C731" s="9" t="s">
        <v>145</v>
      </c>
      <c r="D731" s="9" t="s">
        <v>161</v>
      </c>
      <c r="E731" s="30">
        <v>41705</v>
      </c>
      <c r="F731" s="9" t="s">
        <v>894</v>
      </c>
      <c r="G731" s="9" t="s">
        <v>1232</v>
      </c>
      <c r="H731" s="23"/>
      <c r="I731" s="23"/>
      <c r="J731" s="9" t="s">
        <v>1234</v>
      </c>
      <c r="K731" s="9" t="s">
        <v>1257</v>
      </c>
      <c r="L731" s="23"/>
      <c r="M731" s="23"/>
      <c r="N731" s="9" t="s">
        <v>1469</v>
      </c>
      <c r="O731" s="9" t="s">
        <v>1639</v>
      </c>
      <c r="P731" s="23"/>
      <c r="Q731" s="23"/>
      <c r="R731" s="9"/>
      <c r="S731" s="9">
        <v>1</v>
      </c>
      <c r="T731" s="9">
        <v>0</v>
      </c>
      <c r="U731" s="9">
        <v>1</v>
      </c>
      <c r="V731" s="11"/>
      <c r="W731" s="11"/>
      <c r="X731" s="47">
        <f t="shared" si="45"/>
        <v>0</v>
      </c>
      <c r="Y731" s="9" t="s">
        <v>1725</v>
      </c>
      <c r="Z731" s="9">
        <v>0</v>
      </c>
      <c r="AA731" s="45">
        <v>41</v>
      </c>
      <c r="AB731" s="9" t="s">
        <v>12</v>
      </c>
      <c r="AC731" s="39">
        <v>0.3</v>
      </c>
      <c r="AD731" s="38">
        <f t="shared" si="46"/>
        <v>0</v>
      </c>
      <c r="AE731" s="38">
        <f t="shared" si="47"/>
        <v>0</v>
      </c>
      <c r="AF731" s="38">
        <v>0</v>
      </c>
      <c r="AG731" s="23"/>
      <c r="AH731" s="23"/>
      <c r="AI731" s="23"/>
      <c r="AJ731" s="23"/>
      <c r="AK731" s="23"/>
      <c r="AL731" s="23"/>
      <c r="AM731" s="23"/>
      <c r="AN731" s="23"/>
      <c r="AO731" s="23"/>
      <c r="AP731" s="38">
        <f t="shared" si="48"/>
        <v>0</v>
      </c>
      <c r="AQ731" s="54">
        <v>1</v>
      </c>
      <c r="AR731" s="54">
        <v>0</v>
      </c>
    </row>
    <row r="732" spans="1:44" s="22" customFormat="1">
      <c r="A732" s="9" t="s">
        <v>140</v>
      </c>
      <c r="B732" s="17">
        <v>23430</v>
      </c>
      <c r="C732" s="9" t="s">
        <v>143</v>
      </c>
      <c r="D732" s="9" t="s">
        <v>160</v>
      </c>
      <c r="E732" s="30">
        <v>41715</v>
      </c>
      <c r="F732" s="9" t="s">
        <v>895</v>
      </c>
      <c r="G732" s="9" t="s">
        <v>1232</v>
      </c>
      <c r="H732" s="23"/>
      <c r="I732" s="23"/>
      <c r="J732" s="9" t="s">
        <v>1234</v>
      </c>
      <c r="K732" s="9" t="s">
        <v>1239</v>
      </c>
      <c r="L732" s="23"/>
      <c r="M732" s="23"/>
      <c r="N732" s="9" t="s">
        <v>1451</v>
      </c>
      <c r="O732" s="9" t="s">
        <v>1639</v>
      </c>
      <c r="P732" s="23"/>
      <c r="Q732" s="23"/>
      <c r="R732" s="9"/>
      <c r="S732" s="9">
        <v>1</v>
      </c>
      <c r="T732" s="9">
        <v>0</v>
      </c>
      <c r="U732" s="9">
        <v>1</v>
      </c>
      <c r="V732" s="11"/>
      <c r="W732" s="11"/>
      <c r="X732" s="47">
        <f t="shared" si="45"/>
        <v>0</v>
      </c>
      <c r="Y732" s="9" t="s">
        <v>1725</v>
      </c>
      <c r="Z732" s="9">
        <v>0</v>
      </c>
      <c r="AA732" s="45">
        <v>41</v>
      </c>
      <c r="AB732" s="9" t="s">
        <v>12</v>
      </c>
      <c r="AC732" s="39">
        <v>0.3</v>
      </c>
      <c r="AD732" s="38">
        <f t="shared" si="46"/>
        <v>0</v>
      </c>
      <c r="AE732" s="38">
        <f t="shared" si="47"/>
        <v>0</v>
      </c>
      <c r="AF732" s="38">
        <v>0</v>
      </c>
      <c r="AG732" s="23"/>
      <c r="AH732" s="23"/>
      <c r="AI732" s="23"/>
      <c r="AJ732" s="23"/>
      <c r="AK732" s="23"/>
      <c r="AL732" s="23"/>
      <c r="AM732" s="23"/>
      <c r="AN732" s="23"/>
      <c r="AO732" s="23"/>
      <c r="AP732" s="38">
        <f t="shared" si="48"/>
        <v>0</v>
      </c>
      <c r="AQ732" s="54">
        <v>1</v>
      </c>
      <c r="AR732" s="54">
        <v>0</v>
      </c>
    </row>
    <row r="733" spans="1:44" s="22" customFormat="1">
      <c r="A733" s="9" t="s">
        <v>140</v>
      </c>
      <c r="B733" s="17">
        <v>23435</v>
      </c>
      <c r="C733" s="9" t="s">
        <v>142</v>
      </c>
      <c r="D733" s="9" t="s">
        <v>159</v>
      </c>
      <c r="E733" s="30">
        <v>41715</v>
      </c>
      <c r="F733" s="9" t="s">
        <v>896</v>
      </c>
      <c r="G733" s="9" t="s">
        <v>1232</v>
      </c>
      <c r="H733" s="23"/>
      <c r="I733" s="23"/>
      <c r="J733" s="9" t="s">
        <v>1234</v>
      </c>
      <c r="K733" s="9" t="s">
        <v>1239</v>
      </c>
      <c r="L733" s="23"/>
      <c r="M733" s="23"/>
      <c r="N733" s="9" t="s">
        <v>1451</v>
      </c>
      <c r="O733" s="9" t="s">
        <v>1639</v>
      </c>
      <c r="P733" s="23"/>
      <c r="Q733" s="23"/>
      <c r="R733" s="9"/>
      <c r="S733" s="9">
        <v>1</v>
      </c>
      <c r="T733" s="9">
        <v>0</v>
      </c>
      <c r="U733" s="9">
        <v>1</v>
      </c>
      <c r="V733" s="11"/>
      <c r="W733" s="11"/>
      <c r="X733" s="47">
        <f t="shared" si="45"/>
        <v>0</v>
      </c>
      <c r="Y733" s="9" t="s">
        <v>1725</v>
      </c>
      <c r="Z733" s="9">
        <v>0</v>
      </c>
      <c r="AA733" s="45">
        <v>41</v>
      </c>
      <c r="AB733" s="9" t="s">
        <v>12</v>
      </c>
      <c r="AC733" s="39">
        <v>0.3</v>
      </c>
      <c r="AD733" s="38">
        <f t="shared" si="46"/>
        <v>0</v>
      </c>
      <c r="AE733" s="38">
        <f t="shared" si="47"/>
        <v>0</v>
      </c>
      <c r="AF733" s="38">
        <v>0</v>
      </c>
      <c r="AG733" s="23"/>
      <c r="AH733" s="23"/>
      <c r="AI733" s="23"/>
      <c r="AJ733" s="23"/>
      <c r="AK733" s="23"/>
      <c r="AL733" s="23"/>
      <c r="AM733" s="23"/>
      <c r="AN733" s="23"/>
      <c r="AO733" s="23"/>
      <c r="AP733" s="38">
        <f t="shared" si="48"/>
        <v>0</v>
      </c>
      <c r="AQ733" s="54">
        <v>1</v>
      </c>
      <c r="AR733" s="54">
        <v>0</v>
      </c>
    </row>
    <row r="734" spans="1:44" s="22" customFormat="1">
      <c r="A734" s="9" t="s">
        <v>140</v>
      </c>
      <c r="B734" s="17">
        <v>23446</v>
      </c>
      <c r="C734" s="9" t="s">
        <v>142</v>
      </c>
      <c r="D734" s="9" t="s">
        <v>159</v>
      </c>
      <c r="E734" s="30">
        <v>41719</v>
      </c>
      <c r="F734" s="9" t="s">
        <v>897</v>
      </c>
      <c r="G734" s="9" t="s">
        <v>1232</v>
      </c>
      <c r="H734" s="23"/>
      <c r="I734" s="23"/>
      <c r="J734" s="9" t="s">
        <v>1234</v>
      </c>
      <c r="K734" s="9" t="s">
        <v>1239</v>
      </c>
      <c r="L734" s="23"/>
      <c r="M734" s="23"/>
      <c r="N734" s="9" t="s">
        <v>1451</v>
      </c>
      <c r="O734" s="9" t="s">
        <v>1639</v>
      </c>
      <c r="P734" s="23"/>
      <c r="Q734" s="23"/>
      <c r="R734" s="9"/>
      <c r="S734" s="9">
        <v>1</v>
      </c>
      <c r="T734" s="9">
        <v>0</v>
      </c>
      <c r="U734" s="9">
        <v>1</v>
      </c>
      <c r="V734" s="11"/>
      <c r="W734" s="11"/>
      <c r="X734" s="47">
        <f t="shared" si="45"/>
        <v>0</v>
      </c>
      <c r="Y734" s="9" t="s">
        <v>1725</v>
      </c>
      <c r="Z734" s="9">
        <v>0</v>
      </c>
      <c r="AA734" s="45">
        <v>41</v>
      </c>
      <c r="AB734" s="9" t="s">
        <v>12</v>
      </c>
      <c r="AC734" s="39">
        <v>0.3</v>
      </c>
      <c r="AD734" s="38">
        <f t="shared" si="46"/>
        <v>0</v>
      </c>
      <c r="AE734" s="38">
        <f t="shared" si="47"/>
        <v>0</v>
      </c>
      <c r="AF734" s="38">
        <v>0</v>
      </c>
      <c r="AG734" s="23"/>
      <c r="AH734" s="23"/>
      <c r="AI734" s="23"/>
      <c r="AJ734" s="23"/>
      <c r="AK734" s="23"/>
      <c r="AL734" s="23"/>
      <c r="AM734" s="23"/>
      <c r="AN734" s="23"/>
      <c r="AO734" s="23"/>
      <c r="AP734" s="38">
        <f t="shared" si="48"/>
        <v>0</v>
      </c>
      <c r="AQ734" s="54">
        <v>1</v>
      </c>
      <c r="AR734" s="54">
        <v>0</v>
      </c>
    </row>
    <row r="735" spans="1:44" s="22" customFormat="1">
      <c r="A735" s="9" t="s">
        <v>140</v>
      </c>
      <c r="B735" s="17">
        <v>23655</v>
      </c>
      <c r="C735" s="9" t="s">
        <v>143</v>
      </c>
      <c r="D735" s="9" t="s">
        <v>160</v>
      </c>
      <c r="E735" s="30">
        <v>41716</v>
      </c>
      <c r="F735" s="9" t="s">
        <v>898</v>
      </c>
      <c r="G735" s="9" t="s">
        <v>1232</v>
      </c>
      <c r="H735" s="23"/>
      <c r="I735" s="23"/>
      <c r="J735" s="9" t="s">
        <v>1234</v>
      </c>
      <c r="K735" s="9" t="s">
        <v>1321</v>
      </c>
      <c r="L735" s="23"/>
      <c r="M735" s="23"/>
      <c r="N735" s="9" t="s">
        <v>1527</v>
      </c>
      <c r="O735" s="9" t="s">
        <v>1639</v>
      </c>
      <c r="P735" s="23"/>
      <c r="Q735" s="23"/>
      <c r="R735" s="9"/>
      <c r="S735" s="9">
        <v>1</v>
      </c>
      <c r="T735" s="9">
        <v>0</v>
      </c>
      <c r="U735" s="9">
        <v>1</v>
      </c>
      <c r="V735" s="11"/>
      <c r="W735" s="11"/>
      <c r="X735" s="47">
        <f t="shared" si="45"/>
        <v>0</v>
      </c>
      <c r="Y735" s="9" t="s">
        <v>1725</v>
      </c>
      <c r="Z735" s="9">
        <v>0</v>
      </c>
      <c r="AA735" s="45">
        <v>41</v>
      </c>
      <c r="AB735" s="9" t="s">
        <v>12</v>
      </c>
      <c r="AC735" s="39">
        <v>0.3</v>
      </c>
      <c r="AD735" s="38">
        <f t="shared" si="46"/>
        <v>0</v>
      </c>
      <c r="AE735" s="38">
        <f t="shared" si="47"/>
        <v>0</v>
      </c>
      <c r="AF735" s="38">
        <v>0</v>
      </c>
      <c r="AG735" s="23"/>
      <c r="AH735" s="23"/>
      <c r="AI735" s="23"/>
      <c r="AJ735" s="23"/>
      <c r="AK735" s="23"/>
      <c r="AL735" s="23"/>
      <c r="AM735" s="23"/>
      <c r="AN735" s="23"/>
      <c r="AO735" s="23"/>
      <c r="AP735" s="38">
        <f t="shared" si="48"/>
        <v>0</v>
      </c>
      <c r="AQ735" s="54">
        <v>1</v>
      </c>
      <c r="AR735" s="54">
        <v>0</v>
      </c>
    </row>
    <row r="736" spans="1:44" s="22" customFormat="1">
      <c r="A736" s="9" t="s">
        <v>140</v>
      </c>
      <c r="B736" s="17">
        <v>23658</v>
      </c>
      <c r="C736" s="9" t="s">
        <v>149</v>
      </c>
      <c r="D736" s="9" t="s">
        <v>164</v>
      </c>
      <c r="E736" s="30">
        <v>41701</v>
      </c>
      <c r="F736" s="9" t="s">
        <v>899</v>
      </c>
      <c r="G736" s="9" t="s">
        <v>1232</v>
      </c>
      <c r="H736" s="23"/>
      <c r="I736" s="23"/>
      <c r="J736" s="9" t="s">
        <v>1234</v>
      </c>
      <c r="K736" s="9" t="s">
        <v>1406</v>
      </c>
      <c r="L736" s="23"/>
      <c r="M736" s="23"/>
      <c r="N736" s="9" t="s">
        <v>1601</v>
      </c>
      <c r="O736" s="9" t="s">
        <v>1705</v>
      </c>
      <c r="P736" s="23"/>
      <c r="Q736" s="23"/>
      <c r="R736" s="9"/>
      <c r="S736" s="9">
        <v>1</v>
      </c>
      <c r="T736" s="9">
        <v>0</v>
      </c>
      <c r="U736" s="9">
        <v>1</v>
      </c>
      <c r="V736" s="11"/>
      <c r="W736" s="11"/>
      <c r="X736" s="47">
        <f t="shared" si="45"/>
        <v>0</v>
      </c>
      <c r="Y736" s="9" t="s">
        <v>1725</v>
      </c>
      <c r="Z736" s="9">
        <v>0</v>
      </c>
      <c r="AA736" s="45">
        <v>41</v>
      </c>
      <c r="AB736" s="9" t="s">
        <v>12</v>
      </c>
      <c r="AC736" s="39">
        <v>0.3</v>
      </c>
      <c r="AD736" s="38">
        <f t="shared" si="46"/>
        <v>0</v>
      </c>
      <c r="AE736" s="38">
        <f t="shared" si="47"/>
        <v>0</v>
      </c>
      <c r="AF736" s="38">
        <v>0</v>
      </c>
      <c r="AG736" s="23"/>
      <c r="AH736" s="23"/>
      <c r="AI736" s="23"/>
      <c r="AJ736" s="23"/>
      <c r="AK736" s="23"/>
      <c r="AL736" s="23"/>
      <c r="AM736" s="23"/>
      <c r="AN736" s="23"/>
      <c r="AO736" s="23"/>
      <c r="AP736" s="38">
        <f t="shared" si="48"/>
        <v>0</v>
      </c>
      <c r="AQ736" s="54">
        <v>1</v>
      </c>
      <c r="AR736" s="54">
        <v>0</v>
      </c>
    </row>
    <row r="737" spans="1:44" s="22" customFormat="1">
      <c r="A737" s="9" t="s">
        <v>140</v>
      </c>
      <c r="B737" s="17">
        <v>23667</v>
      </c>
      <c r="C737" s="9" t="s">
        <v>142</v>
      </c>
      <c r="D737" s="9" t="s">
        <v>159</v>
      </c>
      <c r="E737" s="30">
        <v>41701</v>
      </c>
      <c r="F737" s="9" t="s">
        <v>900</v>
      </c>
      <c r="G737" s="9" t="s">
        <v>1232</v>
      </c>
      <c r="H737" s="23"/>
      <c r="I737" s="23"/>
      <c r="J737" s="9" t="s">
        <v>1234</v>
      </c>
      <c r="K737" s="9" t="s">
        <v>1361</v>
      </c>
      <c r="L737" s="23"/>
      <c r="M737" s="23"/>
      <c r="N737" s="9" t="s">
        <v>1479</v>
      </c>
      <c r="O737" s="9" t="s">
        <v>1652</v>
      </c>
      <c r="P737" s="23"/>
      <c r="Q737" s="23"/>
      <c r="R737" s="9"/>
      <c r="S737" s="9">
        <v>1</v>
      </c>
      <c r="T737" s="9">
        <v>0</v>
      </c>
      <c r="U737" s="9">
        <v>1</v>
      </c>
      <c r="V737" s="11"/>
      <c r="W737" s="11"/>
      <c r="X737" s="47">
        <f t="shared" si="45"/>
        <v>0</v>
      </c>
      <c r="Y737" s="9" t="s">
        <v>1725</v>
      </c>
      <c r="Z737" s="9">
        <v>0</v>
      </c>
      <c r="AA737" s="45">
        <v>41</v>
      </c>
      <c r="AB737" s="9" t="s">
        <v>12</v>
      </c>
      <c r="AC737" s="39">
        <v>0.3</v>
      </c>
      <c r="AD737" s="38">
        <f t="shared" si="46"/>
        <v>0</v>
      </c>
      <c r="AE737" s="38">
        <f t="shared" si="47"/>
        <v>0</v>
      </c>
      <c r="AF737" s="38">
        <v>0</v>
      </c>
      <c r="AG737" s="23"/>
      <c r="AH737" s="23"/>
      <c r="AI737" s="23"/>
      <c r="AJ737" s="23"/>
      <c r="AK737" s="23"/>
      <c r="AL737" s="23"/>
      <c r="AM737" s="23"/>
      <c r="AN737" s="23"/>
      <c r="AO737" s="23"/>
      <c r="AP737" s="38">
        <f t="shared" si="48"/>
        <v>0</v>
      </c>
      <c r="AQ737" s="54">
        <v>1</v>
      </c>
      <c r="AR737" s="54">
        <v>0</v>
      </c>
    </row>
    <row r="738" spans="1:44" s="22" customFormat="1">
      <c r="A738" s="9" t="s">
        <v>140</v>
      </c>
      <c r="B738" s="17">
        <v>23672</v>
      </c>
      <c r="C738" s="9" t="s">
        <v>142</v>
      </c>
      <c r="D738" s="9" t="s">
        <v>159</v>
      </c>
      <c r="E738" s="30">
        <v>41702</v>
      </c>
      <c r="F738" s="9" t="s">
        <v>901</v>
      </c>
      <c r="G738" s="9" t="s">
        <v>1232</v>
      </c>
      <c r="H738" s="23"/>
      <c r="I738" s="23"/>
      <c r="J738" s="9" t="s">
        <v>1234</v>
      </c>
      <c r="K738" s="9" t="s">
        <v>1239</v>
      </c>
      <c r="L738" s="23"/>
      <c r="M738" s="23"/>
      <c r="N738" s="9" t="s">
        <v>1451</v>
      </c>
      <c r="O738" s="9" t="s">
        <v>1639</v>
      </c>
      <c r="P738" s="23"/>
      <c r="Q738" s="23"/>
      <c r="R738" s="9"/>
      <c r="S738" s="9">
        <v>1</v>
      </c>
      <c r="T738" s="9">
        <v>0</v>
      </c>
      <c r="U738" s="9">
        <v>1</v>
      </c>
      <c r="V738" s="11"/>
      <c r="W738" s="11"/>
      <c r="X738" s="47">
        <f t="shared" si="45"/>
        <v>0</v>
      </c>
      <c r="Y738" s="9" t="s">
        <v>1725</v>
      </c>
      <c r="Z738" s="9">
        <v>0</v>
      </c>
      <c r="AA738" s="45">
        <v>41</v>
      </c>
      <c r="AB738" s="9" t="s">
        <v>12</v>
      </c>
      <c r="AC738" s="39">
        <v>0.3</v>
      </c>
      <c r="AD738" s="38">
        <f t="shared" si="46"/>
        <v>0</v>
      </c>
      <c r="AE738" s="38">
        <f t="shared" si="47"/>
        <v>0</v>
      </c>
      <c r="AF738" s="38">
        <v>0</v>
      </c>
      <c r="AG738" s="23"/>
      <c r="AH738" s="23"/>
      <c r="AI738" s="23"/>
      <c r="AJ738" s="23"/>
      <c r="AK738" s="23"/>
      <c r="AL738" s="23"/>
      <c r="AM738" s="23"/>
      <c r="AN738" s="23"/>
      <c r="AO738" s="23"/>
      <c r="AP738" s="38">
        <f t="shared" si="48"/>
        <v>0</v>
      </c>
      <c r="AQ738" s="54">
        <v>1</v>
      </c>
      <c r="AR738" s="54">
        <v>0</v>
      </c>
    </row>
    <row r="739" spans="1:44" s="22" customFormat="1">
      <c r="A739" s="9" t="s">
        <v>140</v>
      </c>
      <c r="B739" s="17">
        <v>23710</v>
      </c>
      <c r="C739" s="9" t="s">
        <v>149</v>
      </c>
      <c r="D739" s="9" t="s">
        <v>164</v>
      </c>
      <c r="E739" s="30">
        <v>41722</v>
      </c>
      <c r="F739" s="9" t="s">
        <v>902</v>
      </c>
      <c r="G739" s="9" t="s">
        <v>1232</v>
      </c>
      <c r="H739" s="23"/>
      <c r="I739" s="23"/>
      <c r="J739" s="9" t="s">
        <v>1234</v>
      </c>
      <c r="K739" s="9" t="s">
        <v>1263</v>
      </c>
      <c r="L739" s="23"/>
      <c r="M739" s="23"/>
      <c r="N739" s="9" t="s">
        <v>1475</v>
      </c>
      <c r="O739" s="9" t="s">
        <v>1651</v>
      </c>
      <c r="P739" s="23"/>
      <c r="Q739" s="23"/>
      <c r="R739" s="9"/>
      <c r="S739" s="9">
        <v>1</v>
      </c>
      <c r="T739" s="9">
        <v>0</v>
      </c>
      <c r="U739" s="9">
        <v>1</v>
      </c>
      <c r="V739" s="11"/>
      <c r="W739" s="11"/>
      <c r="X739" s="47">
        <f t="shared" si="45"/>
        <v>0</v>
      </c>
      <c r="Y739" s="9" t="s">
        <v>1725</v>
      </c>
      <c r="Z739" s="9">
        <v>8.89</v>
      </c>
      <c r="AA739" s="45">
        <v>41</v>
      </c>
      <c r="AB739" s="9" t="s">
        <v>12</v>
      </c>
      <c r="AC739" s="39">
        <v>0.3</v>
      </c>
      <c r="AD739" s="38">
        <f t="shared" si="46"/>
        <v>6.29</v>
      </c>
      <c r="AE739" s="38">
        <f t="shared" si="47"/>
        <v>0</v>
      </c>
      <c r="AF739" s="38">
        <v>6.29</v>
      </c>
      <c r="AG739" s="23"/>
      <c r="AH739" s="23"/>
      <c r="AI739" s="23"/>
      <c r="AJ739" s="23"/>
      <c r="AK739" s="23"/>
      <c r="AL739" s="23"/>
      <c r="AM739" s="23"/>
      <c r="AN739" s="23"/>
      <c r="AO739" s="23"/>
      <c r="AP739" s="38">
        <f t="shared" si="48"/>
        <v>6.29</v>
      </c>
      <c r="AQ739" s="54">
        <v>1</v>
      </c>
      <c r="AR739" s="54">
        <v>8.99</v>
      </c>
    </row>
    <row r="740" spans="1:44" s="22" customFormat="1">
      <c r="A740" s="9" t="s">
        <v>140</v>
      </c>
      <c r="B740" s="17">
        <v>23717</v>
      </c>
      <c r="C740" s="9" t="s">
        <v>143</v>
      </c>
      <c r="D740" s="9" t="s">
        <v>160</v>
      </c>
      <c r="E740" s="30">
        <v>41722</v>
      </c>
      <c r="F740" s="9" t="s">
        <v>903</v>
      </c>
      <c r="G740" s="9" t="s">
        <v>1232</v>
      </c>
      <c r="H740" s="23"/>
      <c r="I740" s="23"/>
      <c r="J740" s="9" t="s">
        <v>1234</v>
      </c>
      <c r="K740" s="9" t="s">
        <v>1237</v>
      </c>
      <c r="L740" s="23"/>
      <c r="M740" s="23"/>
      <c r="N740" s="9" t="s">
        <v>1449</v>
      </c>
      <c r="O740" s="9" t="s">
        <v>1640</v>
      </c>
      <c r="P740" s="23"/>
      <c r="Q740" s="23"/>
      <c r="R740" s="9"/>
      <c r="S740" s="9">
        <v>1</v>
      </c>
      <c r="T740" s="9">
        <v>0</v>
      </c>
      <c r="U740" s="9">
        <v>1</v>
      </c>
      <c r="V740" s="11"/>
      <c r="W740" s="11"/>
      <c r="X740" s="47">
        <f t="shared" si="45"/>
        <v>0</v>
      </c>
      <c r="Y740" s="9" t="s">
        <v>1725</v>
      </c>
      <c r="Z740" s="9">
        <v>0</v>
      </c>
      <c r="AA740" s="45">
        <v>41</v>
      </c>
      <c r="AB740" s="9" t="s">
        <v>12</v>
      </c>
      <c r="AC740" s="39">
        <v>0.3</v>
      </c>
      <c r="AD740" s="38">
        <f t="shared" si="46"/>
        <v>0</v>
      </c>
      <c r="AE740" s="38">
        <f t="shared" si="47"/>
        <v>0</v>
      </c>
      <c r="AF740" s="38">
        <v>0</v>
      </c>
      <c r="AG740" s="23"/>
      <c r="AH740" s="23"/>
      <c r="AI740" s="23"/>
      <c r="AJ740" s="23"/>
      <c r="AK740" s="23"/>
      <c r="AL740" s="23"/>
      <c r="AM740" s="23"/>
      <c r="AN740" s="23"/>
      <c r="AO740" s="23"/>
      <c r="AP740" s="38">
        <f t="shared" si="48"/>
        <v>0</v>
      </c>
      <c r="AQ740" s="54">
        <v>1</v>
      </c>
      <c r="AR740" s="54">
        <v>0</v>
      </c>
    </row>
    <row r="741" spans="1:44" s="22" customFormat="1">
      <c r="A741" s="9" t="s">
        <v>140</v>
      </c>
      <c r="B741" s="17">
        <v>23925</v>
      </c>
      <c r="C741" s="9" t="s">
        <v>143</v>
      </c>
      <c r="D741" s="9" t="s">
        <v>160</v>
      </c>
      <c r="E741" s="30">
        <v>41729</v>
      </c>
      <c r="F741" s="9" t="s">
        <v>904</v>
      </c>
      <c r="G741" s="9" t="s">
        <v>1232</v>
      </c>
      <c r="H741" s="23"/>
      <c r="I741" s="23"/>
      <c r="J741" s="9" t="s">
        <v>1234</v>
      </c>
      <c r="K741" s="9" t="s">
        <v>1364</v>
      </c>
      <c r="L741" s="23"/>
      <c r="M741" s="23"/>
      <c r="N741" s="9" t="s">
        <v>1563</v>
      </c>
      <c r="O741" s="9" t="s">
        <v>1639</v>
      </c>
      <c r="P741" s="23"/>
      <c r="Q741" s="23"/>
      <c r="R741" s="9"/>
      <c r="S741" s="9">
        <v>1</v>
      </c>
      <c r="T741" s="9">
        <v>0</v>
      </c>
      <c r="U741" s="9">
        <v>1</v>
      </c>
      <c r="V741" s="11"/>
      <c r="W741" s="11"/>
      <c r="X741" s="47">
        <f t="shared" si="45"/>
        <v>0</v>
      </c>
      <c r="Y741" s="9" t="s">
        <v>1725</v>
      </c>
      <c r="Z741" s="9">
        <v>0</v>
      </c>
      <c r="AA741" s="45">
        <v>41</v>
      </c>
      <c r="AB741" s="9" t="s">
        <v>12</v>
      </c>
      <c r="AC741" s="39">
        <v>0.3</v>
      </c>
      <c r="AD741" s="38">
        <f t="shared" si="46"/>
        <v>0</v>
      </c>
      <c r="AE741" s="38">
        <f t="shared" si="47"/>
        <v>0</v>
      </c>
      <c r="AF741" s="38">
        <v>0</v>
      </c>
      <c r="AG741" s="23"/>
      <c r="AH741" s="23"/>
      <c r="AI741" s="23"/>
      <c r="AJ741" s="23"/>
      <c r="AK741" s="23"/>
      <c r="AL741" s="23"/>
      <c r="AM741" s="23"/>
      <c r="AN741" s="23"/>
      <c r="AO741" s="23"/>
      <c r="AP741" s="38">
        <f t="shared" si="48"/>
        <v>0</v>
      </c>
      <c r="AQ741" s="54">
        <v>1</v>
      </c>
      <c r="AR741" s="54">
        <v>0</v>
      </c>
    </row>
    <row r="742" spans="1:44" s="22" customFormat="1">
      <c r="A742" s="9" t="s">
        <v>140</v>
      </c>
      <c r="B742" s="17">
        <v>23935</v>
      </c>
      <c r="C742" s="9" t="s">
        <v>142</v>
      </c>
      <c r="D742" s="9" t="s">
        <v>159</v>
      </c>
      <c r="E742" s="30">
        <v>41701</v>
      </c>
      <c r="F742" s="9" t="s">
        <v>905</v>
      </c>
      <c r="G742" s="9" t="s">
        <v>1232</v>
      </c>
      <c r="H742" s="23"/>
      <c r="I742" s="23"/>
      <c r="J742" s="9" t="s">
        <v>1234</v>
      </c>
      <c r="K742" s="9" t="s">
        <v>1381</v>
      </c>
      <c r="L742" s="23"/>
      <c r="M742" s="23"/>
      <c r="N742" s="9" t="s">
        <v>1577</v>
      </c>
      <c r="O742" s="9" t="s">
        <v>1639</v>
      </c>
      <c r="P742" s="23"/>
      <c r="Q742" s="23"/>
      <c r="R742" s="9"/>
      <c r="S742" s="9">
        <v>1</v>
      </c>
      <c r="T742" s="9">
        <v>0</v>
      </c>
      <c r="U742" s="9">
        <v>1</v>
      </c>
      <c r="V742" s="11"/>
      <c r="W742" s="11"/>
      <c r="X742" s="47">
        <f t="shared" si="45"/>
        <v>0</v>
      </c>
      <c r="Y742" s="9" t="s">
        <v>1725</v>
      </c>
      <c r="Z742" s="9">
        <v>0</v>
      </c>
      <c r="AA742" s="45">
        <v>41</v>
      </c>
      <c r="AB742" s="9" t="s">
        <v>12</v>
      </c>
      <c r="AC742" s="39">
        <v>0.3</v>
      </c>
      <c r="AD742" s="38">
        <f t="shared" si="46"/>
        <v>0</v>
      </c>
      <c r="AE742" s="38">
        <f t="shared" si="47"/>
        <v>0</v>
      </c>
      <c r="AF742" s="38">
        <v>0</v>
      </c>
      <c r="AG742" s="23"/>
      <c r="AH742" s="23"/>
      <c r="AI742" s="23"/>
      <c r="AJ742" s="23"/>
      <c r="AK742" s="23"/>
      <c r="AL742" s="23"/>
      <c r="AM742" s="23"/>
      <c r="AN742" s="23"/>
      <c r="AO742" s="23"/>
      <c r="AP742" s="38">
        <f t="shared" si="48"/>
        <v>0</v>
      </c>
      <c r="AQ742" s="54">
        <v>1</v>
      </c>
      <c r="AR742" s="54">
        <v>0</v>
      </c>
    </row>
    <row r="743" spans="1:44" s="22" customFormat="1">
      <c r="A743" s="9" t="s">
        <v>140</v>
      </c>
      <c r="B743" s="17">
        <v>23939</v>
      </c>
      <c r="C743" s="9" t="s">
        <v>142</v>
      </c>
      <c r="D743" s="9" t="s">
        <v>159</v>
      </c>
      <c r="E743" s="30">
        <v>41704</v>
      </c>
      <c r="F743" s="9" t="s">
        <v>906</v>
      </c>
      <c r="G743" s="9" t="s">
        <v>1232</v>
      </c>
      <c r="H743" s="23"/>
      <c r="I743" s="23"/>
      <c r="J743" s="9" t="s">
        <v>1234</v>
      </c>
      <c r="K743" s="9" t="s">
        <v>1239</v>
      </c>
      <c r="L743" s="23"/>
      <c r="M743" s="23"/>
      <c r="N743" s="9" t="s">
        <v>1451</v>
      </c>
      <c r="O743" s="9" t="s">
        <v>1639</v>
      </c>
      <c r="P743" s="23"/>
      <c r="Q743" s="23"/>
      <c r="R743" s="9"/>
      <c r="S743" s="9">
        <v>1</v>
      </c>
      <c r="T743" s="9">
        <v>0</v>
      </c>
      <c r="U743" s="9">
        <v>1</v>
      </c>
      <c r="V743" s="11"/>
      <c r="W743" s="11"/>
      <c r="X743" s="47">
        <f t="shared" si="45"/>
        <v>0</v>
      </c>
      <c r="Y743" s="9" t="s">
        <v>1725</v>
      </c>
      <c r="Z743" s="9">
        <v>0</v>
      </c>
      <c r="AA743" s="45">
        <v>41</v>
      </c>
      <c r="AB743" s="9" t="s">
        <v>12</v>
      </c>
      <c r="AC743" s="39">
        <v>0.3</v>
      </c>
      <c r="AD743" s="38">
        <f t="shared" si="46"/>
        <v>0</v>
      </c>
      <c r="AE743" s="38">
        <f t="shared" si="47"/>
        <v>0</v>
      </c>
      <c r="AF743" s="38">
        <v>0</v>
      </c>
      <c r="AG743" s="23"/>
      <c r="AH743" s="23"/>
      <c r="AI743" s="23"/>
      <c r="AJ743" s="23"/>
      <c r="AK743" s="23"/>
      <c r="AL743" s="23"/>
      <c r="AM743" s="23"/>
      <c r="AN743" s="23"/>
      <c r="AO743" s="23"/>
      <c r="AP743" s="38">
        <f t="shared" si="48"/>
        <v>0</v>
      </c>
      <c r="AQ743" s="54">
        <v>1</v>
      </c>
      <c r="AR743" s="54">
        <v>0</v>
      </c>
    </row>
    <row r="744" spans="1:44" s="22" customFormat="1">
      <c r="A744" s="9" t="s">
        <v>140</v>
      </c>
      <c r="B744" s="17">
        <v>23941</v>
      </c>
      <c r="C744" s="9" t="s">
        <v>142</v>
      </c>
      <c r="D744" s="9" t="s">
        <v>159</v>
      </c>
      <c r="E744" s="30">
        <v>41705</v>
      </c>
      <c r="F744" s="9" t="s">
        <v>907</v>
      </c>
      <c r="G744" s="9" t="s">
        <v>1232</v>
      </c>
      <c r="H744" s="23"/>
      <c r="I744" s="23"/>
      <c r="J744" s="9" t="s">
        <v>1234</v>
      </c>
      <c r="K744" s="9" t="s">
        <v>1287</v>
      </c>
      <c r="L744" s="23"/>
      <c r="M744" s="23"/>
      <c r="N744" s="9" t="s">
        <v>1496</v>
      </c>
      <c r="O744" s="9" t="s">
        <v>1639</v>
      </c>
      <c r="P744" s="23"/>
      <c r="Q744" s="23"/>
      <c r="R744" s="9"/>
      <c r="S744" s="9">
        <v>1</v>
      </c>
      <c r="T744" s="9">
        <v>0</v>
      </c>
      <c r="U744" s="9">
        <v>1</v>
      </c>
      <c r="V744" s="11"/>
      <c r="W744" s="11"/>
      <c r="X744" s="47">
        <f t="shared" si="45"/>
        <v>0</v>
      </c>
      <c r="Y744" s="9" t="s">
        <v>1725</v>
      </c>
      <c r="Z744" s="9">
        <v>0</v>
      </c>
      <c r="AA744" s="45">
        <v>41</v>
      </c>
      <c r="AB744" s="9" t="s">
        <v>12</v>
      </c>
      <c r="AC744" s="39">
        <v>0.3</v>
      </c>
      <c r="AD744" s="38">
        <f t="shared" si="46"/>
        <v>0</v>
      </c>
      <c r="AE744" s="38">
        <f t="shared" si="47"/>
        <v>0</v>
      </c>
      <c r="AF744" s="38">
        <v>0</v>
      </c>
      <c r="AG744" s="23"/>
      <c r="AH744" s="23"/>
      <c r="AI744" s="23"/>
      <c r="AJ744" s="23"/>
      <c r="AK744" s="23"/>
      <c r="AL744" s="23"/>
      <c r="AM744" s="23"/>
      <c r="AN744" s="23"/>
      <c r="AO744" s="23"/>
      <c r="AP744" s="38">
        <f t="shared" si="48"/>
        <v>0</v>
      </c>
      <c r="AQ744" s="54">
        <v>1</v>
      </c>
      <c r="AR744" s="54">
        <v>0</v>
      </c>
    </row>
    <row r="745" spans="1:44" s="22" customFormat="1">
      <c r="A745" s="9" t="s">
        <v>140</v>
      </c>
      <c r="B745" s="17">
        <v>23942</v>
      </c>
      <c r="C745" s="9" t="s">
        <v>142</v>
      </c>
      <c r="D745" s="9" t="s">
        <v>159</v>
      </c>
      <c r="E745" s="30">
        <v>41705</v>
      </c>
      <c r="F745" s="9" t="s">
        <v>908</v>
      </c>
      <c r="G745" s="9" t="s">
        <v>1232</v>
      </c>
      <c r="H745" s="23"/>
      <c r="I745" s="23"/>
      <c r="J745" s="9" t="s">
        <v>1234</v>
      </c>
      <c r="K745" s="9" t="s">
        <v>1299</v>
      </c>
      <c r="L745" s="23"/>
      <c r="M745" s="23"/>
      <c r="N745" s="9" t="s">
        <v>1479</v>
      </c>
      <c r="O745" s="9" t="s">
        <v>1652</v>
      </c>
      <c r="P745" s="23"/>
      <c r="Q745" s="23"/>
      <c r="R745" s="9"/>
      <c r="S745" s="9">
        <v>1</v>
      </c>
      <c r="T745" s="9">
        <v>0</v>
      </c>
      <c r="U745" s="9">
        <v>1</v>
      </c>
      <c r="V745" s="11"/>
      <c r="W745" s="11"/>
      <c r="X745" s="47">
        <f t="shared" si="45"/>
        <v>0</v>
      </c>
      <c r="Y745" s="9" t="s">
        <v>1725</v>
      </c>
      <c r="Z745" s="9">
        <v>0</v>
      </c>
      <c r="AA745" s="45">
        <v>41</v>
      </c>
      <c r="AB745" s="9" t="s">
        <v>12</v>
      </c>
      <c r="AC745" s="39">
        <v>0.3</v>
      </c>
      <c r="AD745" s="38">
        <f t="shared" si="46"/>
        <v>0</v>
      </c>
      <c r="AE745" s="38">
        <f t="shared" si="47"/>
        <v>0</v>
      </c>
      <c r="AF745" s="38">
        <v>0</v>
      </c>
      <c r="AG745" s="23"/>
      <c r="AH745" s="23"/>
      <c r="AI745" s="23"/>
      <c r="AJ745" s="23"/>
      <c r="AK745" s="23"/>
      <c r="AL745" s="23"/>
      <c r="AM745" s="23"/>
      <c r="AN745" s="23"/>
      <c r="AO745" s="23"/>
      <c r="AP745" s="38">
        <f t="shared" si="48"/>
        <v>0</v>
      </c>
      <c r="AQ745" s="54">
        <v>1</v>
      </c>
      <c r="AR745" s="54">
        <v>0</v>
      </c>
    </row>
    <row r="746" spans="1:44" s="22" customFormat="1">
      <c r="A746" s="9" t="s">
        <v>140</v>
      </c>
      <c r="B746" s="17">
        <v>23945</v>
      </c>
      <c r="C746" s="9" t="s">
        <v>143</v>
      </c>
      <c r="D746" s="9" t="s">
        <v>160</v>
      </c>
      <c r="E746" s="30">
        <v>41705</v>
      </c>
      <c r="F746" s="9" t="s">
        <v>909</v>
      </c>
      <c r="G746" s="9" t="s">
        <v>1232</v>
      </c>
      <c r="H746" s="23"/>
      <c r="I746" s="23"/>
      <c r="J746" s="9" t="s">
        <v>1234</v>
      </c>
      <c r="K746" s="9" t="s">
        <v>1298</v>
      </c>
      <c r="L746" s="23"/>
      <c r="M746" s="23"/>
      <c r="N746" s="9" t="s">
        <v>1506</v>
      </c>
      <c r="O746" s="9" t="s">
        <v>1662</v>
      </c>
      <c r="P746" s="23"/>
      <c r="Q746" s="23"/>
      <c r="R746" s="9"/>
      <c r="S746" s="9">
        <v>1</v>
      </c>
      <c r="T746" s="9">
        <v>0</v>
      </c>
      <c r="U746" s="9">
        <v>1</v>
      </c>
      <c r="V746" s="11"/>
      <c r="W746" s="11"/>
      <c r="X746" s="47">
        <f t="shared" si="45"/>
        <v>0</v>
      </c>
      <c r="Y746" s="9" t="s">
        <v>1725</v>
      </c>
      <c r="Z746" s="9">
        <v>0</v>
      </c>
      <c r="AA746" s="45">
        <v>41</v>
      </c>
      <c r="AB746" s="9" t="s">
        <v>12</v>
      </c>
      <c r="AC746" s="39">
        <v>0.3</v>
      </c>
      <c r="AD746" s="38">
        <f t="shared" si="46"/>
        <v>0</v>
      </c>
      <c r="AE746" s="38">
        <f t="shared" si="47"/>
        <v>0</v>
      </c>
      <c r="AF746" s="38">
        <v>0</v>
      </c>
      <c r="AG746" s="23"/>
      <c r="AH746" s="23"/>
      <c r="AI746" s="23"/>
      <c r="AJ746" s="23"/>
      <c r="AK746" s="23"/>
      <c r="AL746" s="23"/>
      <c r="AM746" s="23"/>
      <c r="AN746" s="23"/>
      <c r="AO746" s="23"/>
      <c r="AP746" s="38">
        <f t="shared" si="48"/>
        <v>0</v>
      </c>
      <c r="AQ746" s="54">
        <v>1</v>
      </c>
      <c r="AR746" s="54">
        <v>0</v>
      </c>
    </row>
    <row r="747" spans="1:44" s="22" customFormat="1">
      <c r="A747" s="9" t="s">
        <v>140</v>
      </c>
      <c r="B747" s="17">
        <v>23956</v>
      </c>
      <c r="C747" s="9" t="s">
        <v>145</v>
      </c>
      <c r="D747" s="9" t="s">
        <v>161</v>
      </c>
      <c r="E747" s="30">
        <v>41708</v>
      </c>
      <c r="F747" s="9" t="s">
        <v>910</v>
      </c>
      <c r="G747" s="9" t="s">
        <v>1232</v>
      </c>
      <c r="H747" s="23"/>
      <c r="I747" s="23"/>
      <c r="J747" s="9" t="s">
        <v>1234</v>
      </c>
      <c r="K747" s="9" t="s">
        <v>1323</v>
      </c>
      <c r="L747" s="23"/>
      <c r="M747" s="23"/>
      <c r="N747" s="9" t="s">
        <v>1479</v>
      </c>
      <c r="O747" s="9" t="s">
        <v>1652</v>
      </c>
      <c r="P747" s="23"/>
      <c r="Q747" s="23"/>
      <c r="R747" s="9"/>
      <c r="S747" s="9">
        <v>1</v>
      </c>
      <c r="T747" s="9">
        <v>0</v>
      </c>
      <c r="U747" s="9">
        <v>1</v>
      </c>
      <c r="V747" s="11"/>
      <c r="W747" s="11"/>
      <c r="X747" s="47">
        <f t="shared" si="45"/>
        <v>0</v>
      </c>
      <c r="Y747" s="9" t="s">
        <v>1725</v>
      </c>
      <c r="Z747" s="9">
        <v>0</v>
      </c>
      <c r="AA747" s="45">
        <v>41</v>
      </c>
      <c r="AB747" s="9" t="s">
        <v>12</v>
      </c>
      <c r="AC747" s="39">
        <v>0.3</v>
      </c>
      <c r="AD747" s="38">
        <f t="shared" si="46"/>
        <v>0</v>
      </c>
      <c r="AE747" s="38">
        <f t="shared" si="47"/>
        <v>0</v>
      </c>
      <c r="AF747" s="38">
        <v>0</v>
      </c>
      <c r="AG747" s="23"/>
      <c r="AH747" s="23"/>
      <c r="AI747" s="23"/>
      <c r="AJ747" s="23"/>
      <c r="AK747" s="23"/>
      <c r="AL747" s="23"/>
      <c r="AM747" s="23"/>
      <c r="AN747" s="23"/>
      <c r="AO747" s="23"/>
      <c r="AP747" s="38">
        <f t="shared" si="48"/>
        <v>0</v>
      </c>
      <c r="AQ747" s="54">
        <v>1</v>
      </c>
      <c r="AR747" s="54">
        <v>0</v>
      </c>
    </row>
    <row r="748" spans="1:44" s="22" customFormat="1">
      <c r="A748" s="9" t="s">
        <v>140</v>
      </c>
      <c r="B748" s="17">
        <v>23960</v>
      </c>
      <c r="C748" s="9" t="s">
        <v>148</v>
      </c>
      <c r="D748" s="9" t="s">
        <v>159</v>
      </c>
      <c r="E748" s="30">
        <v>41708</v>
      </c>
      <c r="F748" s="9" t="s">
        <v>911</v>
      </c>
      <c r="G748" s="9" t="s">
        <v>1232</v>
      </c>
      <c r="H748" s="23"/>
      <c r="I748" s="23"/>
      <c r="J748" s="9" t="s">
        <v>1234</v>
      </c>
      <c r="K748" s="9" t="s">
        <v>1312</v>
      </c>
      <c r="L748" s="23"/>
      <c r="M748" s="23"/>
      <c r="N748" s="9" t="s">
        <v>1518</v>
      </c>
      <c r="O748" s="9" t="s">
        <v>1667</v>
      </c>
      <c r="P748" s="23"/>
      <c r="Q748" s="23"/>
      <c r="R748" s="9"/>
      <c r="S748" s="9">
        <v>1</v>
      </c>
      <c r="T748" s="9">
        <v>0</v>
      </c>
      <c r="U748" s="9">
        <v>1</v>
      </c>
      <c r="V748" s="11"/>
      <c r="W748" s="11"/>
      <c r="X748" s="47">
        <f t="shared" si="45"/>
        <v>0</v>
      </c>
      <c r="Y748" s="9" t="s">
        <v>1725</v>
      </c>
      <c r="Z748" s="9">
        <v>3.99</v>
      </c>
      <c r="AA748" s="45">
        <v>41</v>
      </c>
      <c r="AB748" s="9" t="s">
        <v>12</v>
      </c>
      <c r="AC748" s="39">
        <v>0.3</v>
      </c>
      <c r="AD748" s="38">
        <f t="shared" si="46"/>
        <v>2.79</v>
      </c>
      <c r="AE748" s="38">
        <f t="shared" si="47"/>
        <v>0</v>
      </c>
      <c r="AF748" s="38">
        <v>2.79</v>
      </c>
      <c r="AG748" s="23"/>
      <c r="AH748" s="23"/>
      <c r="AI748" s="23"/>
      <c r="AJ748" s="23"/>
      <c r="AK748" s="23"/>
      <c r="AL748" s="23"/>
      <c r="AM748" s="23"/>
      <c r="AN748" s="23"/>
      <c r="AO748" s="23"/>
      <c r="AP748" s="38">
        <f t="shared" si="48"/>
        <v>2.79</v>
      </c>
      <c r="AQ748" s="54">
        <v>1</v>
      </c>
      <c r="AR748" s="54">
        <v>3.99</v>
      </c>
    </row>
    <row r="749" spans="1:44" s="22" customFormat="1">
      <c r="A749" s="9" t="s">
        <v>140</v>
      </c>
      <c r="B749" s="17">
        <v>23961</v>
      </c>
      <c r="C749" s="9" t="s">
        <v>151</v>
      </c>
      <c r="D749" s="9" t="s">
        <v>166</v>
      </c>
      <c r="E749" s="30">
        <v>41709</v>
      </c>
      <c r="F749" s="9" t="s">
        <v>912</v>
      </c>
      <c r="G749" s="9" t="s">
        <v>1232</v>
      </c>
      <c r="H749" s="23"/>
      <c r="I749" s="23"/>
      <c r="J749" s="9" t="s">
        <v>1234</v>
      </c>
      <c r="K749" s="9" t="s">
        <v>1239</v>
      </c>
      <c r="L749" s="23"/>
      <c r="M749" s="23"/>
      <c r="N749" s="9" t="s">
        <v>1451</v>
      </c>
      <c r="O749" s="9" t="s">
        <v>1639</v>
      </c>
      <c r="P749" s="23"/>
      <c r="Q749" s="23"/>
      <c r="R749" s="9"/>
      <c r="S749" s="9">
        <v>1</v>
      </c>
      <c r="T749" s="9">
        <v>0</v>
      </c>
      <c r="U749" s="9">
        <v>1</v>
      </c>
      <c r="V749" s="11"/>
      <c r="W749" s="11"/>
      <c r="X749" s="47">
        <f t="shared" si="45"/>
        <v>0</v>
      </c>
      <c r="Y749" s="9" t="s">
        <v>1725</v>
      </c>
      <c r="Z749" s="9">
        <v>0</v>
      </c>
      <c r="AA749" s="45">
        <v>41</v>
      </c>
      <c r="AB749" s="9" t="s">
        <v>12</v>
      </c>
      <c r="AC749" s="39">
        <v>0.3</v>
      </c>
      <c r="AD749" s="38">
        <f t="shared" si="46"/>
        <v>0</v>
      </c>
      <c r="AE749" s="38">
        <f t="shared" si="47"/>
        <v>0</v>
      </c>
      <c r="AF749" s="38">
        <v>0</v>
      </c>
      <c r="AG749" s="23"/>
      <c r="AH749" s="23"/>
      <c r="AI749" s="23"/>
      <c r="AJ749" s="23"/>
      <c r="AK749" s="23"/>
      <c r="AL749" s="23"/>
      <c r="AM749" s="23"/>
      <c r="AN749" s="23"/>
      <c r="AO749" s="23"/>
      <c r="AP749" s="38">
        <f t="shared" si="48"/>
        <v>0</v>
      </c>
      <c r="AQ749" s="54">
        <v>1</v>
      </c>
      <c r="AR749" s="54">
        <v>0</v>
      </c>
    </row>
    <row r="750" spans="1:44" s="22" customFormat="1">
      <c r="A750" s="9" t="s">
        <v>140</v>
      </c>
      <c r="B750" s="17">
        <v>23976</v>
      </c>
      <c r="C750" s="9" t="s">
        <v>143</v>
      </c>
      <c r="D750" s="9" t="s">
        <v>160</v>
      </c>
      <c r="E750" s="30">
        <v>41715</v>
      </c>
      <c r="F750" s="9" t="s">
        <v>913</v>
      </c>
      <c r="G750" s="9" t="s">
        <v>1232</v>
      </c>
      <c r="H750" s="23"/>
      <c r="I750" s="23"/>
      <c r="J750" s="9" t="s">
        <v>1234</v>
      </c>
      <c r="K750" s="9" t="s">
        <v>1257</v>
      </c>
      <c r="L750" s="23"/>
      <c r="M750" s="23"/>
      <c r="N750" s="9" t="s">
        <v>1469</v>
      </c>
      <c r="O750" s="9" t="s">
        <v>1639</v>
      </c>
      <c r="P750" s="23"/>
      <c r="Q750" s="23"/>
      <c r="R750" s="9"/>
      <c r="S750" s="9">
        <v>1</v>
      </c>
      <c r="T750" s="9">
        <v>0</v>
      </c>
      <c r="U750" s="9">
        <v>1</v>
      </c>
      <c r="V750" s="11"/>
      <c r="W750" s="11"/>
      <c r="X750" s="47">
        <f t="shared" si="45"/>
        <v>0</v>
      </c>
      <c r="Y750" s="9" t="s">
        <v>1725</v>
      </c>
      <c r="Z750" s="9">
        <v>0</v>
      </c>
      <c r="AA750" s="45">
        <v>41</v>
      </c>
      <c r="AB750" s="9" t="s">
        <v>12</v>
      </c>
      <c r="AC750" s="39">
        <v>0.3</v>
      </c>
      <c r="AD750" s="38">
        <f t="shared" si="46"/>
        <v>0</v>
      </c>
      <c r="AE750" s="38">
        <f t="shared" si="47"/>
        <v>0</v>
      </c>
      <c r="AF750" s="38">
        <v>0</v>
      </c>
      <c r="AG750" s="23"/>
      <c r="AH750" s="23"/>
      <c r="AI750" s="23"/>
      <c r="AJ750" s="23"/>
      <c r="AK750" s="23"/>
      <c r="AL750" s="23"/>
      <c r="AM750" s="23"/>
      <c r="AN750" s="23"/>
      <c r="AO750" s="23"/>
      <c r="AP750" s="38">
        <f t="shared" si="48"/>
        <v>0</v>
      </c>
      <c r="AQ750" s="54">
        <v>1</v>
      </c>
      <c r="AR750" s="54">
        <v>0</v>
      </c>
    </row>
    <row r="751" spans="1:44" s="22" customFormat="1">
      <c r="A751" s="9" t="s">
        <v>140</v>
      </c>
      <c r="B751" s="17">
        <v>23982</v>
      </c>
      <c r="C751" s="9" t="s">
        <v>143</v>
      </c>
      <c r="D751" s="9" t="s">
        <v>160</v>
      </c>
      <c r="E751" s="30">
        <v>41715</v>
      </c>
      <c r="F751" s="9" t="s">
        <v>914</v>
      </c>
      <c r="G751" s="9" t="s">
        <v>1232</v>
      </c>
      <c r="H751" s="23"/>
      <c r="I751" s="23"/>
      <c r="J751" s="9" t="s">
        <v>1234</v>
      </c>
      <c r="K751" s="9" t="s">
        <v>1268</v>
      </c>
      <c r="L751" s="23"/>
      <c r="M751" s="23"/>
      <c r="N751" s="9" t="s">
        <v>1460</v>
      </c>
      <c r="O751" s="9" t="s">
        <v>1647</v>
      </c>
      <c r="P751" s="23"/>
      <c r="Q751" s="23"/>
      <c r="R751" s="9"/>
      <c r="S751" s="9">
        <v>1</v>
      </c>
      <c r="T751" s="9">
        <v>0</v>
      </c>
      <c r="U751" s="9">
        <v>1</v>
      </c>
      <c r="V751" s="11"/>
      <c r="W751" s="11"/>
      <c r="X751" s="47">
        <f t="shared" si="45"/>
        <v>0</v>
      </c>
      <c r="Y751" s="9" t="s">
        <v>1725</v>
      </c>
      <c r="Z751" s="9">
        <v>0</v>
      </c>
      <c r="AA751" s="45">
        <v>41</v>
      </c>
      <c r="AB751" s="9" t="s">
        <v>12</v>
      </c>
      <c r="AC751" s="39">
        <v>0.3</v>
      </c>
      <c r="AD751" s="38">
        <f t="shared" si="46"/>
        <v>0</v>
      </c>
      <c r="AE751" s="38">
        <f t="shared" si="47"/>
        <v>0</v>
      </c>
      <c r="AF751" s="38">
        <v>0</v>
      </c>
      <c r="AG751" s="23"/>
      <c r="AH751" s="23"/>
      <c r="AI751" s="23"/>
      <c r="AJ751" s="23"/>
      <c r="AK751" s="23"/>
      <c r="AL751" s="23"/>
      <c r="AM751" s="23"/>
      <c r="AN751" s="23"/>
      <c r="AO751" s="23"/>
      <c r="AP751" s="38">
        <f t="shared" si="48"/>
        <v>0</v>
      </c>
      <c r="AQ751" s="54">
        <v>1</v>
      </c>
      <c r="AR751" s="54">
        <v>0</v>
      </c>
    </row>
    <row r="752" spans="1:44" s="22" customFormat="1">
      <c r="A752" s="9" t="s">
        <v>140</v>
      </c>
      <c r="B752" s="17">
        <v>23992</v>
      </c>
      <c r="C752" s="9" t="s">
        <v>142</v>
      </c>
      <c r="D752" s="9" t="s">
        <v>159</v>
      </c>
      <c r="E752" s="30">
        <v>41719</v>
      </c>
      <c r="F752" s="9" t="s">
        <v>915</v>
      </c>
      <c r="G752" s="9" t="s">
        <v>1232</v>
      </c>
      <c r="H752" s="23"/>
      <c r="I752" s="23"/>
      <c r="J752" s="9" t="s">
        <v>1234</v>
      </c>
      <c r="K752" s="9" t="s">
        <v>1270</v>
      </c>
      <c r="L752" s="23"/>
      <c r="M752" s="23"/>
      <c r="N752" s="9" t="s">
        <v>1481</v>
      </c>
      <c r="O752" s="9" t="s">
        <v>1639</v>
      </c>
      <c r="P752" s="23"/>
      <c r="Q752" s="23"/>
      <c r="R752" s="9"/>
      <c r="S752" s="9">
        <v>1</v>
      </c>
      <c r="T752" s="9">
        <v>0</v>
      </c>
      <c r="U752" s="9">
        <v>1</v>
      </c>
      <c r="V752" s="11"/>
      <c r="W752" s="11"/>
      <c r="X752" s="47">
        <f t="shared" si="45"/>
        <v>0</v>
      </c>
      <c r="Y752" s="9" t="s">
        <v>1725</v>
      </c>
      <c r="Z752" s="9">
        <v>0</v>
      </c>
      <c r="AA752" s="45">
        <v>41</v>
      </c>
      <c r="AB752" s="9" t="s">
        <v>12</v>
      </c>
      <c r="AC752" s="39">
        <v>0.3</v>
      </c>
      <c r="AD752" s="38">
        <f t="shared" si="46"/>
        <v>0</v>
      </c>
      <c r="AE752" s="38">
        <f t="shared" si="47"/>
        <v>0</v>
      </c>
      <c r="AF752" s="38">
        <v>0</v>
      </c>
      <c r="AG752" s="23"/>
      <c r="AH752" s="23"/>
      <c r="AI752" s="23"/>
      <c r="AJ752" s="23"/>
      <c r="AK752" s="23"/>
      <c r="AL752" s="23"/>
      <c r="AM752" s="23"/>
      <c r="AN752" s="23"/>
      <c r="AO752" s="23"/>
      <c r="AP752" s="38">
        <f t="shared" si="48"/>
        <v>0</v>
      </c>
      <c r="AQ752" s="54">
        <v>1</v>
      </c>
      <c r="AR752" s="54">
        <v>0</v>
      </c>
    </row>
    <row r="753" spans="1:44" s="22" customFormat="1">
      <c r="A753" s="9" t="s">
        <v>140</v>
      </c>
      <c r="B753" s="17">
        <v>23993</v>
      </c>
      <c r="C753" s="9" t="s">
        <v>144</v>
      </c>
      <c r="D753" s="9" t="s">
        <v>159</v>
      </c>
      <c r="E753" s="30">
        <v>41719</v>
      </c>
      <c r="F753" s="9" t="s">
        <v>916</v>
      </c>
      <c r="G753" s="9" t="s">
        <v>1232</v>
      </c>
      <c r="H753" s="23"/>
      <c r="I753" s="23"/>
      <c r="J753" s="9" t="s">
        <v>1234</v>
      </c>
      <c r="K753" s="9" t="s">
        <v>1279</v>
      </c>
      <c r="L753" s="23"/>
      <c r="M753" s="23"/>
      <c r="N753" s="9" t="s">
        <v>1489</v>
      </c>
      <c r="O753" s="9" t="s">
        <v>1639</v>
      </c>
      <c r="P753" s="23"/>
      <c r="Q753" s="23"/>
      <c r="R753" s="9"/>
      <c r="S753" s="9">
        <v>1</v>
      </c>
      <c r="T753" s="9">
        <v>0</v>
      </c>
      <c r="U753" s="9">
        <v>1</v>
      </c>
      <c r="V753" s="11"/>
      <c r="W753" s="11"/>
      <c r="X753" s="47">
        <f t="shared" si="45"/>
        <v>0</v>
      </c>
      <c r="Y753" s="9" t="s">
        <v>1725</v>
      </c>
      <c r="Z753" s="9">
        <v>14.46</v>
      </c>
      <c r="AA753" s="45">
        <v>41</v>
      </c>
      <c r="AB753" s="9" t="s">
        <v>12</v>
      </c>
      <c r="AC753" s="39">
        <v>0.3</v>
      </c>
      <c r="AD753" s="38">
        <f t="shared" si="46"/>
        <v>10.49</v>
      </c>
      <c r="AE753" s="38">
        <f t="shared" si="47"/>
        <v>0</v>
      </c>
      <c r="AF753" s="38">
        <v>10.49</v>
      </c>
      <c r="AG753" s="23"/>
      <c r="AH753" s="23"/>
      <c r="AI753" s="23"/>
      <c r="AJ753" s="23"/>
      <c r="AK753" s="23"/>
      <c r="AL753" s="23"/>
      <c r="AM753" s="23"/>
      <c r="AN753" s="23"/>
      <c r="AO753" s="23"/>
      <c r="AP753" s="38">
        <f t="shared" si="48"/>
        <v>10.49</v>
      </c>
      <c r="AQ753" s="54">
        <v>1</v>
      </c>
      <c r="AR753" s="54">
        <v>14.99</v>
      </c>
    </row>
    <row r="754" spans="1:44" s="22" customFormat="1">
      <c r="A754" s="9" t="s">
        <v>140</v>
      </c>
      <c r="B754" s="17">
        <v>23999</v>
      </c>
      <c r="C754" s="9" t="s">
        <v>147</v>
      </c>
      <c r="D754" s="9" t="s">
        <v>163</v>
      </c>
      <c r="E754" s="30">
        <v>41722</v>
      </c>
      <c r="F754" s="9" t="s">
        <v>917</v>
      </c>
      <c r="G754" s="9" t="s">
        <v>1232</v>
      </c>
      <c r="H754" s="23"/>
      <c r="I754" s="23"/>
      <c r="J754" s="9" t="s">
        <v>1234</v>
      </c>
      <c r="K754" s="9" t="s">
        <v>1314</v>
      </c>
      <c r="L754" s="23"/>
      <c r="M754" s="23"/>
      <c r="N754" s="9" t="s">
        <v>1520</v>
      </c>
      <c r="O754" s="9" t="s">
        <v>1639</v>
      </c>
      <c r="P754" s="23"/>
      <c r="Q754" s="23"/>
      <c r="R754" s="9"/>
      <c r="S754" s="9">
        <v>1</v>
      </c>
      <c r="T754" s="9">
        <v>0</v>
      </c>
      <c r="U754" s="9">
        <v>1</v>
      </c>
      <c r="V754" s="11"/>
      <c r="W754" s="11"/>
      <c r="X754" s="47">
        <f t="shared" si="45"/>
        <v>0</v>
      </c>
      <c r="Y754" s="9" t="s">
        <v>1725</v>
      </c>
      <c r="Z754" s="9">
        <v>0</v>
      </c>
      <c r="AA754" s="45">
        <v>41</v>
      </c>
      <c r="AB754" s="9" t="s">
        <v>12</v>
      </c>
      <c r="AC754" s="39">
        <v>0.3</v>
      </c>
      <c r="AD754" s="38">
        <f t="shared" si="46"/>
        <v>0</v>
      </c>
      <c r="AE754" s="38">
        <f t="shared" si="47"/>
        <v>0</v>
      </c>
      <c r="AF754" s="38">
        <v>0</v>
      </c>
      <c r="AG754" s="23"/>
      <c r="AH754" s="23"/>
      <c r="AI754" s="23"/>
      <c r="AJ754" s="23"/>
      <c r="AK754" s="23"/>
      <c r="AL754" s="23"/>
      <c r="AM754" s="23"/>
      <c r="AN754" s="23"/>
      <c r="AO754" s="23"/>
      <c r="AP754" s="38">
        <f t="shared" si="48"/>
        <v>0</v>
      </c>
      <c r="AQ754" s="54">
        <v>1</v>
      </c>
      <c r="AR754" s="54">
        <v>0</v>
      </c>
    </row>
    <row r="755" spans="1:44" s="22" customFormat="1">
      <c r="A755" s="9" t="s">
        <v>140</v>
      </c>
      <c r="B755" s="17">
        <v>24000</v>
      </c>
      <c r="C755" s="9" t="s">
        <v>143</v>
      </c>
      <c r="D755" s="9" t="s">
        <v>160</v>
      </c>
      <c r="E755" s="30">
        <v>41723</v>
      </c>
      <c r="F755" s="9" t="s">
        <v>918</v>
      </c>
      <c r="G755" s="9" t="s">
        <v>1232</v>
      </c>
      <c r="H755" s="23"/>
      <c r="I755" s="23"/>
      <c r="J755" s="9" t="s">
        <v>1234</v>
      </c>
      <c r="K755" s="9" t="s">
        <v>1407</v>
      </c>
      <c r="L755" s="23"/>
      <c r="M755" s="23"/>
      <c r="N755" s="9" t="s">
        <v>1602</v>
      </c>
      <c r="O755" s="9" t="s">
        <v>1706</v>
      </c>
      <c r="P755" s="23"/>
      <c r="Q755" s="23"/>
      <c r="R755" s="9"/>
      <c r="S755" s="9">
        <v>1</v>
      </c>
      <c r="T755" s="9">
        <v>0</v>
      </c>
      <c r="U755" s="9">
        <v>1</v>
      </c>
      <c r="V755" s="11"/>
      <c r="W755" s="11"/>
      <c r="X755" s="47">
        <f t="shared" si="45"/>
        <v>0</v>
      </c>
      <c r="Y755" s="9" t="s">
        <v>1725</v>
      </c>
      <c r="Z755" s="9">
        <v>9.99</v>
      </c>
      <c r="AA755" s="45">
        <v>41</v>
      </c>
      <c r="AB755" s="9" t="s">
        <v>12</v>
      </c>
      <c r="AC755" s="39">
        <v>0.3</v>
      </c>
      <c r="AD755" s="38">
        <f t="shared" si="46"/>
        <v>6.99</v>
      </c>
      <c r="AE755" s="38">
        <f t="shared" si="47"/>
        <v>0</v>
      </c>
      <c r="AF755" s="38">
        <v>6.99</v>
      </c>
      <c r="AG755" s="23"/>
      <c r="AH755" s="23"/>
      <c r="AI755" s="23"/>
      <c r="AJ755" s="23"/>
      <c r="AK755" s="23"/>
      <c r="AL755" s="23"/>
      <c r="AM755" s="23"/>
      <c r="AN755" s="23"/>
      <c r="AO755" s="23"/>
      <c r="AP755" s="38">
        <f t="shared" si="48"/>
        <v>6.99</v>
      </c>
      <c r="AQ755" s="54">
        <v>1</v>
      </c>
      <c r="AR755" s="54">
        <v>9.99</v>
      </c>
    </row>
    <row r="756" spans="1:44" s="22" customFormat="1">
      <c r="A756" s="9" t="s">
        <v>140</v>
      </c>
      <c r="B756" s="17">
        <v>24252</v>
      </c>
      <c r="C756" s="9" t="s">
        <v>142</v>
      </c>
      <c r="D756" s="9" t="s">
        <v>159</v>
      </c>
      <c r="E756" s="30">
        <v>41708</v>
      </c>
      <c r="F756" s="9" t="s">
        <v>919</v>
      </c>
      <c r="G756" s="9" t="s">
        <v>1232</v>
      </c>
      <c r="H756" s="23"/>
      <c r="I756" s="23"/>
      <c r="J756" s="9" t="s">
        <v>1234</v>
      </c>
      <c r="K756" s="9" t="s">
        <v>1321</v>
      </c>
      <c r="L756" s="23"/>
      <c r="M756" s="23"/>
      <c r="N756" s="9" t="s">
        <v>1527</v>
      </c>
      <c r="O756" s="9" t="s">
        <v>1639</v>
      </c>
      <c r="P756" s="23"/>
      <c r="Q756" s="23"/>
      <c r="R756" s="9"/>
      <c r="S756" s="9">
        <v>1</v>
      </c>
      <c r="T756" s="9">
        <v>0</v>
      </c>
      <c r="U756" s="9">
        <v>1</v>
      </c>
      <c r="V756" s="11"/>
      <c r="W756" s="11"/>
      <c r="X756" s="47">
        <f t="shared" si="45"/>
        <v>0</v>
      </c>
      <c r="Y756" s="9" t="s">
        <v>1725</v>
      </c>
      <c r="Z756" s="9">
        <v>0</v>
      </c>
      <c r="AA756" s="45">
        <v>41</v>
      </c>
      <c r="AB756" s="9" t="s">
        <v>12</v>
      </c>
      <c r="AC756" s="39">
        <v>0.3</v>
      </c>
      <c r="AD756" s="38">
        <f t="shared" si="46"/>
        <v>0</v>
      </c>
      <c r="AE756" s="38">
        <f t="shared" si="47"/>
        <v>0</v>
      </c>
      <c r="AF756" s="38">
        <v>0</v>
      </c>
      <c r="AG756" s="23"/>
      <c r="AH756" s="23"/>
      <c r="AI756" s="23"/>
      <c r="AJ756" s="23"/>
      <c r="AK756" s="23"/>
      <c r="AL756" s="23"/>
      <c r="AM756" s="23"/>
      <c r="AN756" s="23"/>
      <c r="AO756" s="23"/>
      <c r="AP756" s="38">
        <f t="shared" si="48"/>
        <v>0</v>
      </c>
      <c r="AQ756" s="54">
        <v>1</v>
      </c>
      <c r="AR756" s="54">
        <v>0</v>
      </c>
    </row>
    <row r="757" spans="1:44" s="22" customFormat="1">
      <c r="A757" s="9" t="s">
        <v>140</v>
      </c>
      <c r="B757" s="17">
        <v>24258</v>
      </c>
      <c r="C757" s="9" t="s">
        <v>143</v>
      </c>
      <c r="D757" s="9" t="s">
        <v>160</v>
      </c>
      <c r="E757" s="30">
        <v>41711</v>
      </c>
      <c r="F757" s="9" t="s">
        <v>920</v>
      </c>
      <c r="G757" s="9" t="s">
        <v>1232</v>
      </c>
      <c r="H757" s="23"/>
      <c r="I757" s="23"/>
      <c r="J757" s="9" t="s">
        <v>1234</v>
      </c>
      <c r="K757" s="9" t="s">
        <v>1237</v>
      </c>
      <c r="L757" s="23"/>
      <c r="M757" s="23"/>
      <c r="N757" s="9" t="s">
        <v>1449</v>
      </c>
      <c r="O757" s="9" t="s">
        <v>1640</v>
      </c>
      <c r="P757" s="23"/>
      <c r="Q757" s="23"/>
      <c r="R757" s="9"/>
      <c r="S757" s="9">
        <v>1</v>
      </c>
      <c r="T757" s="9">
        <v>0</v>
      </c>
      <c r="U757" s="9">
        <v>1</v>
      </c>
      <c r="V757" s="11"/>
      <c r="W757" s="11"/>
      <c r="X757" s="47">
        <f t="shared" si="45"/>
        <v>0</v>
      </c>
      <c r="Y757" s="9" t="s">
        <v>1725</v>
      </c>
      <c r="Z757" s="9">
        <v>0</v>
      </c>
      <c r="AA757" s="45">
        <v>41</v>
      </c>
      <c r="AB757" s="9" t="s">
        <v>12</v>
      </c>
      <c r="AC757" s="39">
        <v>0.3</v>
      </c>
      <c r="AD757" s="38">
        <f t="shared" si="46"/>
        <v>0</v>
      </c>
      <c r="AE757" s="38">
        <f t="shared" si="47"/>
        <v>0</v>
      </c>
      <c r="AF757" s="38">
        <v>0</v>
      </c>
      <c r="AG757" s="23"/>
      <c r="AH757" s="23"/>
      <c r="AI757" s="23"/>
      <c r="AJ757" s="23"/>
      <c r="AK757" s="23"/>
      <c r="AL757" s="23"/>
      <c r="AM757" s="23"/>
      <c r="AN757" s="23"/>
      <c r="AO757" s="23"/>
      <c r="AP757" s="38">
        <f t="shared" si="48"/>
        <v>0</v>
      </c>
      <c r="AQ757" s="54">
        <v>1</v>
      </c>
      <c r="AR757" s="54">
        <v>0</v>
      </c>
    </row>
    <row r="758" spans="1:44" s="22" customFormat="1">
      <c r="A758" s="9" t="s">
        <v>140</v>
      </c>
      <c r="B758" s="17">
        <v>24270</v>
      </c>
      <c r="C758" s="9" t="s">
        <v>143</v>
      </c>
      <c r="D758" s="9" t="s">
        <v>160</v>
      </c>
      <c r="E758" s="30">
        <v>41715</v>
      </c>
      <c r="F758" s="9" t="s">
        <v>921</v>
      </c>
      <c r="G758" s="9" t="s">
        <v>1232</v>
      </c>
      <c r="H758" s="23"/>
      <c r="I758" s="23"/>
      <c r="J758" s="9" t="s">
        <v>1234</v>
      </c>
      <c r="K758" s="9" t="s">
        <v>1239</v>
      </c>
      <c r="L758" s="23"/>
      <c r="M758" s="23"/>
      <c r="N758" s="9" t="s">
        <v>1451</v>
      </c>
      <c r="O758" s="9" t="s">
        <v>1639</v>
      </c>
      <c r="P758" s="23"/>
      <c r="Q758" s="23"/>
      <c r="R758" s="9"/>
      <c r="S758" s="9">
        <v>1</v>
      </c>
      <c r="T758" s="9">
        <v>0</v>
      </c>
      <c r="U758" s="9">
        <v>1</v>
      </c>
      <c r="V758" s="11"/>
      <c r="W758" s="11"/>
      <c r="X758" s="47">
        <f t="shared" si="45"/>
        <v>0</v>
      </c>
      <c r="Y758" s="9" t="s">
        <v>1725</v>
      </c>
      <c r="Z758" s="9">
        <v>0</v>
      </c>
      <c r="AA758" s="45">
        <v>41</v>
      </c>
      <c r="AB758" s="9" t="s">
        <v>12</v>
      </c>
      <c r="AC758" s="39">
        <v>0.3</v>
      </c>
      <c r="AD758" s="38">
        <f t="shared" si="46"/>
        <v>0</v>
      </c>
      <c r="AE758" s="38">
        <f t="shared" si="47"/>
        <v>0</v>
      </c>
      <c r="AF758" s="38">
        <v>0</v>
      </c>
      <c r="AG758" s="23"/>
      <c r="AH758" s="23"/>
      <c r="AI758" s="23"/>
      <c r="AJ758" s="23"/>
      <c r="AK758" s="23"/>
      <c r="AL758" s="23"/>
      <c r="AM758" s="23"/>
      <c r="AN758" s="23"/>
      <c r="AO758" s="23"/>
      <c r="AP758" s="38">
        <f t="shared" si="48"/>
        <v>0</v>
      </c>
      <c r="AQ758" s="54">
        <v>1</v>
      </c>
      <c r="AR758" s="54">
        <v>0</v>
      </c>
    </row>
    <row r="759" spans="1:44" s="22" customFormat="1">
      <c r="A759" s="9" t="s">
        <v>140</v>
      </c>
      <c r="B759" s="17">
        <v>24272</v>
      </c>
      <c r="C759" s="9" t="s">
        <v>144</v>
      </c>
      <c r="D759" s="9" t="s">
        <v>159</v>
      </c>
      <c r="E759" s="30">
        <v>41716</v>
      </c>
      <c r="F759" s="9" t="s">
        <v>922</v>
      </c>
      <c r="G759" s="9" t="s">
        <v>1232</v>
      </c>
      <c r="H759" s="23"/>
      <c r="I759" s="23"/>
      <c r="J759" s="9" t="s">
        <v>1234</v>
      </c>
      <c r="K759" s="9" t="s">
        <v>1260</v>
      </c>
      <c r="L759" s="23"/>
      <c r="M759" s="23"/>
      <c r="N759" s="9" t="s">
        <v>1472</v>
      </c>
      <c r="O759" s="9" t="s">
        <v>1639</v>
      </c>
      <c r="P759" s="23"/>
      <c r="Q759" s="23"/>
      <c r="R759" s="9"/>
      <c r="S759" s="9">
        <v>1</v>
      </c>
      <c r="T759" s="9">
        <v>0</v>
      </c>
      <c r="U759" s="9">
        <v>1</v>
      </c>
      <c r="V759" s="11"/>
      <c r="W759" s="11"/>
      <c r="X759" s="47">
        <f t="shared" si="45"/>
        <v>0</v>
      </c>
      <c r="Y759" s="9" t="s">
        <v>1725</v>
      </c>
      <c r="Z759" s="9">
        <v>0</v>
      </c>
      <c r="AA759" s="45">
        <v>41</v>
      </c>
      <c r="AB759" s="9" t="s">
        <v>12</v>
      </c>
      <c r="AC759" s="39">
        <v>0.3</v>
      </c>
      <c r="AD759" s="38">
        <f t="shared" si="46"/>
        <v>0</v>
      </c>
      <c r="AE759" s="38">
        <f t="shared" si="47"/>
        <v>0</v>
      </c>
      <c r="AF759" s="38">
        <v>0</v>
      </c>
      <c r="AG759" s="23"/>
      <c r="AH759" s="23"/>
      <c r="AI759" s="23"/>
      <c r="AJ759" s="23"/>
      <c r="AK759" s="23"/>
      <c r="AL759" s="23"/>
      <c r="AM759" s="23"/>
      <c r="AN759" s="23"/>
      <c r="AO759" s="23"/>
      <c r="AP759" s="38">
        <f t="shared" si="48"/>
        <v>0</v>
      </c>
      <c r="AQ759" s="54">
        <v>1</v>
      </c>
      <c r="AR759" s="54">
        <v>0</v>
      </c>
    </row>
    <row r="760" spans="1:44" s="22" customFormat="1">
      <c r="A760" s="9" t="s">
        <v>140</v>
      </c>
      <c r="B760" s="17">
        <v>24274</v>
      </c>
      <c r="C760" s="9" t="s">
        <v>141</v>
      </c>
      <c r="D760" s="9" t="s">
        <v>158</v>
      </c>
      <c r="E760" s="30">
        <v>41718</v>
      </c>
      <c r="F760" s="9" t="s">
        <v>923</v>
      </c>
      <c r="G760" s="9" t="s">
        <v>1232</v>
      </c>
      <c r="H760" s="23"/>
      <c r="I760" s="23"/>
      <c r="J760" s="9" t="s">
        <v>1234</v>
      </c>
      <c r="K760" s="9" t="s">
        <v>1367</v>
      </c>
      <c r="L760" s="23"/>
      <c r="M760" s="23"/>
      <c r="N760" s="9" t="s">
        <v>1493</v>
      </c>
      <c r="O760" s="9" t="s">
        <v>1639</v>
      </c>
      <c r="P760" s="23"/>
      <c r="Q760" s="23"/>
      <c r="R760" s="9"/>
      <c r="S760" s="9">
        <v>1</v>
      </c>
      <c r="T760" s="9">
        <v>0</v>
      </c>
      <c r="U760" s="9">
        <v>1</v>
      </c>
      <c r="V760" s="11"/>
      <c r="W760" s="11"/>
      <c r="X760" s="47">
        <f t="shared" si="45"/>
        <v>0</v>
      </c>
      <c r="Y760" s="9" t="s">
        <v>1725</v>
      </c>
      <c r="Z760" s="9">
        <v>9.99</v>
      </c>
      <c r="AA760" s="45">
        <v>41</v>
      </c>
      <c r="AB760" s="9" t="s">
        <v>12</v>
      </c>
      <c r="AC760" s="39">
        <v>0.3</v>
      </c>
      <c r="AD760" s="38">
        <f t="shared" si="46"/>
        <v>6.99</v>
      </c>
      <c r="AE760" s="38">
        <f t="shared" si="47"/>
        <v>0</v>
      </c>
      <c r="AF760" s="38">
        <v>6.99</v>
      </c>
      <c r="AG760" s="23"/>
      <c r="AH760" s="23"/>
      <c r="AI760" s="23"/>
      <c r="AJ760" s="23"/>
      <c r="AK760" s="23"/>
      <c r="AL760" s="23"/>
      <c r="AM760" s="23"/>
      <c r="AN760" s="23"/>
      <c r="AO760" s="23"/>
      <c r="AP760" s="38">
        <f t="shared" si="48"/>
        <v>6.99</v>
      </c>
      <c r="AQ760" s="54">
        <v>1</v>
      </c>
      <c r="AR760" s="54">
        <v>9.99</v>
      </c>
    </row>
    <row r="761" spans="1:44" s="22" customFormat="1">
      <c r="A761" s="9" t="s">
        <v>140</v>
      </c>
      <c r="B761" s="17">
        <v>24285</v>
      </c>
      <c r="C761" s="9" t="s">
        <v>142</v>
      </c>
      <c r="D761" s="9" t="s">
        <v>159</v>
      </c>
      <c r="E761" s="30">
        <v>41722</v>
      </c>
      <c r="F761" s="9" t="s">
        <v>924</v>
      </c>
      <c r="G761" s="9" t="s">
        <v>1232</v>
      </c>
      <c r="H761" s="23"/>
      <c r="I761" s="23"/>
      <c r="J761" s="9" t="s">
        <v>1234</v>
      </c>
      <c r="K761" s="9" t="s">
        <v>1249</v>
      </c>
      <c r="L761" s="23"/>
      <c r="M761" s="23"/>
      <c r="N761" s="9" t="s">
        <v>1461</v>
      </c>
      <c r="O761" s="9" t="s">
        <v>1639</v>
      </c>
      <c r="P761" s="23"/>
      <c r="Q761" s="23"/>
      <c r="R761" s="9"/>
      <c r="S761" s="9">
        <v>1</v>
      </c>
      <c r="T761" s="9">
        <v>0</v>
      </c>
      <c r="U761" s="9">
        <v>1</v>
      </c>
      <c r="V761" s="11"/>
      <c r="W761" s="11"/>
      <c r="X761" s="47">
        <f t="shared" si="45"/>
        <v>0</v>
      </c>
      <c r="Y761" s="9" t="s">
        <v>1725</v>
      </c>
      <c r="Z761" s="9">
        <v>0</v>
      </c>
      <c r="AA761" s="45">
        <v>41</v>
      </c>
      <c r="AB761" s="9" t="s">
        <v>12</v>
      </c>
      <c r="AC761" s="39">
        <v>0.3</v>
      </c>
      <c r="AD761" s="38">
        <f t="shared" si="46"/>
        <v>0</v>
      </c>
      <c r="AE761" s="38">
        <f t="shared" si="47"/>
        <v>0</v>
      </c>
      <c r="AF761" s="38">
        <v>0</v>
      </c>
      <c r="AG761" s="23"/>
      <c r="AH761" s="23"/>
      <c r="AI761" s="23"/>
      <c r="AJ761" s="23"/>
      <c r="AK761" s="23"/>
      <c r="AL761" s="23"/>
      <c r="AM761" s="23"/>
      <c r="AN761" s="23"/>
      <c r="AO761" s="23"/>
      <c r="AP761" s="38">
        <f t="shared" si="48"/>
        <v>0</v>
      </c>
      <c r="AQ761" s="54">
        <v>1</v>
      </c>
      <c r="AR761" s="54">
        <v>0</v>
      </c>
    </row>
    <row r="762" spans="1:44" s="22" customFormat="1">
      <c r="A762" s="9" t="s">
        <v>140</v>
      </c>
      <c r="B762" s="17">
        <v>24287</v>
      </c>
      <c r="C762" s="9" t="s">
        <v>143</v>
      </c>
      <c r="D762" s="9" t="s">
        <v>160</v>
      </c>
      <c r="E762" s="30">
        <v>41722</v>
      </c>
      <c r="F762" s="9" t="s">
        <v>925</v>
      </c>
      <c r="G762" s="9" t="s">
        <v>1232</v>
      </c>
      <c r="H762" s="23"/>
      <c r="I762" s="23"/>
      <c r="J762" s="9" t="s">
        <v>1234</v>
      </c>
      <c r="K762" s="9" t="s">
        <v>1237</v>
      </c>
      <c r="L762" s="23"/>
      <c r="M762" s="23"/>
      <c r="N762" s="9" t="s">
        <v>1449</v>
      </c>
      <c r="O762" s="9" t="s">
        <v>1640</v>
      </c>
      <c r="P762" s="23"/>
      <c r="Q762" s="23"/>
      <c r="R762" s="9"/>
      <c r="S762" s="9">
        <v>1</v>
      </c>
      <c r="T762" s="9">
        <v>0</v>
      </c>
      <c r="U762" s="9">
        <v>1</v>
      </c>
      <c r="V762" s="11"/>
      <c r="W762" s="11"/>
      <c r="X762" s="47">
        <f t="shared" si="45"/>
        <v>0</v>
      </c>
      <c r="Y762" s="9" t="s">
        <v>1725</v>
      </c>
      <c r="Z762" s="9">
        <v>0</v>
      </c>
      <c r="AA762" s="45">
        <v>41</v>
      </c>
      <c r="AB762" s="9" t="s">
        <v>12</v>
      </c>
      <c r="AC762" s="39">
        <v>0.3</v>
      </c>
      <c r="AD762" s="38">
        <f t="shared" si="46"/>
        <v>0</v>
      </c>
      <c r="AE762" s="38">
        <f t="shared" si="47"/>
        <v>0</v>
      </c>
      <c r="AF762" s="38">
        <v>0</v>
      </c>
      <c r="AG762" s="23"/>
      <c r="AH762" s="23"/>
      <c r="AI762" s="23"/>
      <c r="AJ762" s="23"/>
      <c r="AK762" s="23"/>
      <c r="AL762" s="23"/>
      <c r="AM762" s="23"/>
      <c r="AN762" s="23"/>
      <c r="AO762" s="23"/>
      <c r="AP762" s="38">
        <f t="shared" si="48"/>
        <v>0</v>
      </c>
      <c r="AQ762" s="54">
        <v>1</v>
      </c>
      <c r="AR762" s="54">
        <v>0</v>
      </c>
    </row>
    <row r="763" spans="1:44" s="22" customFormat="1">
      <c r="A763" s="9" t="s">
        <v>140</v>
      </c>
      <c r="B763" s="17">
        <v>24303</v>
      </c>
      <c r="C763" s="9" t="s">
        <v>145</v>
      </c>
      <c r="D763" s="9" t="s">
        <v>161</v>
      </c>
      <c r="E763" s="30">
        <v>41725</v>
      </c>
      <c r="F763" s="9" t="s">
        <v>926</v>
      </c>
      <c r="G763" s="9" t="s">
        <v>1232</v>
      </c>
      <c r="H763" s="23"/>
      <c r="I763" s="23"/>
      <c r="J763" s="9" t="s">
        <v>1234</v>
      </c>
      <c r="K763" s="9" t="s">
        <v>1278</v>
      </c>
      <c r="L763" s="23"/>
      <c r="M763" s="23"/>
      <c r="N763" s="9" t="s">
        <v>1488</v>
      </c>
      <c r="O763" s="9" t="s">
        <v>1639</v>
      </c>
      <c r="P763" s="23"/>
      <c r="Q763" s="23"/>
      <c r="R763" s="9"/>
      <c r="S763" s="9">
        <v>1</v>
      </c>
      <c r="T763" s="9">
        <v>0</v>
      </c>
      <c r="U763" s="9">
        <v>1</v>
      </c>
      <c r="V763" s="11"/>
      <c r="W763" s="11"/>
      <c r="X763" s="47">
        <f t="shared" si="45"/>
        <v>0</v>
      </c>
      <c r="Y763" s="9" t="s">
        <v>1725</v>
      </c>
      <c r="Z763" s="9">
        <v>0</v>
      </c>
      <c r="AA763" s="45">
        <v>41</v>
      </c>
      <c r="AB763" s="9" t="s">
        <v>12</v>
      </c>
      <c r="AC763" s="39">
        <v>0.3</v>
      </c>
      <c r="AD763" s="38">
        <f t="shared" si="46"/>
        <v>0</v>
      </c>
      <c r="AE763" s="38">
        <f t="shared" si="47"/>
        <v>0</v>
      </c>
      <c r="AF763" s="38">
        <v>0</v>
      </c>
      <c r="AG763" s="23"/>
      <c r="AH763" s="23"/>
      <c r="AI763" s="23"/>
      <c r="AJ763" s="23"/>
      <c r="AK763" s="23"/>
      <c r="AL763" s="23"/>
      <c r="AM763" s="23"/>
      <c r="AN763" s="23"/>
      <c r="AO763" s="23"/>
      <c r="AP763" s="38">
        <f t="shared" si="48"/>
        <v>0</v>
      </c>
      <c r="AQ763" s="54">
        <v>1</v>
      </c>
      <c r="AR763" s="54">
        <v>0</v>
      </c>
    </row>
    <row r="764" spans="1:44" s="22" customFormat="1">
      <c r="A764" s="9" t="s">
        <v>140</v>
      </c>
      <c r="B764" s="17">
        <v>24307</v>
      </c>
      <c r="C764" s="9" t="s">
        <v>143</v>
      </c>
      <c r="D764" s="9" t="s">
        <v>160</v>
      </c>
      <c r="E764" s="30">
        <v>41725</v>
      </c>
      <c r="F764" s="9" t="s">
        <v>927</v>
      </c>
      <c r="G764" s="9" t="s">
        <v>1232</v>
      </c>
      <c r="H764" s="23"/>
      <c r="I764" s="23"/>
      <c r="J764" s="9" t="s">
        <v>1234</v>
      </c>
      <c r="K764" s="9" t="s">
        <v>1239</v>
      </c>
      <c r="L764" s="23"/>
      <c r="M764" s="23"/>
      <c r="N764" s="9" t="s">
        <v>1451</v>
      </c>
      <c r="O764" s="9" t="s">
        <v>1639</v>
      </c>
      <c r="P764" s="23"/>
      <c r="Q764" s="23"/>
      <c r="R764" s="9"/>
      <c r="S764" s="9">
        <v>1</v>
      </c>
      <c r="T764" s="9">
        <v>0</v>
      </c>
      <c r="U764" s="9">
        <v>1</v>
      </c>
      <c r="V764" s="11"/>
      <c r="W764" s="11"/>
      <c r="X764" s="47">
        <f t="shared" si="45"/>
        <v>0</v>
      </c>
      <c r="Y764" s="9" t="s">
        <v>1725</v>
      </c>
      <c r="Z764" s="9">
        <v>0</v>
      </c>
      <c r="AA764" s="45">
        <v>41</v>
      </c>
      <c r="AB764" s="9" t="s">
        <v>12</v>
      </c>
      <c r="AC764" s="39">
        <v>0.3</v>
      </c>
      <c r="AD764" s="38">
        <f t="shared" si="46"/>
        <v>0</v>
      </c>
      <c r="AE764" s="38">
        <f t="shared" si="47"/>
        <v>0</v>
      </c>
      <c r="AF764" s="38">
        <v>0</v>
      </c>
      <c r="AG764" s="23"/>
      <c r="AH764" s="23"/>
      <c r="AI764" s="23"/>
      <c r="AJ764" s="23"/>
      <c r="AK764" s="23"/>
      <c r="AL764" s="23"/>
      <c r="AM764" s="23"/>
      <c r="AN764" s="23"/>
      <c r="AO764" s="23"/>
      <c r="AP764" s="38">
        <f t="shared" si="48"/>
        <v>0</v>
      </c>
      <c r="AQ764" s="54">
        <v>1</v>
      </c>
      <c r="AR764" s="54">
        <v>0</v>
      </c>
    </row>
    <row r="765" spans="1:44" s="22" customFormat="1">
      <c r="A765" s="9" t="s">
        <v>140</v>
      </c>
      <c r="B765" s="17">
        <v>24334</v>
      </c>
      <c r="C765" s="9" t="s">
        <v>142</v>
      </c>
      <c r="D765" s="9" t="s">
        <v>159</v>
      </c>
      <c r="E765" s="30">
        <v>41701</v>
      </c>
      <c r="F765" s="9" t="s">
        <v>928</v>
      </c>
      <c r="G765" s="9" t="s">
        <v>1232</v>
      </c>
      <c r="H765" s="23"/>
      <c r="I765" s="23"/>
      <c r="J765" s="9" t="s">
        <v>1234</v>
      </c>
      <c r="K765" s="9" t="s">
        <v>1287</v>
      </c>
      <c r="L765" s="23"/>
      <c r="M765" s="23"/>
      <c r="N765" s="9" t="s">
        <v>1496</v>
      </c>
      <c r="O765" s="9" t="s">
        <v>1639</v>
      </c>
      <c r="P765" s="23"/>
      <c r="Q765" s="23"/>
      <c r="R765" s="9"/>
      <c r="S765" s="9">
        <v>1</v>
      </c>
      <c r="T765" s="9">
        <v>0</v>
      </c>
      <c r="U765" s="9">
        <v>1</v>
      </c>
      <c r="V765" s="11"/>
      <c r="W765" s="11"/>
      <c r="X765" s="47">
        <f t="shared" si="45"/>
        <v>0</v>
      </c>
      <c r="Y765" s="9" t="s">
        <v>1725</v>
      </c>
      <c r="Z765" s="9">
        <v>0</v>
      </c>
      <c r="AA765" s="45">
        <v>41</v>
      </c>
      <c r="AB765" s="9" t="s">
        <v>12</v>
      </c>
      <c r="AC765" s="39">
        <v>0.3</v>
      </c>
      <c r="AD765" s="38">
        <f t="shared" si="46"/>
        <v>0</v>
      </c>
      <c r="AE765" s="38">
        <f t="shared" si="47"/>
        <v>0</v>
      </c>
      <c r="AF765" s="38">
        <v>0</v>
      </c>
      <c r="AG765" s="23"/>
      <c r="AH765" s="23"/>
      <c r="AI765" s="23"/>
      <c r="AJ765" s="23"/>
      <c r="AK765" s="23"/>
      <c r="AL765" s="23"/>
      <c r="AM765" s="23"/>
      <c r="AN765" s="23"/>
      <c r="AO765" s="23"/>
      <c r="AP765" s="38">
        <f t="shared" si="48"/>
        <v>0</v>
      </c>
      <c r="AQ765" s="54">
        <v>1</v>
      </c>
      <c r="AR765" s="54">
        <v>0</v>
      </c>
    </row>
    <row r="766" spans="1:44" s="22" customFormat="1">
      <c r="A766" s="9" t="s">
        <v>140</v>
      </c>
      <c r="B766" s="17">
        <v>24547</v>
      </c>
      <c r="C766" s="9" t="s">
        <v>146</v>
      </c>
      <c r="D766" s="9" t="s">
        <v>162</v>
      </c>
      <c r="E766" s="30">
        <v>41715</v>
      </c>
      <c r="F766" s="9" t="s">
        <v>929</v>
      </c>
      <c r="G766" s="9" t="s">
        <v>1232</v>
      </c>
      <c r="H766" s="23"/>
      <c r="I766" s="23"/>
      <c r="J766" s="9" t="s">
        <v>1234</v>
      </c>
      <c r="K766" s="9" t="s">
        <v>1260</v>
      </c>
      <c r="L766" s="23"/>
      <c r="M766" s="23"/>
      <c r="N766" s="9" t="s">
        <v>1472</v>
      </c>
      <c r="O766" s="9" t="s">
        <v>1639</v>
      </c>
      <c r="P766" s="23"/>
      <c r="Q766" s="23"/>
      <c r="R766" s="9"/>
      <c r="S766" s="9">
        <v>1</v>
      </c>
      <c r="T766" s="9">
        <v>0</v>
      </c>
      <c r="U766" s="9">
        <v>1</v>
      </c>
      <c r="V766" s="11"/>
      <c r="W766" s="11"/>
      <c r="X766" s="47">
        <f t="shared" si="45"/>
        <v>0</v>
      </c>
      <c r="Y766" s="9" t="s">
        <v>1725</v>
      </c>
      <c r="Z766" s="9">
        <v>0</v>
      </c>
      <c r="AA766" s="45">
        <v>41</v>
      </c>
      <c r="AB766" s="9" t="s">
        <v>12</v>
      </c>
      <c r="AC766" s="39">
        <v>0.3</v>
      </c>
      <c r="AD766" s="38">
        <f t="shared" si="46"/>
        <v>0</v>
      </c>
      <c r="AE766" s="38">
        <f t="shared" si="47"/>
        <v>0</v>
      </c>
      <c r="AF766" s="38">
        <v>0</v>
      </c>
      <c r="AG766" s="23"/>
      <c r="AH766" s="23"/>
      <c r="AI766" s="23"/>
      <c r="AJ766" s="23"/>
      <c r="AK766" s="23"/>
      <c r="AL766" s="23"/>
      <c r="AM766" s="23"/>
      <c r="AN766" s="23"/>
      <c r="AO766" s="23"/>
      <c r="AP766" s="38">
        <f t="shared" si="48"/>
        <v>0</v>
      </c>
      <c r="AQ766" s="54">
        <v>1</v>
      </c>
      <c r="AR766" s="54">
        <v>0</v>
      </c>
    </row>
    <row r="767" spans="1:44" s="22" customFormat="1">
      <c r="A767" s="9" t="s">
        <v>140</v>
      </c>
      <c r="B767" s="17">
        <v>24551</v>
      </c>
      <c r="C767" s="9" t="s">
        <v>143</v>
      </c>
      <c r="D767" s="9" t="s">
        <v>160</v>
      </c>
      <c r="E767" s="30">
        <v>41716</v>
      </c>
      <c r="F767" s="9" t="s">
        <v>930</v>
      </c>
      <c r="G767" s="9" t="s">
        <v>1232</v>
      </c>
      <c r="H767" s="23"/>
      <c r="I767" s="23"/>
      <c r="J767" s="9" t="s">
        <v>1234</v>
      </c>
      <c r="K767" s="9" t="s">
        <v>1237</v>
      </c>
      <c r="L767" s="23"/>
      <c r="M767" s="23"/>
      <c r="N767" s="9" t="s">
        <v>1449</v>
      </c>
      <c r="O767" s="9" t="s">
        <v>1640</v>
      </c>
      <c r="P767" s="23"/>
      <c r="Q767" s="23"/>
      <c r="R767" s="9"/>
      <c r="S767" s="9">
        <v>1</v>
      </c>
      <c r="T767" s="9">
        <v>0</v>
      </c>
      <c r="U767" s="9">
        <v>1</v>
      </c>
      <c r="V767" s="11"/>
      <c r="W767" s="11"/>
      <c r="X767" s="47">
        <f t="shared" si="45"/>
        <v>0</v>
      </c>
      <c r="Y767" s="9" t="s">
        <v>1725</v>
      </c>
      <c r="Z767" s="9">
        <v>0</v>
      </c>
      <c r="AA767" s="45">
        <v>41</v>
      </c>
      <c r="AB767" s="9" t="s">
        <v>12</v>
      </c>
      <c r="AC767" s="39">
        <v>0.3</v>
      </c>
      <c r="AD767" s="38">
        <f t="shared" si="46"/>
        <v>0</v>
      </c>
      <c r="AE767" s="38">
        <f t="shared" si="47"/>
        <v>0</v>
      </c>
      <c r="AF767" s="38">
        <v>0</v>
      </c>
      <c r="AG767" s="23"/>
      <c r="AH767" s="23"/>
      <c r="AI767" s="23"/>
      <c r="AJ767" s="23"/>
      <c r="AK767" s="23"/>
      <c r="AL767" s="23"/>
      <c r="AM767" s="23"/>
      <c r="AN767" s="23"/>
      <c r="AO767" s="23"/>
      <c r="AP767" s="38">
        <f t="shared" si="48"/>
        <v>0</v>
      </c>
      <c r="AQ767" s="54">
        <v>1</v>
      </c>
      <c r="AR767" s="54">
        <v>0</v>
      </c>
    </row>
    <row r="768" spans="1:44" s="22" customFormat="1">
      <c r="A768" s="9" t="s">
        <v>140</v>
      </c>
      <c r="B768" s="17">
        <v>24560</v>
      </c>
      <c r="C768" s="9" t="s">
        <v>141</v>
      </c>
      <c r="D768" s="9" t="s">
        <v>158</v>
      </c>
      <c r="E768" s="30">
        <v>41701</v>
      </c>
      <c r="F768" s="9" t="s">
        <v>931</v>
      </c>
      <c r="G768" s="9" t="s">
        <v>1232</v>
      </c>
      <c r="H768" s="23"/>
      <c r="I768" s="23"/>
      <c r="J768" s="9" t="s">
        <v>1234</v>
      </c>
      <c r="K768" s="9" t="s">
        <v>1251</v>
      </c>
      <c r="L768" s="23"/>
      <c r="M768" s="23"/>
      <c r="N768" s="9" t="s">
        <v>1463</v>
      </c>
      <c r="O768" s="9" t="s">
        <v>1647</v>
      </c>
      <c r="P768" s="23"/>
      <c r="Q768" s="23"/>
      <c r="R768" s="9"/>
      <c r="S768" s="9">
        <v>1</v>
      </c>
      <c r="T768" s="9">
        <v>0</v>
      </c>
      <c r="U768" s="9">
        <v>1</v>
      </c>
      <c r="V768" s="11"/>
      <c r="W768" s="11"/>
      <c r="X768" s="47">
        <f t="shared" si="45"/>
        <v>0</v>
      </c>
      <c r="Y768" s="9" t="s">
        <v>1725</v>
      </c>
      <c r="Z768" s="9">
        <v>0</v>
      </c>
      <c r="AA768" s="45">
        <v>41</v>
      </c>
      <c r="AB768" s="9" t="s">
        <v>12</v>
      </c>
      <c r="AC768" s="39">
        <v>0.3</v>
      </c>
      <c r="AD768" s="38">
        <f t="shared" si="46"/>
        <v>0</v>
      </c>
      <c r="AE768" s="38">
        <f t="shared" si="47"/>
        <v>0</v>
      </c>
      <c r="AF768" s="38">
        <v>0</v>
      </c>
      <c r="AG768" s="23"/>
      <c r="AH768" s="23"/>
      <c r="AI768" s="23"/>
      <c r="AJ768" s="23"/>
      <c r="AK768" s="23"/>
      <c r="AL768" s="23"/>
      <c r="AM768" s="23"/>
      <c r="AN768" s="23"/>
      <c r="AO768" s="23"/>
      <c r="AP768" s="38">
        <f t="shared" si="48"/>
        <v>0</v>
      </c>
      <c r="AQ768" s="54">
        <v>1</v>
      </c>
      <c r="AR768" s="54">
        <v>0</v>
      </c>
    </row>
    <row r="769" spans="1:44" s="22" customFormat="1">
      <c r="A769" s="9" t="s">
        <v>140</v>
      </c>
      <c r="B769" s="17">
        <v>24563</v>
      </c>
      <c r="C769" s="9" t="s">
        <v>141</v>
      </c>
      <c r="D769" s="9" t="s">
        <v>158</v>
      </c>
      <c r="E769" s="30">
        <v>41701</v>
      </c>
      <c r="F769" s="9" t="s">
        <v>932</v>
      </c>
      <c r="G769" s="9" t="s">
        <v>1232</v>
      </c>
      <c r="H769" s="23"/>
      <c r="I769" s="23"/>
      <c r="J769" s="9" t="s">
        <v>1234</v>
      </c>
      <c r="K769" s="9" t="s">
        <v>1237</v>
      </c>
      <c r="L769" s="23"/>
      <c r="M769" s="23"/>
      <c r="N769" s="9" t="s">
        <v>1449</v>
      </c>
      <c r="O769" s="9" t="s">
        <v>1640</v>
      </c>
      <c r="P769" s="23"/>
      <c r="Q769" s="23"/>
      <c r="R769" s="9"/>
      <c r="S769" s="9">
        <v>1</v>
      </c>
      <c r="T769" s="9">
        <v>0</v>
      </c>
      <c r="U769" s="9">
        <v>1</v>
      </c>
      <c r="V769" s="11"/>
      <c r="W769" s="11"/>
      <c r="X769" s="47">
        <f t="shared" si="45"/>
        <v>0</v>
      </c>
      <c r="Y769" s="9" t="s">
        <v>1725</v>
      </c>
      <c r="Z769" s="9">
        <v>0</v>
      </c>
      <c r="AA769" s="45">
        <v>41</v>
      </c>
      <c r="AB769" s="9" t="s">
        <v>12</v>
      </c>
      <c r="AC769" s="39">
        <v>0.3</v>
      </c>
      <c r="AD769" s="38">
        <f t="shared" si="46"/>
        <v>0</v>
      </c>
      <c r="AE769" s="38">
        <f t="shared" si="47"/>
        <v>0</v>
      </c>
      <c r="AF769" s="38">
        <v>0</v>
      </c>
      <c r="AG769" s="23"/>
      <c r="AH769" s="23"/>
      <c r="AI769" s="23"/>
      <c r="AJ769" s="23"/>
      <c r="AK769" s="23"/>
      <c r="AL769" s="23"/>
      <c r="AM769" s="23"/>
      <c r="AN769" s="23"/>
      <c r="AO769" s="23"/>
      <c r="AP769" s="38">
        <f t="shared" si="48"/>
        <v>0</v>
      </c>
      <c r="AQ769" s="54">
        <v>1</v>
      </c>
      <c r="AR769" s="54">
        <v>0</v>
      </c>
    </row>
    <row r="770" spans="1:44" s="22" customFormat="1">
      <c r="A770" s="9" t="s">
        <v>140</v>
      </c>
      <c r="B770" s="17">
        <v>24839</v>
      </c>
      <c r="C770" s="9" t="s">
        <v>142</v>
      </c>
      <c r="D770" s="9" t="s">
        <v>159</v>
      </c>
      <c r="E770" s="30">
        <v>41715</v>
      </c>
      <c r="F770" s="9" t="s">
        <v>933</v>
      </c>
      <c r="G770" s="9" t="s">
        <v>1232</v>
      </c>
      <c r="H770" s="23"/>
      <c r="I770" s="23"/>
      <c r="J770" s="9" t="s">
        <v>1234</v>
      </c>
      <c r="K770" s="9" t="s">
        <v>1408</v>
      </c>
      <c r="L770" s="23"/>
      <c r="M770" s="23"/>
      <c r="N770" s="9" t="s">
        <v>1603</v>
      </c>
      <c r="O770" s="9" t="s">
        <v>1707</v>
      </c>
      <c r="P770" s="23"/>
      <c r="Q770" s="23"/>
      <c r="R770" s="9"/>
      <c r="S770" s="9">
        <v>1</v>
      </c>
      <c r="T770" s="9">
        <v>0</v>
      </c>
      <c r="U770" s="9">
        <v>1</v>
      </c>
      <c r="V770" s="11"/>
      <c r="W770" s="11"/>
      <c r="X770" s="47">
        <f t="shared" si="45"/>
        <v>0</v>
      </c>
      <c r="Y770" s="9" t="s">
        <v>1725</v>
      </c>
      <c r="Z770" s="9">
        <v>0</v>
      </c>
      <c r="AA770" s="45">
        <v>41</v>
      </c>
      <c r="AB770" s="9" t="s">
        <v>12</v>
      </c>
      <c r="AC770" s="39">
        <v>0.3</v>
      </c>
      <c r="AD770" s="38">
        <f t="shared" si="46"/>
        <v>0</v>
      </c>
      <c r="AE770" s="38">
        <f t="shared" si="47"/>
        <v>0</v>
      </c>
      <c r="AF770" s="38">
        <v>0</v>
      </c>
      <c r="AG770" s="23"/>
      <c r="AH770" s="23"/>
      <c r="AI770" s="23"/>
      <c r="AJ770" s="23"/>
      <c r="AK770" s="23"/>
      <c r="AL770" s="23"/>
      <c r="AM770" s="23"/>
      <c r="AN770" s="23"/>
      <c r="AO770" s="23"/>
      <c r="AP770" s="38">
        <f t="shared" si="48"/>
        <v>0</v>
      </c>
      <c r="AQ770" s="54">
        <v>1</v>
      </c>
      <c r="AR770" s="54">
        <v>0</v>
      </c>
    </row>
    <row r="771" spans="1:44" s="22" customFormat="1">
      <c r="A771" s="9" t="s">
        <v>140</v>
      </c>
      <c r="B771" s="17">
        <v>24848</v>
      </c>
      <c r="C771" s="9" t="s">
        <v>143</v>
      </c>
      <c r="D771" s="9" t="s">
        <v>160</v>
      </c>
      <c r="E771" s="30">
        <v>41716</v>
      </c>
      <c r="F771" s="9" t="s">
        <v>934</v>
      </c>
      <c r="G771" s="9" t="s">
        <v>1232</v>
      </c>
      <c r="H771" s="23"/>
      <c r="I771" s="23"/>
      <c r="J771" s="9" t="s">
        <v>1234</v>
      </c>
      <c r="K771" s="9" t="s">
        <v>1276</v>
      </c>
      <c r="L771" s="23"/>
      <c r="M771" s="23"/>
      <c r="N771" s="9" t="s">
        <v>1479</v>
      </c>
      <c r="O771" s="9" t="s">
        <v>1652</v>
      </c>
      <c r="P771" s="23"/>
      <c r="Q771" s="23"/>
      <c r="R771" s="9"/>
      <c r="S771" s="9">
        <v>1</v>
      </c>
      <c r="T771" s="9">
        <v>0</v>
      </c>
      <c r="U771" s="9">
        <v>1</v>
      </c>
      <c r="V771" s="11"/>
      <c r="W771" s="11"/>
      <c r="X771" s="47">
        <f t="shared" si="45"/>
        <v>0</v>
      </c>
      <c r="Y771" s="9" t="s">
        <v>1725</v>
      </c>
      <c r="Z771" s="9">
        <v>0</v>
      </c>
      <c r="AA771" s="45">
        <v>41</v>
      </c>
      <c r="AB771" s="9" t="s">
        <v>12</v>
      </c>
      <c r="AC771" s="39">
        <v>0.3</v>
      </c>
      <c r="AD771" s="38">
        <f t="shared" si="46"/>
        <v>0</v>
      </c>
      <c r="AE771" s="38">
        <f t="shared" si="47"/>
        <v>0</v>
      </c>
      <c r="AF771" s="38">
        <v>0</v>
      </c>
      <c r="AG771" s="23"/>
      <c r="AH771" s="23"/>
      <c r="AI771" s="23"/>
      <c r="AJ771" s="23"/>
      <c r="AK771" s="23"/>
      <c r="AL771" s="23"/>
      <c r="AM771" s="23"/>
      <c r="AN771" s="23"/>
      <c r="AO771" s="23"/>
      <c r="AP771" s="38">
        <f t="shared" si="48"/>
        <v>0</v>
      </c>
      <c r="AQ771" s="54">
        <v>1</v>
      </c>
      <c r="AR771" s="54">
        <v>0</v>
      </c>
    </row>
    <row r="772" spans="1:44" s="22" customFormat="1">
      <c r="A772" s="9" t="s">
        <v>140</v>
      </c>
      <c r="B772" s="17">
        <v>24851</v>
      </c>
      <c r="C772" s="9" t="s">
        <v>149</v>
      </c>
      <c r="D772" s="9" t="s">
        <v>164</v>
      </c>
      <c r="E772" s="30">
        <v>41719</v>
      </c>
      <c r="F772" s="9" t="s">
        <v>935</v>
      </c>
      <c r="G772" s="9" t="s">
        <v>1232</v>
      </c>
      <c r="H772" s="23"/>
      <c r="I772" s="23"/>
      <c r="J772" s="9" t="s">
        <v>1234</v>
      </c>
      <c r="K772" s="9" t="s">
        <v>1273</v>
      </c>
      <c r="L772" s="23"/>
      <c r="M772" s="23"/>
      <c r="N772" s="9" t="s">
        <v>1484</v>
      </c>
      <c r="O772" s="9" t="s">
        <v>1639</v>
      </c>
      <c r="P772" s="23"/>
      <c r="Q772" s="23"/>
      <c r="R772" s="9"/>
      <c r="S772" s="9">
        <v>1</v>
      </c>
      <c r="T772" s="9">
        <v>0</v>
      </c>
      <c r="U772" s="9">
        <v>1</v>
      </c>
      <c r="V772" s="11"/>
      <c r="W772" s="11"/>
      <c r="X772" s="47">
        <f t="shared" si="45"/>
        <v>0</v>
      </c>
      <c r="Y772" s="9" t="s">
        <v>1725</v>
      </c>
      <c r="Z772" s="9">
        <v>0</v>
      </c>
      <c r="AA772" s="45">
        <v>41</v>
      </c>
      <c r="AB772" s="9" t="s">
        <v>12</v>
      </c>
      <c r="AC772" s="39">
        <v>0.3</v>
      </c>
      <c r="AD772" s="38">
        <f t="shared" si="46"/>
        <v>0</v>
      </c>
      <c r="AE772" s="38">
        <f t="shared" si="47"/>
        <v>0</v>
      </c>
      <c r="AF772" s="38">
        <v>0</v>
      </c>
      <c r="AG772" s="23"/>
      <c r="AH772" s="23"/>
      <c r="AI772" s="23"/>
      <c r="AJ772" s="23"/>
      <c r="AK772" s="23"/>
      <c r="AL772" s="23"/>
      <c r="AM772" s="23"/>
      <c r="AN772" s="23"/>
      <c r="AO772" s="23"/>
      <c r="AP772" s="38">
        <f t="shared" si="48"/>
        <v>0</v>
      </c>
      <c r="AQ772" s="54">
        <v>1</v>
      </c>
      <c r="AR772" s="54">
        <v>0</v>
      </c>
    </row>
    <row r="773" spans="1:44" s="22" customFormat="1">
      <c r="A773" s="9" t="s">
        <v>140</v>
      </c>
      <c r="B773" s="17">
        <v>24865</v>
      </c>
      <c r="C773" s="9" t="s">
        <v>145</v>
      </c>
      <c r="D773" s="9" t="s">
        <v>161</v>
      </c>
      <c r="E773" s="30">
        <v>41725</v>
      </c>
      <c r="F773" s="9" t="s">
        <v>936</v>
      </c>
      <c r="G773" s="9" t="s">
        <v>1232</v>
      </c>
      <c r="H773" s="23"/>
      <c r="I773" s="23"/>
      <c r="J773" s="9" t="s">
        <v>1234</v>
      </c>
      <c r="K773" s="9" t="s">
        <v>1237</v>
      </c>
      <c r="L773" s="23"/>
      <c r="M773" s="23"/>
      <c r="N773" s="9" t="s">
        <v>1449</v>
      </c>
      <c r="O773" s="9" t="s">
        <v>1640</v>
      </c>
      <c r="P773" s="23"/>
      <c r="Q773" s="23"/>
      <c r="R773" s="9"/>
      <c r="S773" s="9">
        <v>1</v>
      </c>
      <c r="T773" s="9">
        <v>0</v>
      </c>
      <c r="U773" s="9">
        <v>1</v>
      </c>
      <c r="V773" s="11"/>
      <c r="W773" s="11"/>
      <c r="X773" s="47">
        <f t="shared" si="45"/>
        <v>0</v>
      </c>
      <c r="Y773" s="9" t="s">
        <v>1725</v>
      </c>
      <c r="Z773" s="9">
        <v>0</v>
      </c>
      <c r="AA773" s="45">
        <v>41</v>
      </c>
      <c r="AB773" s="9" t="s">
        <v>12</v>
      </c>
      <c r="AC773" s="39">
        <v>0.3</v>
      </c>
      <c r="AD773" s="38">
        <f t="shared" si="46"/>
        <v>0</v>
      </c>
      <c r="AE773" s="38">
        <f t="shared" si="47"/>
        <v>0</v>
      </c>
      <c r="AF773" s="38">
        <v>0</v>
      </c>
      <c r="AG773" s="23"/>
      <c r="AH773" s="23"/>
      <c r="AI773" s="23"/>
      <c r="AJ773" s="23"/>
      <c r="AK773" s="23"/>
      <c r="AL773" s="23"/>
      <c r="AM773" s="23"/>
      <c r="AN773" s="23"/>
      <c r="AO773" s="23"/>
      <c r="AP773" s="38">
        <f t="shared" si="48"/>
        <v>0</v>
      </c>
      <c r="AQ773" s="54">
        <v>1</v>
      </c>
      <c r="AR773" s="54">
        <v>0</v>
      </c>
    </row>
    <row r="774" spans="1:44" s="22" customFormat="1">
      <c r="A774" s="9" t="s">
        <v>140</v>
      </c>
      <c r="B774" s="17">
        <v>24881</v>
      </c>
      <c r="C774" s="9" t="s">
        <v>142</v>
      </c>
      <c r="D774" s="9" t="s">
        <v>159</v>
      </c>
      <c r="E774" s="30">
        <v>41701</v>
      </c>
      <c r="F774" s="9" t="s">
        <v>937</v>
      </c>
      <c r="G774" s="9" t="s">
        <v>1232</v>
      </c>
      <c r="H774" s="23"/>
      <c r="I774" s="23"/>
      <c r="J774" s="9" t="s">
        <v>1234</v>
      </c>
      <c r="K774" s="9" t="s">
        <v>1258</v>
      </c>
      <c r="L774" s="23"/>
      <c r="M774" s="23"/>
      <c r="N774" s="9" t="s">
        <v>1470</v>
      </c>
      <c r="O774" s="9" t="s">
        <v>1639</v>
      </c>
      <c r="P774" s="23"/>
      <c r="Q774" s="23"/>
      <c r="R774" s="9"/>
      <c r="S774" s="9">
        <v>1</v>
      </c>
      <c r="T774" s="9">
        <v>0</v>
      </c>
      <c r="U774" s="9">
        <v>1</v>
      </c>
      <c r="V774" s="11"/>
      <c r="W774" s="11"/>
      <c r="X774" s="47">
        <f t="shared" si="45"/>
        <v>0</v>
      </c>
      <c r="Y774" s="9" t="s">
        <v>1725</v>
      </c>
      <c r="Z774" s="9">
        <v>0</v>
      </c>
      <c r="AA774" s="45">
        <v>41</v>
      </c>
      <c r="AB774" s="9" t="s">
        <v>12</v>
      </c>
      <c r="AC774" s="39">
        <v>0.3</v>
      </c>
      <c r="AD774" s="38">
        <f t="shared" si="46"/>
        <v>0</v>
      </c>
      <c r="AE774" s="38">
        <f t="shared" si="47"/>
        <v>0</v>
      </c>
      <c r="AF774" s="38">
        <v>0</v>
      </c>
      <c r="AG774" s="23"/>
      <c r="AH774" s="23"/>
      <c r="AI774" s="23"/>
      <c r="AJ774" s="23"/>
      <c r="AK774" s="23"/>
      <c r="AL774" s="23"/>
      <c r="AM774" s="23"/>
      <c r="AN774" s="23"/>
      <c r="AO774" s="23"/>
      <c r="AP774" s="38">
        <f t="shared" si="48"/>
        <v>0</v>
      </c>
      <c r="AQ774" s="54">
        <v>1</v>
      </c>
      <c r="AR774" s="54">
        <v>0</v>
      </c>
    </row>
    <row r="775" spans="1:44" s="22" customFormat="1">
      <c r="A775" s="9" t="s">
        <v>140</v>
      </c>
      <c r="B775" s="17">
        <v>24898</v>
      </c>
      <c r="C775" s="9" t="s">
        <v>142</v>
      </c>
      <c r="D775" s="9" t="s">
        <v>159</v>
      </c>
      <c r="E775" s="30">
        <v>41703</v>
      </c>
      <c r="F775" s="9" t="s">
        <v>938</v>
      </c>
      <c r="G775" s="9" t="s">
        <v>1232</v>
      </c>
      <c r="H775" s="23"/>
      <c r="I775" s="23"/>
      <c r="J775" s="9" t="s">
        <v>1234</v>
      </c>
      <c r="K775" s="9" t="s">
        <v>1251</v>
      </c>
      <c r="L775" s="23"/>
      <c r="M775" s="23"/>
      <c r="N775" s="9" t="s">
        <v>1463</v>
      </c>
      <c r="O775" s="9" t="s">
        <v>1647</v>
      </c>
      <c r="P775" s="23"/>
      <c r="Q775" s="23"/>
      <c r="R775" s="9"/>
      <c r="S775" s="9">
        <v>1</v>
      </c>
      <c r="T775" s="9">
        <v>0</v>
      </c>
      <c r="U775" s="9">
        <v>1</v>
      </c>
      <c r="V775" s="11"/>
      <c r="W775" s="11"/>
      <c r="X775" s="47">
        <f t="shared" si="45"/>
        <v>0</v>
      </c>
      <c r="Y775" s="9" t="s">
        <v>1725</v>
      </c>
      <c r="Z775" s="9">
        <v>0</v>
      </c>
      <c r="AA775" s="45">
        <v>41</v>
      </c>
      <c r="AB775" s="9" t="s">
        <v>12</v>
      </c>
      <c r="AC775" s="39">
        <v>0.3</v>
      </c>
      <c r="AD775" s="38">
        <f t="shared" si="46"/>
        <v>0</v>
      </c>
      <c r="AE775" s="38">
        <f t="shared" si="47"/>
        <v>0</v>
      </c>
      <c r="AF775" s="38">
        <v>0</v>
      </c>
      <c r="AG775" s="23"/>
      <c r="AH775" s="23"/>
      <c r="AI775" s="23"/>
      <c r="AJ775" s="23"/>
      <c r="AK775" s="23"/>
      <c r="AL775" s="23"/>
      <c r="AM775" s="23"/>
      <c r="AN775" s="23"/>
      <c r="AO775" s="23"/>
      <c r="AP775" s="38">
        <f t="shared" si="48"/>
        <v>0</v>
      </c>
      <c r="AQ775" s="54">
        <v>1</v>
      </c>
      <c r="AR775" s="54">
        <v>0</v>
      </c>
    </row>
    <row r="776" spans="1:44" s="22" customFormat="1">
      <c r="A776" s="9" t="s">
        <v>140</v>
      </c>
      <c r="B776" s="17">
        <v>25054</v>
      </c>
      <c r="C776" s="9" t="s">
        <v>143</v>
      </c>
      <c r="D776" s="9" t="s">
        <v>160</v>
      </c>
      <c r="E776" s="30">
        <v>41701</v>
      </c>
      <c r="F776" s="9" t="s">
        <v>939</v>
      </c>
      <c r="G776" s="9" t="s">
        <v>1232</v>
      </c>
      <c r="H776" s="23"/>
      <c r="I776" s="23"/>
      <c r="J776" s="9" t="s">
        <v>1234</v>
      </c>
      <c r="K776" s="9" t="s">
        <v>1259</v>
      </c>
      <c r="L776" s="23"/>
      <c r="M776" s="23"/>
      <c r="N776" s="9" t="s">
        <v>1471</v>
      </c>
      <c r="O776" s="9" t="s">
        <v>1639</v>
      </c>
      <c r="P776" s="23"/>
      <c r="Q776" s="23"/>
      <c r="R776" s="9"/>
      <c r="S776" s="9">
        <v>1</v>
      </c>
      <c r="T776" s="9">
        <v>0</v>
      </c>
      <c r="U776" s="9">
        <v>1</v>
      </c>
      <c r="V776" s="11"/>
      <c r="W776" s="11"/>
      <c r="X776" s="47">
        <f t="shared" ref="X776:X839" si="49">+$I$2</f>
        <v>0</v>
      </c>
      <c r="Y776" s="9" t="s">
        <v>1725</v>
      </c>
      <c r="Z776" s="9">
        <v>0</v>
      </c>
      <c r="AA776" s="45">
        <v>41</v>
      </c>
      <c r="AB776" s="9" t="s">
        <v>12</v>
      </c>
      <c r="AC776" s="39">
        <v>0.3</v>
      </c>
      <c r="AD776" s="38">
        <f t="shared" ref="AD776:AD839" si="50">IF(AF776="",0,AF776+AE776)</f>
        <v>0</v>
      </c>
      <c r="AE776" s="38">
        <f t="shared" ref="AE776:AE839" si="51">IF(T776=0,0,-1*AF776)</f>
        <v>0</v>
      </c>
      <c r="AF776" s="38">
        <v>0</v>
      </c>
      <c r="AG776" s="23"/>
      <c r="AH776" s="23"/>
      <c r="AI776" s="23"/>
      <c r="AJ776" s="23"/>
      <c r="AK776" s="23"/>
      <c r="AL776" s="23"/>
      <c r="AM776" s="23"/>
      <c r="AN776" s="23"/>
      <c r="AO776" s="23"/>
      <c r="AP776" s="38">
        <f t="shared" ref="AP776:AP839" si="52">+AF776</f>
        <v>0</v>
      </c>
      <c r="AQ776" s="54">
        <v>1</v>
      </c>
      <c r="AR776" s="54">
        <v>0</v>
      </c>
    </row>
    <row r="777" spans="1:44" s="22" customFormat="1">
      <c r="A777" s="9" t="s">
        <v>140</v>
      </c>
      <c r="B777" s="17">
        <v>25055</v>
      </c>
      <c r="C777" s="9" t="s">
        <v>145</v>
      </c>
      <c r="D777" s="9" t="s">
        <v>161</v>
      </c>
      <c r="E777" s="30">
        <v>41701</v>
      </c>
      <c r="F777" s="9" t="s">
        <v>940</v>
      </c>
      <c r="G777" s="9" t="s">
        <v>1232</v>
      </c>
      <c r="H777" s="23"/>
      <c r="I777" s="23"/>
      <c r="J777" s="9" t="s">
        <v>1234</v>
      </c>
      <c r="K777" s="9" t="s">
        <v>1237</v>
      </c>
      <c r="L777" s="23"/>
      <c r="M777" s="23"/>
      <c r="N777" s="9" t="s">
        <v>1449</v>
      </c>
      <c r="O777" s="9" t="s">
        <v>1640</v>
      </c>
      <c r="P777" s="23"/>
      <c r="Q777" s="23"/>
      <c r="R777" s="9"/>
      <c r="S777" s="9">
        <v>1</v>
      </c>
      <c r="T777" s="9">
        <v>0</v>
      </c>
      <c r="U777" s="9">
        <v>1</v>
      </c>
      <c r="V777" s="11"/>
      <c r="W777" s="11"/>
      <c r="X777" s="47">
        <f t="shared" si="49"/>
        <v>0</v>
      </c>
      <c r="Y777" s="9" t="s">
        <v>1725</v>
      </c>
      <c r="Z777" s="9">
        <v>0</v>
      </c>
      <c r="AA777" s="45">
        <v>41</v>
      </c>
      <c r="AB777" s="9" t="s">
        <v>12</v>
      </c>
      <c r="AC777" s="39">
        <v>0.3</v>
      </c>
      <c r="AD777" s="38">
        <f t="shared" si="50"/>
        <v>0</v>
      </c>
      <c r="AE777" s="38">
        <f t="shared" si="51"/>
        <v>0</v>
      </c>
      <c r="AF777" s="38">
        <v>0</v>
      </c>
      <c r="AG777" s="23"/>
      <c r="AH777" s="23"/>
      <c r="AI777" s="23"/>
      <c r="AJ777" s="23"/>
      <c r="AK777" s="23"/>
      <c r="AL777" s="23"/>
      <c r="AM777" s="23"/>
      <c r="AN777" s="23"/>
      <c r="AO777" s="23"/>
      <c r="AP777" s="38">
        <f t="shared" si="52"/>
        <v>0</v>
      </c>
      <c r="AQ777" s="54">
        <v>1</v>
      </c>
      <c r="AR777" s="54">
        <v>0</v>
      </c>
    </row>
    <row r="778" spans="1:44" s="22" customFormat="1">
      <c r="A778" s="9" t="s">
        <v>140</v>
      </c>
      <c r="B778" s="17">
        <v>25073</v>
      </c>
      <c r="C778" s="9" t="s">
        <v>146</v>
      </c>
      <c r="D778" s="9" t="s">
        <v>162</v>
      </c>
      <c r="E778" s="30">
        <v>41708</v>
      </c>
      <c r="F778" s="9" t="s">
        <v>941</v>
      </c>
      <c r="G778" s="9" t="s">
        <v>1232</v>
      </c>
      <c r="H778" s="23"/>
      <c r="I778" s="23"/>
      <c r="J778" s="9" t="s">
        <v>1234</v>
      </c>
      <c r="K778" s="9" t="s">
        <v>1409</v>
      </c>
      <c r="L778" s="23"/>
      <c r="M778" s="23"/>
      <c r="N778" s="9" t="s">
        <v>1604</v>
      </c>
      <c r="O778" s="9" t="s">
        <v>1676</v>
      </c>
      <c r="P778" s="23"/>
      <c r="Q778" s="23"/>
      <c r="R778" s="9"/>
      <c r="S778" s="9">
        <v>1</v>
      </c>
      <c r="T778" s="9">
        <v>0</v>
      </c>
      <c r="U778" s="9">
        <v>1</v>
      </c>
      <c r="V778" s="11"/>
      <c r="W778" s="11"/>
      <c r="X778" s="47">
        <f t="shared" si="49"/>
        <v>0</v>
      </c>
      <c r="Y778" s="9" t="s">
        <v>1725</v>
      </c>
      <c r="Z778" s="9">
        <v>6.74</v>
      </c>
      <c r="AA778" s="45">
        <v>41</v>
      </c>
      <c r="AB778" s="9" t="s">
        <v>12</v>
      </c>
      <c r="AC778" s="39">
        <v>0.3</v>
      </c>
      <c r="AD778" s="38">
        <f t="shared" si="50"/>
        <v>4.8899999999999997</v>
      </c>
      <c r="AE778" s="38">
        <f t="shared" si="51"/>
        <v>0</v>
      </c>
      <c r="AF778" s="38">
        <v>4.8899999999999997</v>
      </c>
      <c r="AG778" s="23"/>
      <c r="AH778" s="23"/>
      <c r="AI778" s="23"/>
      <c r="AJ778" s="23"/>
      <c r="AK778" s="23"/>
      <c r="AL778" s="23"/>
      <c r="AM778" s="23"/>
      <c r="AN778" s="23"/>
      <c r="AO778" s="23"/>
      <c r="AP778" s="38">
        <f t="shared" si="52"/>
        <v>4.8899999999999997</v>
      </c>
      <c r="AQ778" s="54">
        <v>1</v>
      </c>
      <c r="AR778" s="54">
        <v>6.99</v>
      </c>
    </row>
    <row r="779" spans="1:44" s="22" customFormat="1">
      <c r="A779" s="9" t="s">
        <v>140</v>
      </c>
      <c r="B779" s="17">
        <v>25083</v>
      </c>
      <c r="C779" s="9" t="s">
        <v>143</v>
      </c>
      <c r="D779" s="9" t="s">
        <v>160</v>
      </c>
      <c r="E779" s="30">
        <v>41709</v>
      </c>
      <c r="F779" s="9" t="s">
        <v>942</v>
      </c>
      <c r="G779" s="9" t="s">
        <v>1232</v>
      </c>
      <c r="H779" s="23"/>
      <c r="I779" s="23"/>
      <c r="J779" s="9" t="s">
        <v>1234</v>
      </c>
      <c r="K779" s="9" t="s">
        <v>1287</v>
      </c>
      <c r="L779" s="23"/>
      <c r="M779" s="23"/>
      <c r="N779" s="9" t="s">
        <v>1496</v>
      </c>
      <c r="O779" s="9" t="s">
        <v>1639</v>
      </c>
      <c r="P779" s="23"/>
      <c r="Q779" s="23"/>
      <c r="R779" s="9"/>
      <c r="S779" s="9">
        <v>1</v>
      </c>
      <c r="T779" s="9">
        <v>0</v>
      </c>
      <c r="U779" s="9">
        <v>1</v>
      </c>
      <c r="V779" s="11"/>
      <c r="W779" s="11"/>
      <c r="X779" s="47">
        <f t="shared" si="49"/>
        <v>0</v>
      </c>
      <c r="Y779" s="9" t="s">
        <v>1725</v>
      </c>
      <c r="Z779" s="9">
        <v>0</v>
      </c>
      <c r="AA779" s="45">
        <v>41</v>
      </c>
      <c r="AB779" s="9" t="s">
        <v>12</v>
      </c>
      <c r="AC779" s="39">
        <v>0.3</v>
      </c>
      <c r="AD779" s="38">
        <f t="shared" si="50"/>
        <v>0</v>
      </c>
      <c r="AE779" s="38">
        <f t="shared" si="51"/>
        <v>0</v>
      </c>
      <c r="AF779" s="38">
        <v>0</v>
      </c>
      <c r="AG779" s="23"/>
      <c r="AH779" s="23"/>
      <c r="AI779" s="23"/>
      <c r="AJ779" s="23"/>
      <c r="AK779" s="23"/>
      <c r="AL779" s="23"/>
      <c r="AM779" s="23"/>
      <c r="AN779" s="23"/>
      <c r="AO779" s="23"/>
      <c r="AP779" s="38">
        <f t="shared" si="52"/>
        <v>0</v>
      </c>
      <c r="AQ779" s="54">
        <v>1</v>
      </c>
      <c r="AR779" s="54">
        <v>0</v>
      </c>
    </row>
    <row r="780" spans="1:44" s="22" customFormat="1">
      <c r="A780" s="9" t="s">
        <v>140</v>
      </c>
      <c r="B780" s="17">
        <v>25088</v>
      </c>
      <c r="C780" s="9" t="s">
        <v>141</v>
      </c>
      <c r="D780" s="9" t="s">
        <v>158</v>
      </c>
      <c r="E780" s="30">
        <v>41710</v>
      </c>
      <c r="F780" s="9" t="s">
        <v>943</v>
      </c>
      <c r="G780" s="9" t="s">
        <v>1232</v>
      </c>
      <c r="H780" s="23"/>
      <c r="I780" s="23"/>
      <c r="J780" s="9" t="s">
        <v>1234</v>
      </c>
      <c r="K780" s="9" t="s">
        <v>1327</v>
      </c>
      <c r="L780" s="23"/>
      <c r="M780" s="23"/>
      <c r="N780" s="9" t="s">
        <v>1532</v>
      </c>
      <c r="O780" s="9" t="s">
        <v>1639</v>
      </c>
      <c r="P780" s="23"/>
      <c r="Q780" s="23"/>
      <c r="R780" s="9"/>
      <c r="S780" s="9">
        <v>1</v>
      </c>
      <c r="T780" s="9">
        <v>0</v>
      </c>
      <c r="U780" s="9">
        <v>1</v>
      </c>
      <c r="V780" s="11"/>
      <c r="W780" s="11"/>
      <c r="X780" s="47">
        <f t="shared" si="49"/>
        <v>0</v>
      </c>
      <c r="Y780" s="9" t="s">
        <v>1725</v>
      </c>
      <c r="Z780" s="9">
        <v>0</v>
      </c>
      <c r="AA780" s="45">
        <v>41</v>
      </c>
      <c r="AB780" s="9" t="s">
        <v>12</v>
      </c>
      <c r="AC780" s="39">
        <v>0.3</v>
      </c>
      <c r="AD780" s="38">
        <f t="shared" si="50"/>
        <v>0</v>
      </c>
      <c r="AE780" s="38">
        <f t="shared" si="51"/>
        <v>0</v>
      </c>
      <c r="AF780" s="38">
        <v>0</v>
      </c>
      <c r="AG780" s="23"/>
      <c r="AH780" s="23"/>
      <c r="AI780" s="23"/>
      <c r="AJ780" s="23"/>
      <c r="AK780" s="23"/>
      <c r="AL780" s="23"/>
      <c r="AM780" s="23"/>
      <c r="AN780" s="23"/>
      <c r="AO780" s="23"/>
      <c r="AP780" s="38">
        <f t="shared" si="52"/>
        <v>0</v>
      </c>
      <c r="AQ780" s="54">
        <v>1</v>
      </c>
      <c r="AR780" s="54">
        <v>0</v>
      </c>
    </row>
    <row r="781" spans="1:44" s="22" customFormat="1">
      <c r="A781" s="9" t="s">
        <v>140</v>
      </c>
      <c r="B781" s="17">
        <v>25108</v>
      </c>
      <c r="C781" s="9" t="s">
        <v>145</v>
      </c>
      <c r="D781" s="9" t="s">
        <v>161</v>
      </c>
      <c r="E781" s="30">
        <v>41718</v>
      </c>
      <c r="F781" s="9" t="s">
        <v>944</v>
      </c>
      <c r="G781" s="9" t="s">
        <v>1232</v>
      </c>
      <c r="H781" s="23"/>
      <c r="I781" s="23"/>
      <c r="J781" s="9" t="s">
        <v>1234</v>
      </c>
      <c r="K781" s="9" t="s">
        <v>1239</v>
      </c>
      <c r="L781" s="23"/>
      <c r="M781" s="23"/>
      <c r="N781" s="9" t="s">
        <v>1451</v>
      </c>
      <c r="O781" s="9" t="s">
        <v>1639</v>
      </c>
      <c r="P781" s="23"/>
      <c r="Q781" s="23"/>
      <c r="R781" s="9"/>
      <c r="S781" s="9">
        <v>1</v>
      </c>
      <c r="T781" s="9">
        <v>0</v>
      </c>
      <c r="U781" s="9">
        <v>1</v>
      </c>
      <c r="V781" s="11"/>
      <c r="W781" s="11"/>
      <c r="X781" s="47">
        <f t="shared" si="49"/>
        <v>0</v>
      </c>
      <c r="Y781" s="9" t="s">
        <v>1725</v>
      </c>
      <c r="Z781" s="9">
        <v>0</v>
      </c>
      <c r="AA781" s="45">
        <v>41</v>
      </c>
      <c r="AB781" s="9" t="s">
        <v>12</v>
      </c>
      <c r="AC781" s="39">
        <v>0.3</v>
      </c>
      <c r="AD781" s="38">
        <f t="shared" si="50"/>
        <v>0</v>
      </c>
      <c r="AE781" s="38">
        <f t="shared" si="51"/>
        <v>0</v>
      </c>
      <c r="AF781" s="38">
        <v>0</v>
      </c>
      <c r="AG781" s="23"/>
      <c r="AH781" s="23"/>
      <c r="AI781" s="23"/>
      <c r="AJ781" s="23"/>
      <c r="AK781" s="23"/>
      <c r="AL781" s="23"/>
      <c r="AM781" s="23"/>
      <c r="AN781" s="23"/>
      <c r="AO781" s="23"/>
      <c r="AP781" s="38">
        <f t="shared" si="52"/>
        <v>0</v>
      </c>
      <c r="AQ781" s="54">
        <v>1</v>
      </c>
      <c r="AR781" s="54">
        <v>0</v>
      </c>
    </row>
    <row r="782" spans="1:44" s="22" customFormat="1">
      <c r="A782" s="9" t="s">
        <v>140</v>
      </c>
      <c r="B782" s="17">
        <v>25109</v>
      </c>
      <c r="C782" s="9" t="s">
        <v>145</v>
      </c>
      <c r="D782" s="9" t="s">
        <v>161</v>
      </c>
      <c r="E782" s="30">
        <v>41718</v>
      </c>
      <c r="F782" s="9" t="s">
        <v>945</v>
      </c>
      <c r="G782" s="9" t="s">
        <v>1232</v>
      </c>
      <c r="H782" s="23"/>
      <c r="I782" s="23"/>
      <c r="J782" s="9" t="s">
        <v>1234</v>
      </c>
      <c r="K782" s="9" t="s">
        <v>1239</v>
      </c>
      <c r="L782" s="23"/>
      <c r="M782" s="23"/>
      <c r="N782" s="9" t="s">
        <v>1451</v>
      </c>
      <c r="O782" s="9" t="s">
        <v>1639</v>
      </c>
      <c r="P782" s="23"/>
      <c r="Q782" s="23"/>
      <c r="R782" s="9"/>
      <c r="S782" s="9">
        <v>1</v>
      </c>
      <c r="T782" s="9">
        <v>0</v>
      </c>
      <c r="U782" s="9">
        <v>1</v>
      </c>
      <c r="V782" s="11"/>
      <c r="W782" s="11"/>
      <c r="X782" s="47">
        <f t="shared" si="49"/>
        <v>0</v>
      </c>
      <c r="Y782" s="9" t="s">
        <v>1725</v>
      </c>
      <c r="Z782" s="9">
        <v>0</v>
      </c>
      <c r="AA782" s="45">
        <v>41</v>
      </c>
      <c r="AB782" s="9" t="s">
        <v>12</v>
      </c>
      <c r="AC782" s="39">
        <v>0.3</v>
      </c>
      <c r="AD782" s="38">
        <f t="shared" si="50"/>
        <v>0</v>
      </c>
      <c r="AE782" s="38">
        <f t="shared" si="51"/>
        <v>0</v>
      </c>
      <c r="AF782" s="38">
        <v>0</v>
      </c>
      <c r="AG782" s="23"/>
      <c r="AH782" s="23"/>
      <c r="AI782" s="23"/>
      <c r="AJ782" s="23"/>
      <c r="AK782" s="23"/>
      <c r="AL782" s="23"/>
      <c r="AM782" s="23"/>
      <c r="AN782" s="23"/>
      <c r="AO782" s="23"/>
      <c r="AP782" s="38">
        <f t="shared" si="52"/>
        <v>0</v>
      </c>
      <c r="AQ782" s="54">
        <v>1</v>
      </c>
      <c r="AR782" s="54">
        <v>0</v>
      </c>
    </row>
    <row r="783" spans="1:44" s="22" customFormat="1">
      <c r="A783" s="9" t="s">
        <v>140</v>
      </c>
      <c r="B783" s="17">
        <v>25115</v>
      </c>
      <c r="C783" s="9" t="s">
        <v>143</v>
      </c>
      <c r="D783" s="9" t="s">
        <v>160</v>
      </c>
      <c r="E783" s="30">
        <v>41722</v>
      </c>
      <c r="F783" s="9" t="s">
        <v>946</v>
      </c>
      <c r="G783" s="9" t="s">
        <v>1232</v>
      </c>
      <c r="H783" s="23"/>
      <c r="I783" s="23"/>
      <c r="J783" s="9" t="s">
        <v>1234</v>
      </c>
      <c r="K783" s="9" t="s">
        <v>1298</v>
      </c>
      <c r="L783" s="23"/>
      <c r="M783" s="23"/>
      <c r="N783" s="9" t="s">
        <v>1506</v>
      </c>
      <c r="O783" s="9" t="s">
        <v>1662</v>
      </c>
      <c r="P783" s="23"/>
      <c r="Q783" s="23"/>
      <c r="R783" s="9"/>
      <c r="S783" s="9">
        <v>1</v>
      </c>
      <c r="T783" s="9">
        <v>0</v>
      </c>
      <c r="U783" s="9">
        <v>1</v>
      </c>
      <c r="V783" s="11"/>
      <c r="W783" s="11"/>
      <c r="X783" s="47">
        <f t="shared" si="49"/>
        <v>0</v>
      </c>
      <c r="Y783" s="9" t="s">
        <v>1725</v>
      </c>
      <c r="Z783" s="9">
        <v>0</v>
      </c>
      <c r="AA783" s="45">
        <v>41</v>
      </c>
      <c r="AB783" s="9" t="s">
        <v>12</v>
      </c>
      <c r="AC783" s="39">
        <v>0.3</v>
      </c>
      <c r="AD783" s="38">
        <f t="shared" si="50"/>
        <v>0</v>
      </c>
      <c r="AE783" s="38">
        <f t="shared" si="51"/>
        <v>0</v>
      </c>
      <c r="AF783" s="38">
        <v>0</v>
      </c>
      <c r="AG783" s="23"/>
      <c r="AH783" s="23"/>
      <c r="AI783" s="23"/>
      <c r="AJ783" s="23"/>
      <c r="AK783" s="23"/>
      <c r="AL783" s="23"/>
      <c r="AM783" s="23"/>
      <c r="AN783" s="23"/>
      <c r="AO783" s="23"/>
      <c r="AP783" s="38">
        <f t="shared" si="52"/>
        <v>0</v>
      </c>
      <c r="AQ783" s="54">
        <v>1</v>
      </c>
      <c r="AR783" s="54">
        <v>0</v>
      </c>
    </row>
    <row r="784" spans="1:44" s="22" customFormat="1">
      <c r="A784" s="9" t="s">
        <v>140</v>
      </c>
      <c r="B784" s="17">
        <v>25117</v>
      </c>
      <c r="C784" s="9" t="s">
        <v>143</v>
      </c>
      <c r="D784" s="9" t="s">
        <v>160</v>
      </c>
      <c r="E784" s="30">
        <v>41722</v>
      </c>
      <c r="F784" s="9" t="s">
        <v>947</v>
      </c>
      <c r="G784" s="9" t="s">
        <v>1232</v>
      </c>
      <c r="H784" s="23"/>
      <c r="I784" s="23"/>
      <c r="J784" s="9" t="s">
        <v>1234</v>
      </c>
      <c r="K784" s="9" t="s">
        <v>1237</v>
      </c>
      <c r="L784" s="23"/>
      <c r="M784" s="23"/>
      <c r="N784" s="9" t="s">
        <v>1449</v>
      </c>
      <c r="O784" s="9" t="s">
        <v>1640</v>
      </c>
      <c r="P784" s="23"/>
      <c r="Q784" s="23"/>
      <c r="R784" s="9"/>
      <c r="S784" s="9">
        <v>1</v>
      </c>
      <c r="T784" s="9">
        <v>0</v>
      </c>
      <c r="U784" s="9">
        <v>1</v>
      </c>
      <c r="V784" s="11"/>
      <c r="W784" s="11"/>
      <c r="X784" s="47">
        <f t="shared" si="49"/>
        <v>0</v>
      </c>
      <c r="Y784" s="9" t="s">
        <v>1725</v>
      </c>
      <c r="Z784" s="9">
        <v>0</v>
      </c>
      <c r="AA784" s="45">
        <v>41</v>
      </c>
      <c r="AB784" s="9" t="s">
        <v>12</v>
      </c>
      <c r="AC784" s="39">
        <v>0.3</v>
      </c>
      <c r="AD784" s="38">
        <f t="shared" si="50"/>
        <v>0</v>
      </c>
      <c r="AE784" s="38">
        <f t="shared" si="51"/>
        <v>0</v>
      </c>
      <c r="AF784" s="38">
        <v>0</v>
      </c>
      <c r="AG784" s="23"/>
      <c r="AH784" s="23"/>
      <c r="AI784" s="23"/>
      <c r="AJ784" s="23"/>
      <c r="AK784" s="23"/>
      <c r="AL784" s="23"/>
      <c r="AM784" s="23"/>
      <c r="AN784" s="23"/>
      <c r="AO784" s="23"/>
      <c r="AP784" s="38">
        <f t="shared" si="52"/>
        <v>0</v>
      </c>
      <c r="AQ784" s="54">
        <v>1</v>
      </c>
      <c r="AR784" s="54">
        <v>0</v>
      </c>
    </row>
    <row r="785" spans="1:44" s="22" customFormat="1">
      <c r="A785" s="9" t="s">
        <v>140</v>
      </c>
      <c r="B785" s="17">
        <v>25328</v>
      </c>
      <c r="C785" s="9" t="s">
        <v>143</v>
      </c>
      <c r="D785" s="9" t="s">
        <v>160</v>
      </c>
      <c r="E785" s="30">
        <v>41722</v>
      </c>
      <c r="F785" s="9" t="s">
        <v>948</v>
      </c>
      <c r="G785" s="9" t="s">
        <v>1232</v>
      </c>
      <c r="H785" s="23"/>
      <c r="I785" s="23"/>
      <c r="J785" s="9" t="s">
        <v>1234</v>
      </c>
      <c r="K785" s="9" t="s">
        <v>1239</v>
      </c>
      <c r="L785" s="23"/>
      <c r="M785" s="23"/>
      <c r="N785" s="9" t="s">
        <v>1451</v>
      </c>
      <c r="O785" s="9" t="s">
        <v>1639</v>
      </c>
      <c r="P785" s="23"/>
      <c r="Q785" s="23"/>
      <c r="R785" s="9"/>
      <c r="S785" s="9">
        <v>1</v>
      </c>
      <c r="T785" s="9">
        <v>0</v>
      </c>
      <c r="U785" s="9">
        <v>1</v>
      </c>
      <c r="V785" s="11"/>
      <c r="W785" s="11"/>
      <c r="X785" s="47">
        <f t="shared" si="49"/>
        <v>0</v>
      </c>
      <c r="Y785" s="9" t="s">
        <v>1725</v>
      </c>
      <c r="Z785" s="9">
        <v>0</v>
      </c>
      <c r="AA785" s="45">
        <v>41</v>
      </c>
      <c r="AB785" s="9" t="s">
        <v>12</v>
      </c>
      <c r="AC785" s="39">
        <v>0.3</v>
      </c>
      <c r="AD785" s="38">
        <f t="shared" si="50"/>
        <v>0</v>
      </c>
      <c r="AE785" s="38">
        <f t="shared" si="51"/>
        <v>0</v>
      </c>
      <c r="AF785" s="38">
        <v>0</v>
      </c>
      <c r="AG785" s="23"/>
      <c r="AH785" s="23"/>
      <c r="AI785" s="23"/>
      <c r="AJ785" s="23"/>
      <c r="AK785" s="23"/>
      <c r="AL785" s="23"/>
      <c r="AM785" s="23"/>
      <c r="AN785" s="23"/>
      <c r="AO785" s="23"/>
      <c r="AP785" s="38">
        <f t="shared" si="52"/>
        <v>0</v>
      </c>
      <c r="AQ785" s="54">
        <v>1</v>
      </c>
      <c r="AR785" s="54">
        <v>0</v>
      </c>
    </row>
    <row r="786" spans="1:44" s="22" customFormat="1">
      <c r="A786" s="9" t="s">
        <v>140</v>
      </c>
      <c r="B786" s="17">
        <v>25330</v>
      </c>
      <c r="C786" s="9" t="s">
        <v>143</v>
      </c>
      <c r="D786" s="9" t="s">
        <v>160</v>
      </c>
      <c r="E786" s="30">
        <v>41722</v>
      </c>
      <c r="F786" s="9" t="s">
        <v>949</v>
      </c>
      <c r="G786" s="9" t="s">
        <v>1232</v>
      </c>
      <c r="H786" s="23"/>
      <c r="I786" s="23"/>
      <c r="J786" s="9" t="s">
        <v>1234</v>
      </c>
      <c r="K786" s="9" t="s">
        <v>1237</v>
      </c>
      <c r="L786" s="23"/>
      <c r="M786" s="23"/>
      <c r="N786" s="9" t="s">
        <v>1449</v>
      </c>
      <c r="O786" s="9" t="s">
        <v>1640</v>
      </c>
      <c r="P786" s="23"/>
      <c r="Q786" s="23"/>
      <c r="R786" s="9"/>
      <c r="S786" s="9">
        <v>1</v>
      </c>
      <c r="T786" s="9">
        <v>0</v>
      </c>
      <c r="U786" s="9">
        <v>1</v>
      </c>
      <c r="V786" s="11"/>
      <c r="W786" s="11"/>
      <c r="X786" s="47">
        <f t="shared" si="49"/>
        <v>0</v>
      </c>
      <c r="Y786" s="9" t="s">
        <v>1725</v>
      </c>
      <c r="Z786" s="9">
        <v>0</v>
      </c>
      <c r="AA786" s="45">
        <v>41</v>
      </c>
      <c r="AB786" s="9" t="s">
        <v>12</v>
      </c>
      <c r="AC786" s="39">
        <v>0.3</v>
      </c>
      <c r="AD786" s="38">
        <f t="shared" si="50"/>
        <v>0</v>
      </c>
      <c r="AE786" s="38">
        <f t="shared" si="51"/>
        <v>0</v>
      </c>
      <c r="AF786" s="38">
        <v>0</v>
      </c>
      <c r="AG786" s="23"/>
      <c r="AH786" s="23"/>
      <c r="AI786" s="23"/>
      <c r="AJ786" s="23"/>
      <c r="AK786" s="23"/>
      <c r="AL786" s="23"/>
      <c r="AM786" s="23"/>
      <c r="AN786" s="23"/>
      <c r="AO786" s="23"/>
      <c r="AP786" s="38">
        <f t="shared" si="52"/>
        <v>0</v>
      </c>
      <c r="AQ786" s="54">
        <v>1</v>
      </c>
      <c r="AR786" s="54">
        <v>0</v>
      </c>
    </row>
    <row r="787" spans="1:44" s="22" customFormat="1">
      <c r="A787" s="9" t="s">
        <v>140</v>
      </c>
      <c r="B787" s="17">
        <v>25332</v>
      </c>
      <c r="C787" s="9" t="s">
        <v>142</v>
      </c>
      <c r="D787" s="9" t="s">
        <v>159</v>
      </c>
      <c r="E787" s="30">
        <v>41722</v>
      </c>
      <c r="F787" s="9" t="s">
        <v>950</v>
      </c>
      <c r="G787" s="9" t="s">
        <v>1232</v>
      </c>
      <c r="H787" s="23"/>
      <c r="I787" s="23"/>
      <c r="J787" s="9" t="s">
        <v>1234</v>
      </c>
      <c r="K787" s="9" t="s">
        <v>1237</v>
      </c>
      <c r="L787" s="23"/>
      <c r="M787" s="23"/>
      <c r="N787" s="9" t="s">
        <v>1449</v>
      </c>
      <c r="O787" s="9" t="s">
        <v>1640</v>
      </c>
      <c r="P787" s="23"/>
      <c r="Q787" s="23"/>
      <c r="R787" s="9"/>
      <c r="S787" s="9">
        <v>1</v>
      </c>
      <c r="T787" s="9">
        <v>0</v>
      </c>
      <c r="U787" s="9">
        <v>1</v>
      </c>
      <c r="V787" s="11"/>
      <c r="W787" s="11"/>
      <c r="X787" s="47">
        <f t="shared" si="49"/>
        <v>0</v>
      </c>
      <c r="Y787" s="9" t="s">
        <v>1725</v>
      </c>
      <c r="Z787" s="9">
        <v>0</v>
      </c>
      <c r="AA787" s="45">
        <v>41</v>
      </c>
      <c r="AB787" s="9" t="s">
        <v>12</v>
      </c>
      <c r="AC787" s="39">
        <v>0.3</v>
      </c>
      <c r="AD787" s="38">
        <f t="shared" si="50"/>
        <v>0</v>
      </c>
      <c r="AE787" s="38">
        <f t="shared" si="51"/>
        <v>0</v>
      </c>
      <c r="AF787" s="38">
        <v>0</v>
      </c>
      <c r="AG787" s="23"/>
      <c r="AH787" s="23"/>
      <c r="AI787" s="23"/>
      <c r="AJ787" s="23"/>
      <c r="AK787" s="23"/>
      <c r="AL787" s="23"/>
      <c r="AM787" s="23"/>
      <c r="AN787" s="23"/>
      <c r="AO787" s="23"/>
      <c r="AP787" s="38">
        <f t="shared" si="52"/>
        <v>0</v>
      </c>
      <c r="AQ787" s="54">
        <v>1</v>
      </c>
      <c r="AR787" s="54">
        <v>0</v>
      </c>
    </row>
    <row r="788" spans="1:44" s="22" customFormat="1">
      <c r="A788" s="9" t="s">
        <v>140</v>
      </c>
      <c r="B788" s="17">
        <v>25346</v>
      </c>
      <c r="C788" s="9" t="s">
        <v>148</v>
      </c>
      <c r="D788" s="9" t="s">
        <v>159</v>
      </c>
      <c r="E788" s="30">
        <v>41708</v>
      </c>
      <c r="F788" s="9" t="s">
        <v>951</v>
      </c>
      <c r="G788" s="9" t="s">
        <v>1232</v>
      </c>
      <c r="H788" s="23"/>
      <c r="I788" s="23"/>
      <c r="J788" s="9" t="s">
        <v>1234</v>
      </c>
      <c r="K788" s="9" t="s">
        <v>1296</v>
      </c>
      <c r="L788" s="23"/>
      <c r="M788" s="23"/>
      <c r="N788" s="9" t="s">
        <v>1504</v>
      </c>
      <c r="O788" s="9" t="s">
        <v>1639</v>
      </c>
      <c r="P788" s="23"/>
      <c r="Q788" s="23"/>
      <c r="R788" s="9"/>
      <c r="S788" s="9">
        <v>1</v>
      </c>
      <c r="T788" s="9">
        <v>0</v>
      </c>
      <c r="U788" s="9">
        <v>1</v>
      </c>
      <c r="V788" s="11"/>
      <c r="W788" s="11"/>
      <c r="X788" s="47">
        <f t="shared" si="49"/>
        <v>0</v>
      </c>
      <c r="Y788" s="9" t="s">
        <v>1725</v>
      </c>
      <c r="Z788" s="9">
        <v>8.99</v>
      </c>
      <c r="AA788" s="45">
        <v>41</v>
      </c>
      <c r="AB788" s="9" t="s">
        <v>12</v>
      </c>
      <c r="AC788" s="39">
        <v>0.3</v>
      </c>
      <c r="AD788" s="38">
        <f t="shared" si="50"/>
        <v>6.29</v>
      </c>
      <c r="AE788" s="38">
        <f t="shared" si="51"/>
        <v>0</v>
      </c>
      <c r="AF788" s="38">
        <v>6.29</v>
      </c>
      <c r="AG788" s="23"/>
      <c r="AH788" s="23"/>
      <c r="AI788" s="23"/>
      <c r="AJ788" s="23"/>
      <c r="AK788" s="23"/>
      <c r="AL788" s="23"/>
      <c r="AM788" s="23"/>
      <c r="AN788" s="23"/>
      <c r="AO788" s="23"/>
      <c r="AP788" s="38">
        <f t="shared" si="52"/>
        <v>6.29</v>
      </c>
      <c r="AQ788" s="54">
        <v>1</v>
      </c>
      <c r="AR788" s="54">
        <v>8.99</v>
      </c>
    </row>
    <row r="789" spans="1:44" s="22" customFormat="1">
      <c r="A789" s="9" t="s">
        <v>140</v>
      </c>
      <c r="B789" s="17">
        <v>25348</v>
      </c>
      <c r="C789" s="9" t="s">
        <v>146</v>
      </c>
      <c r="D789" s="9" t="s">
        <v>162</v>
      </c>
      <c r="E789" s="30">
        <v>41708</v>
      </c>
      <c r="F789" s="9" t="s">
        <v>952</v>
      </c>
      <c r="G789" s="9" t="s">
        <v>1232</v>
      </c>
      <c r="H789" s="23"/>
      <c r="I789" s="23"/>
      <c r="J789" s="9" t="s">
        <v>1234</v>
      </c>
      <c r="K789" s="9" t="s">
        <v>1410</v>
      </c>
      <c r="L789" s="23"/>
      <c r="M789" s="23"/>
      <c r="N789" s="9" t="s">
        <v>1605</v>
      </c>
      <c r="O789" s="9" t="s">
        <v>1708</v>
      </c>
      <c r="P789" s="23"/>
      <c r="Q789" s="23"/>
      <c r="R789" s="9"/>
      <c r="S789" s="9">
        <v>1</v>
      </c>
      <c r="T789" s="9">
        <v>0</v>
      </c>
      <c r="U789" s="9">
        <v>1</v>
      </c>
      <c r="V789" s="11"/>
      <c r="W789" s="11"/>
      <c r="X789" s="47">
        <f t="shared" si="49"/>
        <v>0</v>
      </c>
      <c r="Y789" s="9" t="s">
        <v>1725</v>
      </c>
      <c r="Z789" s="9">
        <v>11.99</v>
      </c>
      <c r="AA789" s="45">
        <v>41</v>
      </c>
      <c r="AB789" s="9" t="s">
        <v>12</v>
      </c>
      <c r="AC789" s="39">
        <v>0.3</v>
      </c>
      <c r="AD789" s="38">
        <f t="shared" si="50"/>
        <v>8.39</v>
      </c>
      <c r="AE789" s="38">
        <f t="shared" si="51"/>
        <v>0</v>
      </c>
      <c r="AF789" s="38">
        <v>8.39</v>
      </c>
      <c r="AG789" s="23"/>
      <c r="AH789" s="23"/>
      <c r="AI789" s="23"/>
      <c r="AJ789" s="23"/>
      <c r="AK789" s="23"/>
      <c r="AL789" s="23"/>
      <c r="AM789" s="23"/>
      <c r="AN789" s="23"/>
      <c r="AO789" s="23"/>
      <c r="AP789" s="38">
        <f t="shared" si="52"/>
        <v>8.39</v>
      </c>
      <c r="AQ789" s="54">
        <v>1</v>
      </c>
      <c r="AR789" s="54">
        <v>11.99</v>
      </c>
    </row>
    <row r="790" spans="1:44" s="22" customFormat="1">
      <c r="A790" s="9" t="s">
        <v>140</v>
      </c>
      <c r="B790" s="17">
        <v>25372</v>
      </c>
      <c r="C790" s="9" t="s">
        <v>146</v>
      </c>
      <c r="D790" s="9" t="s">
        <v>162</v>
      </c>
      <c r="E790" s="30">
        <v>41717</v>
      </c>
      <c r="F790" s="9" t="s">
        <v>953</v>
      </c>
      <c r="G790" s="9" t="s">
        <v>1232</v>
      </c>
      <c r="H790" s="23"/>
      <c r="I790" s="23"/>
      <c r="J790" s="9" t="s">
        <v>1234</v>
      </c>
      <c r="K790" s="9" t="s">
        <v>1266</v>
      </c>
      <c r="L790" s="23"/>
      <c r="M790" s="23"/>
      <c r="N790" s="9" t="s">
        <v>1478</v>
      </c>
      <c r="O790" s="9" t="s">
        <v>1639</v>
      </c>
      <c r="P790" s="23"/>
      <c r="Q790" s="23"/>
      <c r="R790" s="9"/>
      <c r="S790" s="9">
        <v>1</v>
      </c>
      <c r="T790" s="9">
        <v>0</v>
      </c>
      <c r="U790" s="9">
        <v>1</v>
      </c>
      <c r="V790" s="11"/>
      <c r="W790" s="11"/>
      <c r="X790" s="47">
        <f t="shared" si="49"/>
        <v>0</v>
      </c>
      <c r="Y790" s="9" t="s">
        <v>1725</v>
      </c>
      <c r="Z790" s="9">
        <v>0</v>
      </c>
      <c r="AA790" s="45">
        <v>41</v>
      </c>
      <c r="AB790" s="9" t="s">
        <v>12</v>
      </c>
      <c r="AC790" s="39">
        <v>0.3</v>
      </c>
      <c r="AD790" s="38">
        <f t="shared" si="50"/>
        <v>0</v>
      </c>
      <c r="AE790" s="38">
        <f t="shared" si="51"/>
        <v>0</v>
      </c>
      <c r="AF790" s="38">
        <v>0</v>
      </c>
      <c r="AG790" s="23"/>
      <c r="AH790" s="23"/>
      <c r="AI790" s="23"/>
      <c r="AJ790" s="23"/>
      <c r="AK790" s="23"/>
      <c r="AL790" s="23"/>
      <c r="AM790" s="23"/>
      <c r="AN790" s="23"/>
      <c r="AO790" s="23"/>
      <c r="AP790" s="38">
        <f t="shared" si="52"/>
        <v>0</v>
      </c>
      <c r="AQ790" s="54">
        <v>1</v>
      </c>
      <c r="AR790" s="54">
        <v>0</v>
      </c>
    </row>
    <row r="791" spans="1:44" s="22" customFormat="1">
      <c r="A791" s="9" t="s">
        <v>140</v>
      </c>
      <c r="B791" s="17">
        <v>25596</v>
      </c>
      <c r="C791" s="9" t="s">
        <v>143</v>
      </c>
      <c r="D791" s="9" t="s">
        <v>160</v>
      </c>
      <c r="E791" s="30">
        <v>41712</v>
      </c>
      <c r="F791" s="9" t="s">
        <v>954</v>
      </c>
      <c r="G791" s="9" t="s">
        <v>1232</v>
      </c>
      <c r="H791" s="23"/>
      <c r="I791" s="23"/>
      <c r="J791" s="9" t="s">
        <v>1234</v>
      </c>
      <c r="K791" s="9" t="s">
        <v>1320</v>
      </c>
      <c r="L791" s="23"/>
      <c r="M791" s="23"/>
      <c r="N791" s="9" t="s">
        <v>1526</v>
      </c>
      <c r="O791" s="9" t="s">
        <v>1671</v>
      </c>
      <c r="P791" s="23"/>
      <c r="Q791" s="23"/>
      <c r="R791" s="9"/>
      <c r="S791" s="9">
        <v>1</v>
      </c>
      <c r="T791" s="9">
        <v>0</v>
      </c>
      <c r="U791" s="9">
        <v>1</v>
      </c>
      <c r="V791" s="11"/>
      <c r="W791" s="11"/>
      <c r="X791" s="47">
        <f t="shared" si="49"/>
        <v>0</v>
      </c>
      <c r="Y791" s="9" t="s">
        <v>1725</v>
      </c>
      <c r="Z791" s="9">
        <v>0</v>
      </c>
      <c r="AA791" s="45">
        <v>41</v>
      </c>
      <c r="AB791" s="9" t="s">
        <v>12</v>
      </c>
      <c r="AC791" s="39">
        <v>0.3</v>
      </c>
      <c r="AD791" s="38">
        <f t="shared" si="50"/>
        <v>0</v>
      </c>
      <c r="AE791" s="38">
        <f t="shared" si="51"/>
        <v>0</v>
      </c>
      <c r="AF791" s="38">
        <v>0</v>
      </c>
      <c r="AG791" s="23"/>
      <c r="AH791" s="23"/>
      <c r="AI791" s="23"/>
      <c r="AJ791" s="23"/>
      <c r="AK791" s="23"/>
      <c r="AL791" s="23"/>
      <c r="AM791" s="23"/>
      <c r="AN791" s="23"/>
      <c r="AO791" s="23"/>
      <c r="AP791" s="38">
        <f t="shared" si="52"/>
        <v>0</v>
      </c>
      <c r="AQ791" s="54">
        <v>1</v>
      </c>
      <c r="AR791" s="54">
        <v>0</v>
      </c>
    </row>
    <row r="792" spans="1:44" s="22" customFormat="1">
      <c r="A792" s="9" t="s">
        <v>140</v>
      </c>
      <c r="B792" s="17">
        <v>25602</v>
      </c>
      <c r="C792" s="9" t="s">
        <v>147</v>
      </c>
      <c r="D792" s="9" t="s">
        <v>163</v>
      </c>
      <c r="E792" s="30">
        <v>41715</v>
      </c>
      <c r="F792" s="9" t="s">
        <v>955</v>
      </c>
      <c r="G792" s="9" t="s">
        <v>1232</v>
      </c>
      <c r="H792" s="23"/>
      <c r="I792" s="23"/>
      <c r="J792" s="9" t="s">
        <v>1234</v>
      </c>
      <c r="K792" s="9" t="s">
        <v>1237</v>
      </c>
      <c r="L792" s="23"/>
      <c r="M792" s="23"/>
      <c r="N792" s="9" t="s">
        <v>1449</v>
      </c>
      <c r="O792" s="9" t="s">
        <v>1640</v>
      </c>
      <c r="P792" s="23"/>
      <c r="Q792" s="23"/>
      <c r="R792" s="9"/>
      <c r="S792" s="9">
        <v>1</v>
      </c>
      <c r="T792" s="9">
        <v>0</v>
      </c>
      <c r="U792" s="9">
        <v>1</v>
      </c>
      <c r="V792" s="11"/>
      <c r="W792" s="11"/>
      <c r="X792" s="47">
        <f t="shared" si="49"/>
        <v>0</v>
      </c>
      <c r="Y792" s="9" t="s">
        <v>1725</v>
      </c>
      <c r="Z792" s="9">
        <v>0</v>
      </c>
      <c r="AA792" s="45">
        <v>41</v>
      </c>
      <c r="AB792" s="9" t="s">
        <v>12</v>
      </c>
      <c r="AC792" s="39">
        <v>0.3</v>
      </c>
      <c r="AD792" s="38">
        <f t="shared" si="50"/>
        <v>0</v>
      </c>
      <c r="AE792" s="38">
        <f t="shared" si="51"/>
        <v>0</v>
      </c>
      <c r="AF792" s="38">
        <v>0</v>
      </c>
      <c r="AG792" s="23"/>
      <c r="AH792" s="23"/>
      <c r="AI792" s="23"/>
      <c r="AJ792" s="23"/>
      <c r="AK792" s="23"/>
      <c r="AL792" s="23"/>
      <c r="AM792" s="23"/>
      <c r="AN792" s="23"/>
      <c r="AO792" s="23"/>
      <c r="AP792" s="38">
        <f t="shared" si="52"/>
        <v>0</v>
      </c>
      <c r="AQ792" s="54">
        <v>1</v>
      </c>
      <c r="AR792" s="54">
        <v>0</v>
      </c>
    </row>
    <row r="793" spans="1:44" s="22" customFormat="1">
      <c r="A793" s="9" t="s">
        <v>140</v>
      </c>
      <c r="B793" s="17">
        <v>25606</v>
      </c>
      <c r="C793" s="9" t="s">
        <v>142</v>
      </c>
      <c r="D793" s="9" t="s">
        <v>159</v>
      </c>
      <c r="E793" s="30">
        <v>41715</v>
      </c>
      <c r="F793" s="9" t="s">
        <v>956</v>
      </c>
      <c r="G793" s="9" t="s">
        <v>1232</v>
      </c>
      <c r="H793" s="23"/>
      <c r="I793" s="23"/>
      <c r="J793" s="9" t="s">
        <v>1234</v>
      </c>
      <c r="K793" s="9" t="s">
        <v>1404</v>
      </c>
      <c r="L793" s="23"/>
      <c r="M793" s="23"/>
      <c r="N793" s="9" t="s">
        <v>1599</v>
      </c>
      <c r="O793" s="9" t="s">
        <v>1693</v>
      </c>
      <c r="P793" s="23"/>
      <c r="Q793" s="23"/>
      <c r="R793" s="9"/>
      <c r="S793" s="9">
        <v>1</v>
      </c>
      <c r="T793" s="9">
        <v>0</v>
      </c>
      <c r="U793" s="9">
        <v>1</v>
      </c>
      <c r="V793" s="11"/>
      <c r="W793" s="11"/>
      <c r="X793" s="47">
        <f t="shared" si="49"/>
        <v>0</v>
      </c>
      <c r="Y793" s="9" t="s">
        <v>1725</v>
      </c>
      <c r="Z793" s="9">
        <v>11.8</v>
      </c>
      <c r="AA793" s="45">
        <v>41</v>
      </c>
      <c r="AB793" s="9" t="s">
        <v>12</v>
      </c>
      <c r="AC793" s="39">
        <v>0.3</v>
      </c>
      <c r="AD793" s="38">
        <f t="shared" si="50"/>
        <v>9.09</v>
      </c>
      <c r="AE793" s="38">
        <f t="shared" si="51"/>
        <v>0</v>
      </c>
      <c r="AF793" s="38">
        <v>9.09</v>
      </c>
      <c r="AG793" s="23"/>
      <c r="AH793" s="23"/>
      <c r="AI793" s="23"/>
      <c r="AJ793" s="23"/>
      <c r="AK793" s="23"/>
      <c r="AL793" s="23"/>
      <c r="AM793" s="23"/>
      <c r="AN793" s="23"/>
      <c r="AO793" s="23"/>
      <c r="AP793" s="38">
        <f t="shared" si="52"/>
        <v>9.09</v>
      </c>
      <c r="AQ793" s="54">
        <v>1</v>
      </c>
      <c r="AR793" s="54">
        <v>12.99</v>
      </c>
    </row>
    <row r="794" spans="1:44" s="22" customFormat="1">
      <c r="A794" s="9" t="s">
        <v>140</v>
      </c>
      <c r="B794" s="17">
        <v>25617</v>
      </c>
      <c r="C794" s="9" t="s">
        <v>144</v>
      </c>
      <c r="D794" s="9" t="s">
        <v>159</v>
      </c>
      <c r="E794" s="30">
        <v>41722</v>
      </c>
      <c r="F794" s="9" t="s">
        <v>957</v>
      </c>
      <c r="G794" s="9" t="s">
        <v>1232</v>
      </c>
      <c r="H794" s="23"/>
      <c r="I794" s="23"/>
      <c r="J794" s="9" t="s">
        <v>1234</v>
      </c>
      <c r="K794" s="9" t="s">
        <v>1236</v>
      </c>
      <c r="L794" s="23"/>
      <c r="M794" s="23"/>
      <c r="N794" s="9" t="s">
        <v>1448</v>
      </c>
      <c r="O794" s="9" t="s">
        <v>1639</v>
      </c>
      <c r="P794" s="23"/>
      <c r="Q794" s="23"/>
      <c r="R794" s="9"/>
      <c r="S794" s="9">
        <v>1</v>
      </c>
      <c r="T794" s="9">
        <v>0</v>
      </c>
      <c r="U794" s="9">
        <v>1</v>
      </c>
      <c r="V794" s="11"/>
      <c r="W794" s="11"/>
      <c r="X794" s="47">
        <f t="shared" si="49"/>
        <v>0</v>
      </c>
      <c r="Y794" s="9" t="s">
        <v>1725</v>
      </c>
      <c r="Z794" s="9">
        <v>0</v>
      </c>
      <c r="AA794" s="45">
        <v>41</v>
      </c>
      <c r="AB794" s="9" t="s">
        <v>12</v>
      </c>
      <c r="AC794" s="39">
        <v>0.3</v>
      </c>
      <c r="AD794" s="38">
        <f t="shared" si="50"/>
        <v>0</v>
      </c>
      <c r="AE794" s="38">
        <f t="shared" si="51"/>
        <v>0</v>
      </c>
      <c r="AF794" s="38">
        <v>0</v>
      </c>
      <c r="AG794" s="23"/>
      <c r="AH794" s="23"/>
      <c r="AI794" s="23"/>
      <c r="AJ794" s="23"/>
      <c r="AK794" s="23"/>
      <c r="AL794" s="23"/>
      <c r="AM794" s="23"/>
      <c r="AN794" s="23"/>
      <c r="AO794" s="23"/>
      <c r="AP794" s="38">
        <f t="shared" si="52"/>
        <v>0</v>
      </c>
      <c r="AQ794" s="54">
        <v>1</v>
      </c>
      <c r="AR794" s="54">
        <v>0</v>
      </c>
    </row>
    <row r="795" spans="1:44" s="22" customFormat="1">
      <c r="A795" s="9" t="s">
        <v>140</v>
      </c>
      <c r="B795" s="17">
        <v>25806</v>
      </c>
      <c r="C795" s="9" t="s">
        <v>142</v>
      </c>
      <c r="D795" s="9" t="s">
        <v>159</v>
      </c>
      <c r="E795" s="30">
        <v>41715</v>
      </c>
      <c r="F795" s="9" t="s">
        <v>958</v>
      </c>
      <c r="G795" s="9" t="s">
        <v>1232</v>
      </c>
      <c r="H795" s="23"/>
      <c r="I795" s="23"/>
      <c r="J795" s="9" t="s">
        <v>1234</v>
      </c>
      <c r="K795" s="9" t="s">
        <v>1237</v>
      </c>
      <c r="L795" s="23"/>
      <c r="M795" s="23"/>
      <c r="N795" s="9" t="s">
        <v>1449</v>
      </c>
      <c r="O795" s="9" t="s">
        <v>1640</v>
      </c>
      <c r="P795" s="23"/>
      <c r="Q795" s="23"/>
      <c r="R795" s="9"/>
      <c r="S795" s="9">
        <v>1</v>
      </c>
      <c r="T795" s="9">
        <v>0</v>
      </c>
      <c r="U795" s="9">
        <v>1</v>
      </c>
      <c r="V795" s="11"/>
      <c r="W795" s="11"/>
      <c r="X795" s="47">
        <f t="shared" si="49"/>
        <v>0</v>
      </c>
      <c r="Y795" s="9" t="s">
        <v>1725</v>
      </c>
      <c r="Z795" s="9">
        <v>0</v>
      </c>
      <c r="AA795" s="45">
        <v>41</v>
      </c>
      <c r="AB795" s="9" t="s">
        <v>12</v>
      </c>
      <c r="AC795" s="39">
        <v>0.3</v>
      </c>
      <c r="AD795" s="38">
        <f t="shared" si="50"/>
        <v>0</v>
      </c>
      <c r="AE795" s="38">
        <f t="shared" si="51"/>
        <v>0</v>
      </c>
      <c r="AF795" s="38">
        <v>0</v>
      </c>
      <c r="AG795" s="23"/>
      <c r="AH795" s="23"/>
      <c r="AI795" s="23"/>
      <c r="AJ795" s="23"/>
      <c r="AK795" s="23"/>
      <c r="AL795" s="23"/>
      <c r="AM795" s="23"/>
      <c r="AN795" s="23"/>
      <c r="AO795" s="23"/>
      <c r="AP795" s="38">
        <f t="shared" si="52"/>
        <v>0</v>
      </c>
      <c r="AQ795" s="54">
        <v>1</v>
      </c>
      <c r="AR795" s="54">
        <v>0</v>
      </c>
    </row>
    <row r="796" spans="1:44" s="22" customFormat="1">
      <c r="A796" s="9" t="s">
        <v>140</v>
      </c>
      <c r="B796" s="17">
        <v>25810</v>
      </c>
      <c r="C796" s="9" t="s">
        <v>147</v>
      </c>
      <c r="D796" s="9" t="s">
        <v>163</v>
      </c>
      <c r="E796" s="30">
        <v>41717</v>
      </c>
      <c r="F796" s="9" t="s">
        <v>959</v>
      </c>
      <c r="G796" s="9" t="s">
        <v>1232</v>
      </c>
      <c r="H796" s="23"/>
      <c r="I796" s="23"/>
      <c r="J796" s="9" t="s">
        <v>1234</v>
      </c>
      <c r="K796" s="9" t="s">
        <v>1271</v>
      </c>
      <c r="L796" s="23"/>
      <c r="M796" s="23"/>
      <c r="N796" s="9" t="s">
        <v>1482</v>
      </c>
      <c r="O796" s="9" t="s">
        <v>1639</v>
      </c>
      <c r="P796" s="23"/>
      <c r="Q796" s="23"/>
      <c r="R796" s="9"/>
      <c r="S796" s="9">
        <v>1</v>
      </c>
      <c r="T796" s="9">
        <v>0</v>
      </c>
      <c r="U796" s="9">
        <v>1</v>
      </c>
      <c r="V796" s="11"/>
      <c r="W796" s="11"/>
      <c r="X796" s="47">
        <f t="shared" si="49"/>
        <v>0</v>
      </c>
      <c r="Y796" s="9" t="s">
        <v>1725</v>
      </c>
      <c r="Z796" s="9">
        <v>0</v>
      </c>
      <c r="AA796" s="45">
        <v>41</v>
      </c>
      <c r="AB796" s="9" t="s">
        <v>12</v>
      </c>
      <c r="AC796" s="39">
        <v>0.3</v>
      </c>
      <c r="AD796" s="38">
        <f t="shared" si="50"/>
        <v>0</v>
      </c>
      <c r="AE796" s="38">
        <f t="shared" si="51"/>
        <v>0</v>
      </c>
      <c r="AF796" s="38">
        <v>0</v>
      </c>
      <c r="AG796" s="23"/>
      <c r="AH796" s="23"/>
      <c r="AI796" s="23"/>
      <c r="AJ796" s="23"/>
      <c r="AK796" s="23"/>
      <c r="AL796" s="23"/>
      <c r="AM796" s="23"/>
      <c r="AN796" s="23"/>
      <c r="AO796" s="23"/>
      <c r="AP796" s="38">
        <f t="shared" si="52"/>
        <v>0</v>
      </c>
      <c r="AQ796" s="54">
        <v>1</v>
      </c>
      <c r="AR796" s="54">
        <v>0</v>
      </c>
    </row>
    <row r="797" spans="1:44" s="22" customFormat="1">
      <c r="A797" s="9" t="s">
        <v>140</v>
      </c>
      <c r="B797" s="17">
        <v>25827</v>
      </c>
      <c r="C797" s="9" t="s">
        <v>141</v>
      </c>
      <c r="D797" s="9" t="s">
        <v>158</v>
      </c>
      <c r="E797" s="30">
        <v>41708</v>
      </c>
      <c r="F797" s="9" t="s">
        <v>960</v>
      </c>
      <c r="G797" s="9" t="s">
        <v>1232</v>
      </c>
      <c r="H797" s="23"/>
      <c r="I797" s="23"/>
      <c r="J797" s="9" t="s">
        <v>1234</v>
      </c>
      <c r="K797" s="9" t="s">
        <v>1411</v>
      </c>
      <c r="L797" s="23"/>
      <c r="M797" s="23"/>
      <c r="N797" s="9" t="s">
        <v>1606</v>
      </c>
      <c r="O797" s="9" t="s">
        <v>1709</v>
      </c>
      <c r="P797" s="23"/>
      <c r="Q797" s="23"/>
      <c r="R797" s="9"/>
      <c r="S797" s="9">
        <v>1</v>
      </c>
      <c r="T797" s="9">
        <v>0</v>
      </c>
      <c r="U797" s="9">
        <v>1</v>
      </c>
      <c r="V797" s="11"/>
      <c r="W797" s="11"/>
      <c r="X797" s="47">
        <f t="shared" si="49"/>
        <v>0</v>
      </c>
      <c r="Y797" s="9" t="s">
        <v>1725</v>
      </c>
      <c r="Z797" s="9">
        <v>2.99</v>
      </c>
      <c r="AA797" s="45">
        <v>41</v>
      </c>
      <c r="AB797" s="9" t="s">
        <v>12</v>
      </c>
      <c r="AC797" s="39">
        <v>0.3</v>
      </c>
      <c r="AD797" s="38">
        <f t="shared" si="50"/>
        <v>2.09</v>
      </c>
      <c r="AE797" s="38">
        <f t="shared" si="51"/>
        <v>0</v>
      </c>
      <c r="AF797" s="38">
        <v>2.09</v>
      </c>
      <c r="AG797" s="23"/>
      <c r="AH797" s="23"/>
      <c r="AI797" s="23"/>
      <c r="AJ797" s="23"/>
      <c r="AK797" s="23"/>
      <c r="AL797" s="23"/>
      <c r="AM797" s="23"/>
      <c r="AN797" s="23"/>
      <c r="AO797" s="23"/>
      <c r="AP797" s="38">
        <f t="shared" si="52"/>
        <v>2.09</v>
      </c>
      <c r="AQ797" s="54">
        <v>1</v>
      </c>
      <c r="AR797" s="54">
        <v>2.99</v>
      </c>
    </row>
    <row r="798" spans="1:44" s="22" customFormat="1">
      <c r="A798" s="9" t="s">
        <v>140</v>
      </c>
      <c r="B798" s="17">
        <v>25829</v>
      </c>
      <c r="C798" s="9" t="s">
        <v>142</v>
      </c>
      <c r="D798" s="9" t="s">
        <v>159</v>
      </c>
      <c r="E798" s="30">
        <v>41708</v>
      </c>
      <c r="F798" s="9" t="s">
        <v>961</v>
      </c>
      <c r="G798" s="9" t="s">
        <v>1232</v>
      </c>
      <c r="H798" s="23"/>
      <c r="I798" s="23"/>
      <c r="J798" s="9" t="s">
        <v>1234</v>
      </c>
      <c r="K798" s="9" t="s">
        <v>1352</v>
      </c>
      <c r="L798" s="23"/>
      <c r="M798" s="23"/>
      <c r="N798" s="9" t="s">
        <v>1555</v>
      </c>
      <c r="O798" s="9" t="s">
        <v>1639</v>
      </c>
      <c r="P798" s="23"/>
      <c r="Q798" s="23"/>
      <c r="R798" s="9"/>
      <c r="S798" s="9">
        <v>1</v>
      </c>
      <c r="T798" s="9">
        <v>0</v>
      </c>
      <c r="U798" s="9">
        <v>1</v>
      </c>
      <c r="V798" s="11"/>
      <c r="W798" s="11"/>
      <c r="X798" s="47">
        <f t="shared" si="49"/>
        <v>0</v>
      </c>
      <c r="Y798" s="9" t="s">
        <v>1725</v>
      </c>
      <c r="Z798" s="9">
        <v>0</v>
      </c>
      <c r="AA798" s="45">
        <v>41</v>
      </c>
      <c r="AB798" s="9" t="s">
        <v>12</v>
      </c>
      <c r="AC798" s="39">
        <v>0.3</v>
      </c>
      <c r="AD798" s="38">
        <f t="shared" si="50"/>
        <v>0</v>
      </c>
      <c r="AE798" s="38">
        <f t="shared" si="51"/>
        <v>0</v>
      </c>
      <c r="AF798" s="38">
        <v>0</v>
      </c>
      <c r="AG798" s="23"/>
      <c r="AH798" s="23"/>
      <c r="AI798" s="23"/>
      <c r="AJ798" s="23"/>
      <c r="AK798" s="23"/>
      <c r="AL798" s="23"/>
      <c r="AM798" s="23"/>
      <c r="AN798" s="23"/>
      <c r="AO798" s="23"/>
      <c r="AP798" s="38">
        <f t="shared" si="52"/>
        <v>0</v>
      </c>
      <c r="AQ798" s="54">
        <v>1</v>
      </c>
      <c r="AR798" s="54">
        <v>0</v>
      </c>
    </row>
    <row r="799" spans="1:44" s="22" customFormat="1">
      <c r="A799" s="9" t="s">
        <v>140</v>
      </c>
      <c r="B799" s="17">
        <v>25839</v>
      </c>
      <c r="C799" s="9" t="s">
        <v>142</v>
      </c>
      <c r="D799" s="9" t="s">
        <v>159</v>
      </c>
      <c r="E799" s="30">
        <v>41708</v>
      </c>
      <c r="F799" s="9" t="s">
        <v>962</v>
      </c>
      <c r="G799" s="9" t="s">
        <v>1232</v>
      </c>
      <c r="H799" s="23"/>
      <c r="I799" s="23"/>
      <c r="J799" s="9" t="s">
        <v>1234</v>
      </c>
      <c r="K799" s="9" t="s">
        <v>1352</v>
      </c>
      <c r="L799" s="23"/>
      <c r="M799" s="23"/>
      <c r="N799" s="9" t="s">
        <v>1555</v>
      </c>
      <c r="O799" s="9" t="s">
        <v>1639</v>
      </c>
      <c r="P799" s="23"/>
      <c r="Q799" s="23"/>
      <c r="R799" s="9"/>
      <c r="S799" s="9">
        <v>1</v>
      </c>
      <c r="T799" s="9">
        <v>0</v>
      </c>
      <c r="U799" s="9">
        <v>1</v>
      </c>
      <c r="V799" s="11"/>
      <c r="W799" s="11"/>
      <c r="X799" s="47">
        <f t="shared" si="49"/>
        <v>0</v>
      </c>
      <c r="Y799" s="9" t="s">
        <v>1725</v>
      </c>
      <c r="Z799" s="9">
        <v>0</v>
      </c>
      <c r="AA799" s="45">
        <v>41</v>
      </c>
      <c r="AB799" s="9" t="s">
        <v>12</v>
      </c>
      <c r="AC799" s="39">
        <v>0.3</v>
      </c>
      <c r="AD799" s="38">
        <f t="shared" si="50"/>
        <v>0</v>
      </c>
      <c r="AE799" s="38">
        <f t="shared" si="51"/>
        <v>0</v>
      </c>
      <c r="AF799" s="38">
        <v>0</v>
      </c>
      <c r="AG799" s="23"/>
      <c r="AH799" s="23"/>
      <c r="AI799" s="23"/>
      <c r="AJ799" s="23"/>
      <c r="AK799" s="23"/>
      <c r="AL799" s="23"/>
      <c r="AM799" s="23"/>
      <c r="AN799" s="23"/>
      <c r="AO799" s="23"/>
      <c r="AP799" s="38">
        <f t="shared" si="52"/>
        <v>0</v>
      </c>
      <c r="AQ799" s="54">
        <v>1</v>
      </c>
      <c r="AR799" s="54">
        <v>0</v>
      </c>
    </row>
    <row r="800" spans="1:44" s="22" customFormat="1">
      <c r="A800" s="9" t="s">
        <v>140</v>
      </c>
      <c r="B800" s="17">
        <v>25848</v>
      </c>
      <c r="C800" s="9" t="s">
        <v>143</v>
      </c>
      <c r="D800" s="9" t="s">
        <v>160</v>
      </c>
      <c r="E800" s="30">
        <v>41710</v>
      </c>
      <c r="F800" s="9" t="s">
        <v>963</v>
      </c>
      <c r="G800" s="9" t="s">
        <v>1232</v>
      </c>
      <c r="H800" s="23"/>
      <c r="I800" s="23"/>
      <c r="J800" s="9" t="s">
        <v>1234</v>
      </c>
      <c r="K800" s="9" t="s">
        <v>1346</v>
      </c>
      <c r="L800" s="23"/>
      <c r="M800" s="23"/>
      <c r="N800" s="9" t="s">
        <v>1550</v>
      </c>
      <c r="O800" s="9" t="s">
        <v>1643</v>
      </c>
      <c r="P800" s="23"/>
      <c r="Q800" s="23"/>
      <c r="R800" s="9"/>
      <c r="S800" s="9">
        <v>1</v>
      </c>
      <c r="T800" s="9">
        <v>0</v>
      </c>
      <c r="U800" s="9">
        <v>1</v>
      </c>
      <c r="V800" s="11"/>
      <c r="W800" s="11"/>
      <c r="X800" s="47">
        <f t="shared" si="49"/>
        <v>0</v>
      </c>
      <c r="Y800" s="9" t="s">
        <v>1725</v>
      </c>
      <c r="Z800" s="9">
        <v>0</v>
      </c>
      <c r="AA800" s="45">
        <v>41</v>
      </c>
      <c r="AB800" s="9" t="s">
        <v>12</v>
      </c>
      <c r="AC800" s="39">
        <v>0.3</v>
      </c>
      <c r="AD800" s="38">
        <f t="shared" si="50"/>
        <v>0</v>
      </c>
      <c r="AE800" s="38">
        <f t="shared" si="51"/>
        <v>0</v>
      </c>
      <c r="AF800" s="38">
        <v>0</v>
      </c>
      <c r="AG800" s="23"/>
      <c r="AH800" s="23"/>
      <c r="AI800" s="23"/>
      <c r="AJ800" s="23"/>
      <c r="AK800" s="23"/>
      <c r="AL800" s="23"/>
      <c r="AM800" s="23"/>
      <c r="AN800" s="23"/>
      <c r="AO800" s="23"/>
      <c r="AP800" s="38">
        <f t="shared" si="52"/>
        <v>0</v>
      </c>
      <c r="AQ800" s="54">
        <v>1</v>
      </c>
      <c r="AR800" s="54">
        <v>0</v>
      </c>
    </row>
    <row r="801" spans="1:44" s="22" customFormat="1">
      <c r="A801" s="9" t="s">
        <v>140</v>
      </c>
      <c r="B801" s="17">
        <v>25853</v>
      </c>
      <c r="C801" s="9" t="s">
        <v>145</v>
      </c>
      <c r="D801" s="9" t="s">
        <v>161</v>
      </c>
      <c r="E801" s="30">
        <v>41711</v>
      </c>
      <c r="F801" s="9" t="s">
        <v>964</v>
      </c>
      <c r="G801" s="9" t="s">
        <v>1232</v>
      </c>
      <c r="H801" s="23"/>
      <c r="I801" s="23"/>
      <c r="J801" s="9" t="s">
        <v>1234</v>
      </c>
      <c r="K801" s="9" t="s">
        <v>1260</v>
      </c>
      <c r="L801" s="23"/>
      <c r="M801" s="23"/>
      <c r="N801" s="9" t="s">
        <v>1472</v>
      </c>
      <c r="O801" s="9" t="s">
        <v>1639</v>
      </c>
      <c r="P801" s="23"/>
      <c r="Q801" s="23"/>
      <c r="R801" s="9"/>
      <c r="S801" s="9">
        <v>1</v>
      </c>
      <c r="T801" s="9">
        <v>0</v>
      </c>
      <c r="U801" s="9">
        <v>1</v>
      </c>
      <c r="V801" s="11"/>
      <c r="W801" s="11"/>
      <c r="X801" s="47">
        <f t="shared" si="49"/>
        <v>0</v>
      </c>
      <c r="Y801" s="9" t="s">
        <v>1725</v>
      </c>
      <c r="Z801" s="9">
        <v>0</v>
      </c>
      <c r="AA801" s="45">
        <v>41</v>
      </c>
      <c r="AB801" s="9" t="s">
        <v>12</v>
      </c>
      <c r="AC801" s="39">
        <v>0.3</v>
      </c>
      <c r="AD801" s="38">
        <f t="shared" si="50"/>
        <v>0</v>
      </c>
      <c r="AE801" s="38">
        <f t="shared" si="51"/>
        <v>0</v>
      </c>
      <c r="AF801" s="38">
        <v>0</v>
      </c>
      <c r="AG801" s="23"/>
      <c r="AH801" s="23"/>
      <c r="AI801" s="23"/>
      <c r="AJ801" s="23"/>
      <c r="AK801" s="23"/>
      <c r="AL801" s="23"/>
      <c r="AM801" s="23"/>
      <c r="AN801" s="23"/>
      <c r="AO801" s="23"/>
      <c r="AP801" s="38">
        <f t="shared" si="52"/>
        <v>0</v>
      </c>
      <c r="AQ801" s="54">
        <v>1</v>
      </c>
      <c r="AR801" s="54">
        <v>0</v>
      </c>
    </row>
    <row r="802" spans="1:44" s="22" customFormat="1">
      <c r="A802" s="9" t="s">
        <v>140</v>
      </c>
      <c r="B802" s="17">
        <v>25854</v>
      </c>
      <c r="C802" s="9" t="s">
        <v>152</v>
      </c>
      <c r="D802" s="9" t="s">
        <v>167</v>
      </c>
      <c r="E802" s="30">
        <v>41712</v>
      </c>
      <c r="F802" s="9" t="s">
        <v>965</v>
      </c>
      <c r="G802" s="9" t="s">
        <v>1233</v>
      </c>
      <c r="H802" s="23"/>
      <c r="I802" s="23"/>
      <c r="J802" s="9" t="s">
        <v>1234</v>
      </c>
      <c r="K802" s="9" t="s">
        <v>1412</v>
      </c>
      <c r="L802" s="23"/>
      <c r="M802" s="23"/>
      <c r="N802" s="9" t="s">
        <v>1607</v>
      </c>
      <c r="O802" s="9" t="s">
        <v>1643</v>
      </c>
      <c r="P802" s="23"/>
      <c r="Q802" s="23"/>
      <c r="R802" s="9"/>
      <c r="S802" s="9">
        <v>1</v>
      </c>
      <c r="T802" s="9">
        <v>0</v>
      </c>
      <c r="U802" s="9">
        <v>1</v>
      </c>
      <c r="V802" s="11"/>
      <c r="W802" s="11"/>
      <c r="X802" s="47">
        <f t="shared" si="49"/>
        <v>0</v>
      </c>
      <c r="Y802" s="9" t="s">
        <v>1725</v>
      </c>
      <c r="Z802" s="9">
        <v>7.2</v>
      </c>
      <c r="AA802" s="45">
        <v>41</v>
      </c>
      <c r="AB802" s="9" t="s">
        <v>12</v>
      </c>
      <c r="AC802" s="39">
        <v>0.3</v>
      </c>
      <c r="AD802" s="38">
        <f t="shared" si="50"/>
        <v>6.29</v>
      </c>
      <c r="AE802" s="38">
        <f t="shared" si="51"/>
        <v>0</v>
      </c>
      <c r="AF802" s="38">
        <v>6.29</v>
      </c>
      <c r="AG802" s="23"/>
      <c r="AH802" s="23"/>
      <c r="AI802" s="23"/>
      <c r="AJ802" s="23"/>
      <c r="AK802" s="23"/>
      <c r="AL802" s="23"/>
      <c r="AM802" s="23"/>
      <c r="AN802" s="23"/>
      <c r="AO802" s="23"/>
      <c r="AP802" s="38">
        <f t="shared" si="52"/>
        <v>6.29</v>
      </c>
      <c r="AQ802" s="54">
        <v>1</v>
      </c>
      <c r="AR802" s="54">
        <v>8.99</v>
      </c>
    </row>
    <row r="803" spans="1:44" s="22" customFormat="1">
      <c r="A803" s="9" t="s">
        <v>140</v>
      </c>
      <c r="B803" s="17">
        <v>26074</v>
      </c>
      <c r="C803" s="9" t="s">
        <v>149</v>
      </c>
      <c r="D803" s="9" t="s">
        <v>164</v>
      </c>
      <c r="E803" s="30">
        <v>41729</v>
      </c>
      <c r="F803" s="9" t="s">
        <v>966</v>
      </c>
      <c r="G803" s="9" t="s">
        <v>1232</v>
      </c>
      <c r="H803" s="23"/>
      <c r="I803" s="23"/>
      <c r="J803" s="9" t="s">
        <v>1234</v>
      </c>
      <c r="K803" s="9" t="s">
        <v>1413</v>
      </c>
      <c r="L803" s="23"/>
      <c r="M803" s="23"/>
      <c r="N803" s="9" t="s">
        <v>1608</v>
      </c>
      <c r="O803" s="9" t="s">
        <v>1710</v>
      </c>
      <c r="P803" s="23"/>
      <c r="Q803" s="23"/>
      <c r="R803" s="9"/>
      <c r="S803" s="9">
        <v>1</v>
      </c>
      <c r="T803" s="9">
        <v>0</v>
      </c>
      <c r="U803" s="9">
        <v>1</v>
      </c>
      <c r="V803" s="11"/>
      <c r="W803" s="11"/>
      <c r="X803" s="47">
        <f t="shared" si="49"/>
        <v>0</v>
      </c>
      <c r="Y803" s="9" t="s">
        <v>1725</v>
      </c>
      <c r="Z803" s="9">
        <v>9.99</v>
      </c>
      <c r="AA803" s="45">
        <v>41</v>
      </c>
      <c r="AB803" s="9" t="s">
        <v>12</v>
      </c>
      <c r="AC803" s="39">
        <v>0.3</v>
      </c>
      <c r="AD803" s="38">
        <f t="shared" si="50"/>
        <v>6.99</v>
      </c>
      <c r="AE803" s="38">
        <f t="shared" si="51"/>
        <v>0</v>
      </c>
      <c r="AF803" s="38">
        <v>6.99</v>
      </c>
      <c r="AG803" s="23"/>
      <c r="AH803" s="23"/>
      <c r="AI803" s="23"/>
      <c r="AJ803" s="23"/>
      <c r="AK803" s="23"/>
      <c r="AL803" s="23"/>
      <c r="AM803" s="23"/>
      <c r="AN803" s="23"/>
      <c r="AO803" s="23"/>
      <c r="AP803" s="38">
        <f t="shared" si="52"/>
        <v>6.99</v>
      </c>
      <c r="AQ803" s="54">
        <v>1</v>
      </c>
      <c r="AR803" s="54">
        <v>9.99</v>
      </c>
    </row>
    <row r="804" spans="1:44" s="22" customFormat="1">
      <c r="A804" s="9" t="s">
        <v>140</v>
      </c>
      <c r="B804" s="17">
        <v>26085</v>
      </c>
      <c r="C804" s="9" t="s">
        <v>145</v>
      </c>
      <c r="D804" s="9" t="s">
        <v>161</v>
      </c>
      <c r="E804" s="30">
        <v>41701</v>
      </c>
      <c r="F804" s="9" t="s">
        <v>967</v>
      </c>
      <c r="G804" s="9" t="s">
        <v>1232</v>
      </c>
      <c r="H804" s="23"/>
      <c r="I804" s="23"/>
      <c r="J804" s="9" t="s">
        <v>1234</v>
      </c>
      <c r="K804" s="9" t="s">
        <v>1239</v>
      </c>
      <c r="L804" s="23"/>
      <c r="M804" s="23"/>
      <c r="N804" s="9" t="s">
        <v>1451</v>
      </c>
      <c r="O804" s="9" t="s">
        <v>1639</v>
      </c>
      <c r="P804" s="23"/>
      <c r="Q804" s="23"/>
      <c r="R804" s="9"/>
      <c r="S804" s="9">
        <v>1</v>
      </c>
      <c r="T804" s="9">
        <v>0</v>
      </c>
      <c r="U804" s="9">
        <v>1</v>
      </c>
      <c r="V804" s="11"/>
      <c r="W804" s="11"/>
      <c r="X804" s="47">
        <f t="shared" si="49"/>
        <v>0</v>
      </c>
      <c r="Y804" s="9" t="s">
        <v>1725</v>
      </c>
      <c r="Z804" s="9">
        <v>0</v>
      </c>
      <c r="AA804" s="45">
        <v>41</v>
      </c>
      <c r="AB804" s="9" t="s">
        <v>12</v>
      </c>
      <c r="AC804" s="39">
        <v>0.3</v>
      </c>
      <c r="AD804" s="38">
        <f t="shared" si="50"/>
        <v>0</v>
      </c>
      <c r="AE804" s="38">
        <f t="shared" si="51"/>
        <v>0</v>
      </c>
      <c r="AF804" s="38">
        <v>0</v>
      </c>
      <c r="AG804" s="23"/>
      <c r="AH804" s="23"/>
      <c r="AI804" s="23"/>
      <c r="AJ804" s="23"/>
      <c r="AK804" s="23"/>
      <c r="AL804" s="23"/>
      <c r="AM804" s="23"/>
      <c r="AN804" s="23"/>
      <c r="AO804" s="23"/>
      <c r="AP804" s="38">
        <f t="shared" si="52"/>
        <v>0</v>
      </c>
      <c r="AQ804" s="54">
        <v>1</v>
      </c>
      <c r="AR804" s="54">
        <v>0</v>
      </c>
    </row>
    <row r="805" spans="1:44" s="22" customFormat="1">
      <c r="A805" s="9" t="s">
        <v>140</v>
      </c>
      <c r="B805" s="17">
        <v>26110</v>
      </c>
      <c r="C805" s="9" t="s">
        <v>142</v>
      </c>
      <c r="D805" s="9" t="s">
        <v>159</v>
      </c>
      <c r="E805" s="30">
        <v>41709</v>
      </c>
      <c r="F805" s="9" t="s">
        <v>968</v>
      </c>
      <c r="G805" s="9" t="s">
        <v>1232</v>
      </c>
      <c r="H805" s="23"/>
      <c r="I805" s="23"/>
      <c r="J805" s="9" t="s">
        <v>1234</v>
      </c>
      <c r="K805" s="9" t="s">
        <v>1309</v>
      </c>
      <c r="L805" s="23"/>
      <c r="M805" s="23"/>
      <c r="N805" s="9" t="s">
        <v>1515</v>
      </c>
      <c r="O805" s="9" t="s">
        <v>1665</v>
      </c>
      <c r="P805" s="23"/>
      <c r="Q805" s="23"/>
      <c r="R805" s="9"/>
      <c r="S805" s="9">
        <v>1</v>
      </c>
      <c r="T805" s="9">
        <v>0</v>
      </c>
      <c r="U805" s="9">
        <v>1</v>
      </c>
      <c r="V805" s="11"/>
      <c r="W805" s="11"/>
      <c r="X805" s="47">
        <f t="shared" si="49"/>
        <v>0</v>
      </c>
      <c r="Y805" s="9" t="s">
        <v>1725</v>
      </c>
      <c r="Z805" s="9">
        <v>0</v>
      </c>
      <c r="AA805" s="45">
        <v>41</v>
      </c>
      <c r="AB805" s="9" t="s">
        <v>12</v>
      </c>
      <c r="AC805" s="39">
        <v>0.3</v>
      </c>
      <c r="AD805" s="38">
        <f t="shared" si="50"/>
        <v>0</v>
      </c>
      <c r="AE805" s="38">
        <f t="shared" si="51"/>
        <v>0</v>
      </c>
      <c r="AF805" s="38">
        <v>0</v>
      </c>
      <c r="AG805" s="23"/>
      <c r="AH805" s="23"/>
      <c r="AI805" s="23"/>
      <c r="AJ805" s="23"/>
      <c r="AK805" s="23"/>
      <c r="AL805" s="23"/>
      <c r="AM805" s="23"/>
      <c r="AN805" s="23"/>
      <c r="AO805" s="23"/>
      <c r="AP805" s="38">
        <f t="shared" si="52"/>
        <v>0</v>
      </c>
      <c r="AQ805" s="54">
        <v>1</v>
      </c>
      <c r="AR805" s="54">
        <v>0</v>
      </c>
    </row>
    <row r="806" spans="1:44" s="22" customFormat="1">
      <c r="A806" s="9" t="s">
        <v>140</v>
      </c>
      <c r="B806" s="17">
        <v>26128</v>
      </c>
      <c r="C806" s="9" t="s">
        <v>143</v>
      </c>
      <c r="D806" s="9" t="s">
        <v>160</v>
      </c>
      <c r="E806" s="30">
        <v>41715</v>
      </c>
      <c r="F806" s="9" t="s">
        <v>969</v>
      </c>
      <c r="G806" s="9" t="s">
        <v>1232</v>
      </c>
      <c r="H806" s="23"/>
      <c r="I806" s="23"/>
      <c r="J806" s="9" t="s">
        <v>1234</v>
      </c>
      <c r="K806" s="9" t="s">
        <v>1239</v>
      </c>
      <c r="L806" s="23"/>
      <c r="M806" s="23"/>
      <c r="N806" s="9" t="s">
        <v>1451</v>
      </c>
      <c r="O806" s="9" t="s">
        <v>1639</v>
      </c>
      <c r="P806" s="23"/>
      <c r="Q806" s="23"/>
      <c r="R806" s="9"/>
      <c r="S806" s="9">
        <v>1</v>
      </c>
      <c r="T806" s="9">
        <v>0</v>
      </c>
      <c r="U806" s="9">
        <v>1</v>
      </c>
      <c r="V806" s="11"/>
      <c r="W806" s="11"/>
      <c r="X806" s="47">
        <f t="shared" si="49"/>
        <v>0</v>
      </c>
      <c r="Y806" s="9" t="s">
        <v>1725</v>
      </c>
      <c r="Z806" s="9">
        <v>0</v>
      </c>
      <c r="AA806" s="45">
        <v>41</v>
      </c>
      <c r="AB806" s="9" t="s">
        <v>12</v>
      </c>
      <c r="AC806" s="39">
        <v>0.3</v>
      </c>
      <c r="AD806" s="38">
        <f t="shared" si="50"/>
        <v>0</v>
      </c>
      <c r="AE806" s="38">
        <f t="shared" si="51"/>
        <v>0</v>
      </c>
      <c r="AF806" s="38">
        <v>0</v>
      </c>
      <c r="AG806" s="23"/>
      <c r="AH806" s="23"/>
      <c r="AI806" s="23"/>
      <c r="AJ806" s="23"/>
      <c r="AK806" s="23"/>
      <c r="AL806" s="23"/>
      <c r="AM806" s="23"/>
      <c r="AN806" s="23"/>
      <c r="AO806" s="23"/>
      <c r="AP806" s="38">
        <f t="shared" si="52"/>
        <v>0</v>
      </c>
      <c r="AQ806" s="54">
        <v>1</v>
      </c>
      <c r="AR806" s="54">
        <v>0</v>
      </c>
    </row>
    <row r="807" spans="1:44" s="22" customFormat="1">
      <c r="A807" s="9" t="s">
        <v>140</v>
      </c>
      <c r="B807" s="17">
        <v>26132</v>
      </c>
      <c r="C807" s="9" t="s">
        <v>142</v>
      </c>
      <c r="D807" s="9" t="s">
        <v>159</v>
      </c>
      <c r="E807" s="30">
        <v>41715</v>
      </c>
      <c r="F807" s="9" t="s">
        <v>970</v>
      </c>
      <c r="G807" s="9" t="s">
        <v>1232</v>
      </c>
      <c r="H807" s="23"/>
      <c r="I807" s="23"/>
      <c r="J807" s="9" t="s">
        <v>1234</v>
      </c>
      <c r="K807" s="9" t="s">
        <v>1239</v>
      </c>
      <c r="L807" s="23"/>
      <c r="M807" s="23"/>
      <c r="N807" s="9" t="s">
        <v>1451</v>
      </c>
      <c r="O807" s="9" t="s">
        <v>1639</v>
      </c>
      <c r="P807" s="23"/>
      <c r="Q807" s="23"/>
      <c r="R807" s="9"/>
      <c r="S807" s="9">
        <v>1</v>
      </c>
      <c r="T807" s="9">
        <v>0</v>
      </c>
      <c r="U807" s="9">
        <v>1</v>
      </c>
      <c r="V807" s="11"/>
      <c r="W807" s="11"/>
      <c r="X807" s="47">
        <f t="shared" si="49"/>
        <v>0</v>
      </c>
      <c r="Y807" s="9" t="s">
        <v>1725</v>
      </c>
      <c r="Z807" s="9">
        <v>0</v>
      </c>
      <c r="AA807" s="45">
        <v>41</v>
      </c>
      <c r="AB807" s="9" t="s">
        <v>12</v>
      </c>
      <c r="AC807" s="39">
        <v>0.3</v>
      </c>
      <c r="AD807" s="38">
        <f t="shared" si="50"/>
        <v>0</v>
      </c>
      <c r="AE807" s="38">
        <f t="shared" si="51"/>
        <v>0</v>
      </c>
      <c r="AF807" s="38">
        <v>0</v>
      </c>
      <c r="AG807" s="23"/>
      <c r="AH807" s="23"/>
      <c r="AI807" s="23"/>
      <c r="AJ807" s="23"/>
      <c r="AK807" s="23"/>
      <c r="AL807" s="23"/>
      <c r="AM807" s="23"/>
      <c r="AN807" s="23"/>
      <c r="AO807" s="23"/>
      <c r="AP807" s="38">
        <f t="shared" si="52"/>
        <v>0</v>
      </c>
      <c r="AQ807" s="54">
        <v>1</v>
      </c>
      <c r="AR807" s="54">
        <v>0</v>
      </c>
    </row>
    <row r="808" spans="1:44" s="22" customFormat="1">
      <c r="A808" s="9" t="s">
        <v>140</v>
      </c>
      <c r="B808" s="17">
        <v>26140</v>
      </c>
      <c r="C808" s="9" t="s">
        <v>144</v>
      </c>
      <c r="D808" s="9" t="s">
        <v>159</v>
      </c>
      <c r="E808" s="30">
        <v>41719</v>
      </c>
      <c r="F808" s="9" t="s">
        <v>971</v>
      </c>
      <c r="G808" s="9" t="s">
        <v>1232</v>
      </c>
      <c r="H808" s="23"/>
      <c r="I808" s="23"/>
      <c r="J808" s="9" t="s">
        <v>1234</v>
      </c>
      <c r="K808" s="9" t="s">
        <v>1293</v>
      </c>
      <c r="L808" s="23"/>
      <c r="M808" s="23"/>
      <c r="N808" s="9" t="s">
        <v>1501</v>
      </c>
      <c r="O808" s="9" t="s">
        <v>1639</v>
      </c>
      <c r="P808" s="23"/>
      <c r="Q808" s="23"/>
      <c r="R808" s="9"/>
      <c r="S808" s="9">
        <v>1</v>
      </c>
      <c r="T808" s="9">
        <v>0</v>
      </c>
      <c r="U808" s="9">
        <v>1</v>
      </c>
      <c r="V808" s="11"/>
      <c r="W808" s="11"/>
      <c r="X808" s="47">
        <f t="shared" si="49"/>
        <v>0</v>
      </c>
      <c r="Y808" s="9" t="s">
        <v>1725</v>
      </c>
      <c r="Z808" s="9">
        <v>0</v>
      </c>
      <c r="AA808" s="45">
        <v>41</v>
      </c>
      <c r="AB808" s="9" t="s">
        <v>12</v>
      </c>
      <c r="AC808" s="39">
        <v>0.3</v>
      </c>
      <c r="AD808" s="38">
        <f t="shared" si="50"/>
        <v>0</v>
      </c>
      <c r="AE808" s="38">
        <f t="shared" si="51"/>
        <v>0</v>
      </c>
      <c r="AF808" s="38">
        <v>0</v>
      </c>
      <c r="AG808" s="23"/>
      <c r="AH808" s="23"/>
      <c r="AI808" s="23"/>
      <c r="AJ808" s="23"/>
      <c r="AK808" s="23"/>
      <c r="AL808" s="23"/>
      <c r="AM808" s="23"/>
      <c r="AN808" s="23"/>
      <c r="AO808" s="23"/>
      <c r="AP808" s="38">
        <f t="shared" si="52"/>
        <v>0</v>
      </c>
      <c r="AQ808" s="54">
        <v>1</v>
      </c>
      <c r="AR808" s="54">
        <v>0</v>
      </c>
    </row>
    <row r="809" spans="1:44" s="22" customFormat="1">
      <c r="A809" s="9" t="s">
        <v>140</v>
      </c>
      <c r="B809" s="17">
        <v>26144</v>
      </c>
      <c r="C809" s="9" t="s">
        <v>147</v>
      </c>
      <c r="D809" s="9" t="s">
        <v>163</v>
      </c>
      <c r="E809" s="30">
        <v>41722</v>
      </c>
      <c r="F809" s="9" t="s">
        <v>972</v>
      </c>
      <c r="G809" s="9" t="s">
        <v>1232</v>
      </c>
      <c r="H809" s="23"/>
      <c r="I809" s="23"/>
      <c r="J809" s="9" t="s">
        <v>1234</v>
      </c>
      <c r="K809" s="9" t="s">
        <v>1309</v>
      </c>
      <c r="L809" s="23"/>
      <c r="M809" s="23"/>
      <c r="N809" s="9" t="s">
        <v>1515</v>
      </c>
      <c r="O809" s="9" t="s">
        <v>1665</v>
      </c>
      <c r="P809" s="23"/>
      <c r="Q809" s="23"/>
      <c r="R809" s="9"/>
      <c r="S809" s="9">
        <v>1</v>
      </c>
      <c r="T809" s="9">
        <v>0</v>
      </c>
      <c r="U809" s="9">
        <v>1</v>
      </c>
      <c r="V809" s="11"/>
      <c r="W809" s="11"/>
      <c r="X809" s="47">
        <f t="shared" si="49"/>
        <v>0</v>
      </c>
      <c r="Y809" s="9" t="s">
        <v>1725</v>
      </c>
      <c r="Z809" s="9">
        <v>0</v>
      </c>
      <c r="AA809" s="45">
        <v>41</v>
      </c>
      <c r="AB809" s="9" t="s">
        <v>12</v>
      </c>
      <c r="AC809" s="39">
        <v>0.3</v>
      </c>
      <c r="AD809" s="38">
        <f t="shared" si="50"/>
        <v>0</v>
      </c>
      <c r="AE809" s="38">
        <f t="shared" si="51"/>
        <v>0</v>
      </c>
      <c r="AF809" s="38">
        <v>0</v>
      </c>
      <c r="AG809" s="23"/>
      <c r="AH809" s="23"/>
      <c r="AI809" s="23"/>
      <c r="AJ809" s="23"/>
      <c r="AK809" s="23"/>
      <c r="AL809" s="23"/>
      <c r="AM809" s="23"/>
      <c r="AN809" s="23"/>
      <c r="AO809" s="23"/>
      <c r="AP809" s="38">
        <f t="shared" si="52"/>
        <v>0</v>
      </c>
      <c r="AQ809" s="54">
        <v>1</v>
      </c>
      <c r="AR809" s="54">
        <v>0</v>
      </c>
    </row>
    <row r="810" spans="1:44" s="22" customFormat="1">
      <c r="A810" s="9" t="s">
        <v>140</v>
      </c>
      <c r="B810" s="17">
        <v>26395</v>
      </c>
      <c r="C810" s="9" t="s">
        <v>143</v>
      </c>
      <c r="D810" s="9" t="s">
        <v>160</v>
      </c>
      <c r="E810" s="30">
        <v>41708</v>
      </c>
      <c r="F810" s="9" t="s">
        <v>973</v>
      </c>
      <c r="G810" s="9" t="s">
        <v>1232</v>
      </c>
      <c r="H810" s="23"/>
      <c r="I810" s="23"/>
      <c r="J810" s="9" t="s">
        <v>1234</v>
      </c>
      <c r="K810" s="9" t="s">
        <v>1262</v>
      </c>
      <c r="L810" s="23"/>
      <c r="M810" s="23"/>
      <c r="N810" s="9" t="s">
        <v>1474</v>
      </c>
      <c r="O810" s="9" t="s">
        <v>1639</v>
      </c>
      <c r="P810" s="23"/>
      <c r="Q810" s="23"/>
      <c r="R810" s="9"/>
      <c r="S810" s="9">
        <v>1</v>
      </c>
      <c r="T810" s="9">
        <v>0</v>
      </c>
      <c r="U810" s="9">
        <v>1</v>
      </c>
      <c r="V810" s="11"/>
      <c r="W810" s="11"/>
      <c r="X810" s="47">
        <f t="shared" si="49"/>
        <v>0</v>
      </c>
      <c r="Y810" s="9" t="s">
        <v>1725</v>
      </c>
      <c r="Z810" s="9">
        <v>0</v>
      </c>
      <c r="AA810" s="45">
        <v>41</v>
      </c>
      <c r="AB810" s="9" t="s">
        <v>12</v>
      </c>
      <c r="AC810" s="39">
        <v>0.3</v>
      </c>
      <c r="AD810" s="38">
        <f t="shared" si="50"/>
        <v>0</v>
      </c>
      <c r="AE810" s="38">
        <f t="shared" si="51"/>
        <v>0</v>
      </c>
      <c r="AF810" s="38">
        <v>0</v>
      </c>
      <c r="AG810" s="23"/>
      <c r="AH810" s="23"/>
      <c r="AI810" s="23"/>
      <c r="AJ810" s="23"/>
      <c r="AK810" s="23"/>
      <c r="AL810" s="23"/>
      <c r="AM810" s="23"/>
      <c r="AN810" s="23"/>
      <c r="AO810" s="23"/>
      <c r="AP810" s="38">
        <f t="shared" si="52"/>
        <v>0</v>
      </c>
      <c r="AQ810" s="54">
        <v>1</v>
      </c>
      <c r="AR810" s="54">
        <v>0</v>
      </c>
    </row>
    <row r="811" spans="1:44" s="22" customFormat="1">
      <c r="A811" s="9" t="s">
        <v>140</v>
      </c>
      <c r="B811" s="17">
        <v>26401</v>
      </c>
      <c r="C811" s="9" t="s">
        <v>142</v>
      </c>
      <c r="D811" s="9" t="s">
        <v>159</v>
      </c>
      <c r="E811" s="30">
        <v>41708</v>
      </c>
      <c r="F811" s="9" t="s">
        <v>974</v>
      </c>
      <c r="G811" s="9" t="s">
        <v>1232</v>
      </c>
      <c r="H811" s="23"/>
      <c r="I811" s="23"/>
      <c r="J811" s="9" t="s">
        <v>1234</v>
      </c>
      <c r="K811" s="9" t="s">
        <v>1237</v>
      </c>
      <c r="L811" s="23"/>
      <c r="M811" s="23"/>
      <c r="N811" s="9" t="s">
        <v>1449</v>
      </c>
      <c r="O811" s="9" t="s">
        <v>1640</v>
      </c>
      <c r="P811" s="23"/>
      <c r="Q811" s="23"/>
      <c r="R811" s="9"/>
      <c r="S811" s="9">
        <v>1</v>
      </c>
      <c r="T811" s="9">
        <v>0</v>
      </c>
      <c r="U811" s="9">
        <v>1</v>
      </c>
      <c r="V811" s="11"/>
      <c r="W811" s="11"/>
      <c r="X811" s="47">
        <f t="shared" si="49"/>
        <v>0</v>
      </c>
      <c r="Y811" s="9" t="s">
        <v>1725</v>
      </c>
      <c r="Z811" s="9">
        <v>0</v>
      </c>
      <c r="AA811" s="45">
        <v>41</v>
      </c>
      <c r="AB811" s="9" t="s">
        <v>12</v>
      </c>
      <c r="AC811" s="39">
        <v>0.3</v>
      </c>
      <c r="AD811" s="38">
        <f t="shared" si="50"/>
        <v>0</v>
      </c>
      <c r="AE811" s="38">
        <f t="shared" si="51"/>
        <v>0</v>
      </c>
      <c r="AF811" s="38">
        <v>0</v>
      </c>
      <c r="AG811" s="23"/>
      <c r="AH811" s="23"/>
      <c r="AI811" s="23"/>
      <c r="AJ811" s="23"/>
      <c r="AK811" s="23"/>
      <c r="AL811" s="23"/>
      <c r="AM811" s="23"/>
      <c r="AN811" s="23"/>
      <c r="AO811" s="23"/>
      <c r="AP811" s="38">
        <f t="shared" si="52"/>
        <v>0</v>
      </c>
      <c r="AQ811" s="54">
        <v>1</v>
      </c>
      <c r="AR811" s="54">
        <v>0</v>
      </c>
    </row>
    <row r="812" spans="1:44" s="22" customFormat="1">
      <c r="A812" s="9" t="s">
        <v>140</v>
      </c>
      <c r="B812" s="17">
        <v>26415</v>
      </c>
      <c r="C812" s="9" t="s">
        <v>142</v>
      </c>
      <c r="D812" s="9" t="s">
        <v>159</v>
      </c>
      <c r="E812" s="30">
        <v>41715</v>
      </c>
      <c r="F812" s="9" t="s">
        <v>975</v>
      </c>
      <c r="G812" s="9" t="s">
        <v>1232</v>
      </c>
      <c r="H812" s="23"/>
      <c r="I812" s="23"/>
      <c r="J812" s="9" t="s">
        <v>1234</v>
      </c>
      <c r="K812" s="9" t="s">
        <v>1262</v>
      </c>
      <c r="L812" s="23"/>
      <c r="M812" s="23"/>
      <c r="N812" s="9" t="s">
        <v>1474</v>
      </c>
      <c r="O812" s="9" t="s">
        <v>1639</v>
      </c>
      <c r="P812" s="23"/>
      <c r="Q812" s="23"/>
      <c r="R812" s="9"/>
      <c r="S812" s="9">
        <v>1</v>
      </c>
      <c r="T812" s="9">
        <v>0</v>
      </c>
      <c r="U812" s="9">
        <v>1</v>
      </c>
      <c r="V812" s="11"/>
      <c r="W812" s="11"/>
      <c r="X812" s="47">
        <f t="shared" si="49"/>
        <v>0</v>
      </c>
      <c r="Y812" s="9" t="s">
        <v>1725</v>
      </c>
      <c r="Z812" s="9">
        <v>0</v>
      </c>
      <c r="AA812" s="45">
        <v>41</v>
      </c>
      <c r="AB812" s="9" t="s">
        <v>12</v>
      </c>
      <c r="AC812" s="39">
        <v>0.3</v>
      </c>
      <c r="AD812" s="38">
        <f t="shared" si="50"/>
        <v>0</v>
      </c>
      <c r="AE812" s="38">
        <f t="shared" si="51"/>
        <v>0</v>
      </c>
      <c r="AF812" s="38">
        <v>0</v>
      </c>
      <c r="AG812" s="23"/>
      <c r="AH812" s="23"/>
      <c r="AI812" s="23"/>
      <c r="AJ812" s="23"/>
      <c r="AK812" s="23"/>
      <c r="AL812" s="23"/>
      <c r="AM812" s="23"/>
      <c r="AN812" s="23"/>
      <c r="AO812" s="23"/>
      <c r="AP812" s="38">
        <f t="shared" si="52"/>
        <v>0</v>
      </c>
      <c r="AQ812" s="54">
        <v>1</v>
      </c>
      <c r="AR812" s="54">
        <v>0</v>
      </c>
    </row>
    <row r="813" spans="1:44" s="22" customFormat="1">
      <c r="A813" s="9" t="s">
        <v>140</v>
      </c>
      <c r="B813" s="17">
        <v>26416</v>
      </c>
      <c r="C813" s="9" t="s">
        <v>143</v>
      </c>
      <c r="D813" s="9" t="s">
        <v>160</v>
      </c>
      <c r="E813" s="30">
        <v>41715</v>
      </c>
      <c r="F813" s="9" t="s">
        <v>976</v>
      </c>
      <c r="G813" s="9" t="s">
        <v>1232</v>
      </c>
      <c r="H813" s="23"/>
      <c r="I813" s="23"/>
      <c r="J813" s="9" t="s">
        <v>1234</v>
      </c>
      <c r="K813" s="9" t="s">
        <v>1249</v>
      </c>
      <c r="L813" s="23"/>
      <c r="M813" s="23"/>
      <c r="N813" s="9" t="s">
        <v>1461</v>
      </c>
      <c r="O813" s="9" t="s">
        <v>1639</v>
      </c>
      <c r="P813" s="23"/>
      <c r="Q813" s="23"/>
      <c r="R813" s="9"/>
      <c r="S813" s="9">
        <v>1</v>
      </c>
      <c r="T813" s="9">
        <v>0</v>
      </c>
      <c r="U813" s="9">
        <v>1</v>
      </c>
      <c r="V813" s="11"/>
      <c r="W813" s="11"/>
      <c r="X813" s="47">
        <f t="shared" si="49"/>
        <v>0</v>
      </c>
      <c r="Y813" s="9" t="s">
        <v>1725</v>
      </c>
      <c r="Z813" s="9">
        <v>0</v>
      </c>
      <c r="AA813" s="45">
        <v>41</v>
      </c>
      <c r="AB813" s="9" t="s">
        <v>12</v>
      </c>
      <c r="AC813" s="39">
        <v>0.3</v>
      </c>
      <c r="AD813" s="38">
        <f t="shared" si="50"/>
        <v>0</v>
      </c>
      <c r="AE813" s="38">
        <f t="shared" si="51"/>
        <v>0</v>
      </c>
      <c r="AF813" s="38">
        <v>0</v>
      </c>
      <c r="AG813" s="23"/>
      <c r="AH813" s="23"/>
      <c r="AI813" s="23"/>
      <c r="AJ813" s="23"/>
      <c r="AK813" s="23"/>
      <c r="AL813" s="23"/>
      <c r="AM813" s="23"/>
      <c r="AN813" s="23"/>
      <c r="AO813" s="23"/>
      <c r="AP813" s="38">
        <f t="shared" si="52"/>
        <v>0</v>
      </c>
      <c r="AQ813" s="54">
        <v>1</v>
      </c>
      <c r="AR813" s="54">
        <v>0</v>
      </c>
    </row>
    <row r="814" spans="1:44" s="22" customFormat="1">
      <c r="A814" s="9" t="s">
        <v>140</v>
      </c>
      <c r="B814" s="17">
        <v>26419</v>
      </c>
      <c r="C814" s="9" t="s">
        <v>142</v>
      </c>
      <c r="D814" s="9" t="s">
        <v>159</v>
      </c>
      <c r="E814" s="30">
        <v>41717</v>
      </c>
      <c r="F814" s="9" t="s">
        <v>977</v>
      </c>
      <c r="G814" s="9" t="s">
        <v>1232</v>
      </c>
      <c r="H814" s="23"/>
      <c r="I814" s="23"/>
      <c r="J814" s="9" t="s">
        <v>1234</v>
      </c>
      <c r="K814" s="9" t="s">
        <v>1245</v>
      </c>
      <c r="L814" s="23"/>
      <c r="M814" s="23"/>
      <c r="N814" s="9" t="s">
        <v>1457</v>
      </c>
      <c r="O814" s="9" t="s">
        <v>1639</v>
      </c>
      <c r="P814" s="23"/>
      <c r="Q814" s="23"/>
      <c r="R814" s="9"/>
      <c r="S814" s="9">
        <v>1</v>
      </c>
      <c r="T814" s="9">
        <v>0</v>
      </c>
      <c r="U814" s="9">
        <v>1</v>
      </c>
      <c r="V814" s="11"/>
      <c r="W814" s="11"/>
      <c r="X814" s="47">
        <f t="shared" si="49"/>
        <v>0</v>
      </c>
      <c r="Y814" s="9" t="s">
        <v>1725</v>
      </c>
      <c r="Z814" s="9">
        <v>0</v>
      </c>
      <c r="AA814" s="45">
        <v>41</v>
      </c>
      <c r="AB814" s="9" t="s">
        <v>12</v>
      </c>
      <c r="AC814" s="39">
        <v>0.3</v>
      </c>
      <c r="AD814" s="38">
        <f t="shared" si="50"/>
        <v>0</v>
      </c>
      <c r="AE814" s="38">
        <f t="shared" si="51"/>
        <v>0</v>
      </c>
      <c r="AF814" s="38">
        <v>0</v>
      </c>
      <c r="AG814" s="23"/>
      <c r="AH814" s="23"/>
      <c r="AI814" s="23"/>
      <c r="AJ814" s="23"/>
      <c r="AK814" s="23"/>
      <c r="AL814" s="23"/>
      <c r="AM814" s="23"/>
      <c r="AN814" s="23"/>
      <c r="AO814" s="23"/>
      <c r="AP814" s="38">
        <f t="shared" si="52"/>
        <v>0</v>
      </c>
      <c r="AQ814" s="54">
        <v>1</v>
      </c>
      <c r="AR814" s="54">
        <v>0</v>
      </c>
    </row>
    <row r="815" spans="1:44" s="22" customFormat="1">
      <c r="A815" s="9" t="s">
        <v>140</v>
      </c>
      <c r="B815" s="17">
        <v>26421</v>
      </c>
      <c r="C815" s="9" t="s">
        <v>142</v>
      </c>
      <c r="D815" s="9" t="s">
        <v>159</v>
      </c>
      <c r="E815" s="30">
        <v>41719</v>
      </c>
      <c r="F815" s="9" t="s">
        <v>978</v>
      </c>
      <c r="G815" s="9" t="s">
        <v>1232</v>
      </c>
      <c r="H815" s="23"/>
      <c r="I815" s="23"/>
      <c r="J815" s="9" t="s">
        <v>1234</v>
      </c>
      <c r="K815" s="9" t="s">
        <v>1378</v>
      </c>
      <c r="L815" s="23"/>
      <c r="M815" s="23"/>
      <c r="N815" s="9" t="s">
        <v>1575</v>
      </c>
      <c r="O815" s="9" t="s">
        <v>1643</v>
      </c>
      <c r="P815" s="23"/>
      <c r="Q815" s="23"/>
      <c r="R815" s="9"/>
      <c r="S815" s="9">
        <v>1</v>
      </c>
      <c r="T815" s="9">
        <v>0</v>
      </c>
      <c r="U815" s="9">
        <v>1</v>
      </c>
      <c r="V815" s="11"/>
      <c r="W815" s="11"/>
      <c r="X815" s="47">
        <f t="shared" si="49"/>
        <v>0</v>
      </c>
      <c r="Y815" s="9" t="s">
        <v>1725</v>
      </c>
      <c r="Z815" s="9">
        <v>7.71</v>
      </c>
      <c r="AA815" s="45">
        <v>41</v>
      </c>
      <c r="AB815" s="9" t="s">
        <v>12</v>
      </c>
      <c r="AC815" s="39">
        <v>0.3</v>
      </c>
      <c r="AD815" s="38">
        <f t="shared" si="50"/>
        <v>5.59</v>
      </c>
      <c r="AE815" s="38">
        <f t="shared" si="51"/>
        <v>0</v>
      </c>
      <c r="AF815" s="38">
        <v>5.59</v>
      </c>
      <c r="AG815" s="23"/>
      <c r="AH815" s="23"/>
      <c r="AI815" s="23"/>
      <c r="AJ815" s="23"/>
      <c r="AK815" s="23"/>
      <c r="AL815" s="23"/>
      <c r="AM815" s="23"/>
      <c r="AN815" s="23"/>
      <c r="AO815" s="23"/>
      <c r="AP815" s="38">
        <f t="shared" si="52"/>
        <v>5.59</v>
      </c>
      <c r="AQ815" s="54">
        <v>1</v>
      </c>
      <c r="AR815" s="54">
        <v>7.99</v>
      </c>
    </row>
    <row r="816" spans="1:44" s="22" customFormat="1">
      <c r="A816" s="9" t="s">
        <v>140</v>
      </c>
      <c r="B816" s="17">
        <v>26424</v>
      </c>
      <c r="C816" s="9" t="s">
        <v>146</v>
      </c>
      <c r="D816" s="9" t="s">
        <v>162</v>
      </c>
      <c r="E816" s="30">
        <v>41719</v>
      </c>
      <c r="F816" s="9" t="s">
        <v>979</v>
      </c>
      <c r="G816" s="9" t="s">
        <v>1232</v>
      </c>
      <c r="H816" s="23"/>
      <c r="I816" s="23"/>
      <c r="J816" s="9" t="s">
        <v>1234</v>
      </c>
      <c r="K816" s="9" t="s">
        <v>1249</v>
      </c>
      <c r="L816" s="23"/>
      <c r="M816" s="23"/>
      <c r="N816" s="9" t="s">
        <v>1461</v>
      </c>
      <c r="O816" s="9" t="s">
        <v>1639</v>
      </c>
      <c r="P816" s="23"/>
      <c r="Q816" s="23"/>
      <c r="R816" s="9"/>
      <c r="S816" s="9">
        <v>1</v>
      </c>
      <c r="T816" s="9">
        <v>0</v>
      </c>
      <c r="U816" s="9">
        <v>1</v>
      </c>
      <c r="V816" s="11"/>
      <c r="W816" s="11"/>
      <c r="X816" s="47">
        <f t="shared" si="49"/>
        <v>0</v>
      </c>
      <c r="Y816" s="9" t="s">
        <v>1725</v>
      </c>
      <c r="Z816" s="9">
        <v>0</v>
      </c>
      <c r="AA816" s="45">
        <v>41</v>
      </c>
      <c r="AB816" s="9" t="s">
        <v>12</v>
      </c>
      <c r="AC816" s="39">
        <v>0.3</v>
      </c>
      <c r="AD816" s="38">
        <f t="shared" si="50"/>
        <v>0</v>
      </c>
      <c r="AE816" s="38">
        <f t="shared" si="51"/>
        <v>0</v>
      </c>
      <c r="AF816" s="38">
        <v>0</v>
      </c>
      <c r="AG816" s="23"/>
      <c r="AH816" s="23"/>
      <c r="AI816" s="23"/>
      <c r="AJ816" s="23"/>
      <c r="AK816" s="23"/>
      <c r="AL816" s="23"/>
      <c r="AM816" s="23"/>
      <c r="AN816" s="23"/>
      <c r="AO816" s="23"/>
      <c r="AP816" s="38">
        <f t="shared" si="52"/>
        <v>0</v>
      </c>
      <c r="AQ816" s="54">
        <v>1</v>
      </c>
      <c r="AR816" s="54">
        <v>0</v>
      </c>
    </row>
    <row r="817" spans="1:44" s="22" customFormat="1">
      <c r="A817" s="9" t="s">
        <v>140</v>
      </c>
      <c r="B817" s="17">
        <v>26425</v>
      </c>
      <c r="C817" s="9" t="s">
        <v>143</v>
      </c>
      <c r="D817" s="9" t="s">
        <v>160</v>
      </c>
      <c r="E817" s="30">
        <v>41719</v>
      </c>
      <c r="F817" s="9" t="s">
        <v>980</v>
      </c>
      <c r="G817" s="9" t="s">
        <v>1232</v>
      </c>
      <c r="H817" s="23"/>
      <c r="I817" s="23"/>
      <c r="J817" s="9" t="s">
        <v>1234</v>
      </c>
      <c r="K817" s="9" t="s">
        <v>1237</v>
      </c>
      <c r="L817" s="23"/>
      <c r="M817" s="23"/>
      <c r="N817" s="9" t="s">
        <v>1449</v>
      </c>
      <c r="O817" s="9" t="s">
        <v>1640</v>
      </c>
      <c r="P817" s="23"/>
      <c r="Q817" s="23"/>
      <c r="R817" s="9"/>
      <c r="S817" s="9">
        <v>1</v>
      </c>
      <c r="T817" s="9">
        <v>0</v>
      </c>
      <c r="U817" s="9">
        <v>1</v>
      </c>
      <c r="V817" s="11"/>
      <c r="W817" s="11"/>
      <c r="X817" s="47">
        <f t="shared" si="49"/>
        <v>0</v>
      </c>
      <c r="Y817" s="9" t="s">
        <v>1725</v>
      </c>
      <c r="Z817" s="9">
        <v>0</v>
      </c>
      <c r="AA817" s="45">
        <v>41</v>
      </c>
      <c r="AB817" s="9" t="s">
        <v>12</v>
      </c>
      <c r="AC817" s="39">
        <v>0.3</v>
      </c>
      <c r="AD817" s="38">
        <f t="shared" si="50"/>
        <v>0</v>
      </c>
      <c r="AE817" s="38">
        <f t="shared" si="51"/>
        <v>0</v>
      </c>
      <c r="AF817" s="38">
        <v>0</v>
      </c>
      <c r="AG817" s="23"/>
      <c r="AH817" s="23"/>
      <c r="AI817" s="23"/>
      <c r="AJ817" s="23"/>
      <c r="AK817" s="23"/>
      <c r="AL817" s="23"/>
      <c r="AM817" s="23"/>
      <c r="AN817" s="23"/>
      <c r="AO817" s="23"/>
      <c r="AP817" s="38">
        <f t="shared" si="52"/>
        <v>0</v>
      </c>
      <c r="AQ817" s="54">
        <v>1</v>
      </c>
      <c r="AR817" s="54">
        <v>0</v>
      </c>
    </row>
    <row r="818" spans="1:44" s="22" customFormat="1">
      <c r="A818" s="9" t="s">
        <v>140</v>
      </c>
      <c r="B818" s="17">
        <v>26426</v>
      </c>
      <c r="C818" s="9" t="s">
        <v>143</v>
      </c>
      <c r="D818" s="9" t="s">
        <v>160</v>
      </c>
      <c r="E818" s="30">
        <v>41719</v>
      </c>
      <c r="F818" s="9" t="s">
        <v>981</v>
      </c>
      <c r="G818" s="9" t="s">
        <v>1232</v>
      </c>
      <c r="H818" s="23"/>
      <c r="I818" s="23"/>
      <c r="J818" s="9" t="s">
        <v>1234</v>
      </c>
      <c r="K818" s="9" t="s">
        <v>1236</v>
      </c>
      <c r="L818" s="23"/>
      <c r="M818" s="23"/>
      <c r="N818" s="9" t="s">
        <v>1448</v>
      </c>
      <c r="O818" s="9" t="s">
        <v>1639</v>
      </c>
      <c r="P818" s="23"/>
      <c r="Q818" s="23"/>
      <c r="R818" s="9"/>
      <c r="S818" s="9">
        <v>1</v>
      </c>
      <c r="T818" s="9">
        <v>0</v>
      </c>
      <c r="U818" s="9">
        <v>1</v>
      </c>
      <c r="V818" s="11"/>
      <c r="W818" s="11"/>
      <c r="X818" s="47">
        <f t="shared" si="49"/>
        <v>0</v>
      </c>
      <c r="Y818" s="9" t="s">
        <v>1725</v>
      </c>
      <c r="Z818" s="9">
        <v>0</v>
      </c>
      <c r="AA818" s="45">
        <v>41</v>
      </c>
      <c r="AB818" s="9" t="s">
        <v>12</v>
      </c>
      <c r="AC818" s="39">
        <v>0.3</v>
      </c>
      <c r="AD818" s="38">
        <f t="shared" si="50"/>
        <v>0</v>
      </c>
      <c r="AE818" s="38">
        <f t="shared" si="51"/>
        <v>0</v>
      </c>
      <c r="AF818" s="38">
        <v>0</v>
      </c>
      <c r="AG818" s="23"/>
      <c r="AH818" s="23"/>
      <c r="AI818" s="23"/>
      <c r="AJ818" s="23"/>
      <c r="AK818" s="23"/>
      <c r="AL818" s="23"/>
      <c r="AM818" s="23"/>
      <c r="AN818" s="23"/>
      <c r="AO818" s="23"/>
      <c r="AP818" s="38">
        <f t="shared" si="52"/>
        <v>0</v>
      </c>
      <c r="AQ818" s="54">
        <v>1</v>
      </c>
      <c r="AR818" s="54">
        <v>0</v>
      </c>
    </row>
    <row r="819" spans="1:44" s="22" customFormat="1">
      <c r="A819" s="9" t="s">
        <v>140</v>
      </c>
      <c r="B819" s="17">
        <v>26427</v>
      </c>
      <c r="C819" s="9" t="s">
        <v>142</v>
      </c>
      <c r="D819" s="9" t="s">
        <v>159</v>
      </c>
      <c r="E819" s="30">
        <v>41722</v>
      </c>
      <c r="F819" s="9" t="s">
        <v>982</v>
      </c>
      <c r="G819" s="9" t="s">
        <v>1232</v>
      </c>
      <c r="H819" s="23"/>
      <c r="I819" s="23"/>
      <c r="J819" s="9" t="s">
        <v>1234</v>
      </c>
      <c r="K819" s="9" t="s">
        <v>1414</v>
      </c>
      <c r="L819" s="23"/>
      <c r="M819" s="23"/>
      <c r="N819" s="9" t="s">
        <v>1609</v>
      </c>
      <c r="O819" s="9" t="s">
        <v>1711</v>
      </c>
      <c r="P819" s="23"/>
      <c r="Q819" s="23"/>
      <c r="R819" s="9"/>
      <c r="S819" s="9">
        <v>1</v>
      </c>
      <c r="T819" s="9">
        <v>0</v>
      </c>
      <c r="U819" s="9">
        <v>1</v>
      </c>
      <c r="V819" s="11"/>
      <c r="W819" s="11"/>
      <c r="X819" s="47">
        <f t="shared" si="49"/>
        <v>0</v>
      </c>
      <c r="Y819" s="9" t="s">
        <v>1725</v>
      </c>
      <c r="Z819" s="9">
        <v>7.71</v>
      </c>
      <c r="AA819" s="45">
        <v>41</v>
      </c>
      <c r="AB819" s="9" t="s">
        <v>12</v>
      </c>
      <c r="AC819" s="39">
        <v>0.3</v>
      </c>
      <c r="AD819" s="38">
        <f t="shared" si="50"/>
        <v>5.59</v>
      </c>
      <c r="AE819" s="38">
        <f t="shared" si="51"/>
        <v>0</v>
      </c>
      <c r="AF819" s="38">
        <v>5.59</v>
      </c>
      <c r="AG819" s="23"/>
      <c r="AH819" s="23"/>
      <c r="AI819" s="23"/>
      <c r="AJ819" s="23"/>
      <c r="AK819" s="23"/>
      <c r="AL819" s="23"/>
      <c r="AM819" s="23"/>
      <c r="AN819" s="23"/>
      <c r="AO819" s="23"/>
      <c r="AP819" s="38">
        <f t="shared" si="52"/>
        <v>5.59</v>
      </c>
      <c r="AQ819" s="54">
        <v>1</v>
      </c>
      <c r="AR819" s="54">
        <v>7.99</v>
      </c>
    </row>
    <row r="820" spans="1:44" s="22" customFormat="1">
      <c r="A820" s="9" t="s">
        <v>140</v>
      </c>
      <c r="B820" s="17">
        <v>26456</v>
      </c>
      <c r="C820" s="9" t="s">
        <v>145</v>
      </c>
      <c r="D820" s="9" t="s">
        <v>161</v>
      </c>
      <c r="E820" s="30">
        <v>41701</v>
      </c>
      <c r="F820" s="9" t="s">
        <v>983</v>
      </c>
      <c r="G820" s="9" t="s">
        <v>1232</v>
      </c>
      <c r="H820" s="23"/>
      <c r="I820" s="23"/>
      <c r="J820" s="9" t="s">
        <v>1234</v>
      </c>
      <c r="K820" s="9" t="s">
        <v>1415</v>
      </c>
      <c r="L820" s="23"/>
      <c r="M820" s="23"/>
      <c r="N820" s="9" t="s">
        <v>1610</v>
      </c>
      <c r="O820" s="9" t="s">
        <v>1712</v>
      </c>
      <c r="P820" s="23"/>
      <c r="Q820" s="23"/>
      <c r="R820" s="9"/>
      <c r="S820" s="9">
        <v>1</v>
      </c>
      <c r="T820" s="9">
        <v>0</v>
      </c>
      <c r="U820" s="9">
        <v>1</v>
      </c>
      <c r="V820" s="11"/>
      <c r="W820" s="11"/>
      <c r="X820" s="47">
        <f t="shared" si="49"/>
        <v>0</v>
      </c>
      <c r="Y820" s="9" t="s">
        <v>1725</v>
      </c>
      <c r="Z820" s="9">
        <v>3.99</v>
      </c>
      <c r="AA820" s="45">
        <v>41</v>
      </c>
      <c r="AB820" s="9" t="s">
        <v>12</v>
      </c>
      <c r="AC820" s="39">
        <v>0.3</v>
      </c>
      <c r="AD820" s="38">
        <f t="shared" si="50"/>
        <v>2.79</v>
      </c>
      <c r="AE820" s="38">
        <f t="shared" si="51"/>
        <v>0</v>
      </c>
      <c r="AF820" s="38">
        <v>2.79</v>
      </c>
      <c r="AG820" s="23"/>
      <c r="AH820" s="23"/>
      <c r="AI820" s="23"/>
      <c r="AJ820" s="23"/>
      <c r="AK820" s="23"/>
      <c r="AL820" s="23"/>
      <c r="AM820" s="23"/>
      <c r="AN820" s="23"/>
      <c r="AO820" s="23"/>
      <c r="AP820" s="38">
        <f t="shared" si="52"/>
        <v>2.79</v>
      </c>
      <c r="AQ820" s="54">
        <v>1</v>
      </c>
      <c r="AR820" s="54">
        <v>3.99</v>
      </c>
    </row>
    <row r="821" spans="1:44" s="22" customFormat="1">
      <c r="A821" s="9" t="s">
        <v>140</v>
      </c>
      <c r="B821" s="17">
        <v>26458</v>
      </c>
      <c r="C821" s="9" t="s">
        <v>143</v>
      </c>
      <c r="D821" s="9" t="s">
        <v>160</v>
      </c>
      <c r="E821" s="30">
        <v>41729</v>
      </c>
      <c r="F821" s="9" t="s">
        <v>984</v>
      </c>
      <c r="G821" s="9" t="s">
        <v>1232</v>
      </c>
      <c r="H821" s="23"/>
      <c r="I821" s="23"/>
      <c r="J821" s="9" t="s">
        <v>1234</v>
      </c>
      <c r="K821" s="9" t="s">
        <v>1239</v>
      </c>
      <c r="L821" s="23"/>
      <c r="M821" s="23"/>
      <c r="N821" s="9" t="s">
        <v>1451</v>
      </c>
      <c r="O821" s="9" t="s">
        <v>1639</v>
      </c>
      <c r="P821" s="23"/>
      <c r="Q821" s="23"/>
      <c r="R821" s="9"/>
      <c r="S821" s="9">
        <v>1</v>
      </c>
      <c r="T821" s="9">
        <v>0</v>
      </c>
      <c r="U821" s="9">
        <v>1</v>
      </c>
      <c r="V821" s="11"/>
      <c r="W821" s="11"/>
      <c r="X821" s="47">
        <f t="shared" si="49"/>
        <v>0</v>
      </c>
      <c r="Y821" s="9" t="s">
        <v>1725</v>
      </c>
      <c r="Z821" s="9">
        <v>0</v>
      </c>
      <c r="AA821" s="45">
        <v>41</v>
      </c>
      <c r="AB821" s="9" t="s">
        <v>12</v>
      </c>
      <c r="AC821" s="39">
        <v>0.3</v>
      </c>
      <c r="AD821" s="38">
        <f t="shared" si="50"/>
        <v>0</v>
      </c>
      <c r="AE821" s="38">
        <f t="shared" si="51"/>
        <v>0</v>
      </c>
      <c r="AF821" s="38">
        <v>0</v>
      </c>
      <c r="AG821" s="23"/>
      <c r="AH821" s="23"/>
      <c r="AI821" s="23"/>
      <c r="AJ821" s="23"/>
      <c r="AK821" s="23"/>
      <c r="AL821" s="23"/>
      <c r="AM821" s="23"/>
      <c r="AN821" s="23"/>
      <c r="AO821" s="23"/>
      <c r="AP821" s="38">
        <f t="shared" si="52"/>
        <v>0</v>
      </c>
      <c r="AQ821" s="54">
        <v>1</v>
      </c>
      <c r="AR821" s="54">
        <v>0</v>
      </c>
    </row>
    <row r="822" spans="1:44" s="22" customFormat="1">
      <c r="A822" s="9" t="s">
        <v>140</v>
      </c>
      <c r="B822" s="17">
        <v>26658</v>
      </c>
      <c r="C822" s="9" t="s">
        <v>144</v>
      </c>
      <c r="D822" s="9" t="s">
        <v>159</v>
      </c>
      <c r="E822" s="30">
        <v>41715</v>
      </c>
      <c r="F822" s="9" t="s">
        <v>985</v>
      </c>
      <c r="G822" s="9" t="s">
        <v>1232</v>
      </c>
      <c r="H822" s="23"/>
      <c r="I822" s="23"/>
      <c r="J822" s="9" t="s">
        <v>1234</v>
      </c>
      <c r="K822" s="9" t="s">
        <v>1312</v>
      </c>
      <c r="L822" s="23"/>
      <c r="M822" s="23"/>
      <c r="N822" s="9" t="s">
        <v>1518</v>
      </c>
      <c r="O822" s="9" t="s">
        <v>1667</v>
      </c>
      <c r="P822" s="23"/>
      <c r="Q822" s="23"/>
      <c r="R822" s="9"/>
      <c r="S822" s="9">
        <v>1</v>
      </c>
      <c r="T822" s="9">
        <v>0</v>
      </c>
      <c r="U822" s="9">
        <v>1</v>
      </c>
      <c r="V822" s="11"/>
      <c r="W822" s="11"/>
      <c r="X822" s="47">
        <f t="shared" si="49"/>
        <v>0</v>
      </c>
      <c r="Y822" s="9" t="s">
        <v>1725</v>
      </c>
      <c r="Z822" s="9">
        <v>3.99</v>
      </c>
      <c r="AA822" s="45">
        <v>41</v>
      </c>
      <c r="AB822" s="9" t="s">
        <v>12</v>
      </c>
      <c r="AC822" s="39">
        <v>0.3</v>
      </c>
      <c r="AD822" s="38">
        <f t="shared" si="50"/>
        <v>2.79</v>
      </c>
      <c r="AE822" s="38">
        <f t="shared" si="51"/>
        <v>0</v>
      </c>
      <c r="AF822" s="38">
        <v>2.79</v>
      </c>
      <c r="AG822" s="23"/>
      <c r="AH822" s="23"/>
      <c r="AI822" s="23"/>
      <c r="AJ822" s="23"/>
      <c r="AK822" s="23"/>
      <c r="AL822" s="23"/>
      <c r="AM822" s="23"/>
      <c r="AN822" s="23"/>
      <c r="AO822" s="23"/>
      <c r="AP822" s="38">
        <f t="shared" si="52"/>
        <v>2.79</v>
      </c>
      <c r="AQ822" s="54">
        <v>1</v>
      </c>
      <c r="AR822" s="54">
        <v>3.99</v>
      </c>
    </row>
    <row r="823" spans="1:44" s="22" customFormat="1">
      <c r="A823" s="9" t="s">
        <v>140</v>
      </c>
      <c r="B823" s="17">
        <v>26662</v>
      </c>
      <c r="C823" s="9" t="s">
        <v>143</v>
      </c>
      <c r="D823" s="9" t="s">
        <v>160</v>
      </c>
      <c r="E823" s="30">
        <v>41716</v>
      </c>
      <c r="F823" s="9" t="s">
        <v>986</v>
      </c>
      <c r="G823" s="9" t="s">
        <v>1232</v>
      </c>
      <c r="H823" s="23"/>
      <c r="I823" s="23"/>
      <c r="J823" s="9" t="s">
        <v>1234</v>
      </c>
      <c r="K823" s="9" t="s">
        <v>1236</v>
      </c>
      <c r="L823" s="23"/>
      <c r="M823" s="23"/>
      <c r="N823" s="9" t="s">
        <v>1448</v>
      </c>
      <c r="O823" s="9" t="s">
        <v>1639</v>
      </c>
      <c r="P823" s="23"/>
      <c r="Q823" s="23"/>
      <c r="R823" s="9"/>
      <c r="S823" s="9">
        <v>1</v>
      </c>
      <c r="T823" s="9">
        <v>0</v>
      </c>
      <c r="U823" s="9">
        <v>1</v>
      </c>
      <c r="V823" s="11"/>
      <c r="W823" s="11"/>
      <c r="X823" s="47">
        <f t="shared" si="49"/>
        <v>0</v>
      </c>
      <c r="Y823" s="9" t="s">
        <v>1725</v>
      </c>
      <c r="Z823" s="9">
        <v>0</v>
      </c>
      <c r="AA823" s="45">
        <v>41</v>
      </c>
      <c r="AB823" s="9" t="s">
        <v>12</v>
      </c>
      <c r="AC823" s="39">
        <v>0.3</v>
      </c>
      <c r="AD823" s="38">
        <f t="shared" si="50"/>
        <v>0</v>
      </c>
      <c r="AE823" s="38">
        <f t="shared" si="51"/>
        <v>0</v>
      </c>
      <c r="AF823" s="38">
        <v>0</v>
      </c>
      <c r="AG823" s="23"/>
      <c r="AH823" s="23"/>
      <c r="AI823" s="23"/>
      <c r="AJ823" s="23"/>
      <c r="AK823" s="23"/>
      <c r="AL823" s="23"/>
      <c r="AM823" s="23"/>
      <c r="AN823" s="23"/>
      <c r="AO823" s="23"/>
      <c r="AP823" s="38">
        <f t="shared" si="52"/>
        <v>0</v>
      </c>
      <c r="AQ823" s="54">
        <v>1</v>
      </c>
      <c r="AR823" s="54">
        <v>0</v>
      </c>
    </row>
    <row r="824" spans="1:44" s="22" customFormat="1">
      <c r="A824" s="9" t="s">
        <v>140</v>
      </c>
      <c r="B824" s="17">
        <v>26663</v>
      </c>
      <c r="C824" s="9" t="s">
        <v>144</v>
      </c>
      <c r="D824" s="9" t="s">
        <v>159</v>
      </c>
      <c r="E824" s="30">
        <v>41716</v>
      </c>
      <c r="F824" s="9" t="s">
        <v>987</v>
      </c>
      <c r="G824" s="9" t="s">
        <v>1232</v>
      </c>
      <c r="H824" s="23"/>
      <c r="I824" s="23"/>
      <c r="J824" s="9" t="s">
        <v>1234</v>
      </c>
      <c r="K824" s="9" t="s">
        <v>1239</v>
      </c>
      <c r="L824" s="23"/>
      <c r="M824" s="23"/>
      <c r="N824" s="9" t="s">
        <v>1451</v>
      </c>
      <c r="O824" s="9" t="s">
        <v>1639</v>
      </c>
      <c r="P824" s="23"/>
      <c r="Q824" s="23"/>
      <c r="R824" s="9"/>
      <c r="S824" s="9">
        <v>1</v>
      </c>
      <c r="T824" s="9">
        <v>0</v>
      </c>
      <c r="U824" s="9">
        <v>1</v>
      </c>
      <c r="V824" s="11"/>
      <c r="W824" s="11"/>
      <c r="X824" s="47">
        <f t="shared" si="49"/>
        <v>0</v>
      </c>
      <c r="Y824" s="9" t="s">
        <v>1725</v>
      </c>
      <c r="Z824" s="9">
        <v>0</v>
      </c>
      <c r="AA824" s="45">
        <v>41</v>
      </c>
      <c r="AB824" s="9" t="s">
        <v>12</v>
      </c>
      <c r="AC824" s="39">
        <v>0.3</v>
      </c>
      <c r="AD824" s="38">
        <f t="shared" si="50"/>
        <v>0</v>
      </c>
      <c r="AE824" s="38">
        <f t="shared" si="51"/>
        <v>0</v>
      </c>
      <c r="AF824" s="38">
        <v>0</v>
      </c>
      <c r="AG824" s="23"/>
      <c r="AH824" s="23"/>
      <c r="AI824" s="23"/>
      <c r="AJ824" s="23"/>
      <c r="AK824" s="23"/>
      <c r="AL824" s="23"/>
      <c r="AM824" s="23"/>
      <c r="AN824" s="23"/>
      <c r="AO824" s="23"/>
      <c r="AP824" s="38">
        <f t="shared" si="52"/>
        <v>0</v>
      </c>
      <c r="AQ824" s="54">
        <v>1</v>
      </c>
      <c r="AR824" s="54">
        <v>0</v>
      </c>
    </row>
    <row r="825" spans="1:44" s="22" customFormat="1">
      <c r="A825" s="9" t="s">
        <v>140</v>
      </c>
      <c r="B825" s="17">
        <v>26666</v>
      </c>
      <c r="C825" s="9" t="s">
        <v>149</v>
      </c>
      <c r="D825" s="9" t="s">
        <v>164</v>
      </c>
      <c r="E825" s="30">
        <v>41717</v>
      </c>
      <c r="F825" s="9" t="s">
        <v>988</v>
      </c>
      <c r="G825" s="9" t="s">
        <v>1232</v>
      </c>
      <c r="H825" s="23"/>
      <c r="I825" s="23"/>
      <c r="J825" s="9" t="s">
        <v>1234</v>
      </c>
      <c r="K825" s="9" t="s">
        <v>1255</v>
      </c>
      <c r="L825" s="23"/>
      <c r="M825" s="23"/>
      <c r="N825" s="9" t="s">
        <v>1467</v>
      </c>
      <c r="O825" s="9" t="s">
        <v>1639</v>
      </c>
      <c r="P825" s="23"/>
      <c r="Q825" s="23"/>
      <c r="R825" s="9"/>
      <c r="S825" s="9">
        <v>1</v>
      </c>
      <c r="T825" s="9">
        <v>0</v>
      </c>
      <c r="U825" s="9">
        <v>1</v>
      </c>
      <c r="V825" s="11"/>
      <c r="W825" s="11"/>
      <c r="X825" s="47">
        <f t="shared" si="49"/>
        <v>0</v>
      </c>
      <c r="Y825" s="9" t="s">
        <v>1725</v>
      </c>
      <c r="Z825" s="9">
        <v>0</v>
      </c>
      <c r="AA825" s="45">
        <v>41</v>
      </c>
      <c r="AB825" s="9" t="s">
        <v>12</v>
      </c>
      <c r="AC825" s="39">
        <v>0.3</v>
      </c>
      <c r="AD825" s="38">
        <f t="shared" si="50"/>
        <v>0</v>
      </c>
      <c r="AE825" s="38">
        <f t="shared" si="51"/>
        <v>0</v>
      </c>
      <c r="AF825" s="38">
        <v>0</v>
      </c>
      <c r="AG825" s="23"/>
      <c r="AH825" s="23"/>
      <c r="AI825" s="23"/>
      <c r="AJ825" s="23"/>
      <c r="AK825" s="23"/>
      <c r="AL825" s="23"/>
      <c r="AM825" s="23"/>
      <c r="AN825" s="23"/>
      <c r="AO825" s="23"/>
      <c r="AP825" s="38">
        <f t="shared" si="52"/>
        <v>0</v>
      </c>
      <c r="AQ825" s="54">
        <v>1</v>
      </c>
      <c r="AR825" s="54">
        <v>0</v>
      </c>
    </row>
    <row r="826" spans="1:44" s="22" customFormat="1">
      <c r="A826" s="9" t="s">
        <v>140</v>
      </c>
      <c r="B826" s="17">
        <v>26700</v>
      </c>
      <c r="C826" s="9" t="s">
        <v>142</v>
      </c>
      <c r="D826" s="9" t="s">
        <v>159</v>
      </c>
      <c r="E826" s="30">
        <v>41708</v>
      </c>
      <c r="F826" s="9" t="s">
        <v>989</v>
      </c>
      <c r="G826" s="9" t="s">
        <v>1232</v>
      </c>
      <c r="H826" s="23"/>
      <c r="I826" s="23"/>
      <c r="J826" s="9" t="s">
        <v>1234</v>
      </c>
      <c r="K826" s="9" t="s">
        <v>1282</v>
      </c>
      <c r="L826" s="23"/>
      <c r="M826" s="23"/>
      <c r="N826" s="9" t="s">
        <v>1492</v>
      </c>
      <c r="O826" s="9" t="s">
        <v>1639</v>
      </c>
      <c r="P826" s="23"/>
      <c r="Q826" s="23"/>
      <c r="R826" s="9"/>
      <c r="S826" s="9">
        <v>1</v>
      </c>
      <c r="T826" s="9">
        <v>0</v>
      </c>
      <c r="U826" s="9">
        <v>1</v>
      </c>
      <c r="V826" s="11"/>
      <c r="W826" s="11"/>
      <c r="X826" s="47">
        <f t="shared" si="49"/>
        <v>0</v>
      </c>
      <c r="Y826" s="9" t="s">
        <v>1725</v>
      </c>
      <c r="Z826" s="9">
        <v>0</v>
      </c>
      <c r="AA826" s="45">
        <v>41</v>
      </c>
      <c r="AB826" s="9" t="s">
        <v>12</v>
      </c>
      <c r="AC826" s="39">
        <v>0.3</v>
      </c>
      <c r="AD826" s="38">
        <f t="shared" si="50"/>
        <v>0</v>
      </c>
      <c r="AE826" s="38">
        <f t="shared" si="51"/>
        <v>0</v>
      </c>
      <c r="AF826" s="38">
        <v>0</v>
      </c>
      <c r="AG826" s="23"/>
      <c r="AH826" s="23"/>
      <c r="AI826" s="23"/>
      <c r="AJ826" s="23"/>
      <c r="AK826" s="23"/>
      <c r="AL826" s="23"/>
      <c r="AM826" s="23"/>
      <c r="AN826" s="23"/>
      <c r="AO826" s="23"/>
      <c r="AP826" s="38">
        <f t="shared" si="52"/>
        <v>0</v>
      </c>
      <c r="AQ826" s="54">
        <v>1</v>
      </c>
      <c r="AR826" s="54">
        <v>0</v>
      </c>
    </row>
    <row r="827" spans="1:44" s="22" customFormat="1">
      <c r="A827" s="9" t="s">
        <v>140</v>
      </c>
      <c r="B827" s="17">
        <v>26709</v>
      </c>
      <c r="C827" s="9" t="s">
        <v>148</v>
      </c>
      <c r="D827" s="9" t="s">
        <v>159</v>
      </c>
      <c r="E827" s="30">
        <v>41709</v>
      </c>
      <c r="F827" s="9" t="s">
        <v>990</v>
      </c>
      <c r="G827" s="9" t="s">
        <v>1232</v>
      </c>
      <c r="H827" s="23"/>
      <c r="I827" s="23"/>
      <c r="J827" s="9" t="s">
        <v>1234</v>
      </c>
      <c r="K827" s="9" t="s">
        <v>1279</v>
      </c>
      <c r="L827" s="23"/>
      <c r="M827" s="23"/>
      <c r="N827" s="9" t="s">
        <v>1489</v>
      </c>
      <c r="O827" s="9" t="s">
        <v>1639</v>
      </c>
      <c r="P827" s="23"/>
      <c r="Q827" s="23"/>
      <c r="R827" s="9"/>
      <c r="S827" s="9">
        <v>1</v>
      </c>
      <c r="T827" s="9">
        <v>0</v>
      </c>
      <c r="U827" s="9">
        <v>1</v>
      </c>
      <c r="V827" s="11"/>
      <c r="W827" s="11"/>
      <c r="X827" s="47">
        <f t="shared" si="49"/>
        <v>0</v>
      </c>
      <c r="Y827" s="9" t="s">
        <v>1725</v>
      </c>
      <c r="Z827" s="9">
        <v>13.61</v>
      </c>
      <c r="AA827" s="45">
        <v>41</v>
      </c>
      <c r="AB827" s="9" t="s">
        <v>12</v>
      </c>
      <c r="AC827" s="39">
        <v>0.3</v>
      </c>
      <c r="AD827" s="38">
        <f t="shared" si="50"/>
        <v>10.49</v>
      </c>
      <c r="AE827" s="38">
        <f t="shared" si="51"/>
        <v>0</v>
      </c>
      <c r="AF827" s="38">
        <v>10.49</v>
      </c>
      <c r="AG827" s="23"/>
      <c r="AH827" s="23"/>
      <c r="AI827" s="23"/>
      <c r="AJ827" s="23"/>
      <c r="AK827" s="23"/>
      <c r="AL827" s="23"/>
      <c r="AM827" s="23"/>
      <c r="AN827" s="23"/>
      <c r="AO827" s="23"/>
      <c r="AP827" s="38">
        <f t="shared" si="52"/>
        <v>10.49</v>
      </c>
      <c r="AQ827" s="54">
        <v>1</v>
      </c>
      <c r="AR827" s="54">
        <v>14.99</v>
      </c>
    </row>
    <row r="828" spans="1:44" s="22" customFormat="1">
      <c r="A828" s="9" t="s">
        <v>140</v>
      </c>
      <c r="B828" s="17">
        <v>26711</v>
      </c>
      <c r="C828" s="9" t="s">
        <v>143</v>
      </c>
      <c r="D828" s="9" t="s">
        <v>160</v>
      </c>
      <c r="E828" s="30">
        <v>41709</v>
      </c>
      <c r="F828" s="9" t="s">
        <v>991</v>
      </c>
      <c r="G828" s="9" t="s">
        <v>1232</v>
      </c>
      <c r="H828" s="23"/>
      <c r="I828" s="23"/>
      <c r="J828" s="9" t="s">
        <v>1234</v>
      </c>
      <c r="K828" s="9" t="s">
        <v>1237</v>
      </c>
      <c r="L828" s="23"/>
      <c r="M828" s="23"/>
      <c r="N828" s="9" t="s">
        <v>1449</v>
      </c>
      <c r="O828" s="9" t="s">
        <v>1640</v>
      </c>
      <c r="P828" s="23"/>
      <c r="Q828" s="23"/>
      <c r="R828" s="9"/>
      <c r="S828" s="9">
        <v>1</v>
      </c>
      <c r="T828" s="9">
        <v>0</v>
      </c>
      <c r="U828" s="9">
        <v>1</v>
      </c>
      <c r="V828" s="11"/>
      <c r="W828" s="11"/>
      <c r="X828" s="47">
        <f t="shared" si="49"/>
        <v>0</v>
      </c>
      <c r="Y828" s="9" t="s">
        <v>1725</v>
      </c>
      <c r="Z828" s="9">
        <v>0</v>
      </c>
      <c r="AA828" s="45">
        <v>41</v>
      </c>
      <c r="AB828" s="9" t="s">
        <v>12</v>
      </c>
      <c r="AC828" s="39">
        <v>0.3</v>
      </c>
      <c r="AD828" s="38">
        <f t="shared" si="50"/>
        <v>0</v>
      </c>
      <c r="AE828" s="38">
        <f t="shared" si="51"/>
        <v>0</v>
      </c>
      <c r="AF828" s="38">
        <v>0</v>
      </c>
      <c r="AG828" s="23"/>
      <c r="AH828" s="23"/>
      <c r="AI828" s="23"/>
      <c r="AJ828" s="23"/>
      <c r="AK828" s="23"/>
      <c r="AL828" s="23"/>
      <c r="AM828" s="23"/>
      <c r="AN828" s="23"/>
      <c r="AO828" s="23"/>
      <c r="AP828" s="38">
        <f t="shared" si="52"/>
        <v>0</v>
      </c>
      <c r="AQ828" s="54">
        <v>1</v>
      </c>
      <c r="AR828" s="54">
        <v>0</v>
      </c>
    </row>
    <row r="829" spans="1:44" s="22" customFormat="1">
      <c r="A829" s="9" t="s">
        <v>140</v>
      </c>
      <c r="B829" s="17">
        <v>26718</v>
      </c>
      <c r="C829" s="9" t="s">
        <v>142</v>
      </c>
      <c r="D829" s="9" t="s">
        <v>159</v>
      </c>
      <c r="E829" s="30">
        <v>41729</v>
      </c>
      <c r="F829" s="9" t="s">
        <v>992</v>
      </c>
      <c r="G829" s="9" t="s">
        <v>1232</v>
      </c>
      <c r="H829" s="23"/>
      <c r="I829" s="23"/>
      <c r="J829" s="9" t="s">
        <v>1234</v>
      </c>
      <c r="K829" s="9" t="s">
        <v>1416</v>
      </c>
      <c r="L829" s="23"/>
      <c r="M829" s="23"/>
      <c r="N829" s="9" t="s">
        <v>1611</v>
      </c>
      <c r="O829" s="9" t="s">
        <v>1656</v>
      </c>
      <c r="P829" s="23"/>
      <c r="Q829" s="23"/>
      <c r="R829" s="9"/>
      <c r="S829" s="9">
        <v>1</v>
      </c>
      <c r="T829" s="9">
        <v>0</v>
      </c>
      <c r="U829" s="9">
        <v>1</v>
      </c>
      <c r="V829" s="11"/>
      <c r="W829" s="11"/>
      <c r="X829" s="47">
        <f t="shared" si="49"/>
        <v>0</v>
      </c>
      <c r="Y829" s="9" t="s">
        <v>1725</v>
      </c>
      <c r="Z829" s="9">
        <v>3.99</v>
      </c>
      <c r="AA829" s="45">
        <v>41</v>
      </c>
      <c r="AB829" s="9" t="s">
        <v>12</v>
      </c>
      <c r="AC829" s="39">
        <v>0.3</v>
      </c>
      <c r="AD829" s="38">
        <f t="shared" si="50"/>
        <v>2.79</v>
      </c>
      <c r="AE829" s="38">
        <f t="shared" si="51"/>
        <v>0</v>
      </c>
      <c r="AF829" s="38">
        <v>2.79</v>
      </c>
      <c r="AG829" s="23"/>
      <c r="AH829" s="23"/>
      <c r="AI829" s="23"/>
      <c r="AJ829" s="23"/>
      <c r="AK829" s="23"/>
      <c r="AL829" s="23"/>
      <c r="AM829" s="23"/>
      <c r="AN829" s="23"/>
      <c r="AO829" s="23"/>
      <c r="AP829" s="38">
        <f t="shared" si="52"/>
        <v>2.79</v>
      </c>
      <c r="AQ829" s="54">
        <v>1</v>
      </c>
      <c r="AR829" s="54">
        <v>3.99</v>
      </c>
    </row>
    <row r="830" spans="1:44" s="22" customFormat="1">
      <c r="A830" s="9" t="s">
        <v>140</v>
      </c>
      <c r="B830" s="17">
        <v>26934</v>
      </c>
      <c r="C830" s="9" t="s">
        <v>146</v>
      </c>
      <c r="D830" s="9" t="s">
        <v>162</v>
      </c>
      <c r="E830" s="30">
        <v>41709</v>
      </c>
      <c r="F830" s="9" t="s">
        <v>993</v>
      </c>
      <c r="G830" s="9" t="s">
        <v>1232</v>
      </c>
      <c r="H830" s="23"/>
      <c r="I830" s="23"/>
      <c r="J830" s="9" t="s">
        <v>1234</v>
      </c>
      <c r="K830" s="9" t="s">
        <v>1417</v>
      </c>
      <c r="L830" s="23"/>
      <c r="M830" s="23"/>
      <c r="N830" s="9" t="s">
        <v>1612</v>
      </c>
      <c r="O830" s="9" t="s">
        <v>1676</v>
      </c>
      <c r="P830" s="23"/>
      <c r="Q830" s="23"/>
      <c r="R830" s="9"/>
      <c r="S830" s="9">
        <v>1</v>
      </c>
      <c r="T830" s="9">
        <v>0</v>
      </c>
      <c r="U830" s="9">
        <v>1</v>
      </c>
      <c r="V830" s="11"/>
      <c r="W830" s="11"/>
      <c r="X830" s="47">
        <f t="shared" si="49"/>
        <v>0</v>
      </c>
      <c r="Y830" s="9" t="s">
        <v>1725</v>
      </c>
      <c r="Z830" s="9">
        <v>19.29</v>
      </c>
      <c r="AA830" s="45">
        <v>41</v>
      </c>
      <c r="AB830" s="9" t="s">
        <v>12</v>
      </c>
      <c r="AC830" s="39">
        <v>0.3</v>
      </c>
      <c r="AD830" s="38">
        <f t="shared" si="50"/>
        <v>13.99</v>
      </c>
      <c r="AE830" s="38">
        <f t="shared" si="51"/>
        <v>0</v>
      </c>
      <c r="AF830" s="38">
        <v>13.99</v>
      </c>
      <c r="AG830" s="23"/>
      <c r="AH830" s="23"/>
      <c r="AI830" s="23"/>
      <c r="AJ830" s="23"/>
      <c r="AK830" s="23"/>
      <c r="AL830" s="23"/>
      <c r="AM830" s="23"/>
      <c r="AN830" s="23"/>
      <c r="AO830" s="23"/>
      <c r="AP830" s="38">
        <f t="shared" si="52"/>
        <v>13.99</v>
      </c>
      <c r="AQ830" s="54">
        <v>1</v>
      </c>
      <c r="AR830" s="54">
        <v>19.990000000000002</v>
      </c>
    </row>
    <row r="831" spans="1:44" s="22" customFormat="1">
      <c r="A831" s="9" t="s">
        <v>140</v>
      </c>
      <c r="B831" s="17">
        <v>26935</v>
      </c>
      <c r="C831" s="9" t="s">
        <v>145</v>
      </c>
      <c r="D831" s="9" t="s">
        <v>161</v>
      </c>
      <c r="E831" s="30">
        <v>41709</v>
      </c>
      <c r="F831" s="9" t="s">
        <v>994</v>
      </c>
      <c r="G831" s="9" t="s">
        <v>1232</v>
      </c>
      <c r="H831" s="23"/>
      <c r="I831" s="23"/>
      <c r="J831" s="9" t="s">
        <v>1234</v>
      </c>
      <c r="K831" s="9" t="s">
        <v>1239</v>
      </c>
      <c r="L831" s="23"/>
      <c r="M831" s="23"/>
      <c r="N831" s="9" t="s">
        <v>1451</v>
      </c>
      <c r="O831" s="9" t="s">
        <v>1639</v>
      </c>
      <c r="P831" s="23"/>
      <c r="Q831" s="23"/>
      <c r="R831" s="9"/>
      <c r="S831" s="9">
        <v>1</v>
      </c>
      <c r="T831" s="9">
        <v>0</v>
      </c>
      <c r="U831" s="9">
        <v>1</v>
      </c>
      <c r="V831" s="11"/>
      <c r="W831" s="11"/>
      <c r="X831" s="47">
        <f t="shared" si="49"/>
        <v>0</v>
      </c>
      <c r="Y831" s="9" t="s">
        <v>1725</v>
      </c>
      <c r="Z831" s="9">
        <v>0</v>
      </c>
      <c r="AA831" s="45">
        <v>41</v>
      </c>
      <c r="AB831" s="9" t="s">
        <v>12</v>
      </c>
      <c r="AC831" s="39">
        <v>0.3</v>
      </c>
      <c r="AD831" s="38">
        <f t="shared" si="50"/>
        <v>0</v>
      </c>
      <c r="AE831" s="38">
        <f t="shared" si="51"/>
        <v>0</v>
      </c>
      <c r="AF831" s="38">
        <v>0</v>
      </c>
      <c r="AG831" s="23"/>
      <c r="AH831" s="23"/>
      <c r="AI831" s="23"/>
      <c r="AJ831" s="23"/>
      <c r="AK831" s="23"/>
      <c r="AL831" s="23"/>
      <c r="AM831" s="23"/>
      <c r="AN831" s="23"/>
      <c r="AO831" s="23"/>
      <c r="AP831" s="38">
        <f t="shared" si="52"/>
        <v>0</v>
      </c>
      <c r="AQ831" s="54">
        <v>1</v>
      </c>
      <c r="AR831" s="54">
        <v>0</v>
      </c>
    </row>
    <row r="832" spans="1:44" s="22" customFormat="1">
      <c r="A832" s="9" t="s">
        <v>140</v>
      </c>
      <c r="B832" s="17">
        <v>26942</v>
      </c>
      <c r="C832" s="9" t="s">
        <v>145</v>
      </c>
      <c r="D832" s="9" t="s">
        <v>161</v>
      </c>
      <c r="E832" s="30">
        <v>41712</v>
      </c>
      <c r="F832" s="9" t="s">
        <v>995</v>
      </c>
      <c r="G832" s="9" t="s">
        <v>1232</v>
      </c>
      <c r="H832" s="23"/>
      <c r="I832" s="23"/>
      <c r="J832" s="9" t="s">
        <v>1234</v>
      </c>
      <c r="K832" s="9" t="s">
        <v>1418</v>
      </c>
      <c r="L832" s="23"/>
      <c r="M832" s="23"/>
      <c r="N832" s="9" t="s">
        <v>1613</v>
      </c>
      <c r="O832" s="9" t="s">
        <v>1644</v>
      </c>
      <c r="P832" s="23"/>
      <c r="Q832" s="23"/>
      <c r="R832" s="9"/>
      <c r="S832" s="9">
        <v>1</v>
      </c>
      <c r="T832" s="9">
        <v>0</v>
      </c>
      <c r="U832" s="9">
        <v>1</v>
      </c>
      <c r="V832" s="11"/>
      <c r="W832" s="11"/>
      <c r="X832" s="47">
        <f t="shared" si="49"/>
        <v>0</v>
      </c>
      <c r="Y832" s="9" t="s">
        <v>1725</v>
      </c>
      <c r="Z832" s="9">
        <v>6.99</v>
      </c>
      <c r="AA832" s="45">
        <v>41</v>
      </c>
      <c r="AB832" s="9" t="s">
        <v>12</v>
      </c>
      <c r="AC832" s="39">
        <v>0.3</v>
      </c>
      <c r="AD832" s="38">
        <f t="shared" si="50"/>
        <v>4.8899999999999997</v>
      </c>
      <c r="AE832" s="38">
        <f t="shared" si="51"/>
        <v>0</v>
      </c>
      <c r="AF832" s="38">
        <v>4.8899999999999997</v>
      </c>
      <c r="AG832" s="23"/>
      <c r="AH832" s="23"/>
      <c r="AI832" s="23"/>
      <c r="AJ832" s="23"/>
      <c r="AK832" s="23"/>
      <c r="AL832" s="23"/>
      <c r="AM832" s="23"/>
      <c r="AN832" s="23"/>
      <c r="AO832" s="23"/>
      <c r="AP832" s="38">
        <f t="shared" si="52"/>
        <v>4.8899999999999997</v>
      </c>
      <c r="AQ832" s="54">
        <v>1</v>
      </c>
      <c r="AR832" s="54">
        <v>6.99</v>
      </c>
    </row>
    <row r="833" spans="1:44" s="22" customFormat="1">
      <c r="A833" s="9" t="s">
        <v>140</v>
      </c>
      <c r="B833" s="17">
        <v>26952</v>
      </c>
      <c r="C833" s="9" t="s">
        <v>143</v>
      </c>
      <c r="D833" s="9" t="s">
        <v>160</v>
      </c>
      <c r="E833" s="30">
        <v>41715</v>
      </c>
      <c r="F833" s="9" t="s">
        <v>996</v>
      </c>
      <c r="G833" s="9" t="s">
        <v>1232</v>
      </c>
      <c r="H833" s="23"/>
      <c r="I833" s="23"/>
      <c r="J833" s="9" t="s">
        <v>1234</v>
      </c>
      <c r="K833" s="9" t="s">
        <v>1239</v>
      </c>
      <c r="L833" s="23"/>
      <c r="M833" s="23"/>
      <c r="N833" s="9" t="s">
        <v>1451</v>
      </c>
      <c r="O833" s="9" t="s">
        <v>1639</v>
      </c>
      <c r="P833" s="23"/>
      <c r="Q833" s="23"/>
      <c r="R833" s="9"/>
      <c r="S833" s="9">
        <v>1</v>
      </c>
      <c r="T833" s="9">
        <v>0</v>
      </c>
      <c r="U833" s="9">
        <v>1</v>
      </c>
      <c r="V833" s="11"/>
      <c r="W833" s="11"/>
      <c r="X833" s="47">
        <f t="shared" si="49"/>
        <v>0</v>
      </c>
      <c r="Y833" s="9" t="s">
        <v>1725</v>
      </c>
      <c r="Z833" s="9">
        <v>0</v>
      </c>
      <c r="AA833" s="45">
        <v>41</v>
      </c>
      <c r="AB833" s="9" t="s">
        <v>12</v>
      </c>
      <c r="AC833" s="39">
        <v>0.3</v>
      </c>
      <c r="AD833" s="38">
        <f t="shared" si="50"/>
        <v>0</v>
      </c>
      <c r="AE833" s="38">
        <f t="shared" si="51"/>
        <v>0</v>
      </c>
      <c r="AF833" s="38">
        <v>0</v>
      </c>
      <c r="AG833" s="23"/>
      <c r="AH833" s="23"/>
      <c r="AI833" s="23"/>
      <c r="AJ833" s="23"/>
      <c r="AK833" s="23"/>
      <c r="AL833" s="23"/>
      <c r="AM833" s="23"/>
      <c r="AN833" s="23"/>
      <c r="AO833" s="23"/>
      <c r="AP833" s="38">
        <f t="shared" si="52"/>
        <v>0</v>
      </c>
      <c r="AQ833" s="54">
        <v>1</v>
      </c>
      <c r="AR833" s="54">
        <v>0</v>
      </c>
    </row>
    <row r="834" spans="1:44" s="22" customFormat="1">
      <c r="A834" s="9" t="s">
        <v>140</v>
      </c>
      <c r="B834" s="17">
        <v>26953</v>
      </c>
      <c r="C834" s="9" t="s">
        <v>143</v>
      </c>
      <c r="D834" s="9" t="s">
        <v>160</v>
      </c>
      <c r="E834" s="30">
        <v>41715</v>
      </c>
      <c r="F834" s="9" t="s">
        <v>997</v>
      </c>
      <c r="G834" s="9" t="s">
        <v>1232</v>
      </c>
      <c r="H834" s="23"/>
      <c r="I834" s="23"/>
      <c r="J834" s="9" t="s">
        <v>1234</v>
      </c>
      <c r="K834" s="9" t="s">
        <v>1239</v>
      </c>
      <c r="L834" s="23"/>
      <c r="M834" s="23"/>
      <c r="N834" s="9" t="s">
        <v>1451</v>
      </c>
      <c r="O834" s="9" t="s">
        <v>1639</v>
      </c>
      <c r="P834" s="23"/>
      <c r="Q834" s="23"/>
      <c r="R834" s="9"/>
      <c r="S834" s="9">
        <v>1</v>
      </c>
      <c r="T834" s="9">
        <v>0</v>
      </c>
      <c r="U834" s="9">
        <v>1</v>
      </c>
      <c r="V834" s="11"/>
      <c r="W834" s="11"/>
      <c r="X834" s="47">
        <f t="shared" si="49"/>
        <v>0</v>
      </c>
      <c r="Y834" s="9" t="s">
        <v>1725</v>
      </c>
      <c r="Z834" s="9">
        <v>0</v>
      </c>
      <c r="AA834" s="45">
        <v>41</v>
      </c>
      <c r="AB834" s="9" t="s">
        <v>12</v>
      </c>
      <c r="AC834" s="39">
        <v>0.3</v>
      </c>
      <c r="AD834" s="38">
        <f t="shared" si="50"/>
        <v>0</v>
      </c>
      <c r="AE834" s="38">
        <f t="shared" si="51"/>
        <v>0</v>
      </c>
      <c r="AF834" s="38">
        <v>0</v>
      </c>
      <c r="AG834" s="23"/>
      <c r="AH834" s="23"/>
      <c r="AI834" s="23"/>
      <c r="AJ834" s="23"/>
      <c r="AK834" s="23"/>
      <c r="AL834" s="23"/>
      <c r="AM834" s="23"/>
      <c r="AN834" s="23"/>
      <c r="AO834" s="23"/>
      <c r="AP834" s="38">
        <f t="shared" si="52"/>
        <v>0</v>
      </c>
      <c r="AQ834" s="54">
        <v>1</v>
      </c>
      <c r="AR834" s="54">
        <v>0</v>
      </c>
    </row>
    <row r="835" spans="1:44" s="22" customFormat="1">
      <c r="A835" s="9" t="s">
        <v>140</v>
      </c>
      <c r="B835" s="17">
        <v>26962</v>
      </c>
      <c r="C835" s="9" t="s">
        <v>142</v>
      </c>
      <c r="D835" s="9" t="s">
        <v>159</v>
      </c>
      <c r="E835" s="30">
        <v>41718</v>
      </c>
      <c r="F835" s="9" t="s">
        <v>998</v>
      </c>
      <c r="G835" s="9" t="s">
        <v>1232</v>
      </c>
      <c r="H835" s="23"/>
      <c r="I835" s="23"/>
      <c r="J835" s="9" t="s">
        <v>1234</v>
      </c>
      <c r="K835" s="9" t="s">
        <v>1251</v>
      </c>
      <c r="L835" s="23"/>
      <c r="M835" s="23"/>
      <c r="N835" s="9" t="s">
        <v>1463</v>
      </c>
      <c r="O835" s="9" t="s">
        <v>1647</v>
      </c>
      <c r="P835" s="23"/>
      <c r="Q835" s="23"/>
      <c r="R835" s="9"/>
      <c r="S835" s="9">
        <v>1</v>
      </c>
      <c r="T835" s="9">
        <v>0</v>
      </c>
      <c r="U835" s="9">
        <v>1</v>
      </c>
      <c r="V835" s="11"/>
      <c r="W835" s="11"/>
      <c r="X835" s="47">
        <f t="shared" si="49"/>
        <v>0</v>
      </c>
      <c r="Y835" s="9" t="s">
        <v>1725</v>
      </c>
      <c r="Z835" s="9">
        <v>0</v>
      </c>
      <c r="AA835" s="45">
        <v>41</v>
      </c>
      <c r="AB835" s="9" t="s">
        <v>12</v>
      </c>
      <c r="AC835" s="39">
        <v>0.3</v>
      </c>
      <c r="AD835" s="38">
        <f t="shared" si="50"/>
        <v>0</v>
      </c>
      <c r="AE835" s="38">
        <f t="shared" si="51"/>
        <v>0</v>
      </c>
      <c r="AF835" s="38">
        <v>0</v>
      </c>
      <c r="AG835" s="23"/>
      <c r="AH835" s="23"/>
      <c r="AI835" s="23"/>
      <c r="AJ835" s="23"/>
      <c r="AK835" s="23"/>
      <c r="AL835" s="23"/>
      <c r="AM835" s="23"/>
      <c r="AN835" s="23"/>
      <c r="AO835" s="23"/>
      <c r="AP835" s="38">
        <f t="shared" si="52"/>
        <v>0</v>
      </c>
      <c r="AQ835" s="54">
        <v>1</v>
      </c>
      <c r="AR835" s="54">
        <v>0</v>
      </c>
    </row>
    <row r="836" spans="1:44" s="22" customFormat="1">
      <c r="A836" s="9" t="s">
        <v>140</v>
      </c>
      <c r="B836" s="17">
        <v>26963</v>
      </c>
      <c r="C836" s="9" t="s">
        <v>148</v>
      </c>
      <c r="D836" s="9" t="s">
        <v>159</v>
      </c>
      <c r="E836" s="30">
        <v>41718</v>
      </c>
      <c r="F836" s="9" t="s">
        <v>999</v>
      </c>
      <c r="G836" s="9" t="s">
        <v>1232</v>
      </c>
      <c r="H836" s="23"/>
      <c r="I836" s="23"/>
      <c r="J836" s="9" t="s">
        <v>1234</v>
      </c>
      <c r="K836" s="9" t="s">
        <v>1237</v>
      </c>
      <c r="L836" s="23"/>
      <c r="M836" s="23"/>
      <c r="N836" s="9" t="s">
        <v>1449</v>
      </c>
      <c r="O836" s="9" t="s">
        <v>1640</v>
      </c>
      <c r="P836" s="23"/>
      <c r="Q836" s="23"/>
      <c r="R836" s="9"/>
      <c r="S836" s="9">
        <v>1</v>
      </c>
      <c r="T836" s="9">
        <v>0</v>
      </c>
      <c r="U836" s="9">
        <v>1</v>
      </c>
      <c r="V836" s="11"/>
      <c r="W836" s="11"/>
      <c r="X836" s="47">
        <f t="shared" si="49"/>
        <v>0</v>
      </c>
      <c r="Y836" s="9" t="s">
        <v>1725</v>
      </c>
      <c r="Z836" s="9">
        <v>0</v>
      </c>
      <c r="AA836" s="45">
        <v>41</v>
      </c>
      <c r="AB836" s="9" t="s">
        <v>12</v>
      </c>
      <c r="AC836" s="39">
        <v>0.3</v>
      </c>
      <c r="AD836" s="38">
        <f t="shared" si="50"/>
        <v>0</v>
      </c>
      <c r="AE836" s="38">
        <f t="shared" si="51"/>
        <v>0</v>
      </c>
      <c r="AF836" s="38">
        <v>0</v>
      </c>
      <c r="AG836" s="23"/>
      <c r="AH836" s="23"/>
      <c r="AI836" s="23"/>
      <c r="AJ836" s="23"/>
      <c r="AK836" s="23"/>
      <c r="AL836" s="23"/>
      <c r="AM836" s="23"/>
      <c r="AN836" s="23"/>
      <c r="AO836" s="23"/>
      <c r="AP836" s="38">
        <f t="shared" si="52"/>
        <v>0</v>
      </c>
      <c r="AQ836" s="54">
        <v>1</v>
      </c>
      <c r="AR836" s="54">
        <v>0</v>
      </c>
    </row>
    <row r="837" spans="1:44" s="22" customFormat="1">
      <c r="A837" s="9" t="s">
        <v>140</v>
      </c>
      <c r="B837" s="17">
        <v>26964</v>
      </c>
      <c r="C837" s="9" t="s">
        <v>142</v>
      </c>
      <c r="D837" s="9" t="s">
        <v>159</v>
      </c>
      <c r="E837" s="30">
        <v>41718</v>
      </c>
      <c r="F837" s="9" t="s">
        <v>1000</v>
      </c>
      <c r="G837" s="9" t="s">
        <v>1232</v>
      </c>
      <c r="H837" s="23"/>
      <c r="I837" s="23"/>
      <c r="J837" s="9" t="s">
        <v>1234</v>
      </c>
      <c r="K837" s="9" t="s">
        <v>1245</v>
      </c>
      <c r="L837" s="23"/>
      <c r="M837" s="23"/>
      <c r="N837" s="9" t="s">
        <v>1457</v>
      </c>
      <c r="O837" s="9" t="s">
        <v>1639</v>
      </c>
      <c r="P837" s="23"/>
      <c r="Q837" s="23"/>
      <c r="R837" s="9"/>
      <c r="S837" s="9">
        <v>1</v>
      </c>
      <c r="T837" s="9">
        <v>0</v>
      </c>
      <c r="U837" s="9">
        <v>1</v>
      </c>
      <c r="V837" s="11"/>
      <c r="W837" s="11"/>
      <c r="X837" s="47">
        <f t="shared" si="49"/>
        <v>0</v>
      </c>
      <c r="Y837" s="9" t="s">
        <v>1725</v>
      </c>
      <c r="Z837" s="9">
        <v>0</v>
      </c>
      <c r="AA837" s="45">
        <v>41</v>
      </c>
      <c r="AB837" s="9" t="s">
        <v>12</v>
      </c>
      <c r="AC837" s="39">
        <v>0.3</v>
      </c>
      <c r="AD837" s="38">
        <f t="shared" si="50"/>
        <v>0</v>
      </c>
      <c r="AE837" s="38">
        <f t="shared" si="51"/>
        <v>0</v>
      </c>
      <c r="AF837" s="38">
        <v>0</v>
      </c>
      <c r="AG837" s="23"/>
      <c r="AH837" s="23"/>
      <c r="AI837" s="23"/>
      <c r="AJ837" s="23"/>
      <c r="AK837" s="23"/>
      <c r="AL837" s="23"/>
      <c r="AM837" s="23"/>
      <c r="AN837" s="23"/>
      <c r="AO837" s="23"/>
      <c r="AP837" s="38">
        <f t="shared" si="52"/>
        <v>0</v>
      </c>
      <c r="AQ837" s="54">
        <v>1</v>
      </c>
      <c r="AR837" s="54">
        <v>0</v>
      </c>
    </row>
    <row r="838" spans="1:44" s="22" customFormat="1">
      <c r="A838" s="9" t="s">
        <v>140</v>
      </c>
      <c r="B838" s="17">
        <v>26972</v>
      </c>
      <c r="C838" s="9" t="s">
        <v>143</v>
      </c>
      <c r="D838" s="9" t="s">
        <v>160</v>
      </c>
      <c r="E838" s="30">
        <v>41722</v>
      </c>
      <c r="F838" s="9" t="s">
        <v>1001</v>
      </c>
      <c r="G838" s="9" t="s">
        <v>1232</v>
      </c>
      <c r="H838" s="23"/>
      <c r="I838" s="23"/>
      <c r="J838" s="9" t="s">
        <v>1234</v>
      </c>
      <c r="K838" s="9" t="s">
        <v>1237</v>
      </c>
      <c r="L838" s="23"/>
      <c r="M838" s="23"/>
      <c r="N838" s="9" t="s">
        <v>1449</v>
      </c>
      <c r="O838" s="9" t="s">
        <v>1640</v>
      </c>
      <c r="P838" s="23"/>
      <c r="Q838" s="23"/>
      <c r="R838" s="9"/>
      <c r="S838" s="9">
        <v>1</v>
      </c>
      <c r="T838" s="9">
        <v>0</v>
      </c>
      <c r="U838" s="9">
        <v>1</v>
      </c>
      <c r="V838" s="11"/>
      <c r="W838" s="11"/>
      <c r="X838" s="47">
        <f t="shared" si="49"/>
        <v>0</v>
      </c>
      <c r="Y838" s="9" t="s">
        <v>1725</v>
      </c>
      <c r="Z838" s="9">
        <v>0</v>
      </c>
      <c r="AA838" s="45">
        <v>41</v>
      </c>
      <c r="AB838" s="9" t="s">
        <v>12</v>
      </c>
      <c r="AC838" s="39">
        <v>0.3</v>
      </c>
      <c r="AD838" s="38">
        <f t="shared" si="50"/>
        <v>0</v>
      </c>
      <c r="AE838" s="38">
        <f t="shared" si="51"/>
        <v>0</v>
      </c>
      <c r="AF838" s="38">
        <v>0</v>
      </c>
      <c r="AG838" s="23"/>
      <c r="AH838" s="23"/>
      <c r="AI838" s="23"/>
      <c r="AJ838" s="23"/>
      <c r="AK838" s="23"/>
      <c r="AL838" s="23"/>
      <c r="AM838" s="23"/>
      <c r="AN838" s="23"/>
      <c r="AO838" s="23"/>
      <c r="AP838" s="38">
        <f t="shared" si="52"/>
        <v>0</v>
      </c>
      <c r="AQ838" s="54">
        <v>1</v>
      </c>
      <c r="AR838" s="54">
        <v>0</v>
      </c>
    </row>
    <row r="839" spans="1:44" s="22" customFormat="1">
      <c r="A839" s="9" t="s">
        <v>140</v>
      </c>
      <c r="B839" s="17">
        <v>26993</v>
      </c>
      <c r="C839" s="9" t="s">
        <v>145</v>
      </c>
      <c r="D839" s="9" t="s">
        <v>161</v>
      </c>
      <c r="E839" s="30">
        <v>41701</v>
      </c>
      <c r="F839" s="9" t="s">
        <v>1002</v>
      </c>
      <c r="G839" s="9" t="s">
        <v>1232</v>
      </c>
      <c r="H839" s="23"/>
      <c r="I839" s="23"/>
      <c r="J839" s="9" t="s">
        <v>1234</v>
      </c>
      <c r="K839" s="9" t="s">
        <v>1293</v>
      </c>
      <c r="L839" s="23"/>
      <c r="M839" s="23"/>
      <c r="N839" s="9" t="s">
        <v>1501</v>
      </c>
      <c r="O839" s="9" t="s">
        <v>1639</v>
      </c>
      <c r="P839" s="23"/>
      <c r="Q839" s="23"/>
      <c r="R839" s="9"/>
      <c r="S839" s="9">
        <v>1</v>
      </c>
      <c r="T839" s="9">
        <v>0</v>
      </c>
      <c r="U839" s="9">
        <v>1</v>
      </c>
      <c r="V839" s="11"/>
      <c r="W839" s="11"/>
      <c r="X839" s="47">
        <f t="shared" si="49"/>
        <v>0</v>
      </c>
      <c r="Y839" s="9" t="s">
        <v>1725</v>
      </c>
      <c r="Z839" s="9">
        <v>0</v>
      </c>
      <c r="AA839" s="45">
        <v>41</v>
      </c>
      <c r="AB839" s="9" t="s">
        <v>12</v>
      </c>
      <c r="AC839" s="39">
        <v>0.3</v>
      </c>
      <c r="AD839" s="38">
        <f t="shared" si="50"/>
        <v>0</v>
      </c>
      <c r="AE839" s="38">
        <f t="shared" si="51"/>
        <v>0</v>
      </c>
      <c r="AF839" s="38">
        <v>0</v>
      </c>
      <c r="AG839" s="23"/>
      <c r="AH839" s="23"/>
      <c r="AI839" s="23"/>
      <c r="AJ839" s="23"/>
      <c r="AK839" s="23"/>
      <c r="AL839" s="23"/>
      <c r="AM839" s="23"/>
      <c r="AN839" s="23"/>
      <c r="AO839" s="23"/>
      <c r="AP839" s="38">
        <f t="shared" si="52"/>
        <v>0</v>
      </c>
      <c r="AQ839" s="54">
        <v>1</v>
      </c>
      <c r="AR839" s="54">
        <v>0</v>
      </c>
    </row>
    <row r="840" spans="1:44" s="22" customFormat="1">
      <c r="A840" s="9" t="s">
        <v>140</v>
      </c>
      <c r="B840" s="17">
        <v>27006</v>
      </c>
      <c r="C840" s="9" t="s">
        <v>145</v>
      </c>
      <c r="D840" s="9" t="s">
        <v>161</v>
      </c>
      <c r="E840" s="30">
        <v>41702</v>
      </c>
      <c r="F840" s="9" t="s">
        <v>1003</v>
      </c>
      <c r="G840" s="9" t="s">
        <v>1232</v>
      </c>
      <c r="H840" s="23"/>
      <c r="I840" s="23"/>
      <c r="J840" s="9" t="s">
        <v>1234</v>
      </c>
      <c r="K840" s="9" t="s">
        <v>1386</v>
      </c>
      <c r="L840" s="23"/>
      <c r="M840" s="23"/>
      <c r="N840" s="9" t="s">
        <v>1582</v>
      </c>
      <c r="O840" s="9" t="s">
        <v>1695</v>
      </c>
      <c r="P840" s="23"/>
      <c r="Q840" s="23"/>
      <c r="R840" s="9"/>
      <c r="S840" s="9">
        <v>1</v>
      </c>
      <c r="T840" s="9">
        <v>0</v>
      </c>
      <c r="U840" s="9">
        <v>1</v>
      </c>
      <c r="V840" s="11"/>
      <c r="W840" s="11"/>
      <c r="X840" s="47">
        <f t="shared" ref="X840:X903" si="53">+$I$2</f>
        <v>0</v>
      </c>
      <c r="Y840" s="9" t="s">
        <v>1725</v>
      </c>
      <c r="Z840" s="9">
        <v>0</v>
      </c>
      <c r="AA840" s="45">
        <v>41</v>
      </c>
      <c r="AB840" s="9" t="s">
        <v>12</v>
      </c>
      <c r="AC840" s="39">
        <v>0.3</v>
      </c>
      <c r="AD840" s="38">
        <f t="shared" ref="AD840:AD903" si="54">IF(AF840="",0,AF840+AE840)</f>
        <v>0</v>
      </c>
      <c r="AE840" s="38">
        <f t="shared" ref="AE840:AE903" si="55">IF(T840=0,0,-1*AF840)</f>
        <v>0</v>
      </c>
      <c r="AF840" s="38">
        <v>0</v>
      </c>
      <c r="AG840" s="23"/>
      <c r="AH840" s="23"/>
      <c r="AI840" s="23"/>
      <c r="AJ840" s="23"/>
      <c r="AK840" s="23"/>
      <c r="AL840" s="23"/>
      <c r="AM840" s="23"/>
      <c r="AN840" s="23"/>
      <c r="AO840" s="23"/>
      <c r="AP840" s="38">
        <f t="shared" ref="AP840:AP903" si="56">+AF840</f>
        <v>0</v>
      </c>
      <c r="AQ840" s="54">
        <v>1</v>
      </c>
      <c r="AR840" s="54">
        <v>0</v>
      </c>
    </row>
    <row r="841" spans="1:44" s="22" customFormat="1">
      <c r="A841" s="9" t="s">
        <v>140</v>
      </c>
      <c r="B841" s="17">
        <v>27189</v>
      </c>
      <c r="C841" s="9" t="s">
        <v>145</v>
      </c>
      <c r="D841" s="9" t="s">
        <v>161</v>
      </c>
      <c r="E841" s="30">
        <v>41701</v>
      </c>
      <c r="F841" s="9" t="s">
        <v>1004</v>
      </c>
      <c r="G841" s="9" t="s">
        <v>1232</v>
      </c>
      <c r="H841" s="23"/>
      <c r="I841" s="23"/>
      <c r="J841" s="9" t="s">
        <v>1234</v>
      </c>
      <c r="K841" s="9" t="s">
        <v>1275</v>
      </c>
      <c r="L841" s="23"/>
      <c r="M841" s="23"/>
      <c r="N841" s="9" t="s">
        <v>1486</v>
      </c>
      <c r="O841" s="9" t="s">
        <v>1639</v>
      </c>
      <c r="P841" s="23"/>
      <c r="Q841" s="23"/>
      <c r="R841" s="9"/>
      <c r="S841" s="9">
        <v>1</v>
      </c>
      <c r="T841" s="9">
        <v>0</v>
      </c>
      <c r="U841" s="9">
        <v>1</v>
      </c>
      <c r="V841" s="11"/>
      <c r="W841" s="11"/>
      <c r="X841" s="47">
        <f t="shared" si="53"/>
        <v>0</v>
      </c>
      <c r="Y841" s="9" t="s">
        <v>1725</v>
      </c>
      <c r="Z841" s="9">
        <v>0</v>
      </c>
      <c r="AA841" s="45">
        <v>41</v>
      </c>
      <c r="AB841" s="9" t="s">
        <v>12</v>
      </c>
      <c r="AC841" s="39">
        <v>0.3</v>
      </c>
      <c r="AD841" s="38">
        <f t="shared" si="54"/>
        <v>0</v>
      </c>
      <c r="AE841" s="38">
        <f t="shared" si="55"/>
        <v>0</v>
      </c>
      <c r="AF841" s="38">
        <v>0</v>
      </c>
      <c r="AG841" s="23"/>
      <c r="AH841" s="23"/>
      <c r="AI841" s="23"/>
      <c r="AJ841" s="23"/>
      <c r="AK841" s="23"/>
      <c r="AL841" s="23"/>
      <c r="AM841" s="23"/>
      <c r="AN841" s="23"/>
      <c r="AO841" s="23"/>
      <c r="AP841" s="38">
        <f t="shared" si="56"/>
        <v>0</v>
      </c>
      <c r="AQ841" s="54">
        <v>1</v>
      </c>
      <c r="AR841" s="54">
        <v>0</v>
      </c>
    </row>
    <row r="842" spans="1:44" s="22" customFormat="1">
      <c r="A842" s="9" t="s">
        <v>140</v>
      </c>
      <c r="B842" s="17">
        <v>27201</v>
      </c>
      <c r="C842" s="9" t="s">
        <v>147</v>
      </c>
      <c r="D842" s="9" t="s">
        <v>163</v>
      </c>
      <c r="E842" s="30">
        <v>41729</v>
      </c>
      <c r="F842" s="9" t="s">
        <v>1005</v>
      </c>
      <c r="G842" s="9" t="s">
        <v>1232</v>
      </c>
      <c r="H842" s="23"/>
      <c r="I842" s="23"/>
      <c r="J842" s="9" t="s">
        <v>1234</v>
      </c>
      <c r="K842" s="9" t="s">
        <v>1237</v>
      </c>
      <c r="L842" s="23"/>
      <c r="M842" s="23"/>
      <c r="N842" s="9" t="s">
        <v>1449</v>
      </c>
      <c r="O842" s="9" t="s">
        <v>1640</v>
      </c>
      <c r="P842" s="23"/>
      <c r="Q842" s="23"/>
      <c r="R842" s="9"/>
      <c r="S842" s="9">
        <v>1</v>
      </c>
      <c r="T842" s="9">
        <v>0</v>
      </c>
      <c r="U842" s="9">
        <v>1</v>
      </c>
      <c r="V842" s="11"/>
      <c r="W842" s="11"/>
      <c r="X842" s="47">
        <f t="shared" si="53"/>
        <v>0</v>
      </c>
      <c r="Y842" s="9" t="s">
        <v>1725</v>
      </c>
      <c r="Z842" s="9">
        <v>0</v>
      </c>
      <c r="AA842" s="45">
        <v>41</v>
      </c>
      <c r="AB842" s="9" t="s">
        <v>12</v>
      </c>
      <c r="AC842" s="39">
        <v>0.3</v>
      </c>
      <c r="AD842" s="38">
        <f t="shared" si="54"/>
        <v>0</v>
      </c>
      <c r="AE842" s="38">
        <f t="shared" si="55"/>
        <v>0</v>
      </c>
      <c r="AF842" s="38">
        <v>0</v>
      </c>
      <c r="AG842" s="23"/>
      <c r="AH842" s="23"/>
      <c r="AI842" s="23"/>
      <c r="AJ842" s="23"/>
      <c r="AK842" s="23"/>
      <c r="AL842" s="23"/>
      <c r="AM842" s="23"/>
      <c r="AN842" s="23"/>
      <c r="AO842" s="23"/>
      <c r="AP842" s="38">
        <f t="shared" si="56"/>
        <v>0</v>
      </c>
      <c r="AQ842" s="54">
        <v>1</v>
      </c>
      <c r="AR842" s="54">
        <v>0</v>
      </c>
    </row>
    <row r="843" spans="1:44" s="22" customFormat="1">
      <c r="A843" s="9" t="s">
        <v>140</v>
      </c>
      <c r="B843" s="17">
        <v>27202</v>
      </c>
      <c r="C843" s="9" t="s">
        <v>142</v>
      </c>
      <c r="D843" s="9" t="s">
        <v>159</v>
      </c>
      <c r="E843" s="30">
        <v>41729</v>
      </c>
      <c r="F843" s="9" t="s">
        <v>1006</v>
      </c>
      <c r="G843" s="9" t="s">
        <v>1232</v>
      </c>
      <c r="H843" s="23"/>
      <c r="I843" s="23"/>
      <c r="J843" s="9" t="s">
        <v>1234</v>
      </c>
      <c r="K843" s="9" t="s">
        <v>1272</v>
      </c>
      <c r="L843" s="23"/>
      <c r="M843" s="23"/>
      <c r="N843" s="9" t="s">
        <v>1483</v>
      </c>
      <c r="O843" s="9" t="s">
        <v>1639</v>
      </c>
      <c r="P843" s="23"/>
      <c r="Q843" s="23"/>
      <c r="R843" s="9"/>
      <c r="S843" s="9">
        <v>1</v>
      </c>
      <c r="T843" s="9">
        <v>0</v>
      </c>
      <c r="U843" s="9">
        <v>1</v>
      </c>
      <c r="V843" s="11"/>
      <c r="W843" s="11"/>
      <c r="X843" s="47">
        <f t="shared" si="53"/>
        <v>0</v>
      </c>
      <c r="Y843" s="9" t="s">
        <v>1725</v>
      </c>
      <c r="Z843" s="9">
        <v>0</v>
      </c>
      <c r="AA843" s="45">
        <v>41</v>
      </c>
      <c r="AB843" s="9" t="s">
        <v>12</v>
      </c>
      <c r="AC843" s="39">
        <v>0.3</v>
      </c>
      <c r="AD843" s="38">
        <f t="shared" si="54"/>
        <v>0</v>
      </c>
      <c r="AE843" s="38">
        <f t="shared" si="55"/>
        <v>0</v>
      </c>
      <c r="AF843" s="38">
        <v>0</v>
      </c>
      <c r="AG843" s="23"/>
      <c r="AH843" s="23"/>
      <c r="AI843" s="23"/>
      <c r="AJ843" s="23"/>
      <c r="AK843" s="23"/>
      <c r="AL843" s="23"/>
      <c r="AM843" s="23"/>
      <c r="AN843" s="23"/>
      <c r="AO843" s="23"/>
      <c r="AP843" s="38">
        <f t="shared" si="56"/>
        <v>0</v>
      </c>
      <c r="AQ843" s="54">
        <v>1</v>
      </c>
      <c r="AR843" s="54">
        <v>0</v>
      </c>
    </row>
    <row r="844" spans="1:44" s="22" customFormat="1">
      <c r="A844" s="9" t="s">
        <v>140</v>
      </c>
      <c r="B844" s="17">
        <v>27219</v>
      </c>
      <c r="C844" s="9" t="s">
        <v>143</v>
      </c>
      <c r="D844" s="9" t="s">
        <v>160</v>
      </c>
      <c r="E844" s="30">
        <v>41709</v>
      </c>
      <c r="F844" s="9" t="s">
        <v>1007</v>
      </c>
      <c r="G844" s="9" t="s">
        <v>1232</v>
      </c>
      <c r="H844" s="23"/>
      <c r="I844" s="23"/>
      <c r="J844" s="9" t="s">
        <v>1234</v>
      </c>
      <c r="K844" s="9" t="s">
        <v>1237</v>
      </c>
      <c r="L844" s="23"/>
      <c r="M844" s="23"/>
      <c r="N844" s="9" t="s">
        <v>1449</v>
      </c>
      <c r="O844" s="9" t="s">
        <v>1640</v>
      </c>
      <c r="P844" s="23"/>
      <c r="Q844" s="23"/>
      <c r="R844" s="9"/>
      <c r="S844" s="9">
        <v>1</v>
      </c>
      <c r="T844" s="9">
        <v>0</v>
      </c>
      <c r="U844" s="9">
        <v>1</v>
      </c>
      <c r="V844" s="11"/>
      <c r="W844" s="11"/>
      <c r="X844" s="47">
        <f t="shared" si="53"/>
        <v>0</v>
      </c>
      <c r="Y844" s="9" t="s">
        <v>1725</v>
      </c>
      <c r="Z844" s="9">
        <v>0</v>
      </c>
      <c r="AA844" s="45">
        <v>41</v>
      </c>
      <c r="AB844" s="9" t="s">
        <v>12</v>
      </c>
      <c r="AC844" s="39">
        <v>0.3</v>
      </c>
      <c r="AD844" s="38">
        <f t="shared" si="54"/>
        <v>0</v>
      </c>
      <c r="AE844" s="38">
        <f t="shared" si="55"/>
        <v>0</v>
      </c>
      <c r="AF844" s="38">
        <v>0</v>
      </c>
      <c r="AG844" s="23"/>
      <c r="AH844" s="23"/>
      <c r="AI844" s="23"/>
      <c r="AJ844" s="23"/>
      <c r="AK844" s="23"/>
      <c r="AL844" s="23"/>
      <c r="AM844" s="23"/>
      <c r="AN844" s="23"/>
      <c r="AO844" s="23"/>
      <c r="AP844" s="38">
        <f t="shared" si="56"/>
        <v>0</v>
      </c>
      <c r="AQ844" s="54">
        <v>1</v>
      </c>
      <c r="AR844" s="54">
        <v>0</v>
      </c>
    </row>
    <row r="845" spans="1:44" s="22" customFormat="1">
      <c r="A845" s="9" t="s">
        <v>140</v>
      </c>
      <c r="B845" s="17">
        <v>27239</v>
      </c>
      <c r="C845" s="9" t="s">
        <v>144</v>
      </c>
      <c r="D845" s="9" t="s">
        <v>159</v>
      </c>
      <c r="E845" s="30">
        <v>41716</v>
      </c>
      <c r="F845" s="9" t="s">
        <v>1008</v>
      </c>
      <c r="G845" s="9" t="s">
        <v>1232</v>
      </c>
      <c r="H845" s="23"/>
      <c r="I845" s="23"/>
      <c r="J845" s="9" t="s">
        <v>1234</v>
      </c>
      <c r="K845" s="9" t="s">
        <v>1293</v>
      </c>
      <c r="L845" s="23"/>
      <c r="M845" s="23"/>
      <c r="N845" s="9" t="s">
        <v>1501</v>
      </c>
      <c r="O845" s="9" t="s">
        <v>1639</v>
      </c>
      <c r="P845" s="23"/>
      <c r="Q845" s="23"/>
      <c r="R845" s="9"/>
      <c r="S845" s="9">
        <v>1</v>
      </c>
      <c r="T845" s="9">
        <v>0</v>
      </c>
      <c r="U845" s="9">
        <v>1</v>
      </c>
      <c r="V845" s="11"/>
      <c r="W845" s="11"/>
      <c r="X845" s="47">
        <f t="shared" si="53"/>
        <v>0</v>
      </c>
      <c r="Y845" s="9" t="s">
        <v>1725</v>
      </c>
      <c r="Z845" s="9">
        <v>0</v>
      </c>
      <c r="AA845" s="45">
        <v>41</v>
      </c>
      <c r="AB845" s="9" t="s">
        <v>12</v>
      </c>
      <c r="AC845" s="39">
        <v>0.3</v>
      </c>
      <c r="AD845" s="38">
        <f t="shared" si="54"/>
        <v>0</v>
      </c>
      <c r="AE845" s="38">
        <f t="shared" si="55"/>
        <v>0</v>
      </c>
      <c r="AF845" s="38">
        <v>0</v>
      </c>
      <c r="AG845" s="23"/>
      <c r="AH845" s="23"/>
      <c r="AI845" s="23"/>
      <c r="AJ845" s="23"/>
      <c r="AK845" s="23"/>
      <c r="AL845" s="23"/>
      <c r="AM845" s="23"/>
      <c r="AN845" s="23"/>
      <c r="AO845" s="23"/>
      <c r="AP845" s="38">
        <f t="shared" si="56"/>
        <v>0</v>
      </c>
      <c r="AQ845" s="54">
        <v>1</v>
      </c>
      <c r="AR845" s="54">
        <v>0</v>
      </c>
    </row>
    <row r="846" spans="1:44" s="22" customFormat="1">
      <c r="A846" s="9" t="s">
        <v>140</v>
      </c>
      <c r="B846" s="17">
        <v>27242</v>
      </c>
      <c r="C846" s="9" t="s">
        <v>143</v>
      </c>
      <c r="D846" s="9" t="s">
        <v>160</v>
      </c>
      <c r="E846" s="30">
        <v>41717</v>
      </c>
      <c r="F846" s="9" t="s">
        <v>1009</v>
      </c>
      <c r="G846" s="9" t="s">
        <v>1232</v>
      </c>
      <c r="H846" s="23"/>
      <c r="I846" s="23"/>
      <c r="J846" s="9" t="s">
        <v>1234</v>
      </c>
      <c r="K846" s="9" t="s">
        <v>1268</v>
      </c>
      <c r="L846" s="23"/>
      <c r="M846" s="23"/>
      <c r="N846" s="9" t="s">
        <v>1460</v>
      </c>
      <c r="O846" s="9" t="s">
        <v>1647</v>
      </c>
      <c r="P846" s="23"/>
      <c r="Q846" s="23"/>
      <c r="R846" s="9"/>
      <c r="S846" s="9">
        <v>1</v>
      </c>
      <c r="T846" s="9">
        <v>0</v>
      </c>
      <c r="U846" s="9">
        <v>1</v>
      </c>
      <c r="V846" s="11"/>
      <c r="W846" s="11"/>
      <c r="X846" s="47">
        <f t="shared" si="53"/>
        <v>0</v>
      </c>
      <c r="Y846" s="9" t="s">
        <v>1725</v>
      </c>
      <c r="Z846" s="9">
        <v>0</v>
      </c>
      <c r="AA846" s="45">
        <v>41</v>
      </c>
      <c r="AB846" s="9" t="s">
        <v>12</v>
      </c>
      <c r="AC846" s="39">
        <v>0.3</v>
      </c>
      <c r="AD846" s="38">
        <f t="shared" si="54"/>
        <v>0</v>
      </c>
      <c r="AE846" s="38">
        <f t="shared" si="55"/>
        <v>0</v>
      </c>
      <c r="AF846" s="38">
        <v>0</v>
      </c>
      <c r="AG846" s="23"/>
      <c r="AH846" s="23"/>
      <c r="AI846" s="23"/>
      <c r="AJ846" s="23"/>
      <c r="AK846" s="23"/>
      <c r="AL846" s="23"/>
      <c r="AM846" s="23"/>
      <c r="AN846" s="23"/>
      <c r="AO846" s="23"/>
      <c r="AP846" s="38">
        <f t="shared" si="56"/>
        <v>0</v>
      </c>
      <c r="AQ846" s="54">
        <v>1</v>
      </c>
      <c r="AR846" s="54">
        <v>0</v>
      </c>
    </row>
    <row r="847" spans="1:44" s="22" customFormat="1">
      <c r="A847" s="9" t="s">
        <v>140</v>
      </c>
      <c r="B847" s="17">
        <v>27270</v>
      </c>
      <c r="C847" s="9" t="s">
        <v>147</v>
      </c>
      <c r="D847" s="9" t="s">
        <v>163</v>
      </c>
      <c r="E847" s="30">
        <v>41729</v>
      </c>
      <c r="F847" s="9" t="s">
        <v>1010</v>
      </c>
      <c r="G847" s="9" t="s">
        <v>1232</v>
      </c>
      <c r="H847" s="23"/>
      <c r="I847" s="23"/>
      <c r="J847" s="9" t="s">
        <v>1234</v>
      </c>
      <c r="K847" s="9" t="s">
        <v>1348</v>
      </c>
      <c r="L847" s="23"/>
      <c r="M847" s="23"/>
      <c r="N847" s="9" t="s">
        <v>1552</v>
      </c>
      <c r="O847" s="9" t="s">
        <v>1683</v>
      </c>
      <c r="P847" s="23"/>
      <c r="Q847" s="23"/>
      <c r="R847" s="9"/>
      <c r="S847" s="9">
        <v>1</v>
      </c>
      <c r="T847" s="9">
        <v>0</v>
      </c>
      <c r="U847" s="9">
        <v>1</v>
      </c>
      <c r="V847" s="11"/>
      <c r="W847" s="11"/>
      <c r="X847" s="47">
        <f t="shared" si="53"/>
        <v>0</v>
      </c>
      <c r="Y847" s="9" t="s">
        <v>1725</v>
      </c>
      <c r="Z847" s="9">
        <v>14.46</v>
      </c>
      <c r="AA847" s="45">
        <v>41</v>
      </c>
      <c r="AB847" s="9" t="s">
        <v>12</v>
      </c>
      <c r="AC847" s="39">
        <v>0.3</v>
      </c>
      <c r="AD847" s="38">
        <f t="shared" si="54"/>
        <v>10.49</v>
      </c>
      <c r="AE847" s="38">
        <f t="shared" si="55"/>
        <v>0</v>
      </c>
      <c r="AF847" s="38">
        <v>10.49</v>
      </c>
      <c r="AG847" s="23"/>
      <c r="AH847" s="23"/>
      <c r="AI847" s="23"/>
      <c r="AJ847" s="23"/>
      <c r="AK847" s="23"/>
      <c r="AL847" s="23"/>
      <c r="AM847" s="23"/>
      <c r="AN847" s="23"/>
      <c r="AO847" s="23"/>
      <c r="AP847" s="38">
        <f t="shared" si="56"/>
        <v>10.49</v>
      </c>
      <c r="AQ847" s="54">
        <v>1</v>
      </c>
      <c r="AR847" s="54">
        <v>14.99</v>
      </c>
    </row>
    <row r="848" spans="1:44" s="22" customFormat="1">
      <c r="A848" s="9" t="s">
        <v>140</v>
      </c>
      <c r="B848" s="17">
        <v>27449</v>
      </c>
      <c r="C848" s="9" t="s">
        <v>143</v>
      </c>
      <c r="D848" s="9" t="s">
        <v>160</v>
      </c>
      <c r="E848" s="30">
        <v>41702</v>
      </c>
      <c r="F848" s="9" t="s">
        <v>1011</v>
      </c>
      <c r="G848" s="9" t="s">
        <v>1232</v>
      </c>
      <c r="H848" s="23"/>
      <c r="I848" s="23"/>
      <c r="J848" s="9" t="s">
        <v>1234</v>
      </c>
      <c r="K848" s="9" t="s">
        <v>1261</v>
      </c>
      <c r="L848" s="23"/>
      <c r="M848" s="23"/>
      <c r="N848" s="9" t="s">
        <v>1473</v>
      </c>
      <c r="O848" s="9" t="s">
        <v>1639</v>
      </c>
      <c r="P848" s="23"/>
      <c r="Q848" s="23"/>
      <c r="R848" s="9"/>
      <c r="S848" s="9">
        <v>1</v>
      </c>
      <c r="T848" s="9">
        <v>0</v>
      </c>
      <c r="U848" s="9">
        <v>1</v>
      </c>
      <c r="V848" s="11"/>
      <c r="W848" s="11"/>
      <c r="X848" s="47">
        <f t="shared" si="53"/>
        <v>0</v>
      </c>
      <c r="Y848" s="9" t="s">
        <v>1725</v>
      </c>
      <c r="Z848" s="9">
        <v>0</v>
      </c>
      <c r="AA848" s="45">
        <v>41</v>
      </c>
      <c r="AB848" s="9" t="s">
        <v>12</v>
      </c>
      <c r="AC848" s="39">
        <v>0.3</v>
      </c>
      <c r="AD848" s="38">
        <f t="shared" si="54"/>
        <v>0</v>
      </c>
      <c r="AE848" s="38">
        <f t="shared" si="55"/>
        <v>0</v>
      </c>
      <c r="AF848" s="38">
        <v>0</v>
      </c>
      <c r="AG848" s="23"/>
      <c r="AH848" s="23"/>
      <c r="AI848" s="23"/>
      <c r="AJ848" s="23"/>
      <c r="AK848" s="23"/>
      <c r="AL848" s="23"/>
      <c r="AM848" s="23"/>
      <c r="AN848" s="23"/>
      <c r="AO848" s="23"/>
      <c r="AP848" s="38">
        <f t="shared" si="56"/>
        <v>0</v>
      </c>
      <c r="AQ848" s="54">
        <v>1</v>
      </c>
      <c r="AR848" s="54">
        <v>0</v>
      </c>
    </row>
    <row r="849" spans="1:44" s="22" customFormat="1">
      <c r="A849" s="9" t="s">
        <v>140</v>
      </c>
      <c r="B849" s="17">
        <v>27470</v>
      </c>
      <c r="C849" s="9" t="s">
        <v>146</v>
      </c>
      <c r="D849" s="9" t="s">
        <v>162</v>
      </c>
      <c r="E849" s="30">
        <v>41711</v>
      </c>
      <c r="F849" s="9" t="s">
        <v>1012</v>
      </c>
      <c r="G849" s="9" t="s">
        <v>1232</v>
      </c>
      <c r="H849" s="23"/>
      <c r="I849" s="23"/>
      <c r="J849" s="9" t="s">
        <v>1234</v>
      </c>
      <c r="K849" s="9" t="s">
        <v>1285</v>
      </c>
      <c r="L849" s="23"/>
      <c r="M849" s="23"/>
      <c r="N849" s="9" t="s">
        <v>1495</v>
      </c>
      <c r="O849" s="9" t="s">
        <v>1657</v>
      </c>
      <c r="P849" s="23"/>
      <c r="Q849" s="23"/>
      <c r="R849" s="9"/>
      <c r="S849" s="9">
        <v>1</v>
      </c>
      <c r="T849" s="9">
        <v>0</v>
      </c>
      <c r="U849" s="9">
        <v>1</v>
      </c>
      <c r="V849" s="11"/>
      <c r="W849" s="11"/>
      <c r="X849" s="47">
        <f t="shared" si="53"/>
        <v>0</v>
      </c>
      <c r="Y849" s="9" t="s">
        <v>1725</v>
      </c>
      <c r="Z849" s="9">
        <v>13.61</v>
      </c>
      <c r="AA849" s="45">
        <v>41</v>
      </c>
      <c r="AB849" s="9" t="s">
        <v>12</v>
      </c>
      <c r="AC849" s="39">
        <v>0.3</v>
      </c>
      <c r="AD849" s="38">
        <f t="shared" si="54"/>
        <v>10.49</v>
      </c>
      <c r="AE849" s="38">
        <f t="shared" si="55"/>
        <v>0</v>
      </c>
      <c r="AF849" s="38">
        <v>10.49</v>
      </c>
      <c r="AG849" s="23"/>
      <c r="AH849" s="23"/>
      <c r="AI849" s="23"/>
      <c r="AJ849" s="23"/>
      <c r="AK849" s="23"/>
      <c r="AL849" s="23"/>
      <c r="AM849" s="23"/>
      <c r="AN849" s="23"/>
      <c r="AO849" s="23"/>
      <c r="AP849" s="38">
        <f t="shared" si="56"/>
        <v>10.49</v>
      </c>
      <c r="AQ849" s="54">
        <v>1</v>
      </c>
      <c r="AR849" s="54">
        <v>14.99</v>
      </c>
    </row>
    <row r="850" spans="1:44" s="22" customFormat="1">
      <c r="A850" s="9" t="s">
        <v>140</v>
      </c>
      <c r="B850" s="17">
        <v>27477</v>
      </c>
      <c r="C850" s="9" t="s">
        <v>144</v>
      </c>
      <c r="D850" s="9" t="s">
        <v>159</v>
      </c>
      <c r="E850" s="30">
        <v>41715</v>
      </c>
      <c r="F850" s="9" t="s">
        <v>1013</v>
      </c>
      <c r="G850" s="9" t="s">
        <v>1232</v>
      </c>
      <c r="H850" s="23"/>
      <c r="I850" s="23"/>
      <c r="J850" s="9" t="s">
        <v>1234</v>
      </c>
      <c r="K850" s="9" t="s">
        <v>1263</v>
      </c>
      <c r="L850" s="23"/>
      <c r="M850" s="23"/>
      <c r="N850" s="9" t="s">
        <v>1475</v>
      </c>
      <c r="O850" s="9" t="s">
        <v>1651</v>
      </c>
      <c r="P850" s="23"/>
      <c r="Q850" s="23"/>
      <c r="R850" s="9"/>
      <c r="S850" s="9">
        <v>1</v>
      </c>
      <c r="T850" s="9">
        <v>0</v>
      </c>
      <c r="U850" s="9">
        <v>1</v>
      </c>
      <c r="V850" s="11"/>
      <c r="W850" s="11"/>
      <c r="X850" s="47">
        <f t="shared" si="53"/>
        <v>0</v>
      </c>
      <c r="Y850" s="9" t="s">
        <v>1725</v>
      </c>
      <c r="Z850" s="9">
        <v>8.67</v>
      </c>
      <c r="AA850" s="45">
        <v>41</v>
      </c>
      <c r="AB850" s="9" t="s">
        <v>12</v>
      </c>
      <c r="AC850" s="39">
        <v>0.3</v>
      </c>
      <c r="AD850" s="38">
        <f t="shared" si="54"/>
        <v>6.29</v>
      </c>
      <c r="AE850" s="38">
        <f t="shared" si="55"/>
        <v>0</v>
      </c>
      <c r="AF850" s="38">
        <v>6.29</v>
      </c>
      <c r="AG850" s="23"/>
      <c r="AH850" s="23"/>
      <c r="AI850" s="23"/>
      <c r="AJ850" s="23"/>
      <c r="AK850" s="23"/>
      <c r="AL850" s="23"/>
      <c r="AM850" s="23"/>
      <c r="AN850" s="23"/>
      <c r="AO850" s="23"/>
      <c r="AP850" s="38">
        <f t="shared" si="56"/>
        <v>6.29</v>
      </c>
      <c r="AQ850" s="54">
        <v>1</v>
      </c>
      <c r="AR850" s="54">
        <v>8.99</v>
      </c>
    </row>
    <row r="851" spans="1:44" s="22" customFormat="1">
      <c r="A851" s="9" t="s">
        <v>140</v>
      </c>
      <c r="B851" s="17">
        <v>27481</v>
      </c>
      <c r="C851" s="9" t="s">
        <v>142</v>
      </c>
      <c r="D851" s="9" t="s">
        <v>159</v>
      </c>
      <c r="E851" s="30">
        <v>41717</v>
      </c>
      <c r="F851" s="9" t="s">
        <v>1014</v>
      </c>
      <c r="G851" s="9" t="s">
        <v>1232</v>
      </c>
      <c r="H851" s="23"/>
      <c r="I851" s="23"/>
      <c r="J851" s="9" t="s">
        <v>1234</v>
      </c>
      <c r="K851" s="9" t="s">
        <v>1239</v>
      </c>
      <c r="L851" s="23"/>
      <c r="M851" s="23"/>
      <c r="N851" s="9" t="s">
        <v>1451</v>
      </c>
      <c r="O851" s="9" t="s">
        <v>1639</v>
      </c>
      <c r="P851" s="23"/>
      <c r="Q851" s="23"/>
      <c r="R851" s="9"/>
      <c r="S851" s="9">
        <v>1</v>
      </c>
      <c r="T851" s="9">
        <v>0</v>
      </c>
      <c r="U851" s="9">
        <v>1</v>
      </c>
      <c r="V851" s="11"/>
      <c r="W851" s="11"/>
      <c r="X851" s="47">
        <f t="shared" si="53"/>
        <v>0</v>
      </c>
      <c r="Y851" s="9" t="s">
        <v>1725</v>
      </c>
      <c r="Z851" s="9">
        <v>0</v>
      </c>
      <c r="AA851" s="45">
        <v>41</v>
      </c>
      <c r="AB851" s="9" t="s">
        <v>12</v>
      </c>
      <c r="AC851" s="39">
        <v>0.3</v>
      </c>
      <c r="AD851" s="38">
        <f t="shared" si="54"/>
        <v>0</v>
      </c>
      <c r="AE851" s="38">
        <f t="shared" si="55"/>
        <v>0</v>
      </c>
      <c r="AF851" s="38">
        <v>0</v>
      </c>
      <c r="AG851" s="23"/>
      <c r="AH851" s="23"/>
      <c r="AI851" s="23"/>
      <c r="AJ851" s="23"/>
      <c r="AK851" s="23"/>
      <c r="AL851" s="23"/>
      <c r="AM851" s="23"/>
      <c r="AN851" s="23"/>
      <c r="AO851" s="23"/>
      <c r="AP851" s="38">
        <f t="shared" si="56"/>
        <v>0</v>
      </c>
      <c r="AQ851" s="54">
        <v>1</v>
      </c>
      <c r="AR851" s="54">
        <v>0</v>
      </c>
    </row>
    <row r="852" spans="1:44" s="22" customFormat="1">
      <c r="A852" s="9" t="s">
        <v>140</v>
      </c>
      <c r="B852" s="17">
        <v>27487</v>
      </c>
      <c r="C852" s="9" t="s">
        <v>145</v>
      </c>
      <c r="D852" s="9" t="s">
        <v>161</v>
      </c>
      <c r="E852" s="30">
        <v>41724</v>
      </c>
      <c r="F852" s="9" t="s">
        <v>1015</v>
      </c>
      <c r="G852" s="9" t="s">
        <v>1232</v>
      </c>
      <c r="H852" s="23"/>
      <c r="I852" s="23"/>
      <c r="J852" s="9" t="s">
        <v>1234</v>
      </c>
      <c r="K852" s="9" t="s">
        <v>1236</v>
      </c>
      <c r="L852" s="23"/>
      <c r="M852" s="23"/>
      <c r="N852" s="9" t="s">
        <v>1448</v>
      </c>
      <c r="O852" s="9" t="s">
        <v>1639</v>
      </c>
      <c r="P852" s="23"/>
      <c r="Q852" s="23"/>
      <c r="R852" s="9"/>
      <c r="S852" s="9">
        <v>1</v>
      </c>
      <c r="T852" s="9">
        <v>0</v>
      </c>
      <c r="U852" s="9">
        <v>1</v>
      </c>
      <c r="V852" s="11"/>
      <c r="W852" s="11"/>
      <c r="X852" s="47">
        <f t="shared" si="53"/>
        <v>0</v>
      </c>
      <c r="Y852" s="9" t="s">
        <v>1725</v>
      </c>
      <c r="Z852" s="9">
        <v>0</v>
      </c>
      <c r="AA852" s="45">
        <v>41</v>
      </c>
      <c r="AB852" s="9" t="s">
        <v>12</v>
      </c>
      <c r="AC852" s="39">
        <v>0.3</v>
      </c>
      <c r="AD852" s="38">
        <f t="shared" si="54"/>
        <v>0</v>
      </c>
      <c r="AE852" s="38">
        <f t="shared" si="55"/>
        <v>0</v>
      </c>
      <c r="AF852" s="38">
        <v>0</v>
      </c>
      <c r="AG852" s="23"/>
      <c r="AH852" s="23"/>
      <c r="AI852" s="23"/>
      <c r="AJ852" s="23"/>
      <c r="AK852" s="23"/>
      <c r="AL852" s="23"/>
      <c r="AM852" s="23"/>
      <c r="AN852" s="23"/>
      <c r="AO852" s="23"/>
      <c r="AP852" s="38">
        <f t="shared" si="56"/>
        <v>0</v>
      </c>
      <c r="AQ852" s="54">
        <v>1</v>
      </c>
      <c r="AR852" s="54">
        <v>0</v>
      </c>
    </row>
    <row r="853" spans="1:44" s="22" customFormat="1">
      <c r="A853" s="9" t="s">
        <v>140</v>
      </c>
      <c r="B853" s="17">
        <v>27503</v>
      </c>
      <c r="C853" s="9" t="s">
        <v>142</v>
      </c>
      <c r="D853" s="9" t="s">
        <v>159</v>
      </c>
      <c r="E853" s="30">
        <v>41729</v>
      </c>
      <c r="F853" s="9" t="s">
        <v>1016</v>
      </c>
      <c r="G853" s="9" t="s">
        <v>1232</v>
      </c>
      <c r="H853" s="23"/>
      <c r="I853" s="23"/>
      <c r="J853" s="9" t="s">
        <v>1234</v>
      </c>
      <c r="K853" s="9" t="s">
        <v>1326</v>
      </c>
      <c r="L853" s="23"/>
      <c r="M853" s="23"/>
      <c r="N853" s="9" t="s">
        <v>1531</v>
      </c>
      <c r="O853" s="9" t="s">
        <v>1639</v>
      </c>
      <c r="P853" s="23"/>
      <c r="Q853" s="23"/>
      <c r="R853" s="9"/>
      <c r="S853" s="9">
        <v>1</v>
      </c>
      <c r="T853" s="9">
        <v>0</v>
      </c>
      <c r="U853" s="9">
        <v>1</v>
      </c>
      <c r="V853" s="11"/>
      <c r="W853" s="11"/>
      <c r="X853" s="47">
        <f t="shared" si="53"/>
        <v>0</v>
      </c>
      <c r="Y853" s="9" t="s">
        <v>1725</v>
      </c>
      <c r="Z853" s="9">
        <v>6.99</v>
      </c>
      <c r="AA853" s="45">
        <v>41</v>
      </c>
      <c r="AB853" s="9" t="s">
        <v>12</v>
      </c>
      <c r="AC853" s="39">
        <v>0.3</v>
      </c>
      <c r="AD853" s="38">
        <f t="shared" si="54"/>
        <v>4.8899999999999997</v>
      </c>
      <c r="AE853" s="38">
        <f t="shared" si="55"/>
        <v>0</v>
      </c>
      <c r="AF853" s="38">
        <v>4.8899999999999997</v>
      </c>
      <c r="AG853" s="23"/>
      <c r="AH853" s="23"/>
      <c r="AI853" s="23"/>
      <c r="AJ853" s="23"/>
      <c r="AK853" s="23"/>
      <c r="AL853" s="23"/>
      <c r="AM853" s="23"/>
      <c r="AN853" s="23"/>
      <c r="AO853" s="23"/>
      <c r="AP853" s="38">
        <f t="shared" si="56"/>
        <v>4.8899999999999997</v>
      </c>
      <c r="AQ853" s="54">
        <v>1</v>
      </c>
      <c r="AR853" s="54">
        <v>6.99</v>
      </c>
    </row>
    <row r="854" spans="1:44" s="22" customFormat="1">
      <c r="A854" s="9" t="s">
        <v>140</v>
      </c>
      <c r="B854" s="17">
        <v>27510</v>
      </c>
      <c r="C854" s="9" t="s">
        <v>143</v>
      </c>
      <c r="D854" s="9" t="s">
        <v>160</v>
      </c>
      <c r="E854" s="30">
        <v>41729</v>
      </c>
      <c r="F854" s="9" t="s">
        <v>1017</v>
      </c>
      <c r="G854" s="9" t="s">
        <v>1232</v>
      </c>
      <c r="H854" s="23"/>
      <c r="I854" s="23"/>
      <c r="J854" s="9" t="s">
        <v>1234</v>
      </c>
      <c r="K854" s="9" t="s">
        <v>1272</v>
      </c>
      <c r="L854" s="23"/>
      <c r="M854" s="23"/>
      <c r="N854" s="9" t="s">
        <v>1483</v>
      </c>
      <c r="O854" s="9" t="s">
        <v>1639</v>
      </c>
      <c r="P854" s="23"/>
      <c r="Q854" s="23"/>
      <c r="R854" s="9"/>
      <c r="S854" s="9">
        <v>1</v>
      </c>
      <c r="T854" s="9">
        <v>0</v>
      </c>
      <c r="U854" s="9">
        <v>1</v>
      </c>
      <c r="V854" s="11"/>
      <c r="W854" s="11"/>
      <c r="X854" s="47">
        <f t="shared" si="53"/>
        <v>0</v>
      </c>
      <c r="Y854" s="9" t="s">
        <v>1725</v>
      </c>
      <c r="Z854" s="9">
        <v>0</v>
      </c>
      <c r="AA854" s="45">
        <v>41</v>
      </c>
      <c r="AB854" s="9" t="s">
        <v>12</v>
      </c>
      <c r="AC854" s="39">
        <v>0.3</v>
      </c>
      <c r="AD854" s="38">
        <f t="shared" si="54"/>
        <v>0</v>
      </c>
      <c r="AE854" s="38">
        <f t="shared" si="55"/>
        <v>0</v>
      </c>
      <c r="AF854" s="38">
        <v>0</v>
      </c>
      <c r="AG854" s="23"/>
      <c r="AH854" s="23"/>
      <c r="AI854" s="23"/>
      <c r="AJ854" s="23"/>
      <c r="AK854" s="23"/>
      <c r="AL854" s="23"/>
      <c r="AM854" s="23"/>
      <c r="AN854" s="23"/>
      <c r="AO854" s="23"/>
      <c r="AP854" s="38">
        <f t="shared" si="56"/>
        <v>0</v>
      </c>
      <c r="AQ854" s="54">
        <v>1</v>
      </c>
      <c r="AR854" s="54">
        <v>0</v>
      </c>
    </row>
    <row r="855" spans="1:44" s="22" customFormat="1">
      <c r="A855" s="9" t="s">
        <v>140</v>
      </c>
      <c r="B855" s="17">
        <v>27741</v>
      </c>
      <c r="C855" s="9" t="s">
        <v>141</v>
      </c>
      <c r="D855" s="9" t="s">
        <v>158</v>
      </c>
      <c r="E855" s="30">
        <v>41729</v>
      </c>
      <c r="F855" s="9" t="s">
        <v>1018</v>
      </c>
      <c r="G855" s="9" t="s">
        <v>1232</v>
      </c>
      <c r="H855" s="23"/>
      <c r="I855" s="23"/>
      <c r="J855" s="9" t="s">
        <v>1234</v>
      </c>
      <c r="K855" s="9" t="s">
        <v>1375</v>
      </c>
      <c r="L855" s="23"/>
      <c r="M855" s="23"/>
      <c r="N855" s="9" t="s">
        <v>1572</v>
      </c>
      <c r="O855" s="9" t="s">
        <v>1653</v>
      </c>
      <c r="P855" s="23"/>
      <c r="Q855" s="23"/>
      <c r="R855" s="9"/>
      <c r="S855" s="9">
        <v>1</v>
      </c>
      <c r="T855" s="9">
        <v>0</v>
      </c>
      <c r="U855" s="9">
        <v>1</v>
      </c>
      <c r="V855" s="11"/>
      <c r="W855" s="11"/>
      <c r="X855" s="47">
        <f t="shared" si="53"/>
        <v>0</v>
      </c>
      <c r="Y855" s="9" t="s">
        <v>1725</v>
      </c>
      <c r="Z855" s="9">
        <v>0</v>
      </c>
      <c r="AA855" s="45">
        <v>41</v>
      </c>
      <c r="AB855" s="9" t="s">
        <v>12</v>
      </c>
      <c r="AC855" s="39">
        <v>0.3</v>
      </c>
      <c r="AD855" s="38">
        <f t="shared" si="54"/>
        <v>0</v>
      </c>
      <c r="AE855" s="38">
        <f t="shared" si="55"/>
        <v>0</v>
      </c>
      <c r="AF855" s="38">
        <v>0</v>
      </c>
      <c r="AG855" s="23"/>
      <c r="AH855" s="23"/>
      <c r="AI855" s="23"/>
      <c r="AJ855" s="23"/>
      <c r="AK855" s="23"/>
      <c r="AL855" s="23"/>
      <c r="AM855" s="23"/>
      <c r="AN855" s="23"/>
      <c r="AO855" s="23"/>
      <c r="AP855" s="38">
        <f t="shared" si="56"/>
        <v>0</v>
      </c>
      <c r="AQ855" s="54">
        <v>1</v>
      </c>
      <c r="AR855" s="54">
        <v>0</v>
      </c>
    </row>
    <row r="856" spans="1:44" s="22" customFormat="1">
      <c r="A856" s="9" t="s">
        <v>140</v>
      </c>
      <c r="B856" s="17">
        <v>27751</v>
      </c>
      <c r="C856" s="9" t="s">
        <v>143</v>
      </c>
      <c r="D856" s="9" t="s">
        <v>160</v>
      </c>
      <c r="E856" s="30">
        <v>41702</v>
      </c>
      <c r="F856" s="9" t="s">
        <v>1019</v>
      </c>
      <c r="G856" s="9" t="s">
        <v>1232</v>
      </c>
      <c r="H856" s="23"/>
      <c r="I856" s="23"/>
      <c r="J856" s="9" t="s">
        <v>1234</v>
      </c>
      <c r="K856" s="9" t="s">
        <v>1270</v>
      </c>
      <c r="L856" s="23"/>
      <c r="M856" s="23"/>
      <c r="N856" s="9" t="s">
        <v>1481</v>
      </c>
      <c r="O856" s="9" t="s">
        <v>1639</v>
      </c>
      <c r="P856" s="23"/>
      <c r="Q856" s="23"/>
      <c r="R856" s="9"/>
      <c r="S856" s="9">
        <v>1</v>
      </c>
      <c r="T856" s="9">
        <v>0</v>
      </c>
      <c r="U856" s="9">
        <v>1</v>
      </c>
      <c r="V856" s="11"/>
      <c r="W856" s="11"/>
      <c r="X856" s="47">
        <f t="shared" si="53"/>
        <v>0</v>
      </c>
      <c r="Y856" s="9" t="s">
        <v>1725</v>
      </c>
      <c r="Z856" s="9">
        <v>0</v>
      </c>
      <c r="AA856" s="45">
        <v>41</v>
      </c>
      <c r="AB856" s="9" t="s">
        <v>12</v>
      </c>
      <c r="AC856" s="39">
        <v>0.3</v>
      </c>
      <c r="AD856" s="38">
        <f t="shared" si="54"/>
        <v>0</v>
      </c>
      <c r="AE856" s="38">
        <f t="shared" si="55"/>
        <v>0</v>
      </c>
      <c r="AF856" s="38">
        <v>0</v>
      </c>
      <c r="AG856" s="23"/>
      <c r="AH856" s="23"/>
      <c r="AI856" s="23"/>
      <c r="AJ856" s="23"/>
      <c r="AK856" s="23"/>
      <c r="AL856" s="23"/>
      <c r="AM856" s="23"/>
      <c r="AN856" s="23"/>
      <c r="AO856" s="23"/>
      <c r="AP856" s="38">
        <f t="shared" si="56"/>
        <v>0</v>
      </c>
      <c r="AQ856" s="54">
        <v>1</v>
      </c>
      <c r="AR856" s="54">
        <v>0</v>
      </c>
    </row>
    <row r="857" spans="1:44" s="22" customFormat="1">
      <c r="A857" s="9" t="s">
        <v>140</v>
      </c>
      <c r="B857" s="17">
        <v>27761</v>
      </c>
      <c r="C857" s="9" t="s">
        <v>150</v>
      </c>
      <c r="D857" s="9" t="s">
        <v>165</v>
      </c>
      <c r="E857" s="30">
        <v>41705</v>
      </c>
      <c r="F857" s="9" t="s">
        <v>1020</v>
      </c>
      <c r="G857" s="9" t="s">
        <v>1232</v>
      </c>
      <c r="H857" s="23"/>
      <c r="I857" s="23"/>
      <c r="J857" s="9" t="s">
        <v>1234</v>
      </c>
      <c r="K857" s="9" t="s">
        <v>1419</v>
      </c>
      <c r="L857" s="23"/>
      <c r="M857" s="23"/>
      <c r="N857" s="9" t="s">
        <v>1614</v>
      </c>
      <c r="O857" s="9" t="s">
        <v>1639</v>
      </c>
      <c r="P857" s="23"/>
      <c r="Q857" s="23"/>
      <c r="R857" s="9"/>
      <c r="S857" s="9">
        <v>1</v>
      </c>
      <c r="T857" s="9">
        <v>0</v>
      </c>
      <c r="U857" s="9">
        <v>1</v>
      </c>
      <c r="V857" s="11"/>
      <c r="W857" s="11"/>
      <c r="X857" s="47">
        <f t="shared" si="53"/>
        <v>0</v>
      </c>
      <c r="Y857" s="9" t="s">
        <v>1725</v>
      </c>
      <c r="Z857" s="9">
        <v>7.99</v>
      </c>
      <c r="AA857" s="45">
        <v>41</v>
      </c>
      <c r="AB857" s="9" t="s">
        <v>12</v>
      </c>
      <c r="AC857" s="39">
        <v>0.3</v>
      </c>
      <c r="AD857" s="38">
        <f t="shared" si="54"/>
        <v>5.59</v>
      </c>
      <c r="AE857" s="38">
        <f t="shared" si="55"/>
        <v>0</v>
      </c>
      <c r="AF857" s="38">
        <v>5.59</v>
      </c>
      <c r="AG857" s="23"/>
      <c r="AH857" s="23"/>
      <c r="AI857" s="23"/>
      <c r="AJ857" s="23"/>
      <c r="AK857" s="23"/>
      <c r="AL857" s="23"/>
      <c r="AM857" s="23"/>
      <c r="AN857" s="23"/>
      <c r="AO857" s="23"/>
      <c r="AP857" s="38">
        <f t="shared" si="56"/>
        <v>5.59</v>
      </c>
      <c r="AQ857" s="54">
        <v>1</v>
      </c>
      <c r="AR857" s="54">
        <v>7.99</v>
      </c>
    </row>
    <row r="858" spans="1:44" s="22" customFormat="1">
      <c r="A858" s="9" t="s">
        <v>140</v>
      </c>
      <c r="B858" s="17">
        <v>27783</v>
      </c>
      <c r="C858" s="9" t="s">
        <v>145</v>
      </c>
      <c r="D858" s="9" t="s">
        <v>161</v>
      </c>
      <c r="E858" s="30">
        <v>41716</v>
      </c>
      <c r="F858" s="9" t="s">
        <v>1021</v>
      </c>
      <c r="G858" s="9" t="s">
        <v>1232</v>
      </c>
      <c r="H858" s="23"/>
      <c r="I858" s="23"/>
      <c r="J858" s="9" t="s">
        <v>1234</v>
      </c>
      <c r="K858" s="9" t="s">
        <v>1420</v>
      </c>
      <c r="L858" s="23"/>
      <c r="M858" s="23"/>
      <c r="N858" s="9" t="s">
        <v>1615</v>
      </c>
      <c r="O858" s="9" t="s">
        <v>1713</v>
      </c>
      <c r="P858" s="23"/>
      <c r="Q858" s="23"/>
      <c r="R858" s="9"/>
      <c r="S858" s="9">
        <v>1</v>
      </c>
      <c r="T858" s="9">
        <v>0</v>
      </c>
      <c r="U858" s="9">
        <v>1</v>
      </c>
      <c r="V858" s="11"/>
      <c r="W858" s="11"/>
      <c r="X858" s="47">
        <f t="shared" si="53"/>
        <v>0</v>
      </c>
      <c r="Y858" s="9" t="s">
        <v>1725</v>
      </c>
      <c r="Z858" s="9">
        <v>9.64</v>
      </c>
      <c r="AA858" s="45">
        <v>41</v>
      </c>
      <c r="AB858" s="9" t="s">
        <v>12</v>
      </c>
      <c r="AC858" s="39">
        <v>0.3</v>
      </c>
      <c r="AD858" s="38">
        <f t="shared" si="54"/>
        <v>6.99</v>
      </c>
      <c r="AE858" s="38">
        <f t="shared" si="55"/>
        <v>0</v>
      </c>
      <c r="AF858" s="38">
        <v>6.99</v>
      </c>
      <c r="AG858" s="23"/>
      <c r="AH858" s="23"/>
      <c r="AI858" s="23"/>
      <c r="AJ858" s="23"/>
      <c r="AK858" s="23"/>
      <c r="AL858" s="23"/>
      <c r="AM858" s="23"/>
      <c r="AN858" s="23"/>
      <c r="AO858" s="23"/>
      <c r="AP858" s="38">
        <f t="shared" si="56"/>
        <v>6.99</v>
      </c>
      <c r="AQ858" s="54">
        <v>1</v>
      </c>
      <c r="AR858" s="54">
        <v>9.99</v>
      </c>
    </row>
    <row r="859" spans="1:44" s="22" customFormat="1">
      <c r="A859" s="9" t="s">
        <v>140</v>
      </c>
      <c r="B859" s="17">
        <v>27784</v>
      </c>
      <c r="C859" s="9" t="s">
        <v>142</v>
      </c>
      <c r="D859" s="9" t="s">
        <v>159</v>
      </c>
      <c r="E859" s="30">
        <v>41716</v>
      </c>
      <c r="F859" s="9" t="s">
        <v>1022</v>
      </c>
      <c r="G859" s="9" t="s">
        <v>1232</v>
      </c>
      <c r="H859" s="23"/>
      <c r="I859" s="23"/>
      <c r="J859" s="9" t="s">
        <v>1234</v>
      </c>
      <c r="K859" s="9" t="s">
        <v>1236</v>
      </c>
      <c r="L859" s="23"/>
      <c r="M859" s="23"/>
      <c r="N859" s="9" t="s">
        <v>1448</v>
      </c>
      <c r="O859" s="9" t="s">
        <v>1639</v>
      </c>
      <c r="P859" s="23"/>
      <c r="Q859" s="23"/>
      <c r="R859" s="9"/>
      <c r="S859" s="9">
        <v>1</v>
      </c>
      <c r="T859" s="9">
        <v>0</v>
      </c>
      <c r="U859" s="9">
        <v>1</v>
      </c>
      <c r="V859" s="11"/>
      <c r="W859" s="11"/>
      <c r="X859" s="47">
        <f t="shared" si="53"/>
        <v>0</v>
      </c>
      <c r="Y859" s="9" t="s">
        <v>1725</v>
      </c>
      <c r="Z859" s="9">
        <v>0</v>
      </c>
      <c r="AA859" s="45">
        <v>41</v>
      </c>
      <c r="AB859" s="9" t="s">
        <v>12</v>
      </c>
      <c r="AC859" s="39">
        <v>0.3</v>
      </c>
      <c r="AD859" s="38">
        <f t="shared" si="54"/>
        <v>0</v>
      </c>
      <c r="AE859" s="38">
        <f t="shared" si="55"/>
        <v>0</v>
      </c>
      <c r="AF859" s="38">
        <v>0</v>
      </c>
      <c r="AG859" s="23"/>
      <c r="AH859" s="23"/>
      <c r="AI859" s="23"/>
      <c r="AJ859" s="23"/>
      <c r="AK859" s="23"/>
      <c r="AL859" s="23"/>
      <c r="AM859" s="23"/>
      <c r="AN859" s="23"/>
      <c r="AO859" s="23"/>
      <c r="AP859" s="38">
        <f t="shared" si="56"/>
        <v>0</v>
      </c>
      <c r="AQ859" s="54">
        <v>1</v>
      </c>
      <c r="AR859" s="54">
        <v>0</v>
      </c>
    </row>
    <row r="860" spans="1:44" s="22" customFormat="1">
      <c r="A860" s="9" t="s">
        <v>140</v>
      </c>
      <c r="B860" s="17">
        <v>27788</v>
      </c>
      <c r="C860" s="9" t="s">
        <v>145</v>
      </c>
      <c r="D860" s="9" t="s">
        <v>161</v>
      </c>
      <c r="E860" s="30">
        <v>41718</v>
      </c>
      <c r="F860" s="9" t="s">
        <v>1023</v>
      </c>
      <c r="G860" s="9" t="s">
        <v>1232</v>
      </c>
      <c r="H860" s="23"/>
      <c r="I860" s="23"/>
      <c r="J860" s="9" t="s">
        <v>1234</v>
      </c>
      <c r="K860" s="9" t="s">
        <v>1251</v>
      </c>
      <c r="L860" s="23"/>
      <c r="M860" s="23"/>
      <c r="N860" s="9" t="s">
        <v>1463</v>
      </c>
      <c r="O860" s="9" t="s">
        <v>1647</v>
      </c>
      <c r="P860" s="23"/>
      <c r="Q860" s="23"/>
      <c r="R860" s="9"/>
      <c r="S860" s="9">
        <v>1</v>
      </c>
      <c r="T860" s="9">
        <v>0</v>
      </c>
      <c r="U860" s="9">
        <v>1</v>
      </c>
      <c r="V860" s="11"/>
      <c r="W860" s="11"/>
      <c r="X860" s="47">
        <f t="shared" si="53"/>
        <v>0</v>
      </c>
      <c r="Y860" s="9" t="s">
        <v>1725</v>
      </c>
      <c r="Z860" s="9">
        <v>0</v>
      </c>
      <c r="AA860" s="45">
        <v>41</v>
      </c>
      <c r="AB860" s="9" t="s">
        <v>12</v>
      </c>
      <c r="AC860" s="39">
        <v>0.3</v>
      </c>
      <c r="AD860" s="38">
        <f t="shared" si="54"/>
        <v>0</v>
      </c>
      <c r="AE860" s="38">
        <f t="shared" si="55"/>
        <v>0</v>
      </c>
      <c r="AF860" s="38">
        <v>0</v>
      </c>
      <c r="AG860" s="23"/>
      <c r="AH860" s="23"/>
      <c r="AI860" s="23"/>
      <c r="AJ860" s="23"/>
      <c r="AK860" s="23"/>
      <c r="AL860" s="23"/>
      <c r="AM860" s="23"/>
      <c r="AN860" s="23"/>
      <c r="AO860" s="23"/>
      <c r="AP860" s="38">
        <f t="shared" si="56"/>
        <v>0</v>
      </c>
      <c r="AQ860" s="54">
        <v>1</v>
      </c>
      <c r="AR860" s="54">
        <v>0</v>
      </c>
    </row>
    <row r="861" spans="1:44" s="22" customFormat="1">
      <c r="A861" s="9" t="s">
        <v>140</v>
      </c>
      <c r="B861" s="17">
        <v>27800</v>
      </c>
      <c r="C861" s="9" t="s">
        <v>142</v>
      </c>
      <c r="D861" s="9" t="s">
        <v>159</v>
      </c>
      <c r="E861" s="30">
        <v>41722</v>
      </c>
      <c r="F861" s="9" t="s">
        <v>1024</v>
      </c>
      <c r="G861" s="9" t="s">
        <v>1232</v>
      </c>
      <c r="H861" s="23"/>
      <c r="I861" s="23"/>
      <c r="J861" s="9" t="s">
        <v>1234</v>
      </c>
      <c r="K861" s="9" t="s">
        <v>1270</v>
      </c>
      <c r="L861" s="23"/>
      <c r="M861" s="23"/>
      <c r="N861" s="9" t="s">
        <v>1481</v>
      </c>
      <c r="O861" s="9" t="s">
        <v>1639</v>
      </c>
      <c r="P861" s="23"/>
      <c r="Q861" s="23"/>
      <c r="R861" s="9"/>
      <c r="S861" s="9">
        <v>1</v>
      </c>
      <c r="T861" s="9">
        <v>0</v>
      </c>
      <c r="U861" s="9">
        <v>1</v>
      </c>
      <c r="V861" s="11"/>
      <c r="W861" s="11"/>
      <c r="X861" s="47">
        <f t="shared" si="53"/>
        <v>0</v>
      </c>
      <c r="Y861" s="9" t="s">
        <v>1725</v>
      </c>
      <c r="Z861" s="9">
        <v>0</v>
      </c>
      <c r="AA861" s="45">
        <v>41</v>
      </c>
      <c r="AB861" s="9" t="s">
        <v>12</v>
      </c>
      <c r="AC861" s="39">
        <v>0.3</v>
      </c>
      <c r="AD861" s="38">
        <f t="shared" si="54"/>
        <v>0</v>
      </c>
      <c r="AE861" s="38">
        <f t="shared" si="55"/>
        <v>0</v>
      </c>
      <c r="AF861" s="38">
        <v>0</v>
      </c>
      <c r="AG861" s="23"/>
      <c r="AH861" s="23"/>
      <c r="AI861" s="23"/>
      <c r="AJ861" s="23"/>
      <c r="AK861" s="23"/>
      <c r="AL861" s="23"/>
      <c r="AM861" s="23"/>
      <c r="AN861" s="23"/>
      <c r="AO861" s="23"/>
      <c r="AP861" s="38">
        <f t="shared" si="56"/>
        <v>0</v>
      </c>
      <c r="AQ861" s="54">
        <v>1</v>
      </c>
      <c r="AR861" s="54">
        <v>0</v>
      </c>
    </row>
    <row r="862" spans="1:44" s="22" customFormat="1">
      <c r="A862" s="9" t="s">
        <v>140</v>
      </c>
      <c r="B862" s="17">
        <v>27987</v>
      </c>
      <c r="C862" s="9" t="s">
        <v>145</v>
      </c>
      <c r="D862" s="9" t="s">
        <v>161</v>
      </c>
      <c r="E862" s="30">
        <v>41715</v>
      </c>
      <c r="F862" s="9" t="s">
        <v>1025</v>
      </c>
      <c r="G862" s="9" t="s">
        <v>1232</v>
      </c>
      <c r="H862" s="23"/>
      <c r="I862" s="23"/>
      <c r="J862" s="9" t="s">
        <v>1234</v>
      </c>
      <c r="K862" s="9" t="s">
        <v>1239</v>
      </c>
      <c r="L862" s="23"/>
      <c r="M862" s="23"/>
      <c r="N862" s="9" t="s">
        <v>1451</v>
      </c>
      <c r="O862" s="9" t="s">
        <v>1639</v>
      </c>
      <c r="P862" s="23"/>
      <c r="Q862" s="23"/>
      <c r="R862" s="9"/>
      <c r="S862" s="9">
        <v>1</v>
      </c>
      <c r="T862" s="9">
        <v>0</v>
      </c>
      <c r="U862" s="9">
        <v>1</v>
      </c>
      <c r="V862" s="11"/>
      <c r="W862" s="11"/>
      <c r="X862" s="47">
        <f t="shared" si="53"/>
        <v>0</v>
      </c>
      <c r="Y862" s="9" t="s">
        <v>1725</v>
      </c>
      <c r="Z862" s="9">
        <v>0</v>
      </c>
      <c r="AA862" s="45">
        <v>41</v>
      </c>
      <c r="AB862" s="9" t="s">
        <v>12</v>
      </c>
      <c r="AC862" s="39">
        <v>0.3</v>
      </c>
      <c r="AD862" s="38">
        <f t="shared" si="54"/>
        <v>0</v>
      </c>
      <c r="AE862" s="38">
        <f t="shared" si="55"/>
        <v>0</v>
      </c>
      <c r="AF862" s="38">
        <v>0</v>
      </c>
      <c r="AG862" s="23"/>
      <c r="AH862" s="23"/>
      <c r="AI862" s="23"/>
      <c r="AJ862" s="23"/>
      <c r="AK862" s="23"/>
      <c r="AL862" s="23"/>
      <c r="AM862" s="23"/>
      <c r="AN862" s="23"/>
      <c r="AO862" s="23"/>
      <c r="AP862" s="38">
        <f t="shared" si="56"/>
        <v>0</v>
      </c>
      <c r="AQ862" s="54">
        <v>1</v>
      </c>
      <c r="AR862" s="54">
        <v>0</v>
      </c>
    </row>
    <row r="863" spans="1:44" s="22" customFormat="1">
      <c r="A863" s="9" t="s">
        <v>140</v>
      </c>
      <c r="B863" s="17">
        <v>28011</v>
      </c>
      <c r="C863" s="9" t="s">
        <v>144</v>
      </c>
      <c r="D863" s="9" t="s">
        <v>159</v>
      </c>
      <c r="E863" s="30">
        <v>41704</v>
      </c>
      <c r="F863" s="9" t="s">
        <v>1026</v>
      </c>
      <c r="G863" s="9" t="s">
        <v>1232</v>
      </c>
      <c r="H863" s="23"/>
      <c r="I863" s="23"/>
      <c r="J863" s="9" t="s">
        <v>1234</v>
      </c>
      <c r="K863" s="9" t="s">
        <v>1402</v>
      </c>
      <c r="L863" s="23"/>
      <c r="M863" s="23"/>
      <c r="N863" s="9" t="s">
        <v>1597</v>
      </c>
      <c r="O863" s="9" t="s">
        <v>1701</v>
      </c>
      <c r="P863" s="23"/>
      <c r="Q863" s="23"/>
      <c r="R863" s="9"/>
      <c r="S863" s="9">
        <v>1</v>
      </c>
      <c r="T863" s="9">
        <v>0</v>
      </c>
      <c r="U863" s="9">
        <v>1</v>
      </c>
      <c r="V863" s="11"/>
      <c r="W863" s="11"/>
      <c r="X863" s="47">
        <f t="shared" si="53"/>
        <v>0</v>
      </c>
      <c r="Y863" s="9" t="s">
        <v>1725</v>
      </c>
      <c r="Z863" s="9">
        <v>0</v>
      </c>
      <c r="AA863" s="45">
        <v>41</v>
      </c>
      <c r="AB863" s="9" t="s">
        <v>12</v>
      </c>
      <c r="AC863" s="39">
        <v>0.3</v>
      </c>
      <c r="AD863" s="38">
        <f t="shared" si="54"/>
        <v>0</v>
      </c>
      <c r="AE863" s="38">
        <f t="shared" si="55"/>
        <v>0</v>
      </c>
      <c r="AF863" s="38">
        <v>0</v>
      </c>
      <c r="AG863" s="23"/>
      <c r="AH863" s="23"/>
      <c r="AI863" s="23"/>
      <c r="AJ863" s="23"/>
      <c r="AK863" s="23"/>
      <c r="AL863" s="23"/>
      <c r="AM863" s="23"/>
      <c r="AN863" s="23"/>
      <c r="AO863" s="23"/>
      <c r="AP863" s="38">
        <f t="shared" si="56"/>
        <v>0</v>
      </c>
      <c r="AQ863" s="54">
        <v>1</v>
      </c>
      <c r="AR863" s="54">
        <v>0</v>
      </c>
    </row>
    <row r="864" spans="1:44" s="22" customFormat="1">
      <c r="A864" s="9" t="s">
        <v>140</v>
      </c>
      <c r="B864" s="17">
        <v>28012</v>
      </c>
      <c r="C864" s="9" t="s">
        <v>142</v>
      </c>
      <c r="D864" s="9" t="s">
        <v>159</v>
      </c>
      <c r="E864" s="30">
        <v>41704</v>
      </c>
      <c r="F864" s="9" t="s">
        <v>1027</v>
      </c>
      <c r="G864" s="9" t="s">
        <v>1232</v>
      </c>
      <c r="H864" s="23"/>
      <c r="I864" s="23"/>
      <c r="J864" s="9" t="s">
        <v>1234</v>
      </c>
      <c r="K864" s="9" t="s">
        <v>1270</v>
      </c>
      <c r="L864" s="23"/>
      <c r="M864" s="23"/>
      <c r="N864" s="9" t="s">
        <v>1481</v>
      </c>
      <c r="O864" s="9" t="s">
        <v>1639</v>
      </c>
      <c r="P864" s="23"/>
      <c r="Q864" s="23"/>
      <c r="R864" s="9"/>
      <c r="S864" s="9">
        <v>1</v>
      </c>
      <c r="T864" s="9">
        <v>0</v>
      </c>
      <c r="U864" s="9">
        <v>1</v>
      </c>
      <c r="V864" s="11"/>
      <c r="W864" s="11"/>
      <c r="X864" s="47">
        <f t="shared" si="53"/>
        <v>0</v>
      </c>
      <c r="Y864" s="9" t="s">
        <v>1725</v>
      </c>
      <c r="Z864" s="9">
        <v>0</v>
      </c>
      <c r="AA864" s="45">
        <v>41</v>
      </c>
      <c r="AB864" s="9" t="s">
        <v>12</v>
      </c>
      <c r="AC864" s="39">
        <v>0.3</v>
      </c>
      <c r="AD864" s="38">
        <f t="shared" si="54"/>
        <v>0</v>
      </c>
      <c r="AE864" s="38">
        <f t="shared" si="55"/>
        <v>0</v>
      </c>
      <c r="AF864" s="38">
        <v>0</v>
      </c>
      <c r="AG864" s="23"/>
      <c r="AH864" s="23"/>
      <c r="AI864" s="23"/>
      <c r="AJ864" s="23"/>
      <c r="AK864" s="23"/>
      <c r="AL864" s="23"/>
      <c r="AM864" s="23"/>
      <c r="AN864" s="23"/>
      <c r="AO864" s="23"/>
      <c r="AP864" s="38">
        <f t="shared" si="56"/>
        <v>0</v>
      </c>
      <c r="AQ864" s="54">
        <v>1</v>
      </c>
      <c r="AR864" s="54">
        <v>0</v>
      </c>
    </row>
    <row r="865" spans="1:44" s="22" customFormat="1">
      <c r="A865" s="9" t="s">
        <v>140</v>
      </c>
      <c r="B865" s="17">
        <v>28013</v>
      </c>
      <c r="C865" s="9" t="s">
        <v>143</v>
      </c>
      <c r="D865" s="9" t="s">
        <v>160</v>
      </c>
      <c r="E865" s="30">
        <v>41704</v>
      </c>
      <c r="F865" s="9" t="s">
        <v>1028</v>
      </c>
      <c r="G865" s="9" t="s">
        <v>1232</v>
      </c>
      <c r="H865" s="23"/>
      <c r="I865" s="23"/>
      <c r="J865" s="9" t="s">
        <v>1234</v>
      </c>
      <c r="K865" s="9" t="s">
        <v>1239</v>
      </c>
      <c r="L865" s="23"/>
      <c r="M865" s="23"/>
      <c r="N865" s="9" t="s">
        <v>1451</v>
      </c>
      <c r="O865" s="9" t="s">
        <v>1639</v>
      </c>
      <c r="P865" s="23"/>
      <c r="Q865" s="23"/>
      <c r="R865" s="9"/>
      <c r="S865" s="9">
        <v>1</v>
      </c>
      <c r="T865" s="9">
        <v>0</v>
      </c>
      <c r="U865" s="9">
        <v>1</v>
      </c>
      <c r="V865" s="11"/>
      <c r="W865" s="11"/>
      <c r="X865" s="47">
        <f t="shared" si="53"/>
        <v>0</v>
      </c>
      <c r="Y865" s="9" t="s">
        <v>1725</v>
      </c>
      <c r="Z865" s="9">
        <v>0</v>
      </c>
      <c r="AA865" s="45">
        <v>41</v>
      </c>
      <c r="AB865" s="9" t="s">
        <v>12</v>
      </c>
      <c r="AC865" s="39">
        <v>0.3</v>
      </c>
      <c r="AD865" s="38">
        <f t="shared" si="54"/>
        <v>0</v>
      </c>
      <c r="AE865" s="38">
        <f t="shared" si="55"/>
        <v>0</v>
      </c>
      <c r="AF865" s="38">
        <v>0</v>
      </c>
      <c r="AG865" s="23"/>
      <c r="AH865" s="23"/>
      <c r="AI865" s="23"/>
      <c r="AJ865" s="23"/>
      <c r="AK865" s="23"/>
      <c r="AL865" s="23"/>
      <c r="AM865" s="23"/>
      <c r="AN865" s="23"/>
      <c r="AO865" s="23"/>
      <c r="AP865" s="38">
        <f t="shared" si="56"/>
        <v>0</v>
      </c>
      <c r="AQ865" s="54">
        <v>1</v>
      </c>
      <c r="AR865" s="54">
        <v>0</v>
      </c>
    </row>
    <row r="866" spans="1:44" s="22" customFormat="1">
      <c r="A866" s="9" t="s">
        <v>140</v>
      </c>
      <c r="B866" s="17">
        <v>28040</v>
      </c>
      <c r="C866" s="9" t="s">
        <v>145</v>
      </c>
      <c r="D866" s="9" t="s">
        <v>161</v>
      </c>
      <c r="E866" s="30">
        <v>41724</v>
      </c>
      <c r="F866" s="9" t="s">
        <v>1029</v>
      </c>
      <c r="G866" s="9" t="s">
        <v>1232</v>
      </c>
      <c r="H866" s="23"/>
      <c r="I866" s="23"/>
      <c r="J866" s="9" t="s">
        <v>1234</v>
      </c>
      <c r="K866" s="9" t="s">
        <v>1271</v>
      </c>
      <c r="L866" s="23"/>
      <c r="M866" s="23"/>
      <c r="N866" s="9" t="s">
        <v>1482</v>
      </c>
      <c r="O866" s="9" t="s">
        <v>1639</v>
      </c>
      <c r="P866" s="23"/>
      <c r="Q866" s="23"/>
      <c r="R866" s="9"/>
      <c r="S866" s="9">
        <v>1</v>
      </c>
      <c r="T866" s="9">
        <v>0</v>
      </c>
      <c r="U866" s="9">
        <v>1</v>
      </c>
      <c r="V866" s="11"/>
      <c r="W866" s="11"/>
      <c r="X866" s="47">
        <f t="shared" si="53"/>
        <v>0</v>
      </c>
      <c r="Y866" s="9" t="s">
        <v>1725</v>
      </c>
      <c r="Z866" s="9">
        <v>0</v>
      </c>
      <c r="AA866" s="45">
        <v>41</v>
      </c>
      <c r="AB866" s="9" t="s">
        <v>12</v>
      </c>
      <c r="AC866" s="39">
        <v>0.3</v>
      </c>
      <c r="AD866" s="38">
        <f t="shared" si="54"/>
        <v>0</v>
      </c>
      <c r="AE866" s="38">
        <f t="shared" si="55"/>
        <v>0</v>
      </c>
      <c r="AF866" s="38">
        <v>0</v>
      </c>
      <c r="AG866" s="23"/>
      <c r="AH866" s="23"/>
      <c r="AI866" s="23"/>
      <c r="AJ866" s="23"/>
      <c r="AK866" s="23"/>
      <c r="AL866" s="23"/>
      <c r="AM866" s="23"/>
      <c r="AN866" s="23"/>
      <c r="AO866" s="23"/>
      <c r="AP866" s="38">
        <f t="shared" si="56"/>
        <v>0</v>
      </c>
      <c r="AQ866" s="54">
        <v>1</v>
      </c>
      <c r="AR866" s="54">
        <v>0</v>
      </c>
    </row>
    <row r="867" spans="1:44" s="22" customFormat="1">
      <c r="A867" s="9" t="s">
        <v>140</v>
      </c>
      <c r="B867" s="17">
        <v>28044</v>
      </c>
      <c r="C867" s="9" t="s">
        <v>147</v>
      </c>
      <c r="D867" s="9" t="s">
        <v>163</v>
      </c>
      <c r="E867" s="30">
        <v>41724</v>
      </c>
      <c r="F867" s="9" t="s">
        <v>1030</v>
      </c>
      <c r="G867" s="9" t="s">
        <v>1232</v>
      </c>
      <c r="H867" s="23"/>
      <c r="I867" s="23"/>
      <c r="J867" s="9" t="s">
        <v>1234</v>
      </c>
      <c r="K867" s="9" t="s">
        <v>1236</v>
      </c>
      <c r="L867" s="23"/>
      <c r="M867" s="23"/>
      <c r="N867" s="9" t="s">
        <v>1448</v>
      </c>
      <c r="O867" s="9" t="s">
        <v>1639</v>
      </c>
      <c r="P867" s="23"/>
      <c r="Q867" s="23"/>
      <c r="R867" s="9"/>
      <c r="S867" s="9">
        <v>1</v>
      </c>
      <c r="T867" s="9">
        <v>0</v>
      </c>
      <c r="U867" s="9">
        <v>1</v>
      </c>
      <c r="V867" s="11"/>
      <c r="W867" s="11"/>
      <c r="X867" s="47">
        <f t="shared" si="53"/>
        <v>0</v>
      </c>
      <c r="Y867" s="9" t="s">
        <v>1725</v>
      </c>
      <c r="Z867" s="9">
        <v>0</v>
      </c>
      <c r="AA867" s="45">
        <v>41</v>
      </c>
      <c r="AB867" s="9" t="s">
        <v>12</v>
      </c>
      <c r="AC867" s="39">
        <v>0.3</v>
      </c>
      <c r="AD867" s="38">
        <f t="shared" si="54"/>
        <v>0</v>
      </c>
      <c r="AE867" s="38">
        <f t="shared" si="55"/>
        <v>0</v>
      </c>
      <c r="AF867" s="38">
        <v>0</v>
      </c>
      <c r="AG867" s="23"/>
      <c r="AH867" s="23"/>
      <c r="AI867" s="23"/>
      <c r="AJ867" s="23"/>
      <c r="AK867" s="23"/>
      <c r="AL867" s="23"/>
      <c r="AM867" s="23"/>
      <c r="AN867" s="23"/>
      <c r="AO867" s="23"/>
      <c r="AP867" s="38">
        <f t="shared" si="56"/>
        <v>0</v>
      </c>
      <c r="AQ867" s="54">
        <v>1</v>
      </c>
      <c r="AR867" s="54">
        <v>0</v>
      </c>
    </row>
    <row r="868" spans="1:44" s="22" customFormat="1">
      <c r="A868" s="9" t="s">
        <v>140</v>
      </c>
      <c r="B868" s="17">
        <v>28256</v>
      </c>
      <c r="C868" s="9" t="s">
        <v>144</v>
      </c>
      <c r="D868" s="9" t="s">
        <v>159</v>
      </c>
      <c r="E868" s="30">
        <v>41729</v>
      </c>
      <c r="F868" s="9" t="s">
        <v>1031</v>
      </c>
      <c r="G868" s="9" t="s">
        <v>1232</v>
      </c>
      <c r="H868" s="23"/>
      <c r="I868" s="23"/>
      <c r="J868" s="9" t="s">
        <v>1234</v>
      </c>
      <c r="K868" s="9" t="s">
        <v>1421</v>
      </c>
      <c r="L868" s="23"/>
      <c r="M868" s="23"/>
      <c r="N868" s="9" t="s">
        <v>1616</v>
      </c>
      <c r="O868" s="9" t="s">
        <v>1684</v>
      </c>
      <c r="P868" s="23"/>
      <c r="Q868" s="23"/>
      <c r="R868" s="9"/>
      <c r="S868" s="9">
        <v>1</v>
      </c>
      <c r="T868" s="9">
        <v>0</v>
      </c>
      <c r="U868" s="9">
        <v>1</v>
      </c>
      <c r="V868" s="11"/>
      <c r="W868" s="11"/>
      <c r="X868" s="47">
        <f t="shared" si="53"/>
        <v>0</v>
      </c>
      <c r="Y868" s="9" t="s">
        <v>1725</v>
      </c>
      <c r="Z868" s="9">
        <v>6.99</v>
      </c>
      <c r="AA868" s="45">
        <v>41</v>
      </c>
      <c r="AB868" s="9" t="s">
        <v>12</v>
      </c>
      <c r="AC868" s="39">
        <v>0.3</v>
      </c>
      <c r="AD868" s="38">
        <f t="shared" si="54"/>
        <v>4.8899999999999997</v>
      </c>
      <c r="AE868" s="38">
        <f t="shared" si="55"/>
        <v>0</v>
      </c>
      <c r="AF868" s="38">
        <v>4.8899999999999997</v>
      </c>
      <c r="AG868" s="23"/>
      <c r="AH868" s="23"/>
      <c r="AI868" s="23"/>
      <c r="AJ868" s="23"/>
      <c r="AK868" s="23"/>
      <c r="AL868" s="23"/>
      <c r="AM868" s="23"/>
      <c r="AN868" s="23"/>
      <c r="AO868" s="23"/>
      <c r="AP868" s="38">
        <f t="shared" si="56"/>
        <v>4.8899999999999997</v>
      </c>
      <c r="AQ868" s="54">
        <v>1</v>
      </c>
      <c r="AR868" s="54">
        <v>6.99</v>
      </c>
    </row>
    <row r="869" spans="1:44" s="22" customFormat="1">
      <c r="A869" s="9" t="s">
        <v>140</v>
      </c>
      <c r="B869" s="17">
        <v>28270</v>
      </c>
      <c r="C869" s="9" t="s">
        <v>145</v>
      </c>
      <c r="D869" s="9" t="s">
        <v>161</v>
      </c>
      <c r="E869" s="30">
        <v>41701</v>
      </c>
      <c r="F869" s="9" t="s">
        <v>1032</v>
      </c>
      <c r="G869" s="9" t="s">
        <v>1232</v>
      </c>
      <c r="H869" s="23"/>
      <c r="I869" s="23"/>
      <c r="J869" s="9" t="s">
        <v>1234</v>
      </c>
      <c r="K869" s="9" t="s">
        <v>1239</v>
      </c>
      <c r="L869" s="23"/>
      <c r="M869" s="23"/>
      <c r="N869" s="9" t="s">
        <v>1451</v>
      </c>
      <c r="O869" s="9" t="s">
        <v>1639</v>
      </c>
      <c r="P869" s="23"/>
      <c r="Q869" s="23"/>
      <c r="R869" s="9"/>
      <c r="S869" s="9">
        <v>1</v>
      </c>
      <c r="T869" s="9">
        <v>0</v>
      </c>
      <c r="U869" s="9">
        <v>1</v>
      </c>
      <c r="V869" s="11"/>
      <c r="W869" s="11"/>
      <c r="X869" s="47">
        <f t="shared" si="53"/>
        <v>0</v>
      </c>
      <c r="Y869" s="9" t="s">
        <v>1725</v>
      </c>
      <c r="Z869" s="9">
        <v>0</v>
      </c>
      <c r="AA869" s="45">
        <v>41</v>
      </c>
      <c r="AB869" s="9" t="s">
        <v>12</v>
      </c>
      <c r="AC869" s="39">
        <v>0.3</v>
      </c>
      <c r="AD869" s="38">
        <f t="shared" si="54"/>
        <v>0</v>
      </c>
      <c r="AE869" s="38">
        <f t="shared" si="55"/>
        <v>0</v>
      </c>
      <c r="AF869" s="38">
        <v>0</v>
      </c>
      <c r="AG869" s="23"/>
      <c r="AH869" s="23"/>
      <c r="AI869" s="23"/>
      <c r="AJ869" s="23"/>
      <c r="AK869" s="23"/>
      <c r="AL869" s="23"/>
      <c r="AM869" s="23"/>
      <c r="AN869" s="23"/>
      <c r="AO869" s="23"/>
      <c r="AP869" s="38">
        <f t="shared" si="56"/>
        <v>0</v>
      </c>
      <c r="AQ869" s="54">
        <v>1</v>
      </c>
      <c r="AR869" s="54">
        <v>0</v>
      </c>
    </row>
    <row r="870" spans="1:44" s="22" customFormat="1">
      <c r="A870" s="9" t="s">
        <v>140</v>
      </c>
      <c r="B870" s="17">
        <v>28271</v>
      </c>
      <c r="C870" s="9" t="s">
        <v>143</v>
      </c>
      <c r="D870" s="9" t="s">
        <v>160</v>
      </c>
      <c r="E870" s="30">
        <v>41701</v>
      </c>
      <c r="F870" s="9" t="s">
        <v>1033</v>
      </c>
      <c r="G870" s="9" t="s">
        <v>1232</v>
      </c>
      <c r="H870" s="23"/>
      <c r="I870" s="23"/>
      <c r="J870" s="9" t="s">
        <v>1234</v>
      </c>
      <c r="K870" s="9" t="s">
        <v>1251</v>
      </c>
      <c r="L870" s="23"/>
      <c r="M870" s="23"/>
      <c r="N870" s="9" t="s">
        <v>1463</v>
      </c>
      <c r="O870" s="9" t="s">
        <v>1647</v>
      </c>
      <c r="P870" s="23"/>
      <c r="Q870" s="23"/>
      <c r="R870" s="9"/>
      <c r="S870" s="9">
        <v>1</v>
      </c>
      <c r="T870" s="9">
        <v>0</v>
      </c>
      <c r="U870" s="9">
        <v>1</v>
      </c>
      <c r="V870" s="11"/>
      <c r="W870" s="11"/>
      <c r="X870" s="47">
        <f t="shared" si="53"/>
        <v>0</v>
      </c>
      <c r="Y870" s="9" t="s">
        <v>1725</v>
      </c>
      <c r="Z870" s="9">
        <v>0</v>
      </c>
      <c r="AA870" s="45">
        <v>41</v>
      </c>
      <c r="AB870" s="9" t="s">
        <v>12</v>
      </c>
      <c r="AC870" s="39">
        <v>0.3</v>
      </c>
      <c r="AD870" s="38">
        <f t="shared" si="54"/>
        <v>0</v>
      </c>
      <c r="AE870" s="38">
        <f t="shared" si="55"/>
        <v>0</v>
      </c>
      <c r="AF870" s="38">
        <v>0</v>
      </c>
      <c r="AG870" s="23"/>
      <c r="AH870" s="23"/>
      <c r="AI870" s="23"/>
      <c r="AJ870" s="23"/>
      <c r="AK870" s="23"/>
      <c r="AL870" s="23"/>
      <c r="AM870" s="23"/>
      <c r="AN870" s="23"/>
      <c r="AO870" s="23"/>
      <c r="AP870" s="38">
        <f t="shared" si="56"/>
        <v>0</v>
      </c>
      <c r="AQ870" s="54">
        <v>1</v>
      </c>
      <c r="AR870" s="54">
        <v>0</v>
      </c>
    </row>
    <row r="871" spans="1:44" s="22" customFormat="1">
      <c r="A871" s="9" t="s">
        <v>140</v>
      </c>
      <c r="B871" s="17">
        <v>28295</v>
      </c>
      <c r="C871" s="9" t="s">
        <v>143</v>
      </c>
      <c r="D871" s="9" t="s">
        <v>160</v>
      </c>
      <c r="E871" s="30">
        <v>41709</v>
      </c>
      <c r="F871" s="9" t="s">
        <v>1034</v>
      </c>
      <c r="G871" s="9" t="s">
        <v>1232</v>
      </c>
      <c r="H871" s="23"/>
      <c r="I871" s="23"/>
      <c r="J871" s="9" t="s">
        <v>1234</v>
      </c>
      <c r="K871" s="9" t="s">
        <v>1237</v>
      </c>
      <c r="L871" s="23"/>
      <c r="M871" s="23"/>
      <c r="N871" s="9" t="s">
        <v>1449</v>
      </c>
      <c r="O871" s="9" t="s">
        <v>1640</v>
      </c>
      <c r="P871" s="23"/>
      <c r="Q871" s="23"/>
      <c r="R871" s="9"/>
      <c r="S871" s="9">
        <v>1</v>
      </c>
      <c r="T871" s="9">
        <v>0</v>
      </c>
      <c r="U871" s="9">
        <v>1</v>
      </c>
      <c r="V871" s="11"/>
      <c r="W871" s="11"/>
      <c r="X871" s="47">
        <f t="shared" si="53"/>
        <v>0</v>
      </c>
      <c r="Y871" s="9" t="s">
        <v>1725</v>
      </c>
      <c r="Z871" s="9">
        <v>0</v>
      </c>
      <c r="AA871" s="45">
        <v>41</v>
      </c>
      <c r="AB871" s="9" t="s">
        <v>12</v>
      </c>
      <c r="AC871" s="39">
        <v>0.3</v>
      </c>
      <c r="AD871" s="38">
        <f t="shared" si="54"/>
        <v>0</v>
      </c>
      <c r="AE871" s="38">
        <f t="shared" si="55"/>
        <v>0</v>
      </c>
      <c r="AF871" s="38">
        <v>0</v>
      </c>
      <c r="AG871" s="23"/>
      <c r="AH871" s="23"/>
      <c r="AI871" s="23"/>
      <c r="AJ871" s="23"/>
      <c r="AK871" s="23"/>
      <c r="AL871" s="23"/>
      <c r="AM871" s="23"/>
      <c r="AN871" s="23"/>
      <c r="AO871" s="23"/>
      <c r="AP871" s="38">
        <f t="shared" si="56"/>
        <v>0</v>
      </c>
      <c r="AQ871" s="54">
        <v>1</v>
      </c>
      <c r="AR871" s="54">
        <v>0</v>
      </c>
    </row>
    <row r="872" spans="1:44" s="22" customFormat="1">
      <c r="A872" s="9" t="s">
        <v>140</v>
      </c>
      <c r="B872" s="17">
        <v>28298</v>
      </c>
      <c r="C872" s="9" t="s">
        <v>148</v>
      </c>
      <c r="D872" s="9" t="s">
        <v>159</v>
      </c>
      <c r="E872" s="30">
        <v>41711</v>
      </c>
      <c r="F872" s="9" t="s">
        <v>1035</v>
      </c>
      <c r="G872" s="9" t="s">
        <v>1232</v>
      </c>
      <c r="H872" s="23"/>
      <c r="I872" s="23"/>
      <c r="J872" s="9" t="s">
        <v>1234</v>
      </c>
      <c r="K872" s="9" t="s">
        <v>1251</v>
      </c>
      <c r="L872" s="23"/>
      <c r="M872" s="23"/>
      <c r="N872" s="9" t="s">
        <v>1463</v>
      </c>
      <c r="O872" s="9" t="s">
        <v>1647</v>
      </c>
      <c r="P872" s="23"/>
      <c r="Q872" s="23"/>
      <c r="R872" s="9"/>
      <c r="S872" s="9">
        <v>1</v>
      </c>
      <c r="T872" s="9">
        <v>0</v>
      </c>
      <c r="U872" s="9">
        <v>1</v>
      </c>
      <c r="V872" s="11"/>
      <c r="W872" s="11"/>
      <c r="X872" s="47">
        <f t="shared" si="53"/>
        <v>0</v>
      </c>
      <c r="Y872" s="9" t="s">
        <v>1725</v>
      </c>
      <c r="Z872" s="9">
        <v>0</v>
      </c>
      <c r="AA872" s="45">
        <v>41</v>
      </c>
      <c r="AB872" s="9" t="s">
        <v>12</v>
      </c>
      <c r="AC872" s="39">
        <v>0.3</v>
      </c>
      <c r="AD872" s="38">
        <f t="shared" si="54"/>
        <v>0</v>
      </c>
      <c r="AE872" s="38">
        <f t="shared" si="55"/>
        <v>0</v>
      </c>
      <c r="AF872" s="38">
        <v>0</v>
      </c>
      <c r="AG872" s="23"/>
      <c r="AH872" s="23"/>
      <c r="AI872" s="23"/>
      <c r="AJ872" s="23"/>
      <c r="AK872" s="23"/>
      <c r="AL872" s="23"/>
      <c r="AM872" s="23"/>
      <c r="AN872" s="23"/>
      <c r="AO872" s="23"/>
      <c r="AP872" s="38">
        <f t="shared" si="56"/>
        <v>0</v>
      </c>
      <c r="AQ872" s="54">
        <v>1</v>
      </c>
      <c r="AR872" s="54">
        <v>0</v>
      </c>
    </row>
    <row r="873" spans="1:44" s="22" customFormat="1">
      <c r="A873" s="9" t="s">
        <v>140</v>
      </c>
      <c r="B873" s="17">
        <v>28299</v>
      </c>
      <c r="C873" s="9" t="s">
        <v>145</v>
      </c>
      <c r="D873" s="9" t="s">
        <v>161</v>
      </c>
      <c r="E873" s="30">
        <v>41712</v>
      </c>
      <c r="F873" s="9" t="s">
        <v>1036</v>
      </c>
      <c r="G873" s="9" t="s">
        <v>1232</v>
      </c>
      <c r="H873" s="23"/>
      <c r="I873" s="23"/>
      <c r="J873" s="9" t="s">
        <v>1234</v>
      </c>
      <c r="K873" s="9" t="s">
        <v>1260</v>
      </c>
      <c r="L873" s="23"/>
      <c r="M873" s="23"/>
      <c r="N873" s="9" t="s">
        <v>1472</v>
      </c>
      <c r="O873" s="9" t="s">
        <v>1639</v>
      </c>
      <c r="P873" s="23"/>
      <c r="Q873" s="23"/>
      <c r="R873" s="9"/>
      <c r="S873" s="9">
        <v>1</v>
      </c>
      <c r="T873" s="9">
        <v>0</v>
      </c>
      <c r="U873" s="9">
        <v>1</v>
      </c>
      <c r="V873" s="11"/>
      <c r="W873" s="11"/>
      <c r="X873" s="47">
        <f t="shared" si="53"/>
        <v>0</v>
      </c>
      <c r="Y873" s="9" t="s">
        <v>1725</v>
      </c>
      <c r="Z873" s="9">
        <v>0</v>
      </c>
      <c r="AA873" s="45">
        <v>41</v>
      </c>
      <c r="AB873" s="9" t="s">
        <v>12</v>
      </c>
      <c r="AC873" s="39">
        <v>0.3</v>
      </c>
      <c r="AD873" s="38">
        <f t="shared" si="54"/>
        <v>0</v>
      </c>
      <c r="AE873" s="38">
        <f t="shared" si="55"/>
        <v>0</v>
      </c>
      <c r="AF873" s="38">
        <v>0</v>
      </c>
      <c r="AG873" s="23"/>
      <c r="AH873" s="23"/>
      <c r="AI873" s="23"/>
      <c r="AJ873" s="23"/>
      <c r="AK873" s="23"/>
      <c r="AL873" s="23"/>
      <c r="AM873" s="23"/>
      <c r="AN873" s="23"/>
      <c r="AO873" s="23"/>
      <c r="AP873" s="38">
        <f t="shared" si="56"/>
        <v>0</v>
      </c>
      <c r="AQ873" s="54">
        <v>1</v>
      </c>
      <c r="AR873" s="54">
        <v>0</v>
      </c>
    </row>
    <row r="874" spans="1:44" s="22" customFormat="1">
      <c r="A874" s="9" t="s">
        <v>140</v>
      </c>
      <c r="B874" s="17">
        <v>28305</v>
      </c>
      <c r="C874" s="9" t="s">
        <v>142</v>
      </c>
      <c r="D874" s="9" t="s">
        <v>159</v>
      </c>
      <c r="E874" s="30">
        <v>41715</v>
      </c>
      <c r="F874" s="9" t="s">
        <v>1037</v>
      </c>
      <c r="G874" s="9" t="s">
        <v>1232</v>
      </c>
      <c r="H874" s="23"/>
      <c r="I874" s="23"/>
      <c r="J874" s="9" t="s">
        <v>1234</v>
      </c>
      <c r="K874" s="9" t="s">
        <v>1271</v>
      </c>
      <c r="L874" s="23"/>
      <c r="M874" s="23"/>
      <c r="N874" s="9" t="s">
        <v>1482</v>
      </c>
      <c r="O874" s="9" t="s">
        <v>1639</v>
      </c>
      <c r="P874" s="23"/>
      <c r="Q874" s="23"/>
      <c r="R874" s="9"/>
      <c r="S874" s="9">
        <v>1</v>
      </c>
      <c r="T874" s="9">
        <v>0</v>
      </c>
      <c r="U874" s="9">
        <v>1</v>
      </c>
      <c r="V874" s="11"/>
      <c r="W874" s="11"/>
      <c r="X874" s="47">
        <f t="shared" si="53"/>
        <v>0</v>
      </c>
      <c r="Y874" s="9" t="s">
        <v>1725</v>
      </c>
      <c r="Z874" s="9">
        <v>0</v>
      </c>
      <c r="AA874" s="45">
        <v>41</v>
      </c>
      <c r="AB874" s="9" t="s">
        <v>12</v>
      </c>
      <c r="AC874" s="39">
        <v>0.3</v>
      </c>
      <c r="AD874" s="38">
        <f t="shared" si="54"/>
        <v>0</v>
      </c>
      <c r="AE874" s="38">
        <f t="shared" si="55"/>
        <v>0</v>
      </c>
      <c r="AF874" s="38">
        <v>0</v>
      </c>
      <c r="AG874" s="23"/>
      <c r="AH874" s="23"/>
      <c r="AI874" s="23"/>
      <c r="AJ874" s="23"/>
      <c r="AK874" s="23"/>
      <c r="AL874" s="23"/>
      <c r="AM874" s="23"/>
      <c r="AN874" s="23"/>
      <c r="AO874" s="23"/>
      <c r="AP874" s="38">
        <f t="shared" si="56"/>
        <v>0</v>
      </c>
      <c r="AQ874" s="54">
        <v>1</v>
      </c>
      <c r="AR874" s="54">
        <v>0</v>
      </c>
    </row>
    <row r="875" spans="1:44" s="22" customFormat="1">
      <c r="A875" s="9" t="s">
        <v>140</v>
      </c>
      <c r="B875" s="17">
        <v>28307</v>
      </c>
      <c r="C875" s="9" t="s">
        <v>144</v>
      </c>
      <c r="D875" s="9" t="s">
        <v>159</v>
      </c>
      <c r="E875" s="30">
        <v>41716</v>
      </c>
      <c r="F875" s="9" t="s">
        <v>1038</v>
      </c>
      <c r="G875" s="9" t="s">
        <v>1232</v>
      </c>
      <c r="H875" s="23"/>
      <c r="I875" s="23"/>
      <c r="J875" s="9" t="s">
        <v>1234</v>
      </c>
      <c r="K875" s="9" t="s">
        <v>1259</v>
      </c>
      <c r="L875" s="23"/>
      <c r="M875" s="23"/>
      <c r="N875" s="9" t="s">
        <v>1471</v>
      </c>
      <c r="O875" s="9" t="s">
        <v>1639</v>
      </c>
      <c r="P875" s="23"/>
      <c r="Q875" s="23"/>
      <c r="R875" s="9"/>
      <c r="S875" s="9">
        <v>1</v>
      </c>
      <c r="T875" s="9">
        <v>0</v>
      </c>
      <c r="U875" s="9">
        <v>1</v>
      </c>
      <c r="V875" s="11"/>
      <c r="W875" s="11"/>
      <c r="X875" s="47">
        <f t="shared" si="53"/>
        <v>0</v>
      </c>
      <c r="Y875" s="9" t="s">
        <v>1725</v>
      </c>
      <c r="Z875" s="9">
        <v>0</v>
      </c>
      <c r="AA875" s="45">
        <v>41</v>
      </c>
      <c r="AB875" s="9" t="s">
        <v>12</v>
      </c>
      <c r="AC875" s="39">
        <v>0.3</v>
      </c>
      <c r="AD875" s="38">
        <f t="shared" si="54"/>
        <v>0</v>
      </c>
      <c r="AE875" s="38">
        <f t="shared" si="55"/>
        <v>0</v>
      </c>
      <c r="AF875" s="38">
        <v>0</v>
      </c>
      <c r="AG875" s="23"/>
      <c r="AH875" s="23"/>
      <c r="AI875" s="23"/>
      <c r="AJ875" s="23"/>
      <c r="AK875" s="23"/>
      <c r="AL875" s="23"/>
      <c r="AM875" s="23"/>
      <c r="AN875" s="23"/>
      <c r="AO875" s="23"/>
      <c r="AP875" s="38">
        <f t="shared" si="56"/>
        <v>0</v>
      </c>
      <c r="AQ875" s="54">
        <v>1</v>
      </c>
      <c r="AR875" s="54">
        <v>0</v>
      </c>
    </row>
    <row r="876" spans="1:44" s="22" customFormat="1">
      <c r="A876" s="9" t="s">
        <v>140</v>
      </c>
      <c r="B876" s="17">
        <v>28308</v>
      </c>
      <c r="C876" s="9" t="s">
        <v>144</v>
      </c>
      <c r="D876" s="9" t="s">
        <v>159</v>
      </c>
      <c r="E876" s="30">
        <v>41716</v>
      </c>
      <c r="F876" s="9" t="s">
        <v>1039</v>
      </c>
      <c r="G876" s="9" t="s">
        <v>1232</v>
      </c>
      <c r="H876" s="23"/>
      <c r="I876" s="23"/>
      <c r="J876" s="9" t="s">
        <v>1234</v>
      </c>
      <c r="K876" s="9" t="s">
        <v>1266</v>
      </c>
      <c r="L876" s="23"/>
      <c r="M876" s="23"/>
      <c r="N876" s="9" t="s">
        <v>1478</v>
      </c>
      <c r="O876" s="9" t="s">
        <v>1639</v>
      </c>
      <c r="P876" s="23"/>
      <c r="Q876" s="23"/>
      <c r="R876" s="9"/>
      <c r="S876" s="9">
        <v>1</v>
      </c>
      <c r="T876" s="9">
        <v>0</v>
      </c>
      <c r="U876" s="9">
        <v>1</v>
      </c>
      <c r="V876" s="11"/>
      <c r="W876" s="11"/>
      <c r="X876" s="47">
        <f t="shared" si="53"/>
        <v>0</v>
      </c>
      <c r="Y876" s="9" t="s">
        <v>1725</v>
      </c>
      <c r="Z876" s="9">
        <v>0</v>
      </c>
      <c r="AA876" s="45">
        <v>41</v>
      </c>
      <c r="AB876" s="9" t="s">
        <v>12</v>
      </c>
      <c r="AC876" s="39">
        <v>0.3</v>
      </c>
      <c r="AD876" s="38">
        <f t="shared" si="54"/>
        <v>0</v>
      </c>
      <c r="AE876" s="38">
        <f t="shared" si="55"/>
        <v>0</v>
      </c>
      <c r="AF876" s="38">
        <v>0</v>
      </c>
      <c r="AG876" s="23"/>
      <c r="AH876" s="23"/>
      <c r="AI876" s="23"/>
      <c r="AJ876" s="23"/>
      <c r="AK876" s="23"/>
      <c r="AL876" s="23"/>
      <c r="AM876" s="23"/>
      <c r="AN876" s="23"/>
      <c r="AO876" s="23"/>
      <c r="AP876" s="38">
        <f t="shared" si="56"/>
        <v>0</v>
      </c>
      <c r="AQ876" s="54">
        <v>1</v>
      </c>
      <c r="AR876" s="54">
        <v>0</v>
      </c>
    </row>
    <row r="877" spans="1:44" s="22" customFormat="1">
      <c r="A877" s="9" t="s">
        <v>140</v>
      </c>
      <c r="B877" s="17">
        <v>28309</v>
      </c>
      <c r="C877" s="9" t="s">
        <v>143</v>
      </c>
      <c r="D877" s="9" t="s">
        <v>160</v>
      </c>
      <c r="E877" s="30">
        <v>41716</v>
      </c>
      <c r="F877" s="9" t="s">
        <v>1040</v>
      </c>
      <c r="G877" s="9" t="s">
        <v>1232</v>
      </c>
      <c r="H877" s="23"/>
      <c r="I877" s="23"/>
      <c r="J877" s="9" t="s">
        <v>1234</v>
      </c>
      <c r="K877" s="9" t="s">
        <v>1249</v>
      </c>
      <c r="L877" s="23"/>
      <c r="M877" s="23"/>
      <c r="N877" s="9" t="s">
        <v>1461</v>
      </c>
      <c r="O877" s="9" t="s">
        <v>1639</v>
      </c>
      <c r="P877" s="23"/>
      <c r="Q877" s="23"/>
      <c r="R877" s="9"/>
      <c r="S877" s="9">
        <v>1</v>
      </c>
      <c r="T877" s="9">
        <v>0</v>
      </c>
      <c r="U877" s="9">
        <v>1</v>
      </c>
      <c r="V877" s="11"/>
      <c r="W877" s="11"/>
      <c r="X877" s="47">
        <f t="shared" si="53"/>
        <v>0</v>
      </c>
      <c r="Y877" s="9" t="s">
        <v>1725</v>
      </c>
      <c r="Z877" s="9">
        <v>0</v>
      </c>
      <c r="AA877" s="45">
        <v>41</v>
      </c>
      <c r="AB877" s="9" t="s">
        <v>12</v>
      </c>
      <c r="AC877" s="39">
        <v>0.3</v>
      </c>
      <c r="AD877" s="38">
        <f t="shared" si="54"/>
        <v>0</v>
      </c>
      <c r="AE877" s="38">
        <f t="shared" si="55"/>
        <v>0</v>
      </c>
      <c r="AF877" s="38">
        <v>0</v>
      </c>
      <c r="AG877" s="23"/>
      <c r="AH877" s="23"/>
      <c r="AI877" s="23"/>
      <c r="AJ877" s="23"/>
      <c r="AK877" s="23"/>
      <c r="AL877" s="23"/>
      <c r="AM877" s="23"/>
      <c r="AN877" s="23"/>
      <c r="AO877" s="23"/>
      <c r="AP877" s="38">
        <f t="shared" si="56"/>
        <v>0</v>
      </c>
      <c r="AQ877" s="54">
        <v>1</v>
      </c>
      <c r="AR877" s="54">
        <v>0</v>
      </c>
    </row>
    <row r="878" spans="1:44" s="22" customFormat="1">
      <c r="A878" s="9" t="s">
        <v>140</v>
      </c>
      <c r="B878" s="17">
        <v>28317</v>
      </c>
      <c r="C878" s="9" t="s">
        <v>143</v>
      </c>
      <c r="D878" s="9" t="s">
        <v>160</v>
      </c>
      <c r="E878" s="30">
        <v>41722</v>
      </c>
      <c r="F878" s="9" t="s">
        <v>1041</v>
      </c>
      <c r="G878" s="9" t="s">
        <v>1232</v>
      </c>
      <c r="H878" s="23"/>
      <c r="I878" s="23"/>
      <c r="J878" s="9" t="s">
        <v>1234</v>
      </c>
      <c r="K878" s="9" t="s">
        <v>1239</v>
      </c>
      <c r="L878" s="23"/>
      <c r="M878" s="23"/>
      <c r="N878" s="9" t="s">
        <v>1451</v>
      </c>
      <c r="O878" s="9" t="s">
        <v>1639</v>
      </c>
      <c r="P878" s="23"/>
      <c r="Q878" s="23"/>
      <c r="R878" s="9"/>
      <c r="S878" s="9">
        <v>1</v>
      </c>
      <c r="T878" s="9">
        <v>0</v>
      </c>
      <c r="U878" s="9">
        <v>1</v>
      </c>
      <c r="V878" s="11"/>
      <c r="W878" s="11"/>
      <c r="X878" s="47">
        <f t="shared" si="53"/>
        <v>0</v>
      </c>
      <c r="Y878" s="9" t="s">
        <v>1725</v>
      </c>
      <c r="Z878" s="9">
        <v>0</v>
      </c>
      <c r="AA878" s="45">
        <v>41</v>
      </c>
      <c r="AB878" s="9" t="s">
        <v>12</v>
      </c>
      <c r="AC878" s="39">
        <v>0.3</v>
      </c>
      <c r="AD878" s="38">
        <f t="shared" si="54"/>
        <v>0</v>
      </c>
      <c r="AE878" s="38">
        <f t="shared" si="55"/>
        <v>0</v>
      </c>
      <c r="AF878" s="38">
        <v>0</v>
      </c>
      <c r="AG878" s="23"/>
      <c r="AH878" s="23"/>
      <c r="AI878" s="23"/>
      <c r="AJ878" s="23"/>
      <c r="AK878" s="23"/>
      <c r="AL878" s="23"/>
      <c r="AM878" s="23"/>
      <c r="AN878" s="23"/>
      <c r="AO878" s="23"/>
      <c r="AP878" s="38">
        <f t="shared" si="56"/>
        <v>0</v>
      </c>
      <c r="AQ878" s="54">
        <v>1</v>
      </c>
      <c r="AR878" s="54">
        <v>0</v>
      </c>
    </row>
    <row r="879" spans="1:44" s="22" customFormat="1">
      <c r="A879" s="9" t="s">
        <v>140</v>
      </c>
      <c r="B879" s="17">
        <v>28320</v>
      </c>
      <c r="C879" s="9" t="s">
        <v>141</v>
      </c>
      <c r="D879" s="9" t="s">
        <v>158</v>
      </c>
      <c r="E879" s="30">
        <v>41723</v>
      </c>
      <c r="F879" s="9" t="s">
        <v>1042</v>
      </c>
      <c r="G879" s="9" t="s">
        <v>1232</v>
      </c>
      <c r="H879" s="23"/>
      <c r="I879" s="23"/>
      <c r="J879" s="9" t="s">
        <v>1234</v>
      </c>
      <c r="K879" s="9" t="s">
        <v>1352</v>
      </c>
      <c r="L879" s="23"/>
      <c r="M879" s="23"/>
      <c r="N879" s="9" t="s">
        <v>1555</v>
      </c>
      <c r="O879" s="9" t="s">
        <v>1639</v>
      </c>
      <c r="P879" s="23"/>
      <c r="Q879" s="23"/>
      <c r="R879" s="9"/>
      <c r="S879" s="9">
        <v>1</v>
      </c>
      <c r="T879" s="9">
        <v>0</v>
      </c>
      <c r="U879" s="9">
        <v>1</v>
      </c>
      <c r="V879" s="11"/>
      <c r="W879" s="11"/>
      <c r="X879" s="47">
        <f t="shared" si="53"/>
        <v>0</v>
      </c>
      <c r="Y879" s="9" t="s">
        <v>1725</v>
      </c>
      <c r="Z879" s="9">
        <v>0</v>
      </c>
      <c r="AA879" s="45">
        <v>41</v>
      </c>
      <c r="AB879" s="9" t="s">
        <v>12</v>
      </c>
      <c r="AC879" s="39">
        <v>0.3</v>
      </c>
      <c r="AD879" s="38">
        <f t="shared" si="54"/>
        <v>0</v>
      </c>
      <c r="AE879" s="38">
        <f t="shared" si="55"/>
        <v>0</v>
      </c>
      <c r="AF879" s="38">
        <v>0</v>
      </c>
      <c r="AG879" s="23"/>
      <c r="AH879" s="23"/>
      <c r="AI879" s="23"/>
      <c r="AJ879" s="23"/>
      <c r="AK879" s="23"/>
      <c r="AL879" s="23"/>
      <c r="AM879" s="23"/>
      <c r="AN879" s="23"/>
      <c r="AO879" s="23"/>
      <c r="AP879" s="38">
        <f t="shared" si="56"/>
        <v>0</v>
      </c>
      <c r="AQ879" s="54">
        <v>1</v>
      </c>
      <c r="AR879" s="54">
        <v>0</v>
      </c>
    </row>
    <row r="880" spans="1:44" s="22" customFormat="1">
      <c r="A880" s="9" t="s">
        <v>140</v>
      </c>
      <c r="B880" s="17">
        <v>28546</v>
      </c>
      <c r="C880" s="9" t="s">
        <v>142</v>
      </c>
      <c r="D880" s="9" t="s">
        <v>159</v>
      </c>
      <c r="E880" s="30">
        <v>41704</v>
      </c>
      <c r="F880" s="9" t="s">
        <v>1043</v>
      </c>
      <c r="G880" s="9" t="s">
        <v>1232</v>
      </c>
      <c r="H880" s="23"/>
      <c r="I880" s="23"/>
      <c r="J880" s="9" t="s">
        <v>1234</v>
      </c>
      <c r="K880" s="9" t="s">
        <v>1257</v>
      </c>
      <c r="L880" s="23"/>
      <c r="M880" s="23"/>
      <c r="N880" s="9" t="s">
        <v>1469</v>
      </c>
      <c r="O880" s="9" t="s">
        <v>1639</v>
      </c>
      <c r="P880" s="23"/>
      <c r="Q880" s="23"/>
      <c r="R880" s="9"/>
      <c r="S880" s="9">
        <v>1</v>
      </c>
      <c r="T880" s="9">
        <v>0</v>
      </c>
      <c r="U880" s="9">
        <v>1</v>
      </c>
      <c r="V880" s="11"/>
      <c r="W880" s="11"/>
      <c r="X880" s="47">
        <f t="shared" si="53"/>
        <v>0</v>
      </c>
      <c r="Y880" s="9" t="s">
        <v>1725</v>
      </c>
      <c r="Z880" s="9">
        <v>0</v>
      </c>
      <c r="AA880" s="45">
        <v>41</v>
      </c>
      <c r="AB880" s="9" t="s">
        <v>12</v>
      </c>
      <c r="AC880" s="39">
        <v>0.3</v>
      </c>
      <c r="AD880" s="38">
        <f t="shared" si="54"/>
        <v>0</v>
      </c>
      <c r="AE880" s="38">
        <f t="shared" si="55"/>
        <v>0</v>
      </c>
      <c r="AF880" s="38">
        <v>0</v>
      </c>
      <c r="AG880" s="23"/>
      <c r="AH880" s="23"/>
      <c r="AI880" s="23"/>
      <c r="AJ880" s="23"/>
      <c r="AK880" s="23"/>
      <c r="AL880" s="23"/>
      <c r="AM880" s="23"/>
      <c r="AN880" s="23"/>
      <c r="AO880" s="23"/>
      <c r="AP880" s="38">
        <f t="shared" si="56"/>
        <v>0</v>
      </c>
      <c r="AQ880" s="54">
        <v>1</v>
      </c>
      <c r="AR880" s="54">
        <v>0</v>
      </c>
    </row>
    <row r="881" spans="1:44" s="22" customFormat="1">
      <c r="A881" s="9" t="s">
        <v>140</v>
      </c>
      <c r="B881" s="17">
        <v>28547</v>
      </c>
      <c r="C881" s="9" t="s">
        <v>142</v>
      </c>
      <c r="D881" s="9" t="s">
        <v>159</v>
      </c>
      <c r="E881" s="30">
        <v>41705</v>
      </c>
      <c r="F881" s="9" t="s">
        <v>1044</v>
      </c>
      <c r="G881" s="9" t="s">
        <v>1232</v>
      </c>
      <c r="H881" s="23"/>
      <c r="I881" s="23"/>
      <c r="J881" s="9" t="s">
        <v>1234</v>
      </c>
      <c r="K881" s="9" t="s">
        <v>1286</v>
      </c>
      <c r="L881" s="23"/>
      <c r="M881" s="23"/>
      <c r="N881" s="9" t="s">
        <v>1479</v>
      </c>
      <c r="O881" s="9" t="s">
        <v>1652</v>
      </c>
      <c r="P881" s="23"/>
      <c r="Q881" s="23"/>
      <c r="R881" s="9"/>
      <c r="S881" s="9">
        <v>1</v>
      </c>
      <c r="T881" s="9">
        <v>0</v>
      </c>
      <c r="U881" s="9">
        <v>1</v>
      </c>
      <c r="V881" s="11"/>
      <c r="W881" s="11"/>
      <c r="X881" s="47">
        <f t="shared" si="53"/>
        <v>0</v>
      </c>
      <c r="Y881" s="9" t="s">
        <v>1725</v>
      </c>
      <c r="Z881" s="9">
        <v>0</v>
      </c>
      <c r="AA881" s="45">
        <v>41</v>
      </c>
      <c r="AB881" s="9" t="s">
        <v>12</v>
      </c>
      <c r="AC881" s="39">
        <v>0.3</v>
      </c>
      <c r="AD881" s="38">
        <f t="shared" si="54"/>
        <v>0</v>
      </c>
      <c r="AE881" s="38">
        <f t="shared" si="55"/>
        <v>0</v>
      </c>
      <c r="AF881" s="38">
        <v>0</v>
      </c>
      <c r="AG881" s="23"/>
      <c r="AH881" s="23"/>
      <c r="AI881" s="23"/>
      <c r="AJ881" s="23"/>
      <c r="AK881" s="23"/>
      <c r="AL881" s="23"/>
      <c r="AM881" s="23"/>
      <c r="AN881" s="23"/>
      <c r="AO881" s="23"/>
      <c r="AP881" s="38">
        <f t="shared" si="56"/>
        <v>0</v>
      </c>
      <c r="AQ881" s="54">
        <v>1</v>
      </c>
      <c r="AR881" s="54">
        <v>0</v>
      </c>
    </row>
    <row r="882" spans="1:44" s="22" customFormat="1">
      <c r="A882" s="9" t="s">
        <v>140</v>
      </c>
      <c r="B882" s="17">
        <v>28548</v>
      </c>
      <c r="C882" s="9" t="s">
        <v>142</v>
      </c>
      <c r="D882" s="9" t="s">
        <v>159</v>
      </c>
      <c r="E882" s="30">
        <v>41705</v>
      </c>
      <c r="F882" s="9" t="s">
        <v>1045</v>
      </c>
      <c r="G882" s="9" t="s">
        <v>1232</v>
      </c>
      <c r="H882" s="23"/>
      <c r="I882" s="23"/>
      <c r="J882" s="9" t="s">
        <v>1234</v>
      </c>
      <c r="K882" s="9" t="s">
        <v>1276</v>
      </c>
      <c r="L882" s="23"/>
      <c r="M882" s="23"/>
      <c r="N882" s="9" t="s">
        <v>1479</v>
      </c>
      <c r="O882" s="9" t="s">
        <v>1652</v>
      </c>
      <c r="P882" s="23"/>
      <c r="Q882" s="23"/>
      <c r="R882" s="9"/>
      <c r="S882" s="9">
        <v>1</v>
      </c>
      <c r="T882" s="9">
        <v>0</v>
      </c>
      <c r="U882" s="9">
        <v>1</v>
      </c>
      <c r="V882" s="11"/>
      <c r="W882" s="11"/>
      <c r="X882" s="47">
        <f t="shared" si="53"/>
        <v>0</v>
      </c>
      <c r="Y882" s="9" t="s">
        <v>1725</v>
      </c>
      <c r="Z882" s="9">
        <v>0</v>
      </c>
      <c r="AA882" s="45">
        <v>41</v>
      </c>
      <c r="AB882" s="9" t="s">
        <v>12</v>
      </c>
      <c r="AC882" s="39">
        <v>0.3</v>
      </c>
      <c r="AD882" s="38">
        <f t="shared" si="54"/>
        <v>0</v>
      </c>
      <c r="AE882" s="38">
        <f t="shared" si="55"/>
        <v>0</v>
      </c>
      <c r="AF882" s="38">
        <v>0</v>
      </c>
      <c r="AG882" s="23"/>
      <c r="AH882" s="23"/>
      <c r="AI882" s="23"/>
      <c r="AJ882" s="23"/>
      <c r="AK882" s="23"/>
      <c r="AL882" s="23"/>
      <c r="AM882" s="23"/>
      <c r="AN882" s="23"/>
      <c r="AO882" s="23"/>
      <c r="AP882" s="38">
        <f t="shared" si="56"/>
        <v>0</v>
      </c>
      <c r="AQ882" s="54">
        <v>1</v>
      </c>
      <c r="AR882" s="54">
        <v>0</v>
      </c>
    </row>
    <row r="883" spans="1:44" s="22" customFormat="1">
      <c r="A883" s="9" t="s">
        <v>140</v>
      </c>
      <c r="B883" s="17">
        <v>28569</v>
      </c>
      <c r="C883" s="9" t="s">
        <v>150</v>
      </c>
      <c r="D883" s="9" t="s">
        <v>165</v>
      </c>
      <c r="E883" s="30">
        <v>41712</v>
      </c>
      <c r="F883" s="9" t="s">
        <v>1046</v>
      </c>
      <c r="G883" s="9" t="s">
        <v>1232</v>
      </c>
      <c r="H883" s="23"/>
      <c r="I883" s="23"/>
      <c r="J883" s="9" t="s">
        <v>1234</v>
      </c>
      <c r="K883" s="9" t="s">
        <v>1422</v>
      </c>
      <c r="L883" s="23"/>
      <c r="M883" s="23"/>
      <c r="N883" s="9" t="s">
        <v>1617</v>
      </c>
      <c r="O883" s="9" t="s">
        <v>1714</v>
      </c>
      <c r="P883" s="23"/>
      <c r="Q883" s="23"/>
      <c r="R883" s="9"/>
      <c r="S883" s="9">
        <v>1</v>
      </c>
      <c r="T883" s="9">
        <v>0</v>
      </c>
      <c r="U883" s="9">
        <v>1</v>
      </c>
      <c r="V883" s="11"/>
      <c r="W883" s="11"/>
      <c r="X883" s="47">
        <f t="shared" si="53"/>
        <v>0</v>
      </c>
      <c r="Y883" s="9" t="s">
        <v>1725</v>
      </c>
      <c r="Z883" s="9">
        <v>9.64</v>
      </c>
      <c r="AA883" s="45">
        <v>41</v>
      </c>
      <c r="AB883" s="9" t="s">
        <v>12</v>
      </c>
      <c r="AC883" s="39">
        <v>0.3</v>
      </c>
      <c r="AD883" s="38">
        <f t="shared" si="54"/>
        <v>6.99</v>
      </c>
      <c r="AE883" s="38">
        <f t="shared" si="55"/>
        <v>0</v>
      </c>
      <c r="AF883" s="38">
        <v>6.99</v>
      </c>
      <c r="AG883" s="23"/>
      <c r="AH883" s="23"/>
      <c r="AI883" s="23"/>
      <c r="AJ883" s="23"/>
      <c r="AK883" s="23"/>
      <c r="AL883" s="23"/>
      <c r="AM883" s="23"/>
      <c r="AN883" s="23"/>
      <c r="AO883" s="23"/>
      <c r="AP883" s="38">
        <f t="shared" si="56"/>
        <v>6.99</v>
      </c>
      <c r="AQ883" s="54">
        <v>1</v>
      </c>
      <c r="AR883" s="54">
        <v>9.99</v>
      </c>
    </row>
    <row r="884" spans="1:44" s="22" customFormat="1">
      <c r="A884" s="9" t="s">
        <v>140</v>
      </c>
      <c r="B884" s="17">
        <v>28573</v>
      </c>
      <c r="C884" s="9" t="s">
        <v>149</v>
      </c>
      <c r="D884" s="9" t="s">
        <v>164</v>
      </c>
      <c r="E884" s="30">
        <v>41715</v>
      </c>
      <c r="F884" s="9" t="s">
        <v>1047</v>
      </c>
      <c r="G884" s="9" t="s">
        <v>1232</v>
      </c>
      <c r="H884" s="23"/>
      <c r="I884" s="23"/>
      <c r="J884" s="9" t="s">
        <v>1234</v>
      </c>
      <c r="K884" s="9" t="s">
        <v>1266</v>
      </c>
      <c r="L884" s="23"/>
      <c r="M884" s="23"/>
      <c r="N884" s="9" t="s">
        <v>1478</v>
      </c>
      <c r="O884" s="9" t="s">
        <v>1639</v>
      </c>
      <c r="P884" s="23"/>
      <c r="Q884" s="23"/>
      <c r="R884" s="9"/>
      <c r="S884" s="9">
        <v>1</v>
      </c>
      <c r="T884" s="9">
        <v>0</v>
      </c>
      <c r="U884" s="9">
        <v>1</v>
      </c>
      <c r="V884" s="11"/>
      <c r="W884" s="11"/>
      <c r="X884" s="47">
        <f t="shared" si="53"/>
        <v>0</v>
      </c>
      <c r="Y884" s="9" t="s">
        <v>1725</v>
      </c>
      <c r="Z884" s="9">
        <v>0</v>
      </c>
      <c r="AA884" s="45">
        <v>41</v>
      </c>
      <c r="AB884" s="9" t="s">
        <v>12</v>
      </c>
      <c r="AC884" s="39">
        <v>0.3</v>
      </c>
      <c r="AD884" s="38">
        <f t="shared" si="54"/>
        <v>0</v>
      </c>
      <c r="AE884" s="38">
        <f t="shared" si="55"/>
        <v>0</v>
      </c>
      <c r="AF884" s="38">
        <v>0</v>
      </c>
      <c r="AG884" s="23"/>
      <c r="AH884" s="23"/>
      <c r="AI884" s="23"/>
      <c r="AJ884" s="23"/>
      <c r="AK884" s="23"/>
      <c r="AL884" s="23"/>
      <c r="AM884" s="23"/>
      <c r="AN884" s="23"/>
      <c r="AO884" s="23"/>
      <c r="AP884" s="38">
        <f t="shared" si="56"/>
        <v>0</v>
      </c>
      <c r="AQ884" s="54">
        <v>1</v>
      </c>
      <c r="AR884" s="54">
        <v>0</v>
      </c>
    </row>
    <row r="885" spans="1:44" s="22" customFormat="1">
      <c r="A885" s="9" t="s">
        <v>140</v>
      </c>
      <c r="B885" s="17">
        <v>28578</v>
      </c>
      <c r="C885" s="9" t="s">
        <v>145</v>
      </c>
      <c r="D885" s="9" t="s">
        <v>161</v>
      </c>
      <c r="E885" s="30">
        <v>41716</v>
      </c>
      <c r="F885" s="9" t="s">
        <v>1048</v>
      </c>
      <c r="G885" s="9" t="s">
        <v>1232</v>
      </c>
      <c r="H885" s="23"/>
      <c r="I885" s="23"/>
      <c r="J885" s="9" t="s">
        <v>1234</v>
      </c>
      <c r="K885" s="9" t="s">
        <v>1239</v>
      </c>
      <c r="L885" s="23"/>
      <c r="M885" s="23"/>
      <c r="N885" s="9" t="s">
        <v>1451</v>
      </c>
      <c r="O885" s="9" t="s">
        <v>1639</v>
      </c>
      <c r="P885" s="23"/>
      <c r="Q885" s="23"/>
      <c r="R885" s="9"/>
      <c r="S885" s="9">
        <v>1</v>
      </c>
      <c r="T885" s="9">
        <v>0</v>
      </c>
      <c r="U885" s="9">
        <v>1</v>
      </c>
      <c r="V885" s="11"/>
      <c r="W885" s="11"/>
      <c r="X885" s="47">
        <f t="shared" si="53"/>
        <v>0</v>
      </c>
      <c r="Y885" s="9" t="s">
        <v>1725</v>
      </c>
      <c r="Z885" s="9">
        <v>0</v>
      </c>
      <c r="AA885" s="45">
        <v>41</v>
      </c>
      <c r="AB885" s="9" t="s">
        <v>12</v>
      </c>
      <c r="AC885" s="39">
        <v>0.3</v>
      </c>
      <c r="AD885" s="38">
        <f t="shared" si="54"/>
        <v>0</v>
      </c>
      <c r="AE885" s="38">
        <f t="shared" si="55"/>
        <v>0</v>
      </c>
      <c r="AF885" s="38">
        <v>0</v>
      </c>
      <c r="AG885" s="23"/>
      <c r="AH885" s="23"/>
      <c r="AI885" s="23"/>
      <c r="AJ885" s="23"/>
      <c r="AK885" s="23"/>
      <c r="AL885" s="23"/>
      <c r="AM885" s="23"/>
      <c r="AN885" s="23"/>
      <c r="AO885" s="23"/>
      <c r="AP885" s="38">
        <f t="shared" si="56"/>
        <v>0</v>
      </c>
      <c r="AQ885" s="54">
        <v>1</v>
      </c>
      <c r="AR885" s="54">
        <v>0</v>
      </c>
    </row>
    <row r="886" spans="1:44" s="22" customFormat="1">
      <c r="A886" s="9" t="s">
        <v>140</v>
      </c>
      <c r="B886" s="17">
        <v>28579</v>
      </c>
      <c r="C886" s="9" t="s">
        <v>142</v>
      </c>
      <c r="D886" s="9" t="s">
        <v>159</v>
      </c>
      <c r="E886" s="30">
        <v>41716</v>
      </c>
      <c r="F886" s="9" t="s">
        <v>1049</v>
      </c>
      <c r="G886" s="9" t="s">
        <v>1232</v>
      </c>
      <c r="H886" s="23"/>
      <c r="I886" s="23"/>
      <c r="J886" s="9" t="s">
        <v>1234</v>
      </c>
      <c r="K886" s="9" t="s">
        <v>1238</v>
      </c>
      <c r="L886" s="23"/>
      <c r="M886" s="23"/>
      <c r="N886" s="9" t="s">
        <v>1450</v>
      </c>
      <c r="O886" s="9" t="s">
        <v>1641</v>
      </c>
      <c r="P886" s="23"/>
      <c r="Q886" s="23"/>
      <c r="R886" s="9"/>
      <c r="S886" s="9">
        <v>1</v>
      </c>
      <c r="T886" s="9">
        <v>0</v>
      </c>
      <c r="U886" s="9">
        <v>1</v>
      </c>
      <c r="V886" s="11"/>
      <c r="W886" s="11"/>
      <c r="X886" s="47">
        <f t="shared" si="53"/>
        <v>0</v>
      </c>
      <c r="Y886" s="9" t="s">
        <v>1725</v>
      </c>
      <c r="Z886" s="9">
        <v>0</v>
      </c>
      <c r="AA886" s="45">
        <v>41</v>
      </c>
      <c r="AB886" s="9" t="s">
        <v>12</v>
      </c>
      <c r="AC886" s="39">
        <v>0.3</v>
      </c>
      <c r="AD886" s="38">
        <f t="shared" si="54"/>
        <v>0</v>
      </c>
      <c r="AE886" s="38">
        <f t="shared" si="55"/>
        <v>0</v>
      </c>
      <c r="AF886" s="38">
        <v>0</v>
      </c>
      <c r="AG886" s="23"/>
      <c r="AH886" s="23"/>
      <c r="AI886" s="23"/>
      <c r="AJ886" s="23"/>
      <c r="AK886" s="23"/>
      <c r="AL886" s="23"/>
      <c r="AM886" s="23"/>
      <c r="AN886" s="23"/>
      <c r="AO886" s="23"/>
      <c r="AP886" s="38">
        <f t="shared" si="56"/>
        <v>0</v>
      </c>
      <c r="AQ886" s="54">
        <v>1</v>
      </c>
      <c r="AR886" s="54">
        <v>0</v>
      </c>
    </row>
    <row r="887" spans="1:44" s="22" customFormat="1">
      <c r="A887" s="9" t="s">
        <v>140</v>
      </c>
      <c r="B887" s="17">
        <v>28597</v>
      </c>
      <c r="C887" s="9" t="s">
        <v>142</v>
      </c>
      <c r="D887" s="9" t="s">
        <v>159</v>
      </c>
      <c r="E887" s="30">
        <v>41724</v>
      </c>
      <c r="F887" s="9" t="s">
        <v>1050</v>
      </c>
      <c r="G887" s="9" t="s">
        <v>1232</v>
      </c>
      <c r="H887" s="23"/>
      <c r="I887" s="23"/>
      <c r="J887" s="9" t="s">
        <v>1234</v>
      </c>
      <c r="K887" s="9" t="s">
        <v>1237</v>
      </c>
      <c r="L887" s="23"/>
      <c r="M887" s="23"/>
      <c r="N887" s="9" t="s">
        <v>1449</v>
      </c>
      <c r="O887" s="9" t="s">
        <v>1640</v>
      </c>
      <c r="P887" s="23"/>
      <c r="Q887" s="23"/>
      <c r="R887" s="9"/>
      <c r="S887" s="9">
        <v>1</v>
      </c>
      <c r="T887" s="9">
        <v>0</v>
      </c>
      <c r="U887" s="9">
        <v>1</v>
      </c>
      <c r="V887" s="11"/>
      <c r="W887" s="11"/>
      <c r="X887" s="47">
        <f t="shared" si="53"/>
        <v>0</v>
      </c>
      <c r="Y887" s="9" t="s">
        <v>1725</v>
      </c>
      <c r="Z887" s="9">
        <v>0</v>
      </c>
      <c r="AA887" s="45">
        <v>41</v>
      </c>
      <c r="AB887" s="9" t="s">
        <v>12</v>
      </c>
      <c r="AC887" s="39">
        <v>0.3</v>
      </c>
      <c r="AD887" s="38">
        <f t="shared" si="54"/>
        <v>0</v>
      </c>
      <c r="AE887" s="38">
        <f t="shared" si="55"/>
        <v>0</v>
      </c>
      <c r="AF887" s="38">
        <v>0</v>
      </c>
      <c r="AG887" s="23"/>
      <c r="AH887" s="23"/>
      <c r="AI887" s="23"/>
      <c r="AJ887" s="23"/>
      <c r="AK887" s="23"/>
      <c r="AL887" s="23"/>
      <c r="AM887" s="23"/>
      <c r="AN887" s="23"/>
      <c r="AO887" s="23"/>
      <c r="AP887" s="38">
        <f t="shared" si="56"/>
        <v>0</v>
      </c>
      <c r="AQ887" s="54">
        <v>1</v>
      </c>
      <c r="AR887" s="54">
        <v>0</v>
      </c>
    </row>
    <row r="888" spans="1:44" s="22" customFormat="1">
      <c r="A888" s="9" t="s">
        <v>140</v>
      </c>
      <c r="B888" s="17">
        <v>28602</v>
      </c>
      <c r="C888" s="9" t="s">
        <v>144</v>
      </c>
      <c r="D888" s="9" t="s">
        <v>159</v>
      </c>
      <c r="E888" s="30">
        <v>41701</v>
      </c>
      <c r="F888" s="9" t="s">
        <v>1051</v>
      </c>
      <c r="G888" s="9" t="s">
        <v>1232</v>
      </c>
      <c r="H888" s="23"/>
      <c r="I888" s="23"/>
      <c r="J888" s="9" t="s">
        <v>1234</v>
      </c>
      <c r="K888" s="9" t="s">
        <v>1423</v>
      </c>
      <c r="L888" s="23"/>
      <c r="M888" s="23"/>
      <c r="N888" s="9" t="s">
        <v>1618</v>
      </c>
      <c r="O888" s="9" t="s">
        <v>1655</v>
      </c>
      <c r="P888" s="23"/>
      <c r="Q888" s="23"/>
      <c r="R888" s="9"/>
      <c r="S888" s="9">
        <v>1</v>
      </c>
      <c r="T888" s="9">
        <v>0</v>
      </c>
      <c r="U888" s="9">
        <v>1</v>
      </c>
      <c r="V888" s="11"/>
      <c r="W888" s="11"/>
      <c r="X888" s="47">
        <f t="shared" si="53"/>
        <v>0</v>
      </c>
      <c r="Y888" s="9" t="s">
        <v>1725</v>
      </c>
      <c r="Z888" s="9">
        <v>5.99</v>
      </c>
      <c r="AA888" s="45">
        <v>41</v>
      </c>
      <c r="AB888" s="9" t="s">
        <v>12</v>
      </c>
      <c r="AC888" s="39">
        <v>0.3</v>
      </c>
      <c r="AD888" s="38">
        <f t="shared" si="54"/>
        <v>4.1900000000000004</v>
      </c>
      <c r="AE888" s="38">
        <f t="shared" si="55"/>
        <v>0</v>
      </c>
      <c r="AF888" s="38">
        <v>4.1900000000000004</v>
      </c>
      <c r="AG888" s="23"/>
      <c r="AH888" s="23"/>
      <c r="AI888" s="23"/>
      <c r="AJ888" s="23"/>
      <c r="AK888" s="23"/>
      <c r="AL888" s="23"/>
      <c r="AM888" s="23"/>
      <c r="AN888" s="23"/>
      <c r="AO888" s="23"/>
      <c r="AP888" s="38">
        <f t="shared" si="56"/>
        <v>4.1900000000000004</v>
      </c>
      <c r="AQ888" s="54">
        <v>1</v>
      </c>
      <c r="AR888" s="54">
        <v>5.99</v>
      </c>
    </row>
    <row r="889" spans="1:44" s="22" customFormat="1">
      <c r="A889" s="9" t="s">
        <v>140</v>
      </c>
      <c r="B889" s="17">
        <v>28610</v>
      </c>
      <c r="C889" s="9" t="s">
        <v>148</v>
      </c>
      <c r="D889" s="9" t="s">
        <v>159</v>
      </c>
      <c r="E889" s="30">
        <v>41701</v>
      </c>
      <c r="F889" s="9" t="s">
        <v>1052</v>
      </c>
      <c r="G889" s="9" t="s">
        <v>1232</v>
      </c>
      <c r="H889" s="23"/>
      <c r="I889" s="23"/>
      <c r="J889" s="9" t="s">
        <v>1234</v>
      </c>
      <c r="K889" s="9" t="s">
        <v>1270</v>
      </c>
      <c r="L889" s="23"/>
      <c r="M889" s="23"/>
      <c r="N889" s="9" t="s">
        <v>1481</v>
      </c>
      <c r="O889" s="9" t="s">
        <v>1639</v>
      </c>
      <c r="P889" s="23"/>
      <c r="Q889" s="23"/>
      <c r="R889" s="9"/>
      <c r="S889" s="9">
        <v>1</v>
      </c>
      <c r="T889" s="9">
        <v>0</v>
      </c>
      <c r="U889" s="9">
        <v>1</v>
      </c>
      <c r="V889" s="11"/>
      <c r="W889" s="11"/>
      <c r="X889" s="47">
        <f t="shared" si="53"/>
        <v>0</v>
      </c>
      <c r="Y889" s="9" t="s">
        <v>1725</v>
      </c>
      <c r="Z889" s="9">
        <v>0</v>
      </c>
      <c r="AA889" s="45">
        <v>41</v>
      </c>
      <c r="AB889" s="9" t="s">
        <v>12</v>
      </c>
      <c r="AC889" s="39">
        <v>0.3</v>
      </c>
      <c r="AD889" s="38">
        <f t="shared" si="54"/>
        <v>0</v>
      </c>
      <c r="AE889" s="38">
        <f t="shared" si="55"/>
        <v>0</v>
      </c>
      <c r="AF889" s="38">
        <v>0</v>
      </c>
      <c r="AG889" s="23"/>
      <c r="AH889" s="23"/>
      <c r="AI889" s="23"/>
      <c r="AJ889" s="23"/>
      <c r="AK889" s="23"/>
      <c r="AL889" s="23"/>
      <c r="AM889" s="23"/>
      <c r="AN889" s="23"/>
      <c r="AO889" s="23"/>
      <c r="AP889" s="38">
        <f t="shared" si="56"/>
        <v>0</v>
      </c>
      <c r="AQ889" s="54">
        <v>1</v>
      </c>
      <c r="AR889" s="54">
        <v>0</v>
      </c>
    </row>
    <row r="890" spans="1:44" s="22" customFormat="1">
      <c r="A890" s="9" t="s">
        <v>140</v>
      </c>
      <c r="B890" s="17">
        <v>28807</v>
      </c>
      <c r="C890" s="9" t="s">
        <v>143</v>
      </c>
      <c r="D890" s="9" t="s">
        <v>160</v>
      </c>
      <c r="E890" s="30">
        <v>41715</v>
      </c>
      <c r="F890" s="9" t="s">
        <v>1053</v>
      </c>
      <c r="G890" s="9" t="s">
        <v>1232</v>
      </c>
      <c r="H890" s="23"/>
      <c r="I890" s="23"/>
      <c r="J890" s="9" t="s">
        <v>1234</v>
      </c>
      <c r="K890" s="9" t="s">
        <v>1236</v>
      </c>
      <c r="L890" s="23"/>
      <c r="M890" s="23"/>
      <c r="N890" s="9" t="s">
        <v>1448</v>
      </c>
      <c r="O890" s="9" t="s">
        <v>1639</v>
      </c>
      <c r="P890" s="23"/>
      <c r="Q890" s="23"/>
      <c r="R890" s="9"/>
      <c r="S890" s="9">
        <v>1</v>
      </c>
      <c r="T890" s="9">
        <v>0</v>
      </c>
      <c r="U890" s="9">
        <v>1</v>
      </c>
      <c r="V890" s="11"/>
      <c r="W890" s="11"/>
      <c r="X890" s="47">
        <f t="shared" si="53"/>
        <v>0</v>
      </c>
      <c r="Y890" s="9" t="s">
        <v>1725</v>
      </c>
      <c r="Z890" s="9">
        <v>0</v>
      </c>
      <c r="AA890" s="45">
        <v>41</v>
      </c>
      <c r="AB890" s="9" t="s">
        <v>12</v>
      </c>
      <c r="AC890" s="39">
        <v>0.3</v>
      </c>
      <c r="AD890" s="38">
        <f t="shared" si="54"/>
        <v>0</v>
      </c>
      <c r="AE890" s="38">
        <f t="shared" si="55"/>
        <v>0</v>
      </c>
      <c r="AF890" s="38">
        <v>0</v>
      </c>
      <c r="AG890" s="23"/>
      <c r="AH890" s="23"/>
      <c r="AI890" s="23"/>
      <c r="AJ890" s="23"/>
      <c r="AK890" s="23"/>
      <c r="AL890" s="23"/>
      <c r="AM890" s="23"/>
      <c r="AN890" s="23"/>
      <c r="AO890" s="23"/>
      <c r="AP890" s="38">
        <f t="shared" si="56"/>
        <v>0</v>
      </c>
      <c r="AQ890" s="54">
        <v>1</v>
      </c>
      <c r="AR890" s="54">
        <v>0</v>
      </c>
    </row>
    <row r="891" spans="1:44" s="22" customFormat="1">
      <c r="A891" s="9" t="s">
        <v>140</v>
      </c>
      <c r="B891" s="17">
        <v>28809</v>
      </c>
      <c r="C891" s="9" t="s">
        <v>143</v>
      </c>
      <c r="D891" s="9" t="s">
        <v>160</v>
      </c>
      <c r="E891" s="30">
        <v>41715</v>
      </c>
      <c r="F891" s="9" t="s">
        <v>1054</v>
      </c>
      <c r="G891" s="9" t="s">
        <v>1232</v>
      </c>
      <c r="H891" s="23"/>
      <c r="I891" s="23"/>
      <c r="J891" s="9" t="s">
        <v>1234</v>
      </c>
      <c r="K891" s="9" t="s">
        <v>1239</v>
      </c>
      <c r="L891" s="23"/>
      <c r="M891" s="23"/>
      <c r="N891" s="9" t="s">
        <v>1451</v>
      </c>
      <c r="O891" s="9" t="s">
        <v>1639</v>
      </c>
      <c r="P891" s="23"/>
      <c r="Q891" s="23"/>
      <c r="R891" s="9"/>
      <c r="S891" s="9">
        <v>1</v>
      </c>
      <c r="T891" s="9">
        <v>0</v>
      </c>
      <c r="U891" s="9">
        <v>1</v>
      </c>
      <c r="V891" s="11"/>
      <c r="W891" s="11"/>
      <c r="X891" s="47">
        <f t="shared" si="53"/>
        <v>0</v>
      </c>
      <c r="Y891" s="9" t="s">
        <v>1725</v>
      </c>
      <c r="Z891" s="9">
        <v>0</v>
      </c>
      <c r="AA891" s="45">
        <v>41</v>
      </c>
      <c r="AB891" s="9" t="s">
        <v>12</v>
      </c>
      <c r="AC891" s="39">
        <v>0.3</v>
      </c>
      <c r="AD891" s="38">
        <f t="shared" si="54"/>
        <v>0</v>
      </c>
      <c r="AE891" s="38">
        <f t="shared" si="55"/>
        <v>0</v>
      </c>
      <c r="AF891" s="38">
        <v>0</v>
      </c>
      <c r="AG891" s="23"/>
      <c r="AH891" s="23"/>
      <c r="AI891" s="23"/>
      <c r="AJ891" s="23"/>
      <c r="AK891" s="23"/>
      <c r="AL891" s="23"/>
      <c r="AM891" s="23"/>
      <c r="AN891" s="23"/>
      <c r="AO891" s="23"/>
      <c r="AP891" s="38">
        <f t="shared" si="56"/>
        <v>0</v>
      </c>
      <c r="AQ891" s="54">
        <v>1</v>
      </c>
      <c r="AR891" s="54">
        <v>0</v>
      </c>
    </row>
    <row r="892" spans="1:44" s="22" customFormat="1">
      <c r="A892" s="9" t="s">
        <v>140</v>
      </c>
      <c r="B892" s="17">
        <v>28813</v>
      </c>
      <c r="C892" s="9" t="s">
        <v>142</v>
      </c>
      <c r="D892" s="9" t="s">
        <v>159</v>
      </c>
      <c r="E892" s="30">
        <v>41715</v>
      </c>
      <c r="F892" s="9" t="s">
        <v>1055</v>
      </c>
      <c r="G892" s="9" t="s">
        <v>1232</v>
      </c>
      <c r="H892" s="23"/>
      <c r="I892" s="23"/>
      <c r="J892" s="9" t="s">
        <v>1234</v>
      </c>
      <c r="K892" s="9" t="s">
        <v>1245</v>
      </c>
      <c r="L892" s="23"/>
      <c r="M892" s="23"/>
      <c r="N892" s="9" t="s">
        <v>1457</v>
      </c>
      <c r="O892" s="9" t="s">
        <v>1639</v>
      </c>
      <c r="P892" s="23"/>
      <c r="Q892" s="23"/>
      <c r="R892" s="9"/>
      <c r="S892" s="9">
        <v>1</v>
      </c>
      <c r="T892" s="9">
        <v>0</v>
      </c>
      <c r="U892" s="9">
        <v>1</v>
      </c>
      <c r="V892" s="11"/>
      <c r="W892" s="11"/>
      <c r="X892" s="47">
        <f t="shared" si="53"/>
        <v>0</v>
      </c>
      <c r="Y892" s="9" t="s">
        <v>1725</v>
      </c>
      <c r="Z892" s="9">
        <v>0</v>
      </c>
      <c r="AA892" s="45">
        <v>41</v>
      </c>
      <c r="AB892" s="9" t="s">
        <v>12</v>
      </c>
      <c r="AC892" s="39">
        <v>0.3</v>
      </c>
      <c r="AD892" s="38">
        <f t="shared" si="54"/>
        <v>0</v>
      </c>
      <c r="AE892" s="38">
        <f t="shared" si="55"/>
        <v>0</v>
      </c>
      <c r="AF892" s="38">
        <v>0</v>
      </c>
      <c r="AG892" s="23"/>
      <c r="AH892" s="23"/>
      <c r="AI892" s="23"/>
      <c r="AJ892" s="23"/>
      <c r="AK892" s="23"/>
      <c r="AL892" s="23"/>
      <c r="AM892" s="23"/>
      <c r="AN892" s="23"/>
      <c r="AO892" s="23"/>
      <c r="AP892" s="38">
        <f t="shared" si="56"/>
        <v>0</v>
      </c>
      <c r="AQ892" s="54">
        <v>1</v>
      </c>
      <c r="AR892" s="54">
        <v>0</v>
      </c>
    </row>
    <row r="893" spans="1:44" s="22" customFormat="1">
      <c r="A893" s="9" t="s">
        <v>140</v>
      </c>
      <c r="B893" s="17">
        <v>28818</v>
      </c>
      <c r="C893" s="9" t="s">
        <v>142</v>
      </c>
      <c r="D893" s="9" t="s">
        <v>159</v>
      </c>
      <c r="E893" s="30">
        <v>41701</v>
      </c>
      <c r="F893" s="9" t="s">
        <v>1056</v>
      </c>
      <c r="G893" s="9" t="s">
        <v>1232</v>
      </c>
      <c r="H893" s="23"/>
      <c r="I893" s="23"/>
      <c r="J893" s="9" t="s">
        <v>1234</v>
      </c>
      <c r="K893" s="9" t="s">
        <v>1412</v>
      </c>
      <c r="L893" s="23"/>
      <c r="M893" s="23"/>
      <c r="N893" s="9" t="s">
        <v>1607</v>
      </c>
      <c r="O893" s="9" t="s">
        <v>1643</v>
      </c>
      <c r="P893" s="23"/>
      <c r="Q893" s="23"/>
      <c r="R893" s="9"/>
      <c r="S893" s="9">
        <v>1</v>
      </c>
      <c r="T893" s="9">
        <v>0</v>
      </c>
      <c r="U893" s="9">
        <v>1</v>
      </c>
      <c r="V893" s="11"/>
      <c r="W893" s="11"/>
      <c r="X893" s="47">
        <f t="shared" si="53"/>
        <v>0</v>
      </c>
      <c r="Y893" s="9" t="s">
        <v>1725</v>
      </c>
      <c r="Z893" s="9">
        <v>8.67</v>
      </c>
      <c r="AA893" s="45">
        <v>41</v>
      </c>
      <c r="AB893" s="9" t="s">
        <v>12</v>
      </c>
      <c r="AC893" s="39">
        <v>0.3</v>
      </c>
      <c r="AD893" s="38">
        <f t="shared" si="54"/>
        <v>6.29</v>
      </c>
      <c r="AE893" s="38">
        <f t="shared" si="55"/>
        <v>0</v>
      </c>
      <c r="AF893" s="38">
        <v>6.29</v>
      </c>
      <c r="AG893" s="23"/>
      <c r="AH893" s="23"/>
      <c r="AI893" s="23"/>
      <c r="AJ893" s="23"/>
      <c r="AK893" s="23"/>
      <c r="AL893" s="23"/>
      <c r="AM893" s="23"/>
      <c r="AN893" s="23"/>
      <c r="AO893" s="23"/>
      <c r="AP893" s="38">
        <f t="shared" si="56"/>
        <v>6.29</v>
      </c>
      <c r="AQ893" s="54">
        <v>1</v>
      </c>
      <c r="AR893" s="54">
        <v>8.99</v>
      </c>
    </row>
    <row r="894" spans="1:44" s="22" customFormat="1">
      <c r="A894" s="9" t="s">
        <v>140</v>
      </c>
      <c r="B894" s="17">
        <v>28819</v>
      </c>
      <c r="C894" s="9" t="s">
        <v>145</v>
      </c>
      <c r="D894" s="9" t="s">
        <v>161</v>
      </c>
      <c r="E894" s="30">
        <v>41701</v>
      </c>
      <c r="F894" s="9" t="s">
        <v>1057</v>
      </c>
      <c r="G894" s="9" t="s">
        <v>1232</v>
      </c>
      <c r="H894" s="23"/>
      <c r="I894" s="23"/>
      <c r="J894" s="9" t="s">
        <v>1234</v>
      </c>
      <c r="K894" s="9" t="s">
        <v>1271</v>
      </c>
      <c r="L894" s="23"/>
      <c r="M894" s="23"/>
      <c r="N894" s="9" t="s">
        <v>1482</v>
      </c>
      <c r="O894" s="9" t="s">
        <v>1639</v>
      </c>
      <c r="P894" s="23"/>
      <c r="Q894" s="23"/>
      <c r="R894" s="9"/>
      <c r="S894" s="9">
        <v>1</v>
      </c>
      <c r="T894" s="9">
        <v>0</v>
      </c>
      <c r="U894" s="9">
        <v>1</v>
      </c>
      <c r="V894" s="11"/>
      <c r="W894" s="11"/>
      <c r="X894" s="47">
        <f t="shared" si="53"/>
        <v>0</v>
      </c>
      <c r="Y894" s="9" t="s">
        <v>1725</v>
      </c>
      <c r="Z894" s="9">
        <v>0</v>
      </c>
      <c r="AA894" s="45">
        <v>41</v>
      </c>
      <c r="AB894" s="9" t="s">
        <v>12</v>
      </c>
      <c r="AC894" s="39">
        <v>0.3</v>
      </c>
      <c r="AD894" s="38">
        <f t="shared" si="54"/>
        <v>0</v>
      </c>
      <c r="AE894" s="38">
        <f t="shared" si="55"/>
        <v>0</v>
      </c>
      <c r="AF894" s="38">
        <v>0</v>
      </c>
      <c r="AG894" s="23"/>
      <c r="AH894" s="23"/>
      <c r="AI894" s="23"/>
      <c r="AJ894" s="23"/>
      <c r="AK894" s="23"/>
      <c r="AL894" s="23"/>
      <c r="AM894" s="23"/>
      <c r="AN894" s="23"/>
      <c r="AO894" s="23"/>
      <c r="AP894" s="38">
        <f t="shared" si="56"/>
        <v>0</v>
      </c>
      <c r="AQ894" s="54">
        <v>1</v>
      </c>
      <c r="AR894" s="54">
        <v>0</v>
      </c>
    </row>
    <row r="895" spans="1:44" s="22" customFormat="1">
      <c r="A895" s="9" t="s">
        <v>140</v>
      </c>
      <c r="B895" s="17">
        <v>28828</v>
      </c>
      <c r="C895" s="9" t="s">
        <v>145</v>
      </c>
      <c r="D895" s="9" t="s">
        <v>161</v>
      </c>
      <c r="E895" s="30">
        <v>41701</v>
      </c>
      <c r="F895" s="9" t="s">
        <v>1058</v>
      </c>
      <c r="G895" s="9" t="s">
        <v>1232</v>
      </c>
      <c r="H895" s="23"/>
      <c r="I895" s="23"/>
      <c r="J895" s="9" t="s">
        <v>1234</v>
      </c>
      <c r="K895" s="9" t="s">
        <v>1257</v>
      </c>
      <c r="L895" s="23"/>
      <c r="M895" s="23"/>
      <c r="N895" s="9" t="s">
        <v>1469</v>
      </c>
      <c r="O895" s="9" t="s">
        <v>1639</v>
      </c>
      <c r="P895" s="23"/>
      <c r="Q895" s="23"/>
      <c r="R895" s="9"/>
      <c r="S895" s="9">
        <v>1</v>
      </c>
      <c r="T895" s="9">
        <v>0</v>
      </c>
      <c r="U895" s="9">
        <v>1</v>
      </c>
      <c r="V895" s="11"/>
      <c r="W895" s="11"/>
      <c r="X895" s="47">
        <f t="shared" si="53"/>
        <v>0</v>
      </c>
      <c r="Y895" s="9" t="s">
        <v>1725</v>
      </c>
      <c r="Z895" s="9">
        <v>0</v>
      </c>
      <c r="AA895" s="45">
        <v>41</v>
      </c>
      <c r="AB895" s="9" t="s">
        <v>12</v>
      </c>
      <c r="AC895" s="39">
        <v>0.3</v>
      </c>
      <c r="AD895" s="38">
        <f t="shared" si="54"/>
        <v>0</v>
      </c>
      <c r="AE895" s="38">
        <f t="shared" si="55"/>
        <v>0</v>
      </c>
      <c r="AF895" s="38">
        <v>0</v>
      </c>
      <c r="AG895" s="23"/>
      <c r="AH895" s="23"/>
      <c r="AI895" s="23"/>
      <c r="AJ895" s="23"/>
      <c r="AK895" s="23"/>
      <c r="AL895" s="23"/>
      <c r="AM895" s="23"/>
      <c r="AN895" s="23"/>
      <c r="AO895" s="23"/>
      <c r="AP895" s="38">
        <f t="shared" si="56"/>
        <v>0</v>
      </c>
      <c r="AQ895" s="54">
        <v>1</v>
      </c>
      <c r="AR895" s="54">
        <v>0</v>
      </c>
    </row>
    <row r="896" spans="1:44" s="22" customFormat="1">
      <c r="A896" s="9" t="s">
        <v>140</v>
      </c>
      <c r="B896" s="17">
        <v>28852</v>
      </c>
      <c r="C896" s="9" t="s">
        <v>142</v>
      </c>
      <c r="D896" s="9" t="s">
        <v>159</v>
      </c>
      <c r="E896" s="30">
        <v>41709</v>
      </c>
      <c r="F896" s="9" t="s">
        <v>1059</v>
      </c>
      <c r="G896" s="9" t="s">
        <v>1232</v>
      </c>
      <c r="H896" s="23"/>
      <c r="I896" s="23"/>
      <c r="J896" s="9" t="s">
        <v>1234</v>
      </c>
      <c r="K896" s="9" t="s">
        <v>1251</v>
      </c>
      <c r="L896" s="23"/>
      <c r="M896" s="23"/>
      <c r="N896" s="9" t="s">
        <v>1463</v>
      </c>
      <c r="O896" s="9" t="s">
        <v>1647</v>
      </c>
      <c r="P896" s="23"/>
      <c r="Q896" s="23"/>
      <c r="R896" s="9"/>
      <c r="S896" s="9">
        <v>1</v>
      </c>
      <c r="T896" s="9">
        <v>0</v>
      </c>
      <c r="U896" s="9">
        <v>1</v>
      </c>
      <c r="V896" s="11"/>
      <c r="W896" s="11"/>
      <c r="X896" s="47">
        <f t="shared" si="53"/>
        <v>0</v>
      </c>
      <c r="Y896" s="9" t="s">
        <v>1725</v>
      </c>
      <c r="Z896" s="9">
        <v>0</v>
      </c>
      <c r="AA896" s="45">
        <v>41</v>
      </c>
      <c r="AB896" s="9" t="s">
        <v>12</v>
      </c>
      <c r="AC896" s="39">
        <v>0.3</v>
      </c>
      <c r="AD896" s="38">
        <f t="shared" si="54"/>
        <v>0</v>
      </c>
      <c r="AE896" s="38">
        <f t="shared" si="55"/>
        <v>0</v>
      </c>
      <c r="AF896" s="38">
        <v>0</v>
      </c>
      <c r="AG896" s="23"/>
      <c r="AH896" s="23"/>
      <c r="AI896" s="23"/>
      <c r="AJ896" s="23"/>
      <c r="AK896" s="23"/>
      <c r="AL896" s="23"/>
      <c r="AM896" s="23"/>
      <c r="AN896" s="23"/>
      <c r="AO896" s="23"/>
      <c r="AP896" s="38">
        <f t="shared" si="56"/>
        <v>0</v>
      </c>
      <c r="AQ896" s="54">
        <v>1</v>
      </c>
      <c r="AR896" s="54">
        <v>0</v>
      </c>
    </row>
    <row r="897" spans="1:44" s="22" customFormat="1">
      <c r="A897" s="9" t="s">
        <v>140</v>
      </c>
      <c r="B897" s="17">
        <v>28863</v>
      </c>
      <c r="C897" s="9" t="s">
        <v>150</v>
      </c>
      <c r="D897" s="9" t="s">
        <v>165</v>
      </c>
      <c r="E897" s="30">
        <v>41725</v>
      </c>
      <c r="F897" s="9" t="s">
        <v>1060</v>
      </c>
      <c r="G897" s="9" t="s">
        <v>1232</v>
      </c>
      <c r="H897" s="23"/>
      <c r="I897" s="23"/>
      <c r="J897" s="9" t="s">
        <v>1234</v>
      </c>
      <c r="K897" s="9" t="s">
        <v>1424</v>
      </c>
      <c r="L897" s="23"/>
      <c r="M897" s="23"/>
      <c r="N897" s="9" t="s">
        <v>1619</v>
      </c>
      <c r="O897" s="9" t="s">
        <v>1647</v>
      </c>
      <c r="P897" s="23"/>
      <c r="Q897" s="23"/>
      <c r="R897" s="9"/>
      <c r="S897" s="9">
        <v>1</v>
      </c>
      <c r="T897" s="9">
        <v>0</v>
      </c>
      <c r="U897" s="9">
        <v>1</v>
      </c>
      <c r="V897" s="11"/>
      <c r="W897" s="11"/>
      <c r="X897" s="47">
        <f t="shared" si="53"/>
        <v>0</v>
      </c>
      <c r="Y897" s="9" t="s">
        <v>1725</v>
      </c>
      <c r="Z897" s="9">
        <v>5.78</v>
      </c>
      <c r="AA897" s="45">
        <v>41</v>
      </c>
      <c r="AB897" s="9" t="s">
        <v>12</v>
      </c>
      <c r="AC897" s="39">
        <v>0.3</v>
      </c>
      <c r="AD897" s="38">
        <f t="shared" si="54"/>
        <v>4.1900000000000004</v>
      </c>
      <c r="AE897" s="38">
        <f t="shared" si="55"/>
        <v>0</v>
      </c>
      <c r="AF897" s="38">
        <v>4.1900000000000004</v>
      </c>
      <c r="AG897" s="23"/>
      <c r="AH897" s="23"/>
      <c r="AI897" s="23"/>
      <c r="AJ897" s="23"/>
      <c r="AK897" s="23"/>
      <c r="AL897" s="23"/>
      <c r="AM897" s="23"/>
      <c r="AN897" s="23"/>
      <c r="AO897" s="23"/>
      <c r="AP897" s="38">
        <f t="shared" si="56"/>
        <v>4.1900000000000004</v>
      </c>
      <c r="AQ897" s="54">
        <v>1</v>
      </c>
      <c r="AR897" s="54">
        <v>5.99</v>
      </c>
    </row>
    <row r="898" spans="1:44" s="22" customFormat="1">
      <c r="A898" s="9" t="s">
        <v>140</v>
      </c>
      <c r="B898" s="17">
        <v>28882</v>
      </c>
      <c r="C898" s="9" t="s">
        <v>143</v>
      </c>
      <c r="D898" s="9" t="s">
        <v>160</v>
      </c>
      <c r="E898" s="30">
        <v>41722</v>
      </c>
      <c r="F898" s="9" t="s">
        <v>1061</v>
      </c>
      <c r="G898" s="9" t="s">
        <v>1232</v>
      </c>
      <c r="H898" s="23"/>
      <c r="I898" s="23"/>
      <c r="J898" s="9" t="s">
        <v>1234</v>
      </c>
      <c r="K898" s="9" t="s">
        <v>1270</v>
      </c>
      <c r="L898" s="23"/>
      <c r="M898" s="23"/>
      <c r="N898" s="9" t="s">
        <v>1481</v>
      </c>
      <c r="O898" s="9" t="s">
        <v>1639</v>
      </c>
      <c r="P898" s="23"/>
      <c r="Q898" s="23"/>
      <c r="R898" s="9"/>
      <c r="S898" s="9">
        <v>1</v>
      </c>
      <c r="T898" s="9">
        <v>0</v>
      </c>
      <c r="U898" s="9">
        <v>1</v>
      </c>
      <c r="V898" s="11"/>
      <c r="W898" s="11"/>
      <c r="X898" s="47">
        <f t="shared" si="53"/>
        <v>0</v>
      </c>
      <c r="Y898" s="9" t="s">
        <v>1725</v>
      </c>
      <c r="Z898" s="9">
        <v>0</v>
      </c>
      <c r="AA898" s="45">
        <v>41</v>
      </c>
      <c r="AB898" s="9" t="s">
        <v>12</v>
      </c>
      <c r="AC898" s="39">
        <v>0.3</v>
      </c>
      <c r="AD898" s="38">
        <f t="shared" si="54"/>
        <v>0</v>
      </c>
      <c r="AE898" s="38">
        <f t="shared" si="55"/>
        <v>0</v>
      </c>
      <c r="AF898" s="38">
        <v>0</v>
      </c>
      <c r="AG898" s="23"/>
      <c r="AH898" s="23"/>
      <c r="AI898" s="23"/>
      <c r="AJ898" s="23"/>
      <c r="AK898" s="23"/>
      <c r="AL898" s="23"/>
      <c r="AM898" s="23"/>
      <c r="AN898" s="23"/>
      <c r="AO898" s="23"/>
      <c r="AP898" s="38">
        <f t="shared" si="56"/>
        <v>0</v>
      </c>
      <c r="AQ898" s="54">
        <v>1</v>
      </c>
      <c r="AR898" s="54">
        <v>0</v>
      </c>
    </row>
    <row r="899" spans="1:44" s="22" customFormat="1">
      <c r="A899" s="9" t="s">
        <v>140</v>
      </c>
      <c r="B899" s="17">
        <v>29081</v>
      </c>
      <c r="C899" s="9" t="s">
        <v>149</v>
      </c>
      <c r="D899" s="9" t="s">
        <v>164</v>
      </c>
      <c r="E899" s="30">
        <v>41708</v>
      </c>
      <c r="F899" s="9" t="s">
        <v>1062</v>
      </c>
      <c r="G899" s="9" t="s">
        <v>1232</v>
      </c>
      <c r="H899" s="23"/>
      <c r="I899" s="23"/>
      <c r="J899" s="9" t="s">
        <v>1234</v>
      </c>
      <c r="K899" s="9" t="s">
        <v>1266</v>
      </c>
      <c r="L899" s="23"/>
      <c r="M899" s="23"/>
      <c r="N899" s="9" t="s">
        <v>1478</v>
      </c>
      <c r="O899" s="9" t="s">
        <v>1639</v>
      </c>
      <c r="P899" s="23"/>
      <c r="Q899" s="23"/>
      <c r="R899" s="9"/>
      <c r="S899" s="9">
        <v>1</v>
      </c>
      <c r="T899" s="9">
        <v>0</v>
      </c>
      <c r="U899" s="9">
        <v>1</v>
      </c>
      <c r="V899" s="11"/>
      <c r="W899" s="11"/>
      <c r="X899" s="47">
        <f t="shared" si="53"/>
        <v>0</v>
      </c>
      <c r="Y899" s="9" t="s">
        <v>1725</v>
      </c>
      <c r="Z899" s="9">
        <v>0</v>
      </c>
      <c r="AA899" s="45">
        <v>41</v>
      </c>
      <c r="AB899" s="9" t="s">
        <v>12</v>
      </c>
      <c r="AC899" s="39">
        <v>0.3</v>
      </c>
      <c r="AD899" s="38">
        <f t="shared" si="54"/>
        <v>0</v>
      </c>
      <c r="AE899" s="38">
        <f t="shared" si="55"/>
        <v>0</v>
      </c>
      <c r="AF899" s="38">
        <v>0</v>
      </c>
      <c r="AG899" s="23"/>
      <c r="AH899" s="23"/>
      <c r="AI899" s="23"/>
      <c r="AJ899" s="23"/>
      <c r="AK899" s="23"/>
      <c r="AL899" s="23"/>
      <c r="AM899" s="23"/>
      <c r="AN899" s="23"/>
      <c r="AO899" s="23"/>
      <c r="AP899" s="38">
        <f t="shared" si="56"/>
        <v>0</v>
      </c>
      <c r="AQ899" s="54">
        <v>1</v>
      </c>
      <c r="AR899" s="54">
        <v>0</v>
      </c>
    </row>
    <row r="900" spans="1:44" s="22" customFormat="1">
      <c r="A900" s="9" t="s">
        <v>140</v>
      </c>
      <c r="B900" s="17">
        <v>29091</v>
      </c>
      <c r="C900" s="9" t="s">
        <v>143</v>
      </c>
      <c r="D900" s="9" t="s">
        <v>160</v>
      </c>
      <c r="E900" s="30">
        <v>41708</v>
      </c>
      <c r="F900" s="9" t="s">
        <v>1063</v>
      </c>
      <c r="G900" s="9" t="s">
        <v>1232</v>
      </c>
      <c r="H900" s="23"/>
      <c r="I900" s="23"/>
      <c r="J900" s="9" t="s">
        <v>1234</v>
      </c>
      <c r="K900" s="9" t="s">
        <v>1364</v>
      </c>
      <c r="L900" s="23"/>
      <c r="M900" s="23"/>
      <c r="N900" s="9" t="s">
        <v>1563</v>
      </c>
      <c r="O900" s="9" t="s">
        <v>1639</v>
      </c>
      <c r="P900" s="23"/>
      <c r="Q900" s="23"/>
      <c r="R900" s="9"/>
      <c r="S900" s="9">
        <v>1</v>
      </c>
      <c r="T900" s="9">
        <v>0</v>
      </c>
      <c r="U900" s="9">
        <v>1</v>
      </c>
      <c r="V900" s="11"/>
      <c r="W900" s="11"/>
      <c r="X900" s="47">
        <f t="shared" si="53"/>
        <v>0</v>
      </c>
      <c r="Y900" s="9" t="s">
        <v>1725</v>
      </c>
      <c r="Z900" s="9">
        <v>0</v>
      </c>
      <c r="AA900" s="45">
        <v>41</v>
      </c>
      <c r="AB900" s="9" t="s">
        <v>12</v>
      </c>
      <c r="AC900" s="39">
        <v>0.3</v>
      </c>
      <c r="AD900" s="38">
        <f t="shared" si="54"/>
        <v>0</v>
      </c>
      <c r="AE900" s="38">
        <f t="shared" si="55"/>
        <v>0</v>
      </c>
      <c r="AF900" s="38">
        <v>0</v>
      </c>
      <c r="AG900" s="23"/>
      <c r="AH900" s="23"/>
      <c r="AI900" s="23"/>
      <c r="AJ900" s="23"/>
      <c r="AK900" s="23"/>
      <c r="AL900" s="23"/>
      <c r="AM900" s="23"/>
      <c r="AN900" s="23"/>
      <c r="AO900" s="23"/>
      <c r="AP900" s="38">
        <f t="shared" si="56"/>
        <v>0</v>
      </c>
      <c r="AQ900" s="54">
        <v>1</v>
      </c>
      <c r="AR900" s="54">
        <v>0</v>
      </c>
    </row>
    <row r="901" spans="1:44" s="22" customFormat="1">
      <c r="A901" s="9" t="s">
        <v>140</v>
      </c>
      <c r="B901" s="17">
        <v>29093</v>
      </c>
      <c r="C901" s="9" t="s">
        <v>141</v>
      </c>
      <c r="D901" s="9" t="s">
        <v>158</v>
      </c>
      <c r="E901" s="30">
        <v>41708</v>
      </c>
      <c r="F901" s="9" t="s">
        <v>1064</v>
      </c>
      <c r="G901" s="9" t="s">
        <v>1232</v>
      </c>
      <c r="H901" s="23"/>
      <c r="I901" s="23"/>
      <c r="J901" s="9" t="s">
        <v>1234</v>
      </c>
      <c r="K901" s="9" t="s">
        <v>1237</v>
      </c>
      <c r="L901" s="23"/>
      <c r="M901" s="23"/>
      <c r="N901" s="9" t="s">
        <v>1449</v>
      </c>
      <c r="O901" s="9" t="s">
        <v>1640</v>
      </c>
      <c r="P901" s="23"/>
      <c r="Q901" s="23"/>
      <c r="R901" s="9"/>
      <c r="S901" s="9">
        <v>1</v>
      </c>
      <c r="T901" s="9">
        <v>0</v>
      </c>
      <c r="U901" s="9">
        <v>1</v>
      </c>
      <c r="V901" s="11"/>
      <c r="W901" s="11"/>
      <c r="X901" s="47">
        <f t="shared" si="53"/>
        <v>0</v>
      </c>
      <c r="Y901" s="9" t="s">
        <v>1725</v>
      </c>
      <c r="Z901" s="9">
        <v>0</v>
      </c>
      <c r="AA901" s="45">
        <v>41</v>
      </c>
      <c r="AB901" s="9" t="s">
        <v>12</v>
      </c>
      <c r="AC901" s="39">
        <v>0.3</v>
      </c>
      <c r="AD901" s="38">
        <f t="shared" si="54"/>
        <v>0</v>
      </c>
      <c r="AE901" s="38">
        <f t="shared" si="55"/>
        <v>0</v>
      </c>
      <c r="AF901" s="38">
        <v>0</v>
      </c>
      <c r="AG901" s="23"/>
      <c r="AH901" s="23"/>
      <c r="AI901" s="23"/>
      <c r="AJ901" s="23"/>
      <c r="AK901" s="23"/>
      <c r="AL901" s="23"/>
      <c r="AM901" s="23"/>
      <c r="AN901" s="23"/>
      <c r="AO901" s="23"/>
      <c r="AP901" s="38">
        <f t="shared" si="56"/>
        <v>0</v>
      </c>
      <c r="AQ901" s="54">
        <v>1</v>
      </c>
      <c r="AR901" s="54">
        <v>0</v>
      </c>
    </row>
    <row r="902" spans="1:44" s="22" customFormat="1">
      <c r="A902" s="9" t="s">
        <v>140</v>
      </c>
      <c r="B902" s="17">
        <v>29099</v>
      </c>
      <c r="C902" s="9" t="s">
        <v>143</v>
      </c>
      <c r="D902" s="9" t="s">
        <v>160</v>
      </c>
      <c r="E902" s="30">
        <v>41709</v>
      </c>
      <c r="F902" s="9" t="s">
        <v>1065</v>
      </c>
      <c r="G902" s="9" t="s">
        <v>1232</v>
      </c>
      <c r="H902" s="23"/>
      <c r="I902" s="23"/>
      <c r="J902" s="9" t="s">
        <v>1234</v>
      </c>
      <c r="K902" s="9" t="s">
        <v>1260</v>
      </c>
      <c r="L902" s="23"/>
      <c r="M902" s="23"/>
      <c r="N902" s="9" t="s">
        <v>1472</v>
      </c>
      <c r="O902" s="9" t="s">
        <v>1639</v>
      </c>
      <c r="P902" s="23"/>
      <c r="Q902" s="23"/>
      <c r="R902" s="9"/>
      <c r="S902" s="9">
        <v>1</v>
      </c>
      <c r="T902" s="9">
        <v>0</v>
      </c>
      <c r="U902" s="9">
        <v>1</v>
      </c>
      <c r="V902" s="11"/>
      <c r="W902" s="11"/>
      <c r="X902" s="47">
        <f t="shared" si="53"/>
        <v>0</v>
      </c>
      <c r="Y902" s="9" t="s">
        <v>1725</v>
      </c>
      <c r="Z902" s="9">
        <v>0</v>
      </c>
      <c r="AA902" s="45">
        <v>41</v>
      </c>
      <c r="AB902" s="9" t="s">
        <v>12</v>
      </c>
      <c r="AC902" s="39">
        <v>0.3</v>
      </c>
      <c r="AD902" s="38">
        <f t="shared" si="54"/>
        <v>0</v>
      </c>
      <c r="AE902" s="38">
        <f t="shared" si="55"/>
        <v>0</v>
      </c>
      <c r="AF902" s="38">
        <v>0</v>
      </c>
      <c r="AG902" s="23"/>
      <c r="AH902" s="23"/>
      <c r="AI902" s="23"/>
      <c r="AJ902" s="23"/>
      <c r="AK902" s="23"/>
      <c r="AL902" s="23"/>
      <c r="AM902" s="23"/>
      <c r="AN902" s="23"/>
      <c r="AO902" s="23"/>
      <c r="AP902" s="38">
        <f t="shared" si="56"/>
        <v>0</v>
      </c>
      <c r="AQ902" s="54">
        <v>1</v>
      </c>
      <c r="AR902" s="54">
        <v>0</v>
      </c>
    </row>
    <row r="903" spans="1:44" s="22" customFormat="1">
      <c r="A903" s="9" t="s">
        <v>140</v>
      </c>
      <c r="B903" s="17">
        <v>29101</v>
      </c>
      <c r="C903" s="9" t="s">
        <v>144</v>
      </c>
      <c r="D903" s="9" t="s">
        <v>159</v>
      </c>
      <c r="E903" s="30">
        <v>41710</v>
      </c>
      <c r="F903" s="9" t="s">
        <v>1066</v>
      </c>
      <c r="G903" s="9" t="s">
        <v>1232</v>
      </c>
      <c r="H903" s="23"/>
      <c r="I903" s="23"/>
      <c r="J903" s="9" t="s">
        <v>1234</v>
      </c>
      <c r="K903" s="9" t="s">
        <v>1237</v>
      </c>
      <c r="L903" s="23"/>
      <c r="M903" s="23"/>
      <c r="N903" s="9" t="s">
        <v>1449</v>
      </c>
      <c r="O903" s="9" t="s">
        <v>1640</v>
      </c>
      <c r="P903" s="23"/>
      <c r="Q903" s="23"/>
      <c r="R903" s="9"/>
      <c r="S903" s="9">
        <v>1</v>
      </c>
      <c r="T903" s="9">
        <v>0</v>
      </c>
      <c r="U903" s="9">
        <v>1</v>
      </c>
      <c r="V903" s="11"/>
      <c r="W903" s="11"/>
      <c r="X903" s="47">
        <f t="shared" si="53"/>
        <v>0</v>
      </c>
      <c r="Y903" s="9" t="s">
        <v>1725</v>
      </c>
      <c r="Z903" s="9">
        <v>0</v>
      </c>
      <c r="AA903" s="45">
        <v>41</v>
      </c>
      <c r="AB903" s="9" t="s">
        <v>12</v>
      </c>
      <c r="AC903" s="39">
        <v>0.3</v>
      </c>
      <c r="AD903" s="38">
        <f t="shared" si="54"/>
        <v>0</v>
      </c>
      <c r="AE903" s="38">
        <f t="shared" si="55"/>
        <v>0</v>
      </c>
      <c r="AF903" s="38">
        <v>0</v>
      </c>
      <c r="AG903" s="23"/>
      <c r="AH903" s="23"/>
      <c r="AI903" s="23"/>
      <c r="AJ903" s="23"/>
      <c r="AK903" s="23"/>
      <c r="AL903" s="23"/>
      <c r="AM903" s="23"/>
      <c r="AN903" s="23"/>
      <c r="AO903" s="23"/>
      <c r="AP903" s="38">
        <f t="shared" si="56"/>
        <v>0</v>
      </c>
      <c r="AQ903" s="54">
        <v>1</v>
      </c>
      <c r="AR903" s="54">
        <v>0</v>
      </c>
    </row>
    <row r="904" spans="1:44" s="22" customFormat="1">
      <c r="A904" s="9" t="s">
        <v>140</v>
      </c>
      <c r="B904" s="17">
        <v>29117</v>
      </c>
      <c r="C904" s="9" t="s">
        <v>142</v>
      </c>
      <c r="D904" s="9" t="s">
        <v>159</v>
      </c>
      <c r="E904" s="30">
        <v>41716</v>
      </c>
      <c r="F904" s="9" t="s">
        <v>1067</v>
      </c>
      <c r="G904" s="9" t="s">
        <v>1232</v>
      </c>
      <c r="H904" s="23"/>
      <c r="I904" s="23"/>
      <c r="J904" s="9" t="s">
        <v>1234</v>
      </c>
      <c r="K904" s="9" t="s">
        <v>1261</v>
      </c>
      <c r="L904" s="23"/>
      <c r="M904" s="23"/>
      <c r="N904" s="9" t="s">
        <v>1473</v>
      </c>
      <c r="O904" s="9" t="s">
        <v>1639</v>
      </c>
      <c r="P904" s="23"/>
      <c r="Q904" s="23"/>
      <c r="R904" s="9"/>
      <c r="S904" s="9">
        <v>1</v>
      </c>
      <c r="T904" s="9">
        <v>0</v>
      </c>
      <c r="U904" s="9">
        <v>1</v>
      </c>
      <c r="V904" s="11"/>
      <c r="W904" s="11"/>
      <c r="X904" s="47">
        <f t="shared" ref="X904:X967" si="57">+$I$2</f>
        <v>0</v>
      </c>
      <c r="Y904" s="9" t="s">
        <v>1725</v>
      </c>
      <c r="Z904" s="9">
        <v>0</v>
      </c>
      <c r="AA904" s="45">
        <v>41</v>
      </c>
      <c r="AB904" s="9" t="s">
        <v>12</v>
      </c>
      <c r="AC904" s="39">
        <v>0.3</v>
      </c>
      <c r="AD904" s="38">
        <f t="shared" ref="AD904:AD967" si="58">IF(AF904="",0,AF904+AE904)</f>
        <v>0</v>
      </c>
      <c r="AE904" s="38">
        <f t="shared" ref="AE904:AE967" si="59">IF(T904=0,0,-1*AF904)</f>
        <v>0</v>
      </c>
      <c r="AF904" s="38">
        <v>0</v>
      </c>
      <c r="AG904" s="23"/>
      <c r="AH904" s="23"/>
      <c r="AI904" s="23"/>
      <c r="AJ904" s="23"/>
      <c r="AK904" s="23"/>
      <c r="AL904" s="23"/>
      <c r="AM904" s="23"/>
      <c r="AN904" s="23"/>
      <c r="AO904" s="23"/>
      <c r="AP904" s="38">
        <f t="shared" ref="AP904:AP967" si="60">+AF904</f>
        <v>0</v>
      </c>
      <c r="AQ904" s="54">
        <v>1</v>
      </c>
      <c r="AR904" s="54">
        <v>0</v>
      </c>
    </row>
    <row r="905" spans="1:44" s="22" customFormat="1">
      <c r="A905" s="9" t="s">
        <v>140</v>
      </c>
      <c r="B905" s="17">
        <v>29120</v>
      </c>
      <c r="C905" s="9" t="s">
        <v>149</v>
      </c>
      <c r="D905" s="9" t="s">
        <v>164</v>
      </c>
      <c r="E905" s="30">
        <v>41717</v>
      </c>
      <c r="F905" s="9" t="s">
        <v>1068</v>
      </c>
      <c r="G905" s="9" t="s">
        <v>1232</v>
      </c>
      <c r="H905" s="23"/>
      <c r="I905" s="23"/>
      <c r="J905" s="9" t="s">
        <v>1234</v>
      </c>
      <c r="K905" s="9" t="s">
        <v>1287</v>
      </c>
      <c r="L905" s="23"/>
      <c r="M905" s="23"/>
      <c r="N905" s="9" t="s">
        <v>1496</v>
      </c>
      <c r="O905" s="9" t="s">
        <v>1639</v>
      </c>
      <c r="P905" s="23"/>
      <c r="Q905" s="23"/>
      <c r="R905" s="9"/>
      <c r="S905" s="9">
        <v>1</v>
      </c>
      <c r="T905" s="9">
        <v>0</v>
      </c>
      <c r="U905" s="9">
        <v>1</v>
      </c>
      <c r="V905" s="11"/>
      <c r="W905" s="11"/>
      <c r="X905" s="47">
        <f t="shared" si="57"/>
        <v>0</v>
      </c>
      <c r="Y905" s="9" t="s">
        <v>1725</v>
      </c>
      <c r="Z905" s="9">
        <v>0</v>
      </c>
      <c r="AA905" s="45">
        <v>41</v>
      </c>
      <c r="AB905" s="9" t="s">
        <v>12</v>
      </c>
      <c r="AC905" s="39">
        <v>0.3</v>
      </c>
      <c r="AD905" s="38">
        <f t="shared" si="58"/>
        <v>0</v>
      </c>
      <c r="AE905" s="38">
        <f t="shared" si="59"/>
        <v>0</v>
      </c>
      <c r="AF905" s="38">
        <v>0</v>
      </c>
      <c r="AG905" s="23"/>
      <c r="AH905" s="23"/>
      <c r="AI905" s="23"/>
      <c r="AJ905" s="23"/>
      <c r="AK905" s="23"/>
      <c r="AL905" s="23"/>
      <c r="AM905" s="23"/>
      <c r="AN905" s="23"/>
      <c r="AO905" s="23"/>
      <c r="AP905" s="38">
        <f t="shared" si="60"/>
        <v>0</v>
      </c>
      <c r="AQ905" s="54">
        <v>1</v>
      </c>
      <c r="AR905" s="54">
        <v>0</v>
      </c>
    </row>
    <row r="906" spans="1:44" s="22" customFormat="1">
      <c r="A906" s="9" t="s">
        <v>140</v>
      </c>
      <c r="B906" s="17">
        <v>29126</v>
      </c>
      <c r="C906" s="9" t="s">
        <v>148</v>
      </c>
      <c r="D906" s="9" t="s">
        <v>159</v>
      </c>
      <c r="E906" s="30">
        <v>41722</v>
      </c>
      <c r="F906" s="9" t="s">
        <v>1069</v>
      </c>
      <c r="G906" s="9" t="s">
        <v>1232</v>
      </c>
      <c r="H906" s="23"/>
      <c r="I906" s="23"/>
      <c r="J906" s="9" t="s">
        <v>1234</v>
      </c>
      <c r="K906" s="9" t="s">
        <v>1425</v>
      </c>
      <c r="L906" s="23"/>
      <c r="M906" s="23"/>
      <c r="N906" s="9" t="s">
        <v>1620</v>
      </c>
      <c r="O906" s="9" t="s">
        <v>1639</v>
      </c>
      <c r="P906" s="23"/>
      <c r="Q906" s="23"/>
      <c r="R906" s="9"/>
      <c r="S906" s="9">
        <v>1</v>
      </c>
      <c r="T906" s="9">
        <v>0</v>
      </c>
      <c r="U906" s="9">
        <v>1</v>
      </c>
      <c r="V906" s="11"/>
      <c r="W906" s="11"/>
      <c r="X906" s="47">
        <f t="shared" si="57"/>
        <v>0</v>
      </c>
      <c r="Y906" s="9" t="s">
        <v>1725</v>
      </c>
      <c r="Z906" s="9">
        <v>6.99</v>
      </c>
      <c r="AA906" s="45">
        <v>41</v>
      </c>
      <c r="AB906" s="9" t="s">
        <v>12</v>
      </c>
      <c r="AC906" s="39">
        <v>0.3</v>
      </c>
      <c r="AD906" s="38">
        <f t="shared" si="58"/>
        <v>4.8899999999999997</v>
      </c>
      <c r="AE906" s="38">
        <f t="shared" si="59"/>
        <v>0</v>
      </c>
      <c r="AF906" s="38">
        <v>4.8899999999999997</v>
      </c>
      <c r="AG906" s="23"/>
      <c r="AH906" s="23"/>
      <c r="AI906" s="23"/>
      <c r="AJ906" s="23"/>
      <c r="AK906" s="23"/>
      <c r="AL906" s="23"/>
      <c r="AM906" s="23"/>
      <c r="AN906" s="23"/>
      <c r="AO906" s="23"/>
      <c r="AP906" s="38">
        <f t="shared" si="60"/>
        <v>4.8899999999999997</v>
      </c>
      <c r="AQ906" s="54">
        <v>1</v>
      </c>
      <c r="AR906" s="54">
        <v>6.99</v>
      </c>
    </row>
    <row r="907" spans="1:44" s="22" customFormat="1">
      <c r="A907" s="9" t="s">
        <v>140</v>
      </c>
      <c r="B907" s="17">
        <v>29362</v>
      </c>
      <c r="C907" s="9" t="s">
        <v>142</v>
      </c>
      <c r="D907" s="9" t="s">
        <v>159</v>
      </c>
      <c r="E907" s="30">
        <v>41701</v>
      </c>
      <c r="F907" s="9" t="s">
        <v>1070</v>
      </c>
      <c r="G907" s="9" t="s">
        <v>1232</v>
      </c>
      <c r="H907" s="23"/>
      <c r="I907" s="23"/>
      <c r="J907" s="9" t="s">
        <v>1234</v>
      </c>
      <c r="K907" s="9" t="s">
        <v>1266</v>
      </c>
      <c r="L907" s="23"/>
      <c r="M907" s="23"/>
      <c r="N907" s="9" t="s">
        <v>1478</v>
      </c>
      <c r="O907" s="9" t="s">
        <v>1639</v>
      </c>
      <c r="P907" s="23"/>
      <c r="Q907" s="23"/>
      <c r="R907" s="9"/>
      <c r="S907" s="9">
        <v>1</v>
      </c>
      <c r="T907" s="9">
        <v>0</v>
      </c>
      <c r="U907" s="9">
        <v>1</v>
      </c>
      <c r="V907" s="11"/>
      <c r="W907" s="11"/>
      <c r="X907" s="47">
        <f t="shared" si="57"/>
        <v>0</v>
      </c>
      <c r="Y907" s="9" t="s">
        <v>1725</v>
      </c>
      <c r="Z907" s="9">
        <v>0</v>
      </c>
      <c r="AA907" s="45">
        <v>41</v>
      </c>
      <c r="AB907" s="9" t="s">
        <v>12</v>
      </c>
      <c r="AC907" s="39">
        <v>0.3</v>
      </c>
      <c r="AD907" s="38">
        <f t="shared" si="58"/>
        <v>0</v>
      </c>
      <c r="AE907" s="38">
        <f t="shared" si="59"/>
        <v>0</v>
      </c>
      <c r="AF907" s="38">
        <v>0</v>
      </c>
      <c r="AG907" s="23"/>
      <c r="AH907" s="23"/>
      <c r="AI907" s="23"/>
      <c r="AJ907" s="23"/>
      <c r="AK907" s="23"/>
      <c r="AL907" s="23"/>
      <c r="AM907" s="23"/>
      <c r="AN907" s="23"/>
      <c r="AO907" s="23"/>
      <c r="AP907" s="38">
        <f t="shared" si="60"/>
        <v>0</v>
      </c>
      <c r="AQ907" s="54">
        <v>1</v>
      </c>
      <c r="AR907" s="54">
        <v>0</v>
      </c>
    </row>
    <row r="908" spans="1:44" s="22" customFormat="1">
      <c r="A908" s="9" t="s">
        <v>140</v>
      </c>
      <c r="B908" s="17">
        <v>29375</v>
      </c>
      <c r="C908" s="9" t="s">
        <v>147</v>
      </c>
      <c r="D908" s="9" t="s">
        <v>163</v>
      </c>
      <c r="E908" s="30">
        <v>41729</v>
      </c>
      <c r="F908" s="9" t="s">
        <v>1071</v>
      </c>
      <c r="G908" s="9" t="s">
        <v>1232</v>
      </c>
      <c r="H908" s="23"/>
      <c r="I908" s="23"/>
      <c r="J908" s="9" t="s">
        <v>1234</v>
      </c>
      <c r="K908" s="9" t="s">
        <v>1251</v>
      </c>
      <c r="L908" s="23"/>
      <c r="M908" s="23"/>
      <c r="N908" s="9" t="s">
        <v>1463</v>
      </c>
      <c r="O908" s="9" t="s">
        <v>1647</v>
      </c>
      <c r="P908" s="23"/>
      <c r="Q908" s="23"/>
      <c r="R908" s="9"/>
      <c r="S908" s="9">
        <v>1</v>
      </c>
      <c r="T908" s="9">
        <v>0</v>
      </c>
      <c r="U908" s="9">
        <v>1</v>
      </c>
      <c r="V908" s="11"/>
      <c r="W908" s="11"/>
      <c r="X908" s="47">
        <f t="shared" si="57"/>
        <v>0</v>
      </c>
      <c r="Y908" s="9" t="s">
        <v>1725</v>
      </c>
      <c r="Z908" s="9">
        <v>0</v>
      </c>
      <c r="AA908" s="45">
        <v>41</v>
      </c>
      <c r="AB908" s="9" t="s">
        <v>12</v>
      </c>
      <c r="AC908" s="39">
        <v>0.3</v>
      </c>
      <c r="AD908" s="38">
        <f t="shared" si="58"/>
        <v>0</v>
      </c>
      <c r="AE908" s="38">
        <f t="shared" si="59"/>
        <v>0</v>
      </c>
      <c r="AF908" s="38">
        <v>0</v>
      </c>
      <c r="AG908" s="23"/>
      <c r="AH908" s="23"/>
      <c r="AI908" s="23"/>
      <c r="AJ908" s="23"/>
      <c r="AK908" s="23"/>
      <c r="AL908" s="23"/>
      <c r="AM908" s="23"/>
      <c r="AN908" s="23"/>
      <c r="AO908" s="23"/>
      <c r="AP908" s="38">
        <f t="shared" si="60"/>
        <v>0</v>
      </c>
      <c r="AQ908" s="54">
        <v>1</v>
      </c>
      <c r="AR908" s="54">
        <v>0</v>
      </c>
    </row>
    <row r="909" spans="1:44" s="22" customFormat="1">
      <c r="A909" s="9" t="s">
        <v>140</v>
      </c>
      <c r="B909" s="17">
        <v>29376</v>
      </c>
      <c r="C909" s="9" t="s">
        <v>142</v>
      </c>
      <c r="D909" s="9" t="s">
        <v>159</v>
      </c>
      <c r="E909" s="30">
        <v>41729</v>
      </c>
      <c r="F909" s="9" t="s">
        <v>1072</v>
      </c>
      <c r="G909" s="9" t="s">
        <v>1232</v>
      </c>
      <c r="H909" s="23"/>
      <c r="I909" s="23"/>
      <c r="J909" s="9" t="s">
        <v>1234</v>
      </c>
      <c r="K909" s="9" t="s">
        <v>1259</v>
      </c>
      <c r="L909" s="23"/>
      <c r="M909" s="23"/>
      <c r="N909" s="9" t="s">
        <v>1471</v>
      </c>
      <c r="O909" s="9" t="s">
        <v>1639</v>
      </c>
      <c r="P909" s="23"/>
      <c r="Q909" s="23"/>
      <c r="R909" s="9"/>
      <c r="S909" s="9">
        <v>1</v>
      </c>
      <c r="T909" s="9">
        <v>0</v>
      </c>
      <c r="U909" s="9">
        <v>1</v>
      </c>
      <c r="V909" s="11"/>
      <c r="W909" s="11"/>
      <c r="X909" s="47">
        <f t="shared" si="57"/>
        <v>0</v>
      </c>
      <c r="Y909" s="9" t="s">
        <v>1725</v>
      </c>
      <c r="Z909" s="9">
        <v>0</v>
      </c>
      <c r="AA909" s="45">
        <v>41</v>
      </c>
      <c r="AB909" s="9" t="s">
        <v>12</v>
      </c>
      <c r="AC909" s="39">
        <v>0.3</v>
      </c>
      <c r="AD909" s="38">
        <f t="shared" si="58"/>
        <v>0</v>
      </c>
      <c r="AE909" s="38">
        <f t="shared" si="59"/>
        <v>0</v>
      </c>
      <c r="AF909" s="38">
        <v>0</v>
      </c>
      <c r="AG909" s="23"/>
      <c r="AH909" s="23"/>
      <c r="AI909" s="23"/>
      <c r="AJ909" s="23"/>
      <c r="AK909" s="23"/>
      <c r="AL909" s="23"/>
      <c r="AM909" s="23"/>
      <c r="AN909" s="23"/>
      <c r="AO909" s="23"/>
      <c r="AP909" s="38">
        <f t="shared" si="60"/>
        <v>0</v>
      </c>
      <c r="AQ909" s="54">
        <v>1</v>
      </c>
      <c r="AR909" s="54">
        <v>0</v>
      </c>
    </row>
    <row r="910" spans="1:44" s="22" customFormat="1">
      <c r="A910" s="9" t="s">
        <v>140</v>
      </c>
      <c r="B910" s="17">
        <v>29408</v>
      </c>
      <c r="C910" s="9" t="s">
        <v>143</v>
      </c>
      <c r="D910" s="9" t="s">
        <v>160</v>
      </c>
      <c r="E910" s="30">
        <v>41715</v>
      </c>
      <c r="F910" s="9" t="s">
        <v>1073</v>
      </c>
      <c r="G910" s="9" t="s">
        <v>1232</v>
      </c>
      <c r="H910" s="23"/>
      <c r="I910" s="23"/>
      <c r="J910" s="9" t="s">
        <v>1234</v>
      </c>
      <c r="K910" s="9" t="s">
        <v>1236</v>
      </c>
      <c r="L910" s="23"/>
      <c r="M910" s="23"/>
      <c r="N910" s="9" t="s">
        <v>1448</v>
      </c>
      <c r="O910" s="9" t="s">
        <v>1639</v>
      </c>
      <c r="P910" s="23"/>
      <c r="Q910" s="23"/>
      <c r="R910" s="9"/>
      <c r="S910" s="9">
        <v>1</v>
      </c>
      <c r="T910" s="9">
        <v>0</v>
      </c>
      <c r="U910" s="9">
        <v>1</v>
      </c>
      <c r="V910" s="11"/>
      <c r="W910" s="11"/>
      <c r="X910" s="47">
        <f t="shared" si="57"/>
        <v>0</v>
      </c>
      <c r="Y910" s="9" t="s">
        <v>1725</v>
      </c>
      <c r="Z910" s="9">
        <v>0</v>
      </c>
      <c r="AA910" s="45">
        <v>41</v>
      </c>
      <c r="AB910" s="9" t="s">
        <v>12</v>
      </c>
      <c r="AC910" s="39">
        <v>0.3</v>
      </c>
      <c r="AD910" s="38">
        <f t="shared" si="58"/>
        <v>0</v>
      </c>
      <c r="AE910" s="38">
        <f t="shared" si="59"/>
        <v>0</v>
      </c>
      <c r="AF910" s="38">
        <v>0</v>
      </c>
      <c r="AG910" s="23"/>
      <c r="AH910" s="23"/>
      <c r="AI910" s="23"/>
      <c r="AJ910" s="23"/>
      <c r="AK910" s="23"/>
      <c r="AL910" s="23"/>
      <c r="AM910" s="23"/>
      <c r="AN910" s="23"/>
      <c r="AO910" s="23"/>
      <c r="AP910" s="38">
        <f t="shared" si="60"/>
        <v>0</v>
      </c>
      <c r="AQ910" s="54">
        <v>1</v>
      </c>
      <c r="AR910" s="54">
        <v>0</v>
      </c>
    </row>
    <row r="911" spans="1:44" s="22" customFormat="1">
      <c r="A911" s="9" t="s">
        <v>140</v>
      </c>
      <c r="B911" s="17">
        <v>29420</v>
      </c>
      <c r="C911" s="9" t="s">
        <v>143</v>
      </c>
      <c r="D911" s="9" t="s">
        <v>160</v>
      </c>
      <c r="E911" s="30">
        <v>41722</v>
      </c>
      <c r="F911" s="9" t="s">
        <v>1074</v>
      </c>
      <c r="G911" s="9" t="s">
        <v>1232</v>
      </c>
      <c r="H911" s="23"/>
      <c r="I911" s="23"/>
      <c r="J911" s="9" t="s">
        <v>1234</v>
      </c>
      <c r="K911" s="9" t="s">
        <v>1298</v>
      </c>
      <c r="L911" s="23"/>
      <c r="M911" s="23"/>
      <c r="N911" s="9" t="s">
        <v>1506</v>
      </c>
      <c r="O911" s="9" t="s">
        <v>1662</v>
      </c>
      <c r="P911" s="23"/>
      <c r="Q911" s="23"/>
      <c r="R911" s="9"/>
      <c r="S911" s="9">
        <v>1</v>
      </c>
      <c r="T911" s="9">
        <v>0</v>
      </c>
      <c r="U911" s="9">
        <v>1</v>
      </c>
      <c r="V911" s="11"/>
      <c r="W911" s="11"/>
      <c r="X911" s="47">
        <f t="shared" si="57"/>
        <v>0</v>
      </c>
      <c r="Y911" s="9" t="s">
        <v>1725</v>
      </c>
      <c r="Z911" s="9">
        <v>0</v>
      </c>
      <c r="AA911" s="45">
        <v>41</v>
      </c>
      <c r="AB911" s="9" t="s">
        <v>12</v>
      </c>
      <c r="AC911" s="39">
        <v>0.3</v>
      </c>
      <c r="AD911" s="38">
        <f t="shared" si="58"/>
        <v>0</v>
      </c>
      <c r="AE911" s="38">
        <f t="shared" si="59"/>
        <v>0</v>
      </c>
      <c r="AF911" s="38">
        <v>0</v>
      </c>
      <c r="AG911" s="23"/>
      <c r="AH911" s="23"/>
      <c r="AI911" s="23"/>
      <c r="AJ911" s="23"/>
      <c r="AK911" s="23"/>
      <c r="AL911" s="23"/>
      <c r="AM911" s="23"/>
      <c r="AN911" s="23"/>
      <c r="AO911" s="23"/>
      <c r="AP911" s="38">
        <f t="shared" si="60"/>
        <v>0</v>
      </c>
      <c r="AQ911" s="54">
        <v>1</v>
      </c>
      <c r="AR911" s="54">
        <v>0</v>
      </c>
    </row>
    <row r="912" spans="1:44" s="22" customFormat="1">
      <c r="A912" s="9" t="s">
        <v>140</v>
      </c>
      <c r="B912" s="17">
        <v>29647</v>
      </c>
      <c r="C912" s="9" t="s">
        <v>145</v>
      </c>
      <c r="D912" s="9" t="s">
        <v>161</v>
      </c>
      <c r="E912" s="30">
        <v>41701</v>
      </c>
      <c r="F912" s="9" t="s">
        <v>1075</v>
      </c>
      <c r="G912" s="9" t="s">
        <v>1232</v>
      </c>
      <c r="H912" s="23"/>
      <c r="I912" s="23"/>
      <c r="J912" s="9" t="s">
        <v>1234</v>
      </c>
      <c r="K912" s="9" t="s">
        <v>1298</v>
      </c>
      <c r="L912" s="23"/>
      <c r="M912" s="23"/>
      <c r="N912" s="9" t="s">
        <v>1506</v>
      </c>
      <c r="O912" s="9" t="s">
        <v>1662</v>
      </c>
      <c r="P912" s="23"/>
      <c r="Q912" s="23"/>
      <c r="R912" s="9"/>
      <c r="S912" s="9">
        <v>1</v>
      </c>
      <c r="T912" s="9">
        <v>0</v>
      </c>
      <c r="U912" s="9">
        <v>1</v>
      </c>
      <c r="V912" s="11"/>
      <c r="W912" s="11"/>
      <c r="X912" s="47">
        <f t="shared" si="57"/>
        <v>0</v>
      </c>
      <c r="Y912" s="9" t="s">
        <v>1725</v>
      </c>
      <c r="Z912" s="9">
        <v>0</v>
      </c>
      <c r="AA912" s="45">
        <v>41</v>
      </c>
      <c r="AB912" s="9" t="s">
        <v>12</v>
      </c>
      <c r="AC912" s="39">
        <v>0.3</v>
      </c>
      <c r="AD912" s="38">
        <f t="shared" si="58"/>
        <v>0</v>
      </c>
      <c r="AE912" s="38">
        <f t="shared" si="59"/>
        <v>0</v>
      </c>
      <c r="AF912" s="38">
        <v>0</v>
      </c>
      <c r="AG912" s="23"/>
      <c r="AH912" s="23"/>
      <c r="AI912" s="23"/>
      <c r="AJ912" s="23"/>
      <c r="AK912" s="23"/>
      <c r="AL912" s="23"/>
      <c r="AM912" s="23"/>
      <c r="AN912" s="23"/>
      <c r="AO912" s="23"/>
      <c r="AP912" s="38">
        <f t="shared" si="60"/>
        <v>0</v>
      </c>
      <c r="AQ912" s="54">
        <v>1</v>
      </c>
      <c r="AR912" s="54">
        <v>0</v>
      </c>
    </row>
    <row r="913" spans="1:44" s="22" customFormat="1">
      <c r="A913" s="9" t="s">
        <v>140</v>
      </c>
      <c r="B913" s="17">
        <v>29650</v>
      </c>
      <c r="C913" s="9" t="s">
        <v>143</v>
      </c>
      <c r="D913" s="9" t="s">
        <v>160</v>
      </c>
      <c r="E913" s="30">
        <v>41722</v>
      </c>
      <c r="F913" s="9" t="s">
        <v>1076</v>
      </c>
      <c r="G913" s="9" t="s">
        <v>1232</v>
      </c>
      <c r="H913" s="23"/>
      <c r="I913" s="23"/>
      <c r="J913" s="9" t="s">
        <v>1234</v>
      </c>
      <c r="K913" s="9" t="s">
        <v>1274</v>
      </c>
      <c r="L913" s="23"/>
      <c r="M913" s="23"/>
      <c r="N913" s="9" t="s">
        <v>1485</v>
      </c>
      <c r="O913" s="9" t="s">
        <v>1639</v>
      </c>
      <c r="P913" s="23"/>
      <c r="Q913" s="23"/>
      <c r="R913" s="9"/>
      <c r="S913" s="9">
        <v>1</v>
      </c>
      <c r="T913" s="9">
        <v>0</v>
      </c>
      <c r="U913" s="9">
        <v>1</v>
      </c>
      <c r="V913" s="11"/>
      <c r="W913" s="11"/>
      <c r="X913" s="47">
        <f t="shared" si="57"/>
        <v>0</v>
      </c>
      <c r="Y913" s="9" t="s">
        <v>1725</v>
      </c>
      <c r="Z913" s="9">
        <v>0</v>
      </c>
      <c r="AA913" s="45">
        <v>41</v>
      </c>
      <c r="AB913" s="9" t="s">
        <v>12</v>
      </c>
      <c r="AC913" s="39">
        <v>0.3</v>
      </c>
      <c r="AD913" s="38">
        <f t="shared" si="58"/>
        <v>0</v>
      </c>
      <c r="AE913" s="38">
        <f t="shared" si="59"/>
        <v>0</v>
      </c>
      <c r="AF913" s="38">
        <v>0</v>
      </c>
      <c r="AG913" s="23"/>
      <c r="AH913" s="23"/>
      <c r="AI913" s="23"/>
      <c r="AJ913" s="23"/>
      <c r="AK913" s="23"/>
      <c r="AL913" s="23"/>
      <c r="AM913" s="23"/>
      <c r="AN913" s="23"/>
      <c r="AO913" s="23"/>
      <c r="AP913" s="38">
        <f t="shared" si="60"/>
        <v>0</v>
      </c>
      <c r="AQ913" s="54">
        <v>1</v>
      </c>
      <c r="AR913" s="54">
        <v>0</v>
      </c>
    </row>
    <row r="914" spans="1:44" s="22" customFormat="1">
      <c r="A914" s="9" t="s">
        <v>140</v>
      </c>
      <c r="B914" s="17">
        <v>29662</v>
      </c>
      <c r="C914" s="9" t="s">
        <v>145</v>
      </c>
      <c r="D914" s="9" t="s">
        <v>161</v>
      </c>
      <c r="E914" s="30">
        <v>41704</v>
      </c>
      <c r="F914" s="9" t="s">
        <v>1077</v>
      </c>
      <c r="G914" s="9" t="s">
        <v>1232</v>
      </c>
      <c r="H914" s="23"/>
      <c r="I914" s="23"/>
      <c r="J914" s="9" t="s">
        <v>1234</v>
      </c>
      <c r="K914" s="9" t="s">
        <v>1237</v>
      </c>
      <c r="L914" s="23"/>
      <c r="M914" s="23"/>
      <c r="N914" s="9" t="s">
        <v>1449</v>
      </c>
      <c r="O914" s="9" t="s">
        <v>1640</v>
      </c>
      <c r="P914" s="23"/>
      <c r="Q914" s="23"/>
      <c r="R914" s="9"/>
      <c r="S914" s="9">
        <v>1</v>
      </c>
      <c r="T914" s="9">
        <v>0</v>
      </c>
      <c r="U914" s="9">
        <v>1</v>
      </c>
      <c r="V914" s="11"/>
      <c r="W914" s="11"/>
      <c r="X914" s="47">
        <f t="shared" si="57"/>
        <v>0</v>
      </c>
      <c r="Y914" s="9" t="s">
        <v>1725</v>
      </c>
      <c r="Z914" s="9">
        <v>0</v>
      </c>
      <c r="AA914" s="45">
        <v>41</v>
      </c>
      <c r="AB914" s="9" t="s">
        <v>12</v>
      </c>
      <c r="AC914" s="39">
        <v>0.3</v>
      </c>
      <c r="AD914" s="38">
        <f t="shared" si="58"/>
        <v>0</v>
      </c>
      <c r="AE914" s="38">
        <f t="shared" si="59"/>
        <v>0</v>
      </c>
      <c r="AF914" s="38">
        <v>0</v>
      </c>
      <c r="AG914" s="23"/>
      <c r="AH914" s="23"/>
      <c r="AI914" s="23"/>
      <c r="AJ914" s="23"/>
      <c r="AK914" s="23"/>
      <c r="AL914" s="23"/>
      <c r="AM914" s="23"/>
      <c r="AN914" s="23"/>
      <c r="AO914" s="23"/>
      <c r="AP914" s="38">
        <f t="shared" si="60"/>
        <v>0</v>
      </c>
      <c r="AQ914" s="54">
        <v>1</v>
      </c>
      <c r="AR914" s="54">
        <v>0</v>
      </c>
    </row>
    <row r="915" spans="1:44" s="22" customFormat="1">
      <c r="A915" s="9" t="s">
        <v>140</v>
      </c>
      <c r="B915" s="17">
        <v>29666</v>
      </c>
      <c r="C915" s="9" t="s">
        <v>142</v>
      </c>
      <c r="D915" s="9" t="s">
        <v>159</v>
      </c>
      <c r="E915" s="30">
        <v>41705</v>
      </c>
      <c r="F915" s="9" t="s">
        <v>1078</v>
      </c>
      <c r="G915" s="9" t="s">
        <v>1232</v>
      </c>
      <c r="H915" s="23"/>
      <c r="I915" s="23"/>
      <c r="J915" s="9" t="s">
        <v>1234</v>
      </c>
      <c r="K915" s="9" t="s">
        <v>1267</v>
      </c>
      <c r="L915" s="23"/>
      <c r="M915" s="23"/>
      <c r="N915" s="9" t="s">
        <v>1479</v>
      </c>
      <c r="O915" s="9" t="s">
        <v>1652</v>
      </c>
      <c r="P915" s="23"/>
      <c r="Q915" s="23"/>
      <c r="R915" s="9"/>
      <c r="S915" s="9">
        <v>1</v>
      </c>
      <c r="T915" s="9">
        <v>0</v>
      </c>
      <c r="U915" s="9">
        <v>1</v>
      </c>
      <c r="V915" s="11"/>
      <c r="W915" s="11"/>
      <c r="X915" s="47">
        <f t="shared" si="57"/>
        <v>0</v>
      </c>
      <c r="Y915" s="9" t="s">
        <v>1725</v>
      </c>
      <c r="Z915" s="9">
        <v>0</v>
      </c>
      <c r="AA915" s="45">
        <v>41</v>
      </c>
      <c r="AB915" s="9" t="s">
        <v>12</v>
      </c>
      <c r="AC915" s="39">
        <v>0.3</v>
      </c>
      <c r="AD915" s="38">
        <f t="shared" si="58"/>
        <v>0</v>
      </c>
      <c r="AE915" s="38">
        <f t="shared" si="59"/>
        <v>0</v>
      </c>
      <c r="AF915" s="38">
        <v>0</v>
      </c>
      <c r="AG915" s="23"/>
      <c r="AH915" s="23"/>
      <c r="AI915" s="23"/>
      <c r="AJ915" s="23"/>
      <c r="AK915" s="23"/>
      <c r="AL915" s="23"/>
      <c r="AM915" s="23"/>
      <c r="AN915" s="23"/>
      <c r="AO915" s="23"/>
      <c r="AP915" s="38">
        <f t="shared" si="60"/>
        <v>0</v>
      </c>
      <c r="AQ915" s="54">
        <v>1</v>
      </c>
      <c r="AR915" s="54">
        <v>0</v>
      </c>
    </row>
    <row r="916" spans="1:44" s="22" customFormat="1">
      <c r="A916" s="9" t="s">
        <v>140</v>
      </c>
      <c r="B916" s="17">
        <v>29677</v>
      </c>
      <c r="C916" s="9" t="s">
        <v>143</v>
      </c>
      <c r="D916" s="9" t="s">
        <v>160</v>
      </c>
      <c r="E916" s="30">
        <v>41709</v>
      </c>
      <c r="F916" s="9" t="s">
        <v>1079</v>
      </c>
      <c r="G916" s="9" t="s">
        <v>1232</v>
      </c>
      <c r="H916" s="23"/>
      <c r="I916" s="23"/>
      <c r="J916" s="9" t="s">
        <v>1234</v>
      </c>
      <c r="K916" s="9" t="s">
        <v>1238</v>
      </c>
      <c r="L916" s="23"/>
      <c r="M916" s="23"/>
      <c r="N916" s="9" t="s">
        <v>1450</v>
      </c>
      <c r="O916" s="9" t="s">
        <v>1641</v>
      </c>
      <c r="P916" s="23"/>
      <c r="Q916" s="23"/>
      <c r="R916" s="9"/>
      <c r="S916" s="9">
        <v>1</v>
      </c>
      <c r="T916" s="9">
        <v>0</v>
      </c>
      <c r="U916" s="9">
        <v>1</v>
      </c>
      <c r="V916" s="11"/>
      <c r="W916" s="11"/>
      <c r="X916" s="47">
        <f t="shared" si="57"/>
        <v>0</v>
      </c>
      <c r="Y916" s="9" t="s">
        <v>1725</v>
      </c>
      <c r="Z916" s="9">
        <v>0</v>
      </c>
      <c r="AA916" s="45">
        <v>41</v>
      </c>
      <c r="AB916" s="9" t="s">
        <v>12</v>
      </c>
      <c r="AC916" s="39">
        <v>0.3</v>
      </c>
      <c r="AD916" s="38">
        <f t="shared" si="58"/>
        <v>0</v>
      </c>
      <c r="AE916" s="38">
        <f t="shared" si="59"/>
        <v>0</v>
      </c>
      <c r="AF916" s="38">
        <v>0</v>
      </c>
      <c r="AG916" s="23"/>
      <c r="AH916" s="23"/>
      <c r="AI916" s="23"/>
      <c r="AJ916" s="23"/>
      <c r="AK916" s="23"/>
      <c r="AL916" s="23"/>
      <c r="AM916" s="23"/>
      <c r="AN916" s="23"/>
      <c r="AO916" s="23"/>
      <c r="AP916" s="38">
        <f t="shared" si="60"/>
        <v>0</v>
      </c>
      <c r="AQ916" s="54">
        <v>1</v>
      </c>
      <c r="AR916" s="54">
        <v>0</v>
      </c>
    </row>
    <row r="917" spans="1:44" s="22" customFormat="1">
      <c r="A917" s="9" t="s">
        <v>140</v>
      </c>
      <c r="B917" s="17">
        <v>29680</v>
      </c>
      <c r="C917" s="9" t="s">
        <v>143</v>
      </c>
      <c r="D917" s="9" t="s">
        <v>160</v>
      </c>
      <c r="E917" s="30">
        <v>41710</v>
      </c>
      <c r="F917" s="9" t="s">
        <v>1080</v>
      </c>
      <c r="G917" s="9" t="s">
        <v>1232</v>
      </c>
      <c r="H917" s="23"/>
      <c r="I917" s="23"/>
      <c r="J917" s="9" t="s">
        <v>1234</v>
      </c>
      <c r="K917" s="9" t="s">
        <v>1282</v>
      </c>
      <c r="L917" s="23"/>
      <c r="M917" s="23"/>
      <c r="N917" s="9" t="s">
        <v>1492</v>
      </c>
      <c r="O917" s="9" t="s">
        <v>1639</v>
      </c>
      <c r="P917" s="23"/>
      <c r="Q917" s="23"/>
      <c r="R917" s="9"/>
      <c r="S917" s="9">
        <v>1</v>
      </c>
      <c r="T917" s="9">
        <v>0</v>
      </c>
      <c r="U917" s="9">
        <v>1</v>
      </c>
      <c r="V917" s="11"/>
      <c r="W917" s="11"/>
      <c r="X917" s="47">
        <f t="shared" si="57"/>
        <v>0</v>
      </c>
      <c r="Y917" s="9" t="s">
        <v>1725</v>
      </c>
      <c r="Z917" s="9">
        <v>0</v>
      </c>
      <c r="AA917" s="45">
        <v>41</v>
      </c>
      <c r="AB917" s="9" t="s">
        <v>12</v>
      </c>
      <c r="AC917" s="39">
        <v>0.3</v>
      </c>
      <c r="AD917" s="38">
        <f t="shared" si="58"/>
        <v>0</v>
      </c>
      <c r="AE917" s="38">
        <f t="shared" si="59"/>
        <v>0</v>
      </c>
      <c r="AF917" s="38">
        <v>0</v>
      </c>
      <c r="AG917" s="23"/>
      <c r="AH917" s="23"/>
      <c r="AI917" s="23"/>
      <c r="AJ917" s="23"/>
      <c r="AK917" s="23"/>
      <c r="AL917" s="23"/>
      <c r="AM917" s="23"/>
      <c r="AN917" s="23"/>
      <c r="AO917" s="23"/>
      <c r="AP917" s="38">
        <f t="shared" si="60"/>
        <v>0</v>
      </c>
      <c r="AQ917" s="54">
        <v>1</v>
      </c>
      <c r="AR917" s="54">
        <v>0</v>
      </c>
    </row>
    <row r="918" spans="1:44" s="22" customFormat="1">
      <c r="A918" s="9" t="s">
        <v>140</v>
      </c>
      <c r="B918" s="17">
        <v>29693</v>
      </c>
      <c r="C918" s="9" t="s">
        <v>143</v>
      </c>
      <c r="D918" s="9" t="s">
        <v>160</v>
      </c>
      <c r="E918" s="30">
        <v>41715</v>
      </c>
      <c r="F918" s="9" t="s">
        <v>1081</v>
      </c>
      <c r="G918" s="9" t="s">
        <v>1232</v>
      </c>
      <c r="H918" s="23"/>
      <c r="I918" s="23"/>
      <c r="J918" s="9" t="s">
        <v>1234</v>
      </c>
      <c r="K918" s="9" t="s">
        <v>1239</v>
      </c>
      <c r="L918" s="23"/>
      <c r="M918" s="23"/>
      <c r="N918" s="9" t="s">
        <v>1451</v>
      </c>
      <c r="O918" s="9" t="s">
        <v>1639</v>
      </c>
      <c r="P918" s="23"/>
      <c r="Q918" s="23"/>
      <c r="R918" s="9"/>
      <c r="S918" s="9">
        <v>1</v>
      </c>
      <c r="T918" s="9">
        <v>0</v>
      </c>
      <c r="U918" s="9">
        <v>1</v>
      </c>
      <c r="V918" s="11"/>
      <c r="W918" s="11"/>
      <c r="X918" s="47">
        <f t="shared" si="57"/>
        <v>0</v>
      </c>
      <c r="Y918" s="9" t="s">
        <v>1725</v>
      </c>
      <c r="Z918" s="9">
        <v>0</v>
      </c>
      <c r="AA918" s="45">
        <v>41</v>
      </c>
      <c r="AB918" s="9" t="s">
        <v>12</v>
      </c>
      <c r="AC918" s="39">
        <v>0.3</v>
      </c>
      <c r="AD918" s="38">
        <f t="shared" si="58"/>
        <v>0</v>
      </c>
      <c r="AE918" s="38">
        <f t="shared" si="59"/>
        <v>0</v>
      </c>
      <c r="AF918" s="38">
        <v>0</v>
      </c>
      <c r="AG918" s="23"/>
      <c r="AH918" s="23"/>
      <c r="AI918" s="23"/>
      <c r="AJ918" s="23"/>
      <c r="AK918" s="23"/>
      <c r="AL918" s="23"/>
      <c r="AM918" s="23"/>
      <c r="AN918" s="23"/>
      <c r="AO918" s="23"/>
      <c r="AP918" s="38">
        <f t="shared" si="60"/>
        <v>0</v>
      </c>
      <c r="AQ918" s="54">
        <v>1</v>
      </c>
      <c r="AR918" s="54">
        <v>0</v>
      </c>
    </row>
    <row r="919" spans="1:44" s="22" customFormat="1">
      <c r="A919" s="9" t="s">
        <v>140</v>
      </c>
      <c r="B919" s="17">
        <v>29703</v>
      </c>
      <c r="C919" s="9" t="s">
        <v>142</v>
      </c>
      <c r="D919" s="9" t="s">
        <v>159</v>
      </c>
      <c r="E919" s="30">
        <v>41715</v>
      </c>
      <c r="F919" s="9" t="s">
        <v>1082</v>
      </c>
      <c r="G919" s="9" t="s">
        <v>1232</v>
      </c>
      <c r="H919" s="23"/>
      <c r="I919" s="23"/>
      <c r="J919" s="9" t="s">
        <v>1234</v>
      </c>
      <c r="K919" s="9" t="s">
        <v>1239</v>
      </c>
      <c r="L919" s="23"/>
      <c r="M919" s="23"/>
      <c r="N919" s="9" t="s">
        <v>1451</v>
      </c>
      <c r="O919" s="9" t="s">
        <v>1639</v>
      </c>
      <c r="P919" s="23"/>
      <c r="Q919" s="23"/>
      <c r="R919" s="9"/>
      <c r="S919" s="9">
        <v>1</v>
      </c>
      <c r="T919" s="9">
        <v>0</v>
      </c>
      <c r="U919" s="9">
        <v>1</v>
      </c>
      <c r="V919" s="11"/>
      <c r="W919" s="11"/>
      <c r="X919" s="47">
        <f t="shared" si="57"/>
        <v>0</v>
      </c>
      <c r="Y919" s="9" t="s">
        <v>1725</v>
      </c>
      <c r="Z919" s="9">
        <v>0</v>
      </c>
      <c r="AA919" s="45">
        <v>41</v>
      </c>
      <c r="AB919" s="9" t="s">
        <v>12</v>
      </c>
      <c r="AC919" s="39">
        <v>0.3</v>
      </c>
      <c r="AD919" s="38">
        <f t="shared" si="58"/>
        <v>0</v>
      </c>
      <c r="AE919" s="38">
        <f t="shared" si="59"/>
        <v>0</v>
      </c>
      <c r="AF919" s="38">
        <v>0</v>
      </c>
      <c r="AG919" s="23"/>
      <c r="AH919" s="23"/>
      <c r="AI919" s="23"/>
      <c r="AJ919" s="23"/>
      <c r="AK919" s="23"/>
      <c r="AL919" s="23"/>
      <c r="AM919" s="23"/>
      <c r="AN919" s="23"/>
      <c r="AO919" s="23"/>
      <c r="AP919" s="38">
        <f t="shared" si="60"/>
        <v>0</v>
      </c>
      <c r="AQ919" s="54">
        <v>1</v>
      </c>
      <c r="AR919" s="54">
        <v>0</v>
      </c>
    </row>
    <row r="920" spans="1:44" s="22" customFormat="1">
      <c r="A920" s="9" t="s">
        <v>140</v>
      </c>
      <c r="B920" s="17">
        <v>29704</v>
      </c>
      <c r="C920" s="9" t="s">
        <v>149</v>
      </c>
      <c r="D920" s="9" t="s">
        <v>164</v>
      </c>
      <c r="E920" s="30">
        <v>41716</v>
      </c>
      <c r="F920" s="9" t="s">
        <v>1083</v>
      </c>
      <c r="G920" s="9" t="s">
        <v>1232</v>
      </c>
      <c r="H920" s="23"/>
      <c r="I920" s="23"/>
      <c r="J920" s="9" t="s">
        <v>1234</v>
      </c>
      <c r="K920" s="9" t="s">
        <v>1414</v>
      </c>
      <c r="L920" s="23"/>
      <c r="M920" s="23"/>
      <c r="N920" s="9" t="s">
        <v>1609</v>
      </c>
      <c r="O920" s="9" t="s">
        <v>1711</v>
      </c>
      <c r="P920" s="23"/>
      <c r="Q920" s="23"/>
      <c r="R920" s="9"/>
      <c r="S920" s="9">
        <v>1</v>
      </c>
      <c r="T920" s="9">
        <v>0</v>
      </c>
      <c r="U920" s="9">
        <v>1</v>
      </c>
      <c r="V920" s="11"/>
      <c r="W920" s="11"/>
      <c r="X920" s="47">
        <f t="shared" si="57"/>
        <v>0</v>
      </c>
      <c r="Y920" s="9" t="s">
        <v>1725</v>
      </c>
      <c r="Z920" s="9">
        <v>7.86</v>
      </c>
      <c r="AA920" s="45">
        <v>41</v>
      </c>
      <c r="AB920" s="9" t="s">
        <v>12</v>
      </c>
      <c r="AC920" s="39">
        <v>0.3</v>
      </c>
      <c r="AD920" s="38">
        <f t="shared" si="58"/>
        <v>5.59</v>
      </c>
      <c r="AE920" s="38">
        <f t="shared" si="59"/>
        <v>0</v>
      </c>
      <c r="AF920" s="38">
        <v>5.59</v>
      </c>
      <c r="AG920" s="23"/>
      <c r="AH920" s="23"/>
      <c r="AI920" s="23"/>
      <c r="AJ920" s="23"/>
      <c r="AK920" s="23"/>
      <c r="AL920" s="23"/>
      <c r="AM920" s="23"/>
      <c r="AN920" s="23"/>
      <c r="AO920" s="23"/>
      <c r="AP920" s="38">
        <f t="shared" si="60"/>
        <v>5.59</v>
      </c>
      <c r="AQ920" s="54">
        <v>1</v>
      </c>
      <c r="AR920" s="54">
        <v>7.99</v>
      </c>
    </row>
    <row r="921" spans="1:44" s="22" customFormat="1">
      <c r="A921" s="9" t="s">
        <v>140</v>
      </c>
      <c r="B921" s="17">
        <v>29709</v>
      </c>
      <c r="C921" s="9" t="s">
        <v>144</v>
      </c>
      <c r="D921" s="9" t="s">
        <v>159</v>
      </c>
      <c r="E921" s="30">
        <v>41719</v>
      </c>
      <c r="F921" s="9" t="s">
        <v>1084</v>
      </c>
      <c r="G921" s="9" t="s">
        <v>1232</v>
      </c>
      <c r="H921" s="23"/>
      <c r="I921" s="23"/>
      <c r="J921" s="9" t="s">
        <v>1234</v>
      </c>
      <c r="K921" s="9" t="s">
        <v>1260</v>
      </c>
      <c r="L921" s="23"/>
      <c r="M921" s="23"/>
      <c r="N921" s="9" t="s">
        <v>1472</v>
      </c>
      <c r="O921" s="9" t="s">
        <v>1639</v>
      </c>
      <c r="P921" s="23"/>
      <c r="Q921" s="23"/>
      <c r="R921" s="9"/>
      <c r="S921" s="9">
        <v>1</v>
      </c>
      <c r="T921" s="9">
        <v>0</v>
      </c>
      <c r="U921" s="9">
        <v>1</v>
      </c>
      <c r="V921" s="11"/>
      <c r="W921" s="11"/>
      <c r="X921" s="47">
        <f t="shared" si="57"/>
        <v>0</v>
      </c>
      <c r="Y921" s="9" t="s">
        <v>1725</v>
      </c>
      <c r="Z921" s="9">
        <v>0</v>
      </c>
      <c r="AA921" s="45">
        <v>41</v>
      </c>
      <c r="AB921" s="9" t="s">
        <v>12</v>
      </c>
      <c r="AC921" s="39">
        <v>0.3</v>
      </c>
      <c r="AD921" s="38">
        <f t="shared" si="58"/>
        <v>0</v>
      </c>
      <c r="AE921" s="38">
        <f t="shared" si="59"/>
        <v>0</v>
      </c>
      <c r="AF921" s="38">
        <v>0</v>
      </c>
      <c r="AG921" s="23"/>
      <c r="AH921" s="23"/>
      <c r="AI921" s="23"/>
      <c r="AJ921" s="23"/>
      <c r="AK921" s="23"/>
      <c r="AL921" s="23"/>
      <c r="AM921" s="23"/>
      <c r="AN921" s="23"/>
      <c r="AO921" s="23"/>
      <c r="AP921" s="38">
        <f t="shared" si="60"/>
        <v>0</v>
      </c>
      <c r="AQ921" s="54">
        <v>1</v>
      </c>
      <c r="AR921" s="54">
        <v>0</v>
      </c>
    </row>
    <row r="922" spans="1:44" s="22" customFormat="1">
      <c r="A922" s="9" t="s">
        <v>140</v>
      </c>
      <c r="B922" s="17">
        <v>29710</v>
      </c>
      <c r="C922" s="9" t="s">
        <v>143</v>
      </c>
      <c r="D922" s="9" t="s">
        <v>160</v>
      </c>
      <c r="E922" s="30">
        <v>41723</v>
      </c>
      <c r="F922" s="9" t="s">
        <v>1085</v>
      </c>
      <c r="G922" s="9" t="s">
        <v>1232</v>
      </c>
      <c r="H922" s="23"/>
      <c r="I922" s="23"/>
      <c r="J922" s="9" t="s">
        <v>1234</v>
      </c>
      <c r="K922" s="9" t="s">
        <v>1259</v>
      </c>
      <c r="L922" s="23"/>
      <c r="M922" s="23"/>
      <c r="N922" s="9" t="s">
        <v>1471</v>
      </c>
      <c r="O922" s="9" t="s">
        <v>1639</v>
      </c>
      <c r="P922" s="23"/>
      <c r="Q922" s="23"/>
      <c r="R922" s="9"/>
      <c r="S922" s="9">
        <v>1</v>
      </c>
      <c r="T922" s="9">
        <v>0</v>
      </c>
      <c r="U922" s="9">
        <v>1</v>
      </c>
      <c r="V922" s="11"/>
      <c r="W922" s="11"/>
      <c r="X922" s="47">
        <f t="shared" si="57"/>
        <v>0</v>
      </c>
      <c r="Y922" s="9" t="s">
        <v>1725</v>
      </c>
      <c r="Z922" s="9">
        <v>0</v>
      </c>
      <c r="AA922" s="45">
        <v>41</v>
      </c>
      <c r="AB922" s="9" t="s">
        <v>12</v>
      </c>
      <c r="AC922" s="39">
        <v>0.3</v>
      </c>
      <c r="AD922" s="38">
        <f t="shared" si="58"/>
        <v>0</v>
      </c>
      <c r="AE922" s="38">
        <f t="shared" si="59"/>
        <v>0</v>
      </c>
      <c r="AF922" s="38">
        <v>0</v>
      </c>
      <c r="AG922" s="23"/>
      <c r="AH922" s="23"/>
      <c r="AI922" s="23"/>
      <c r="AJ922" s="23"/>
      <c r="AK922" s="23"/>
      <c r="AL922" s="23"/>
      <c r="AM922" s="23"/>
      <c r="AN922" s="23"/>
      <c r="AO922" s="23"/>
      <c r="AP922" s="38">
        <f t="shared" si="60"/>
        <v>0</v>
      </c>
      <c r="AQ922" s="54">
        <v>1</v>
      </c>
      <c r="AR922" s="54">
        <v>0</v>
      </c>
    </row>
    <row r="923" spans="1:44" s="22" customFormat="1">
      <c r="A923" s="9" t="s">
        <v>140</v>
      </c>
      <c r="B923" s="17">
        <v>29924</v>
      </c>
      <c r="C923" s="9" t="s">
        <v>143</v>
      </c>
      <c r="D923" s="9" t="s">
        <v>160</v>
      </c>
      <c r="E923" s="30">
        <v>41701</v>
      </c>
      <c r="F923" s="9" t="s">
        <v>1086</v>
      </c>
      <c r="G923" s="9" t="s">
        <v>1232</v>
      </c>
      <c r="H923" s="23"/>
      <c r="I923" s="23"/>
      <c r="J923" s="9" t="s">
        <v>1234</v>
      </c>
      <c r="K923" s="9" t="s">
        <v>1381</v>
      </c>
      <c r="L923" s="23"/>
      <c r="M923" s="23"/>
      <c r="N923" s="9" t="s">
        <v>1577</v>
      </c>
      <c r="O923" s="9" t="s">
        <v>1639</v>
      </c>
      <c r="P923" s="23"/>
      <c r="Q923" s="23"/>
      <c r="R923" s="9"/>
      <c r="S923" s="9">
        <v>1</v>
      </c>
      <c r="T923" s="9">
        <v>0</v>
      </c>
      <c r="U923" s="9">
        <v>1</v>
      </c>
      <c r="V923" s="11"/>
      <c r="W923" s="11"/>
      <c r="X923" s="47">
        <f t="shared" si="57"/>
        <v>0</v>
      </c>
      <c r="Y923" s="9" t="s">
        <v>1725</v>
      </c>
      <c r="Z923" s="9">
        <v>0</v>
      </c>
      <c r="AA923" s="45">
        <v>41</v>
      </c>
      <c r="AB923" s="9" t="s">
        <v>12</v>
      </c>
      <c r="AC923" s="39">
        <v>0.3</v>
      </c>
      <c r="AD923" s="38">
        <f t="shared" si="58"/>
        <v>0</v>
      </c>
      <c r="AE923" s="38">
        <f t="shared" si="59"/>
        <v>0</v>
      </c>
      <c r="AF923" s="38">
        <v>0</v>
      </c>
      <c r="AG923" s="23"/>
      <c r="AH923" s="23"/>
      <c r="AI923" s="23"/>
      <c r="AJ923" s="23"/>
      <c r="AK923" s="23"/>
      <c r="AL923" s="23"/>
      <c r="AM923" s="23"/>
      <c r="AN923" s="23"/>
      <c r="AO923" s="23"/>
      <c r="AP923" s="38">
        <f t="shared" si="60"/>
        <v>0</v>
      </c>
      <c r="AQ923" s="54">
        <v>1</v>
      </c>
      <c r="AR923" s="54">
        <v>0</v>
      </c>
    </row>
    <row r="924" spans="1:44" s="22" customFormat="1">
      <c r="A924" s="9" t="s">
        <v>140</v>
      </c>
      <c r="B924" s="17">
        <v>29927</v>
      </c>
      <c r="C924" s="9" t="s">
        <v>145</v>
      </c>
      <c r="D924" s="9" t="s">
        <v>161</v>
      </c>
      <c r="E924" s="30">
        <v>41702</v>
      </c>
      <c r="F924" s="9" t="s">
        <v>1087</v>
      </c>
      <c r="G924" s="9" t="s">
        <v>1232</v>
      </c>
      <c r="H924" s="23"/>
      <c r="I924" s="23"/>
      <c r="J924" s="9" t="s">
        <v>1234</v>
      </c>
      <c r="K924" s="9" t="s">
        <v>1426</v>
      </c>
      <c r="L924" s="23"/>
      <c r="M924" s="23"/>
      <c r="N924" s="9" t="s">
        <v>1467</v>
      </c>
      <c r="O924" s="9" t="s">
        <v>1639</v>
      </c>
      <c r="P924" s="23"/>
      <c r="Q924" s="23"/>
      <c r="R924" s="9"/>
      <c r="S924" s="9">
        <v>1</v>
      </c>
      <c r="T924" s="9">
        <v>0</v>
      </c>
      <c r="U924" s="9">
        <v>1</v>
      </c>
      <c r="V924" s="11"/>
      <c r="W924" s="11"/>
      <c r="X924" s="47">
        <f t="shared" si="57"/>
        <v>0</v>
      </c>
      <c r="Y924" s="9" t="s">
        <v>1725</v>
      </c>
      <c r="Z924" s="9">
        <v>7.99</v>
      </c>
      <c r="AA924" s="45">
        <v>41</v>
      </c>
      <c r="AB924" s="9" t="s">
        <v>12</v>
      </c>
      <c r="AC924" s="39">
        <v>0.3</v>
      </c>
      <c r="AD924" s="38">
        <f t="shared" si="58"/>
        <v>5.59</v>
      </c>
      <c r="AE924" s="38">
        <f t="shared" si="59"/>
        <v>0</v>
      </c>
      <c r="AF924" s="38">
        <v>5.59</v>
      </c>
      <c r="AG924" s="23"/>
      <c r="AH924" s="23"/>
      <c r="AI924" s="23"/>
      <c r="AJ924" s="23"/>
      <c r="AK924" s="23"/>
      <c r="AL924" s="23"/>
      <c r="AM924" s="23"/>
      <c r="AN924" s="23"/>
      <c r="AO924" s="23"/>
      <c r="AP924" s="38">
        <f t="shared" si="60"/>
        <v>5.59</v>
      </c>
      <c r="AQ924" s="54">
        <v>1</v>
      </c>
      <c r="AR924" s="54">
        <v>7.99</v>
      </c>
    </row>
    <row r="925" spans="1:44" s="22" customFormat="1">
      <c r="A925" s="9" t="s">
        <v>140</v>
      </c>
      <c r="B925" s="17">
        <v>29943</v>
      </c>
      <c r="C925" s="9" t="s">
        <v>143</v>
      </c>
      <c r="D925" s="9" t="s">
        <v>160</v>
      </c>
      <c r="E925" s="30">
        <v>41708</v>
      </c>
      <c r="F925" s="9" t="s">
        <v>1088</v>
      </c>
      <c r="G925" s="9" t="s">
        <v>1232</v>
      </c>
      <c r="H925" s="23"/>
      <c r="I925" s="23"/>
      <c r="J925" s="9" t="s">
        <v>1234</v>
      </c>
      <c r="K925" s="9" t="s">
        <v>1237</v>
      </c>
      <c r="L925" s="23"/>
      <c r="M925" s="23"/>
      <c r="N925" s="9" t="s">
        <v>1449</v>
      </c>
      <c r="O925" s="9" t="s">
        <v>1640</v>
      </c>
      <c r="P925" s="23"/>
      <c r="Q925" s="23"/>
      <c r="R925" s="9"/>
      <c r="S925" s="9">
        <v>1</v>
      </c>
      <c r="T925" s="9">
        <v>0</v>
      </c>
      <c r="U925" s="9">
        <v>1</v>
      </c>
      <c r="V925" s="11"/>
      <c r="W925" s="11"/>
      <c r="X925" s="47">
        <f t="shared" si="57"/>
        <v>0</v>
      </c>
      <c r="Y925" s="9" t="s">
        <v>1725</v>
      </c>
      <c r="Z925" s="9">
        <v>0</v>
      </c>
      <c r="AA925" s="45">
        <v>41</v>
      </c>
      <c r="AB925" s="9" t="s">
        <v>12</v>
      </c>
      <c r="AC925" s="39">
        <v>0.3</v>
      </c>
      <c r="AD925" s="38">
        <f t="shared" si="58"/>
        <v>0</v>
      </c>
      <c r="AE925" s="38">
        <f t="shared" si="59"/>
        <v>0</v>
      </c>
      <c r="AF925" s="38">
        <v>0</v>
      </c>
      <c r="AG925" s="23"/>
      <c r="AH925" s="23"/>
      <c r="AI925" s="23"/>
      <c r="AJ925" s="23"/>
      <c r="AK925" s="23"/>
      <c r="AL925" s="23"/>
      <c r="AM925" s="23"/>
      <c r="AN925" s="23"/>
      <c r="AO925" s="23"/>
      <c r="AP925" s="38">
        <f t="shared" si="60"/>
        <v>0</v>
      </c>
      <c r="AQ925" s="54">
        <v>1</v>
      </c>
      <c r="AR925" s="54">
        <v>0</v>
      </c>
    </row>
    <row r="926" spans="1:44" s="22" customFormat="1">
      <c r="A926" s="9" t="s">
        <v>140</v>
      </c>
      <c r="B926" s="17">
        <v>29948</v>
      </c>
      <c r="C926" s="9" t="s">
        <v>141</v>
      </c>
      <c r="D926" s="9" t="s">
        <v>158</v>
      </c>
      <c r="E926" s="30">
        <v>41709</v>
      </c>
      <c r="F926" s="9" t="s">
        <v>1089</v>
      </c>
      <c r="G926" s="9" t="s">
        <v>1232</v>
      </c>
      <c r="H926" s="23"/>
      <c r="I926" s="23"/>
      <c r="J926" s="9" t="s">
        <v>1234</v>
      </c>
      <c r="K926" s="9" t="s">
        <v>1270</v>
      </c>
      <c r="L926" s="23"/>
      <c r="M926" s="23"/>
      <c r="N926" s="9" t="s">
        <v>1481</v>
      </c>
      <c r="O926" s="9" t="s">
        <v>1639</v>
      </c>
      <c r="P926" s="23"/>
      <c r="Q926" s="23"/>
      <c r="R926" s="9"/>
      <c r="S926" s="9">
        <v>1</v>
      </c>
      <c r="T926" s="9">
        <v>0</v>
      </c>
      <c r="U926" s="9">
        <v>1</v>
      </c>
      <c r="V926" s="11"/>
      <c r="W926" s="11"/>
      <c r="X926" s="47">
        <f t="shared" si="57"/>
        <v>0</v>
      </c>
      <c r="Y926" s="9" t="s">
        <v>1725</v>
      </c>
      <c r="Z926" s="9">
        <v>0</v>
      </c>
      <c r="AA926" s="45">
        <v>41</v>
      </c>
      <c r="AB926" s="9" t="s">
        <v>12</v>
      </c>
      <c r="AC926" s="39">
        <v>0.3</v>
      </c>
      <c r="AD926" s="38">
        <f t="shared" si="58"/>
        <v>0</v>
      </c>
      <c r="AE926" s="38">
        <f t="shared" si="59"/>
        <v>0</v>
      </c>
      <c r="AF926" s="38">
        <v>0</v>
      </c>
      <c r="AG926" s="23"/>
      <c r="AH926" s="23"/>
      <c r="AI926" s="23"/>
      <c r="AJ926" s="23"/>
      <c r="AK926" s="23"/>
      <c r="AL926" s="23"/>
      <c r="AM926" s="23"/>
      <c r="AN926" s="23"/>
      <c r="AO926" s="23"/>
      <c r="AP926" s="38">
        <f t="shared" si="60"/>
        <v>0</v>
      </c>
      <c r="AQ926" s="54">
        <v>1</v>
      </c>
      <c r="AR926" s="54">
        <v>0</v>
      </c>
    </row>
    <row r="927" spans="1:44" s="22" customFormat="1">
      <c r="A927" s="9" t="s">
        <v>140</v>
      </c>
      <c r="B927" s="17">
        <v>29950</v>
      </c>
      <c r="C927" s="9" t="s">
        <v>151</v>
      </c>
      <c r="D927" s="9" t="s">
        <v>166</v>
      </c>
      <c r="E927" s="30">
        <v>41710</v>
      </c>
      <c r="F927" s="9" t="s">
        <v>1090</v>
      </c>
      <c r="G927" s="9" t="s">
        <v>1232</v>
      </c>
      <c r="H927" s="23"/>
      <c r="I927" s="23"/>
      <c r="J927" s="9" t="s">
        <v>1234</v>
      </c>
      <c r="K927" s="9" t="s">
        <v>1427</v>
      </c>
      <c r="L927" s="23"/>
      <c r="M927" s="23"/>
      <c r="N927" s="9" t="s">
        <v>1621</v>
      </c>
      <c r="O927" s="9" t="s">
        <v>1715</v>
      </c>
      <c r="P927" s="23"/>
      <c r="Q927" s="23"/>
      <c r="R927" s="9"/>
      <c r="S927" s="9">
        <v>1</v>
      </c>
      <c r="T927" s="9">
        <v>0</v>
      </c>
      <c r="U927" s="9">
        <v>1</v>
      </c>
      <c r="V927" s="11"/>
      <c r="W927" s="11"/>
      <c r="X927" s="47">
        <f t="shared" si="57"/>
        <v>0</v>
      </c>
      <c r="Y927" s="9" t="s">
        <v>1725</v>
      </c>
      <c r="Z927" s="9">
        <v>9.64</v>
      </c>
      <c r="AA927" s="45">
        <v>41</v>
      </c>
      <c r="AB927" s="9" t="s">
        <v>12</v>
      </c>
      <c r="AC927" s="39">
        <v>0.3</v>
      </c>
      <c r="AD927" s="38">
        <f t="shared" si="58"/>
        <v>6.99</v>
      </c>
      <c r="AE927" s="38">
        <f t="shared" si="59"/>
        <v>0</v>
      </c>
      <c r="AF927" s="38">
        <v>6.99</v>
      </c>
      <c r="AG927" s="23"/>
      <c r="AH927" s="23"/>
      <c r="AI927" s="23"/>
      <c r="AJ927" s="23"/>
      <c r="AK927" s="23"/>
      <c r="AL927" s="23"/>
      <c r="AM927" s="23"/>
      <c r="AN927" s="23"/>
      <c r="AO927" s="23"/>
      <c r="AP927" s="38">
        <f t="shared" si="60"/>
        <v>6.99</v>
      </c>
      <c r="AQ927" s="54">
        <v>1</v>
      </c>
      <c r="AR927" s="54">
        <v>9.99</v>
      </c>
    </row>
    <row r="928" spans="1:44" s="22" customFormat="1">
      <c r="A928" s="9" t="s">
        <v>140</v>
      </c>
      <c r="B928" s="17">
        <v>30157</v>
      </c>
      <c r="C928" s="9" t="s">
        <v>145</v>
      </c>
      <c r="D928" s="9" t="s">
        <v>161</v>
      </c>
      <c r="E928" s="30">
        <v>41715</v>
      </c>
      <c r="F928" s="9" t="s">
        <v>1091</v>
      </c>
      <c r="G928" s="9" t="s">
        <v>1232</v>
      </c>
      <c r="H928" s="23"/>
      <c r="I928" s="23"/>
      <c r="J928" s="9" t="s">
        <v>1234</v>
      </c>
      <c r="K928" s="9" t="s">
        <v>1259</v>
      </c>
      <c r="L928" s="23"/>
      <c r="M928" s="23"/>
      <c r="N928" s="9" t="s">
        <v>1471</v>
      </c>
      <c r="O928" s="9" t="s">
        <v>1639</v>
      </c>
      <c r="P928" s="23"/>
      <c r="Q928" s="23"/>
      <c r="R928" s="9"/>
      <c r="S928" s="9">
        <v>1</v>
      </c>
      <c r="T928" s="9">
        <v>0</v>
      </c>
      <c r="U928" s="9">
        <v>1</v>
      </c>
      <c r="V928" s="11"/>
      <c r="W928" s="11"/>
      <c r="X928" s="47">
        <f t="shared" si="57"/>
        <v>0</v>
      </c>
      <c r="Y928" s="9" t="s">
        <v>1725</v>
      </c>
      <c r="Z928" s="9">
        <v>0</v>
      </c>
      <c r="AA928" s="45">
        <v>41</v>
      </c>
      <c r="AB928" s="9" t="s">
        <v>12</v>
      </c>
      <c r="AC928" s="39">
        <v>0.3</v>
      </c>
      <c r="AD928" s="38">
        <f t="shared" si="58"/>
        <v>0</v>
      </c>
      <c r="AE928" s="38">
        <f t="shared" si="59"/>
        <v>0</v>
      </c>
      <c r="AF928" s="38">
        <v>0</v>
      </c>
      <c r="AG928" s="23"/>
      <c r="AH928" s="23"/>
      <c r="AI928" s="23"/>
      <c r="AJ928" s="23"/>
      <c r="AK928" s="23"/>
      <c r="AL928" s="23"/>
      <c r="AM928" s="23"/>
      <c r="AN928" s="23"/>
      <c r="AO928" s="23"/>
      <c r="AP928" s="38">
        <f t="shared" si="60"/>
        <v>0</v>
      </c>
      <c r="AQ928" s="54">
        <v>1</v>
      </c>
      <c r="AR928" s="54">
        <v>0</v>
      </c>
    </row>
    <row r="929" spans="1:44" s="22" customFormat="1">
      <c r="A929" s="9" t="s">
        <v>140</v>
      </c>
      <c r="B929" s="17">
        <v>30160</v>
      </c>
      <c r="C929" s="9" t="s">
        <v>142</v>
      </c>
      <c r="D929" s="9" t="s">
        <v>159</v>
      </c>
      <c r="E929" s="30">
        <v>41715</v>
      </c>
      <c r="F929" s="9" t="s">
        <v>1092</v>
      </c>
      <c r="G929" s="9" t="s">
        <v>1232</v>
      </c>
      <c r="H929" s="23"/>
      <c r="I929" s="23"/>
      <c r="J929" s="9" t="s">
        <v>1234</v>
      </c>
      <c r="K929" s="9" t="s">
        <v>1364</v>
      </c>
      <c r="L929" s="23"/>
      <c r="M929" s="23"/>
      <c r="N929" s="9" t="s">
        <v>1563</v>
      </c>
      <c r="O929" s="9" t="s">
        <v>1639</v>
      </c>
      <c r="P929" s="23"/>
      <c r="Q929" s="23"/>
      <c r="R929" s="9"/>
      <c r="S929" s="9">
        <v>1</v>
      </c>
      <c r="T929" s="9">
        <v>0</v>
      </c>
      <c r="U929" s="9">
        <v>1</v>
      </c>
      <c r="V929" s="11"/>
      <c r="W929" s="11"/>
      <c r="X929" s="47">
        <f t="shared" si="57"/>
        <v>0</v>
      </c>
      <c r="Y929" s="9" t="s">
        <v>1725</v>
      </c>
      <c r="Z929" s="9">
        <v>0</v>
      </c>
      <c r="AA929" s="45">
        <v>41</v>
      </c>
      <c r="AB929" s="9" t="s">
        <v>12</v>
      </c>
      <c r="AC929" s="39">
        <v>0.3</v>
      </c>
      <c r="AD929" s="38">
        <f t="shared" si="58"/>
        <v>0</v>
      </c>
      <c r="AE929" s="38">
        <f t="shared" si="59"/>
        <v>0</v>
      </c>
      <c r="AF929" s="38">
        <v>0</v>
      </c>
      <c r="AG929" s="23"/>
      <c r="AH929" s="23"/>
      <c r="AI929" s="23"/>
      <c r="AJ929" s="23"/>
      <c r="AK929" s="23"/>
      <c r="AL929" s="23"/>
      <c r="AM929" s="23"/>
      <c r="AN929" s="23"/>
      <c r="AO929" s="23"/>
      <c r="AP929" s="38">
        <f t="shared" si="60"/>
        <v>0</v>
      </c>
      <c r="AQ929" s="54">
        <v>1</v>
      </c>
      <c r="AR929" s="54">
        <v>0</v>
      </c>
    </row>
    <row r="930" spans="1:44" s="22" customFormat="1">
      <c r="A930" s="9" t="s">
        <v>140</v>
      </c>
      <c r="B930" s="17">
        <v>30163</v>
      </c>
      <c r="C930" s="9" t="s">
        <v>146</v>
      </c>
      <c r="D930" s="9" t="s">
        <v>162</v>
      </c>
      <c r="E930" s="30">
        <v>41701</v>
      </c>
      <c r="F930" s="9" t="s">
        <v>1093</v>
      </c>
      <c r="G930" s="9" t="s">
        <v>1232</v>
      </c>
      <c r="H930" s="23"/>
      <c r="I930" s="23"/>
      <c r="J930" s="9" t="s">
        <v>1234</v>
      </c>
      <c r="K930" s="9" t="s">
        <v>1428</v>
      </c>
      <c r="L930" s="23"/>
      <c r="M930" s="23"/>
      <c r="N930" s="9" t="s">
        <v>1622</v>
      </c>
      <c r="O930" s="9" t="s">
        <v>1676</v>
      </c>
      <c r="P930" s="23"/>
      <c r="Q930" s="23"/>
      <c r="R930" s="9"/>
      <c r="S930" s="9">
        <v>1</v>
      </c>
      <c r="T930" s="9">
        <v>0</v>
      </c>
      <c r="U930" s="9">
        <v>1</v>
      </c>
      <c r="V930" s="11"/>
      <c r="W930" s="11"/>
      <c r="X930" s="47">
        <f t="shared" si="57"/>
        <v>0</v>
      </c>
      <c r="Y930" s="9" t="s">
        <v>1725</v>
      </c>
      <c r="Z930" s="9">
        <v>6.74</v>
      </c>
      <c r="AA930" s="45">
        <v>41</v>
      </c>
      <c r="AB930" s="9" t="s">
        <v>12</v>
      </c>
      <c r="AC930" s="39">
        <v>0.3</v>
      </c>
      <c r="AD930" s="38">
        <f t="shared" si="58"/>
        <v>4.8899999999999997</v>
      </c>
      <c r="AE930" s="38">
        <f t="shared" si="59"/>
        <v>0</v>
      </c>
      <c r="AF930" s="38">
        <v>4.8899999999999997</v>
      </c>
      <c r="AG930" s="23"/>
      <c r="AH930" s="23"/>
      <c r="AI930" s="23"/>
      <c r="AJ930" s="23"/>
      <c r="AK930" s="23"/>
      <c r="AL930" s="23"/>
      <c r="AM930" s="23"/>
      <c r="AN930" s="23"/>
      <c r="AO930" s="23"/>
      <c r="AP930" s="38">
        <f t="shared" si="60"/>
        <v>4.8899999999999997</v>
      </c>
      <c r="AQ930" s="54">
        <v>1</v>
      </c>
      <c r="AR930" s="54">
        <v>6.99</v>
      </c>
    </row>
    <row r="931" spans="1:44" s="22" customFormat="1">
      <c r="A931" s="9" t="s">
        <v>140</v>
      </c>
      <c r="B931" s="17">
        <v>30165</v>
      </c>
      <c r="C931" s="9" t="s">
        <v>144</v>
      </c>
      <c r="D931" s="9" t="s">
        <v>159</v>
      </c>
      <c r="E931" s="30">
        <v>41701</v>
      </c>
      <c r="F931" s="9" t="s">
        <v>1094</v>
      </c>
      <c r="G931" s="9" t="s">
        <v>1232</v>
      </c>
      <c r="H931" s="23"/>
      <c r="I931" s="23"/>
      <c r="J931" s="9" t="s">
        <v>1234</v>
      </c>
      <c r="K931" s="9" t="s">
        <v>1429</v>
      </c>
      <c r="L931" s="23"/>
      <c r="M931" s="23"/>
      <c r="N931" s="9" t="s">
        <v>1623</v>
      </c>
      <c r="O931" s="9" t="s">
        <v>1688</v>
      </c>
      <c r="P931" s="23"/>
      <c r="Q931" s="23"/>
      <c r="R931" s="9"/>
      <c r="S931" s="9">
        <v>1</v>
      </c>
      <c r="T931" s="9">
        <v>0</v>
      </c>
      <c r="U931" s="9">
        <v>1</v>
      </c>
      <c r="V931" s="11"/>
      <c r="W931" s="11"/>
      <c r="X931" s="47">
        <f t="shared" si="57"/>
        <v>0</v>
      </c>
      <c r="Y931" s="9" t="s">
        <v>1725</v>
      </c>
      <c r="Z931" s="9">
        <v>8.99</v>
      </c>
      <c r="AA931" s="45">
        <v>41</v>
      </c>
      <c r="AB931" s="9" t="s">
        <v>12</v>
      </c>
      <c r="AC931" s="39">
        <v>0.3</v>
      </c>
      <c r="AD931" s="38">
        <f t="shared" si="58"/>
        <v>6.29</v>
      </c>
      <c r="AE931" s="38">
        <f t="shared" si="59"/>
        <v>0</v>
      </c>
      <c r="AF931" s="38">
        <v>6.29</v>
      </c>
      <c r="AG931" s="23"/>
      <c r="AH931" s="23"/>
      <c r="AI931" s="23"/>
      <c r="AJ931" s="23"/>
      <c r="AK931" s="23"/>
      <c r="AL931" s="23"/>
      <c r="AM931" s="23"/>
      <c r="AN931" s="23"/>
      <c r="AO931" s="23"/>
      <c r="AP931" s="38">
        <f t="shared" si="60"/>
        <v>6.29</v>
      </c>
      <c r="AQ931" s="54">
        <v>1</v>
      </c>
      <c r="AR931" s="54">
        <v>8.99</v>
      </c>
    </row>
    <row r="932" spans="1:44" s="22" customFormat="1">
      <c r="A932" s="9" t="s">
        <v>140</v>
      </c>
      <c r="B932" s="17">
        <v>30171</v>
      </c>
      <c r="C932" s="9" t="s">
        <v>142</v>
      </c>
      <c r="D932" s="9" t="s">
        <v>159</v>
      </c>
      <c r="E932" s="30">
        <v>41701</v>
      </c>
      <c r="F932" s="9" t="s">
        <v>1095</v>
      </c>
      <c r="G932" s="9" t="s">
        <v>1232</v>
      </c>
      <c r="H932" s="23"/>
      <c r="I932" s="23"/>
      <c r="J932" s="9" t="s">
        <v>1234</v>
      </c>
      <c r="K932" s="9" t="s">
        <v>1260</v>
      </c>
      <c r="L932" s="23"/>
      <c r="M932" s="23"/>
      <c r="N932" s="9" t="s">
        <v>1472</v>
      </c>
      <c r="O932" s="9" t="s">
        <v>1639</v>
      </c>
      <c r="P932" s="23"/>
      <c r="Q932" s="23"/>
      <c r="R932" s="9"/>
      <c r="S932" s="9">
        <v>1</v>
      </c>
      <c r="T932" s="9">
        <v>0</v>
      </c>
      <c r="U932" s="9">
        <v>1</v>
      </c>
      <c r="V932" s="11"/>
      <c r="W932" s="11"/>
      <c r="X932" s="47">
        <f t="shared" si="57"/>
        <v>0</v>
      </c>
      <c r="Y932" s="9" t="s">
        <v>1725</v>
      </c>
      <c r="Z932" s="9">
        <v>0</v>
      </c>
      <c r="AA932" s="45">
        <v>41</v>
      </c>
      <c r="AB932" s="9" t="s">
        <v>12</v>
      </c>
      <c r="AC932" s="39">
        <v>0.3</v>
      </c>
      <c r="AD932" s="38">
        <f t="shared" si="58"/>
        <v>0</v>
      </c>
      <c r="AE932" s="38">
        <f t="shared" si="59"/>
        <v>0</v>
      </c>
      <c r="AF932" s="38">
        <v>0</v>
      </c>
      <c r="AG932" s="23"/>
      <c r="AH932" s="23"/>
      <c r="AI932" s="23"/>
      <c r="AJ932" s="23"/>
      <c r="AK932" s="23"/>
      <c r="AL932" s="23"/>
      <c r="AM932" s="23"/>
      <c r="AN932" s="23"/>
      <c r="AO932" s="23"/>
      <c r="AP932" s="38">
        <f t="shared" si="60"/>
        <v>0</v>
      </c>
      <c r="AQ932" s="54">
        <v>1</v>
      </c>
      <c r="AR932" s="54">
        <v>0</v>
      </c>
    </row>
    <row r="933" spans="1:44" s="22" customFormat="1">
      <c r="A933" s="9" t="s">
        <v>140</v>
      </c>
      <c r="B933" s="17">
        <v>30175</v>
      </c>
      <c r="C933" s="9" t="s">
        <v>143</v>
      </c>
      <c r="D933" s="9" t="s">
        <v>160</v>
      </c>
      <c r="E933" s="30">
        <v>41702</v>
      </c>
      <c r="F933" s="9" t="s">
        <v>1096</v>
      </c>
      <c r="G933" s="9" t="s">
        <v>1232</v>
      </c>
      <c r="H933" s="23"/>
      <c r="I933" s="23"/>
      <c r="J933" s="9" t="s">
        <v>1234</v>
      </c>
      <c r="K933" s="9" t="s">
        <v>1382</v>
      </c>
      <c r="L933" s="23"/>
      <c r="M933" s="23"/>
      <c r="N933" s="9" t="s">
        <v>1578</v>
      </c>
      <c r="O933" s="9" t="s">
        <v>1678</v>
      </c>
      <c r="P933" s="23"/>
      <c r="Q933" s="23"/>
      <c r="R933" s="9"/>
      <c r="S933" s="9">
        <v>1</v>
      </c>
      <c r="T933" s="9">
        <v>0</v>
      </c>
      <c r="U933" s="9">
        <v>1</v>
      </c>
      <c r="V933" s="11"/>
      <c r="W933" s="11"/>
      <c r="X933" s="47">
        <f t="shared" si="57"/>
        <v>0</v>
      </c>
      <c r="Y933" s="9" t="s">
        <v>1725</v>
      </c>
      <c r="Z933" s="9">
        <v>0</v>
      </c>
      <c r="AA933" s="45">
        <v>41</v>
      </c>
      <c r="AB933" s="9" t="s">
        <v>12</v>
      </c>
      <c r="AC933" s="39">
        <v>0.3</v>
      </c>
      <c r="AD933" s="38">
        <f t="shared" si="58"/>
        <v>0</v>
      </c>
      <c r="AE933" s="38">
        <f t="shared" si="59"/>
        <v>0</v>
      </c>
      <c r="AF933" s="38">
        <v>0</v>
      </c>
      <c r="AG933" s="23"/>
      <c r="AH933" s="23"/>
      <c r="AI933" s="23"/>
      <c r="AJ933" s="23"/>
      <c r="AK933" s="23"/>
      <c r="AL933" s="23"/>
      <c r="AM933" s="23"/>
      <c r="AN933" s="23"/>
      <c r="AO933" s="23"/>
      <c r="AP933" s="38">
        <f t="shared" si="60"/>
        <v>0</v>
      </c>
      <c r="AQ933" s="54">
        <v>1</v>
      </c>
      <c r="AR933" s="54">
        <v>0</v>
      </c>
    </row>
    <row r="934" spans="1:44" s="22" customFormat="1">
      <c r="A934" s="9" t="s">
        <v>140</v>
      </c>
      <c r="B934" s="17">
        <v>30188</v>
      </c>
      <c r="C934" s="9" t="s">
        <v>147</v>
      </c>
      <c r="D934" s="9" t="s">
        <v>163</v>
      </c>
      <c r="E934" s="30">
        <v>41708</v>
      </c>
      <c r="F934" s="9" t="s">
        <v>1097</v>
      </c>
      <c r="G934" s="9" t="s">
        <v>1232</v>
      </c>
      <c r="H934" s="23"/>
      <c r="I934" s="23"/>
      <c r="J934" s="9" t="s">
        <v>1234</v>
      </c>
      <c r="K934" s="9" t="s">
        <v>1239</v>
      </c>
      <c r="L934" s="23"/>
      <c r="M934" s="23"/>
      <c r="N934" s="9" t="s">
        <v>1451</v>
      </c>
      <c r="O934" s="9" t="s">
        <v>1639</v>
      </c>
      <c r="P934" s="23"/>
      <c r="Q934" s="23"/>
      <c r="R934" s="9"/>
      <c r="S934" s="9">
        <v>1</v>
      </c>
      <c r="T934" s="9">
        <v>0</v>
      </c>
      <c r="U934" s="9">
        <v>1</v>
      </c>
      <c r="V934" s="11"/>
      <c r="W934" s="11"/>
      <c r="X934" s="47">
        <f t="shared" si="57"/>
        <v>0</v>
      </c>
      <c r="Y934" s="9" t="s">
        <v>1725</v>
      </c>
      <c r="Z934" s="9">
        <v>0</v>
      </c>
      <c r="AA934" s="45">
        <v>41</v>
      </c>
      <c r="AB934" s="9" t="s">
        <v>12</v>
      </c>
      <c r="AC934" s="39">
        <v>0.3</v>
      </c>
      <c r="AD934" s="38">
        <f t="shared" si="58"/>
        <v>0</v>
      </c>
      <c r="AE934" s="38">
        <f t="shared" si="59"/>
        <v>0</v>
      </c>
      <c r="AF934" s="38">
        <v>0</v>
      </c>
      <c r="AG934" s="23"/>
      <c r="AH934" s="23"/>
      <c r="AI934" s="23"/>
      <c r="AJ934" s="23"/>
      <c r="AK934" s="23"/>
      <c r="AL934" s="23"/>
      <c r="AM934" s="23"/>
      <c r="AN934" s="23"/>
      <c r="AO934" s="23"/>
      <c r="AP934" s="38">
        <f t="shared" si="60"/>
        <v>0</v>
      </c>
      <c r="AQ934" s="54">
        <v>1</v>
      </c>
      <c r="AR934" s="54">
        <v>0</v>
      </c>
    </row>
    <row r="935" spans="1:44" s="22" customFormat="1">
      <c r="A935" s="9" t="s">
        <v>140</v>
      </c>
      <c r="B935" s="17">
        <v>30202</v>
      </c>
      <c r="C935" s="9" t="s">
        <v>142</v>
      </c>
      <c r="D935" s="9" t="s">
        <v>159</v>
      </c>
      <c r="E935" s="30">
        <v>41715</v>
      </c>
      <c r="F935" s="9" t="s">
        <v>1098</v>
      </c>
      <c r="G935" s="9" t="s">
        <v>1232</v>
      </c>
      <c r="H935" s="23"/>
      <c r="I935" s="23"/>
      <c r="J935" s="9" t="s">
        <v>1234</v>
      </c>
      <c r="K935" s="9" t="s">
        <v>1287</v>
      </c>
      <c r="L935" s="23"/>
      <c r="M935" s="23"/>
      <c r="N935" s="9" t="s">
        <v>1496</v>
      </c>
      <c r="O935" s="9" t="s">
        <v>1639</v>
      </c>
      <c r="P935" s="23"/>
      <c r="Q935" s="23"/>
      <c r="R935" s="9"/>
      <c r="S935" s="9">
        <v>1</v>
      </c>
      <c r="T935" s="9">
        <v>0</v>
      </c>
      <c r="U935" s="9">
        <v>1</v>
      </c>
      <c r="V935" s="11"/>
      <c r="W935" s="11"/>
      <c r="X935" s="47">
        <f t="shared" si="57"/>
        <v>0</v>
      </c>
      <c r="Y935" s="9" t="s">
        <v>1725</v>
      </c>
      <c r="Z935" s="9">
        <v>0</v>
      </c>
      <c r="AA935" s="45">
        <v>41</v>
      </c>
      <c r="AB935" s="9" t="s">
        <v>12</v>
      </c>
      <c r="AC935" s="39">
        <v>0.3</v>
      </c>
      <c r="AD935" s="38">
        <f t="shared" si="58"/>
        <v>0</v>
      </c>
      <c r="AE935" s="38">
        <f t="shared" si="59"/>
        <v>0</v>
      </c>
      <c r="AF935" s="38">
        <v>0</v>
      </c>
      <c r="AG935" s="23"/>
      <c r="AH935" s="23"/>
      <c r="AI935" s="23"/>
      <c r="AJ935" s="23"/>
      <c r="AK935" s="23"/>
      <c r="AL935" s="23"/>
      <c r="AM935" s="23"/>
      <c r="AN935" s="23"/>
      <c r="AO935" s="23"/>
      <c r="AP935" s="38">
        <f t="shared" si="60"/>
        <v>0</v>
      </c>
      <c r="AQ935" s="54">
        <v>1</v>
      </c>
      <c r="AR935" s="54">
        <v>0</v>
      </c>
    </row>
    <row r="936" spans="1:44" s="22" customFormat="1">
      <c r="A936" s="9" t="s">
        <v>140</v>
      </c>
      <c r="B936" s="17">
        <v>30219</v>
      </c>
      <c r="C936" s="9" t="s">
        <v>142</v>
      </c>
      <c r="D936" s="9" t="s">
        <v>159</v>
      </c>
      <c r="E936" s="30">
        <v>41729</v>
      </c>
      <c r="F936" s="9" t="s">
        <v>1099</v>
      </c>
      <c r="G936" s="9" t="s">
        <v>1232</v>
      </c>
      <c r="H936" s="23"/>
      <c r="I936" s="23"/>
      <c r="J936" s="9" t="s">
        <v>1234</v>
      </c>
      <c r="K936" s="9" t="s">
        <v>1237</v>
      </c>
      <c r="L936" s="23"/>
      <c r="M936" s="23"/>
      <c r="N936" s="9" t="s">
        <v>1449</v>
      </c>
      <c r="O936" s="9" t="s">
        <v>1640</v>
      </c>
      <c r="P936" s="23"/>
      <c r="Q936" s="23"/>
      <c r="R936" s="9"/>
      <c r="S936" s="9">
        <v>1</v>
      </c>
      <c r="T936" s="9">
        <v>0</v>
      </c>
      <c r="U936" s="9">
        <v>1</v>
      </c>
      <c r="V936" s="11"/>
      <c r="W936" s="11"/>
      <c r="X936" s="47">
        <f t="shared" si="57"/>
        <v>0</v>
      </c>
      <c r="Y936" s="9" t="s">
        <v>1725</v>
      </c>
      <c r="Z936" s="9">
        <v>0</v>
      </c>
      <c r="AA936" s="45">
        <v>41</v>
      </c>
      <c r="AB936" s="9" t="s">
        <v>12</v>
      </c>
      <c r="AC936" s="39">
        <v>0.3</v>
      </c>
      <c r="AD936" s="38">
        <f t="shared" si="58"/>
        <v>0</v>
      </c>
      <c r="AE936" s="38">
        <f t="shared" si="59"/>
        <v>0</v>
      </c>
      <c r="AF936" s="38">
        <v>0</v>
      </c>
      <c r="AG936" s="23"/>
      <c r="AH936" s="23"/>
      <c r="AI936" s="23"/>
      <c r="AJ936" s="23"/>
      <c r="AK936" s="23"/>
      <c r="AL936" s="23"/>
      <c r="AM936" s="23"/>
      <c r="AN936" s="23"/>
      <c r="AO936" s="23"/>
      <c r="AP936" s="38">
        <f t="shared" si="60"/>
        <v>0</v>
      </c>
      <c r="AQ936" s="54">
        <v>1</v>
      </c>
      <c r="AR936" s="54">
        <v>0</v>
      </c>
    </row>
    <row r="937" spans="1:44" s="22" customFormat="1">
      <c r="A937" s="9" t="s">
        <v>140</v>
      </c>
      <c r="B937" s="17">
        <v>30404</v>
      </c>
      <c r="C937" s="9" t="s">
        <v>143</v>
      </c>
      <c r="D937" s="9" t="s">
        <v>160</v>
      </c>
      <c r="E937" s="30">
        <v>41724</v>
      </c>
      <c r="F937" s="9" t="s">
        <v>1100</v>
      </c>
      <c r="G937" s="9" t="s">
        <v>1232</v>
      </c>
      <c r="H937" s="23"/>
      <c r="I937" s="23"/>
      <c r="J937" s="9" t="s">
        <v>1234</v>
      </c>
      <c r="K937" s="9" t="s">
        <v>1293</v>
      </c>
      <c r="L937" s="23"/>
      <c r="M937" s="23"/>
      <c r="N937" s="9" t="s">
        <v>1501</v>
      </c>
      <c r="O937" s="9" t="s">
        <v>1639</v>
      </c>
      <c r="P937" s="23"/>
      <c r="Q937" s="23"/>
      <c r="R937" s="9"/>
      <c r="S937" s="9">
        <v>1</v>
      </c>
      <c r="T937" s="9">
        <v>0</v>
      </c>
      <c r="U937" s="9">
        <v>1</v>
      </c>
      <c r="V937" s="11"/>
      <c r="W937" s="11"/>
      <c r="X937" s="47">
        <f t="shared" si="57"/>
        <v>0</v>
      </c>
      <c r="Y937" s="9" t="s">
        <v>1725</v>
      </c>
      <c r="Z937" s="9">
        <v>0</v>
      </c>
      <c r="AA937" s="45">
        <v>41</v>
      </c>
      <c r="AB937" s="9" t="s">
        <v>12</v>
      </c>
      <c r="AC937" s="39">
        <v>0.3</v>
      </c>
      <c r="AD937" s="38">
        <f t="shared" si="58"/>
        <v>0</v>
      </c>
      <c r="AE937" s="38">
        <f t="shared" si="59"/>
        <v>0</v>
      </c>
      <c r="AF937" s="38">
        <v>0</v>
      </c>
      <c r="AG937" s="23"/>
      <c r="AH937" s="23"/>
      <c r="AI937" s="23"/>
      <c r="AJ937" s="23"/>
      <c r="AK937" s="23"/>
      <c r="AL937" s="23"/>
      <c r="AM937" s="23"/>
      <c r="AN937" s="23"/>
      <c r="AO937" s="23"/>
      <c r="AP937" s="38">
        <f t="shared" si="60"/>
        <v>0</v>
      </c>
      <c r="AQ937" s="54">
        <v>1</v>
      </c>
      <c r="AR937" s="54">
        <v>0</v>
      </c>
    </row>
    <row r="938" spans="1:44" s="22" customFormat="1">
      <c r="A938" s="9" t="s">
        <v>140</v>
      </c>
      <c r="B938" s="17">
        <v>30416</v>
      </c>
      <c r="C938" s="9" t="s">
        <v>147</v>
      </c>
      <c r="D938" s="9" t="s">
        <v>163</v>
      </c>
      <c r="E938" s="30">
        <v>41701</v>
      </c>
      <c r="F938" s="9" t="s">
        <v>1101</v>
      </c>
      <c r="G938" s="9" t="s">
        <v>1232</v>
      </c>
      <c r="H938" s="23"/>
      <c r="I938" s="23"/>
      <c r="J938" s="9" t="s">
        <v>1234</v>
      </c>
      <c r="K938" s="9" t="s">
        <v>1271</v>
      </c>
      <c r="L938" s="23"/>
      <c r="M938" s="23"/>
      <c r="N938" s="9" t="s">
        <v>1482</v>
      </c>
      <c r="O938" s="9" t="s">
        <v>1639</v>
      </c>
      <c r="P938" s="23"/>
      <c r="Q938" s="23"/>
      <c r="R938" s="9"/>
      <c r="S938" s="9">
        <v>1</v>
      </c>
      <c r="T938" s="9">
        <v>0</v>
      </c>
      <c r="U938" s="9">
        <v>1</v>
      </c>
      <c r="V938" s="11"/>
      <c r="W938" s="11"/>
      <c r="X938" s="47">
        <f t="shared" si="57"/>
        <v>0</v>
      </c>
      <c r="Y938" s="9" t="s">
        <v>1725</v>
      </c>
      <c r="Z938" s="9">
        <v>0</v>
      </c>
      <c r="AA938" s="45">
        <v>41</v>
      </c>
      <c r="AB938" s="9" t="s">
        <v>12</v>
      </c>
      <c r="AC938" s="39">
        <v>0.3</v>
      </c>
      <c r="AD938" s="38">
        <f t="shared" si="58"/>
        <v>0</v>
      </c>
      <c r="AE938" s="38">
        <f t="shared" si="59"/>
        <v>0</v>
      </c>
      <c r="AF938" s="38">
        <v>0</v>
      </c>
      <c r="AG938" s="23"/>
      <c r="AH938" s="23"/>
      <c r="AI938" s="23"/>
      <c r="AJ938" s="23"/>
      <c r="AK938" s="23"/>
      <c r="AL938" s="23"/>
      <c r="AM938" s="23"/>
      <c r="AN938" s="23"/>
      <c r="AO938" s="23"/>
      <c r="AP938" s="38">
        <f t="shared" si="60"/>
        <v>0</v>
      </c>
      <c r="AQ938" s="54">
        <v>1</v>
      </c>
      <c r="AR938" s="54">
        <v>0</v>
      </c>
    </row>
    <row r="939" spans="1:44" s="22" customFormat="1">
      <c r="A939" s="9" t="s">
        <v>140</v>
      </c>
      <c r="B939" s="17">
        <v>30442</v>
      </c>
      <c r="C939" s="9" t="s">
        <v>145</v>
      </c>
      <c r="D939" s="9" t="s">
        <v>161</v>
      </c>
      <c r="E939" s="30">
        <v>41710</v>
      </c>
      <c r="F939" s="9" t="s">
        <v>1102</v>
      </c>
      <c r="G939" s="9" t="s">
        <v>1232</v>
      </c>
      <c r="H939" s="23"/>
      <c r="I939" s="23"/>
      <c r="J939" s="9" t="s">
        <v>1234</v>
      </c>
      <c r="K939" s="9" t="s">
        <v>1237</v>
      </c>
      <c r="L939" s="23"/>
      <c r="M939" s="23"/>
      <c r="N939" s="9" t="s">
        <v>1449</v>
      </c>
      <c r="O939" s="9" t="s">
        <v>1640</v>
      </c>
      <c r="P939" s="23"/>
      <c r="Q939" s="23"/>
      <c r="R939" s="9"/>
      <c r="S939" s="9">
        <v>1</v>
      </c>
      <c r="T939" s="9">
        <v>0</v>
      </c>
      <c r="U939" s="9">
        <v>1</v>
      </c>
      <c r="V939" s="11"/>
      <c r="W939" s="11"/>
      <c r="X939" s="47">
        <f t="shared" si="57"/>
        <v>0</v>
      </c>
      <c r="Y939" s="9" t="s">
        <v>1725</v>
      </c>
      <c r="Z939" s="9">
        <v>0</v>
      </c>
      <c r="AA939" s="45">
        <v>41</v>
      </c>
      <c r="AB939" s="9" t="s">
        <v>12</v>
      </c>
      <c r="AC939" s="39">
        <v>0.3</v>
      </c>
      <c r="AD939" s="38">
        <f t="shared" si="58"/>
        <v>0</v>
      </c>
      <c r="AE939" s="38">
        <f t="shared" si="59"/>
        <v>0</v>
      </c>
      <c r="AF939" s="38">
        <v>0</v>
      </c>
      <c r="AG939" s="23"/>
      <c r="AH939" s="23"/>
      <c r="AI939" s="23"/>
      <c r="AJ939" s="23"/>
      <c r="AK939" s="23"/>
      <c r="AL939" s="23"/>
      <c r="AM939" s="23"/>
      <c r="AN939" s="23"/>
      <c r="AO939" s="23"/>
      <c r="AP939" s="38">
        <f t="shared" si="60"/>
        <v>0</v>
      </c>
      <c r="AQ939" s="54">
        <v>1</v>
      </c>
      <c r="AR939" s="54">
        <v>0</v>
      </c>
    </row>
    <row r="940" spans="1:44" s="22" customFormat="1">
      <c r="A940" s="9" t="s">
        <v>140</v>
      </c>
      <c r="B940" s="17">
        <v>30444</v>
      </c>
      <c r="C940" s="9" t="s">
        <v>143</v>
      </c>
      <c r="D940" s="9" t="s">
        <v>160</v>
      </c>
      <c r="E940" s="30">
        <v>41711</v>
      </c>
      <c r="F940" s="9" t="s">
        <v>1103</v>
      </c>
      <c r="G940" s="9" t="s">
        <v>1232</v>
      </c>
      <c r="H940" s="23"/>
      <c r="I940" s="23"/>
      <c r="J940" s="9" t="s">
        <v>1234</v>
      </c>
      <c r="K940" s="9" t="s">
        <v>1237</v>
      </c>
      <c r="L940" s="23"/>
      <c r="M940" s="23"/>
      <c r="N940" s="9" t="s">
        <v>1449</v>
      </c>
      <c r="O940" s="9" t="s">
        <v>1640</v>
      </c>
      <c r="P940" s="23"/>
      <c r="Q940" s="23"/>
      <c r="R940" s="9"/>
      <c r="S940" s="9">
        <v>1</v>
      </c>
      <c r="T940" s="9">
        <v>0</v>
      </c>
      <c r="U940" s="9">
        <v>1</v>
      </c>
      <c r="V940" s="11"/>
      <c r="W940" s="11"/>
      <c r="X940" s="47">
        <f t="shared" si="57"/>
        <v>0</v>
      </c>
      <c r="Y940" s="9" t="s">
        <v>1725</v>
      </c>
      <c r="Z940" s="9">
        <v>0</v>
      </c>
      <c r="AA940" s="45">
        <v>41</v>
      </c>
      <c r="AB940" s="9" t="s">
        <v>12</v>
      </c>
      <c r="AC940" s="39">
        <v>0.3</v>
      </c>
      <c r="AD940" s="38">
        <f t="shared" si="58"/>
        <v>0</v>
      </c>
      <c r="AE940" s="38">
        <f t="shared" si="59"/>
        <v>0</v>
      </c>
      <c r="AF940" s="38">
        <v>0</v>
      </c>
      <c r="AG940" s="23"/>
      <c r="AH940" s="23"/>
      <c r="AI940" s="23"/>
      <c r="AJ940" s="23"/>
      <c r="AK940" s="23"/>
      <c r="AL940" s="23"/>
      <c r="AM940" s="23"/>
      <c r="AN940" s="23"/>
      <c r="AO940" s="23"/>
      <c r="AP940" s="38">
        <f t="shared" si="60"/>
        <v>0</v>
      </c>
      <c r="AQ940" s="54">
        <v>1</v>
      </c>
      <c r="AR940" s="54">
        <v>0</v>
      </c>
    </row>
    <row r="941" spans="1:44" s="22" customFormat="1">
      <c r="A941" s="9" t="s">
        <v>140</v>
      </c>
      <c r="B941" s="17">
        <v>30454</v>
      </c>
      <c r="C941" s="9" t="s">
        <v>142</v>
      </c>
      <c r="D941" s="9" t="s">
        <v>159</v>
      </c>
      <c r="E941" s="30">
        <v>41715</v>
      </c>
      <c r="F941" s="9" t="s">
        <v>1104</v>
      </c>
      <c r="G941" s="9" t="s">
        <v>1232</v>
      </c>
      <c r="H941" s="23"/>
      <c r="I941" s="23"/>
      <c r="J941" s="9" t="s">
        <v>1234</v>
      </c>
      <c r="K941" s="9" t="s">
        <v>1257</v>
      </c>
      <c r="L941" s="23"/>
      <c r="M941" s="23"/>
      <c r="N941" s="9" t="s">
        <v>1469</v>
      </c>
      <c r="O941" s="9" t="s">
        <v>1639</v>
      </c>
      <c r="P941" s="23"/>
      <c r="Q941" s="23"/>
      <c r="R941" s="9"/>
      <c r="S941" s="9">
        <v>1</v>
      </c>
      <c r="T941" s="9">
        <v>0</v>
      </c>
      <c r="U941" s="9">
        <v>1</v>
      </c>
      <c r="V941" s="11"/>
      <c r="W941" s="11"/>
      <c r="X941" s="47">
        <f t="shared" si="57"/>
        <v>0</v>
      </c>
      <c r="Y941" s="9" t="s">
        <v>1725</v>
      </c>
      <c r="Z941" s="9">
        <v>0</v>
      </c>
      <c r="AA941" s="45">
        <v>41</v>
      </c>
      <c r="AB941" s="9" t="s">
        <v>12</v>
      </c>
      <c r="AC941" s="39">
        <v>0.3</v>
      </c>
      <c r="AD941" s="38">
        <f t="shared" si="58"/>
        <v>0</v>
      </c>
      <c r="AE941" s="38">
        <f t="shared" si="59"/>
        <v>0</v>
      </c>
      <c r="AF941" s="38">
        <v>0</v>
      </c>
      <c r="AG941" s="23"/>
      <c r="AH941" s="23"/>
      <c r="AI941" s="23"/>
      <c r="AJ941" s="23"/>
      <c r="AK941" s="23"/>
      <c r="AL941" s="23"/>
      <c r="AM941" s="23"/>
      <c r="AN941" s="23"/>
      <c r="AO941" s="23"/>
      <c r="AP941" s="38">
        <f t="shared" si="60"/>
        <v>0</v>
      </c>
      <c r="AQ941" s="54">
        <v>1</v>
      </c>
      <c r="AR941" s="54">
        <v>0</v>
      </c>
    </row>
    <row r="942" spans="1:44" s="22" customFormat="1">
      <c r="A942" s="9" t="s">
        <v>140</v>
      </c>
      <c r="B942" s="17">
        <v>30462</v>
      </c>
      <c r="C942" s="9" t="s">
        <v>144</v>
      </c>
      <c r="D942" s="9" t="s">
        <v>159</v>
      </c>
      <c r="E942" s="30">
        <v>41719</v>
      </c>
      <c r="F942" s="9" t="s">
        <v>1105</v>
      </c>
      <c r="G942" s="9" t="s">
        <v>1232</v>
      </c>
      <c r="H942" s="23"/>
      <c r="I942" s="23"/>
      <c r="J942" s="9" t="s">
        <v>1234</v>
      </c>
      <c r="K942" s="9" t="s">
        <v>1430</v>
      </c>
      <c r="L942" s="23"/>
      <c r="M942" s="23"/>
      <c r="N942" s="9" t="s">
        <v>1624</v>
      </c>
      <c r="O942" s="9" t="s">
        <v>1647</v>
      </c>
      <c r="P942" s="23"/>
      <c r="Q942" s="23"/>
      <c r="R942" s="9"/>
      <c r="S942" s="9">
        <v>1</v>
      </c>
      <c r="T942" s="9">
        <v>0</v>
      </c>
      <c r="U942" s="9">
        <v>1</v>
      </c>
      <c r="V942" s="11"/>
      <c r="W942" s="11"/>
      <c r="X942" s="47">
        <f t="shared" si="57"/>
        <v>0</v>
      </c>
      <c r="Y942" s="9" t="s">
        <v>1725</v>
      </c>
      <c r="Z942" s="9">
        <v>6.99</v>
      </c>
      <c r="AA942" s="45">
        <v>41</v>
      </c>
      <c r="AB942" s="9" t="s">
        <v>12</v>
      </c>
      <c r="AC942" s="39">
        <v>0.3</v>
      </c>
      <c r="AD942" s="38">
        <f t="shared" si="58"/>
        <v>4.8899999999999997</v>
      </c>
      <c r="AE942" s="38">
        <f t="shared" si="59"/>
        <v>0</v>
      </c>
      <c r="AF942" s="38">
        <v>4.8899999999999997</v>
      </c>
      <c r="AG942" s="23"/>
      <c r="AH942" s="23"/>
      <c r="AI942" s="23"/>
      <c r="AJ942" s="23"/>
      <c r="AK942" s="23"/>
      <c r="AL942" s="23"/>
      <c r="AM942" s="23"/>
      <c r="AN942" s="23"/>
      <c r="AO942" s="23"/>
      <c r="AP942" s="38">
        <f t="shared" si="60"/>
        <v>4.8899999999999997</v>
      </c>
      <c r="AQ942" s="54">
        <v>1</v>
      </c>
      <c r="AR942" s="54">
        <v>6.99</v>
      </c>
    </row>
    <row r="943" spans="1:44" s="22" customFormat="1">
      <c r="A943" s="9" t="s">
        <v>140</v>
      </c>
      <c r="B943" s="17">
        <v>30734</v>
      </c>
      <c r="C943" s="9" t="s">
        <v>142</v>
      </c>
      <c r="D943" s="9" t="s">
        <v>159</v>
      </c>
      <c r="E943" s="30">
        <v>41710</v>
      </c>
      <c r="F943" s="9" t="s">
        <v>1106</v>
      </c>
      <c r="G943" s="9" t="s">
        <v>1232</v>
      </c>
      <c r="H943" s="23"/>
      <c r="I943" s="23"/>
      <c r="J943" s="9" t="s">
        <v>1234</v>
      </c>
      <c r="K943" s="9" t="s">
        <v>1242</v>
      </c>
      <c r="L943" s="23"/>
      <c r="M943" s="23"/>
      <c r="N943" s="9" t="s">
        <v>1454</v>
      </c>
      <c r="O943" s="9" t="s">
        <v>1639</v>
      </c>
      <c r="P943" s="23"/>
      <c r="Q943" s="23"/>
      <c r="R943" s="9"/>
      <c r="S943" s="9">
        <v>1</v>
      </c>
      <c r="T943" s="9">
        <v>0</v>
      </c>
      <c r="U943" s="9">
        <v>1</v>
      </c>
      <c r="V943" s="11"/>
      <c r="W943" s="11"/>
      <c r="X943" s="47">
        <f t="shared" si="57"/>
        <v>0</v>
      </c>
      <c r="Y943" s="9" t="s">
        <v>1725</v>
      </c>
      <c r="Z943" s="9">
        <v>0</v>
      </c>
      <c r="AA943" s="45">
        <v>41</v>
      </c>
      <c r="AB943" s="9" t="s">
        <v>12</v>
      </c>
      <c r="AC943" s="39">
        <v>0.3</v>
      </c>
      <c r="AD943" s="38">
        <f t="shared" si="58"/>
        <v>0</v>
      </c>
      <c r="AE943" s="38">
        <f t="shared" si="59"/>
        <v>0</v>
      </c>
      <c r="AF943" s="38">
        <v>0</v>
      </c>
      <c r="AG943" s="23"/>
      <c r="AH943" s="23"/>
      <c r="AI943" s="23"/>
      <c r="AJ943" s="23"/>
      <c r="AK943" s="23"/>
      <c r="AL943" s="23"/>
      <c r="AM943" s="23"/>
      <c r="AN943" s="23"/>
      <c r="AO943" s="23"/>
      <c r="AP943" s="38">
        <f t="shared" si="60"/>
        <v>0</v>
      </c>
      <c r="AQ943" s="54">
        <v>1</v>
      </c>
      <c r="AR943" s="54">
        <v>0</v>
      </c>
    </row>
    <row r="944" spans="1:44" s="22" customFormat="1">
      <c r="A944" s="9" t="s">
        <v>140</v>
      </c>
      <c r="B944" s="17">
        <v>30736</v>
      </c>
      <c r="C944" s="9" t="s">
        <v>148</v>
      </c>
      <c r="D944" s="9" t="s">
        <v>159</v>
      </c>
      <c r="E944" s="30">
        <v>41711</v>
      </c>
      <c r="F944" s="9" t="s">
        <v>1107</v>
      </c>
      <c r="G944" s="9" t="s">
        <v>1232</v>
      </c>
      <c r="H944" s="23"/>
      <c r="I944" s="23"/>
      <c r="J944" s="9" t="s">
        <v>1234</v>
      </c>
      <c r="K944" s="9" t="s">
        <v>1237</v>
      </c>
      <c r="L944" s="23"/>
      <c r="M944" s="23"/>
      <c r="N944" s="9" t="s">
        <v>1449</v>
      </c>
      <c r="O944" s="9" t="s">
        <v>1640</v>
      </c>
      <c r="P944" s="23"/>
      <c r="Q944" s="23"/>
      <c r="R944" s="9"/>
      <c r="S944" s="9">
        <v>1</v>
      </c>
      <c r="T944" s="9">
        <v>0</v>
      </c>
      <c r="U944" s="9">
        <v>1</v>
      </c>
      <c r="V944" s="11"/>
      <c r="W944" s="11"/>
      <c r="X944" s="47">
        <f t="shared" si="57"/>
        <v>0</v>
      </c>
      <c r="Y944" s="9" t="s">
        <v>1725</v>
      </c>
      <c r="Z944" s="9">
        <v>0</v>
      </c>
      <c r="AA944" s="45">
        <v>41</v>
      </c>
      <c r="AB944" s="9" t="s">
        <v>12</v>
      </c>
      <c r="AC944" s="39">
        <v>0.3</v>
      </c>
      <c r="AD944" s="38">
        <f t="shared" si="58"/>
        <v>0</v>
      </c>
      <c r="AE944" s="38">
        <f t="shared" si="59"/>
        <v>0</v>
      </c>
      <c r="AF944" s="38">
        <v>0</v>
      </c>
      <c r="AG944" s="23"/>
      <c r="AH944" s="23"/>
      <c r="AI944" s="23"/>
      <c r="AJ944" s="23"/>
      <c r="AK944" s="23"/>
      <c r="AL944" s="23"/>
      <c r="AM944" s="23"/>
      <c r="AN944" s="23"/>
      <c r="AO944" s="23"/>
      <c r="AP944" s="38">
        <f t="shared" si="60"/>
        <v>0</v>
      </c>
      <c r="AQ944" s="54">
        <v>1</v>
      </c>
      <c r="AR944" s="54">
        <v>0</v>
      </c>
    </row>
    <row r="945" spans="1:44" s="22" customFormat="1">
      <c r="A945" s="9" t="s">
        <v>140</v>
      </c>
      <c r="B945" s="17">
        <v>30739</v>
      </c>
      <c r="C945" s="9" t="s">
        <v>143</v>
      </c>
      <c r="D945" s="9" t="s">
        <v>160</v>
      </c>
      <c r="E945" s="30">
        <v>41715</v>
      </c>
      <c r="F945" s="9" t="s">
        <v>1108</v>
      </c>
      <c r="G945" s="9" t="s">
        <v>1232</v>
      </c>
      <c r="H945" s="23"/>
      <c r="I945" s="23"/>
      <c r="J945" s="9" t="s">
        <v>1234</v>
      </c>
      <c r="K945" s="9" t="s">
        <v>1249</v>
      </c>
      <c r="L945" s="23"/>
      <c r="M945" s="23"/>
      <c r="N945" s="9" t="s">
        <v>1461</v>
      </c>
      <c r="O945" s="9" t="s">
        <v>1639</v>
      </c>
      <c r="P945" s="23"/>
      <c r="Q945" s="23"/>
      <c r="R945" s="9"/>
      <c r="S945" s="9">
        <v>1</v>
      </c>
      <c r="T945" s="9">
        <v>0</v>
      </c>
      <c r="U945" s="9">
        <v>1</v>
      </c>
      <c r="V945" s="11"/>
      <c r="W945" s="11"/>
      <c r="X945" s="47">
        <f t="shared" si="57"/>
        <v>0</v>
      </c>
      <c r="Y945" s="9" t="s">
        <v>1725</v>
      </c>
      <c r="Z945" s="9">
        <v>0</v>
      </c>
      <c r="AA945" s="45">
        <v>41</v>
      </c>
      <c r="AB945" s="9" t="s">
        <v>12</v>
      </c>
      <c r="AC945" s="39">
        <v>0.3</v>
      </c>
      <c r="AD945" s="38">
        <f t="shared" si="58"/>
        <v>0</v>
      </c>
      <c r="AE945" s="38">
        <f t="shared" si="59"/>
        <v>0</v>
      </c>
      <c r="AF945" s="38">
        <v>0</v>
      </c>
      <c r="AG945" s="23"/>
      <c r="AH945" s="23"/>
      <c r="AI945" s="23"/>
      <c r="AJ945" s="23"/>
      <c r="AK945" s="23"/>
      <c r="AL945" s="23"/>
      <c r="AM945" s="23"/>
      <c r="AN945" s="23"/>
      <c r="AO945" s="23"/>
      <c r="AP945" s="38">
        <f t="shared" si="60"/>
        <v>0</v>
      </c>
      <c r="AQ945" s="54">
        <v>1</v>
      </c>
      <c r="AR945" s="54">
        <v>0</v>
      </c>
    </row>
    <row r="946" spans="1:44" s="22" customFormat="1">
      <c r="A946" s="9" t="s">
        <v>140</v>
      </c>
      <c r="B946" s="17">
        <v>30740</v>
      </c>
      <c r="C946" s="9" t="s">
        <v>142</v>
      </c>
      <c r="D946" s="9" t="s">
        <v>159</v>
      </c>
      <c r="E946" s="30">
        <v>41715</v>
      </c>
      <c r="F946" s="9" t="s">
        <v>1109</v>
      </c>
      <c r="G946" s="9" t="s">
        <v>1232</v>
      </c>
      <c r="H946" s="23"/>
      <c r="I946" s="23"/>
      <c r="J946" s="9" t="s">
        <v>1234</v>
      </c>
      <c r="K946" s="9" t="s">
        <v>1352</v>
      </c>
      <c r="L946" s="23"/>
      <c r="M946" s="23"/>
      <c r="N946" s="9" t="s">
        <v>1555</v>
      </c>
      <c r="O946" s="9" t="s">
        <v>1639</v>
      </c>
      <c r="P946" s="23"/>
      <c r="Q946" s="23"/>
      <c r="R946" s="9"/>
      <c r="S946" s="9">
        <v>1</v>
      </c>
      <c r="T946" s="9">
        <v>0</v>
      </c>
      <c r="U946" s="9">
        <v>1</v>
      </c>
      <c r="V946" s="11"/>
      <c r="W946" s="11"/>
      <c r="X946" s="47">
        <f t="shared" si="57"/>
        <v>0</v>
      </c>
      <c r="Y946" s="9" t="s">
        <v>1725</v>
      </c>
      <c r="Z946" s="9">
        <v>0</v>
      </c>
      <c r="AA946" s="45">
        <v>41</v>
      </c>
      <c r="AB946" s="9" t="s">
        <v>12</v>
      </c>
      <c r="AC946" s="39">
        <v>0.3</v>
      </c>
      <c r="AD946" s="38">
        <f t="shared" si="58"/>
        <v>0</v>
      </c>
      <c r="AE946" s="38">
        <f t="shared" si="59"/>
        <v>0</v>
      </c>
      <c r="AF946" s="38">
        <v>0</v>
      </c>
      <c r="AG946" s="23"/>
      <c r="AH946" s="23"/>
      <c r="AI946" s="23"/>
      <c r="AJ946" s="23"/>
      <c r="AK946" s="23"/>
      <c r="AL946" s="23"/>
      <c r="AM946" s="23"/>
      <c r="AN946" s="23"/>
      <c r="AO946" s="23"/>
      <c r="AP946" s="38">
        <f t="shared" si="60"/>
        <v>0</v>
      </c>
      <c r="AQ946" s="54">
        <v>1</v>
      </c>
      <c r="AR946" s="54">
        <v>0</v>
      </c>
    </row>
    <row r="947" spans="1:44" s="22" customFormat="1">
      <c r="A947" s="9" t="s">
        <v>140</v>
      </c>
      <c r="B947" s="17">
        <v>30742</v>
      </c>
      <c r="C947" s="9" t="s">
        <v>147</v>
      </c>
      <c r="D947" s="9" t="s">
        <v>163</v>
      </c>
      <c r="E947" s="30">
        <v>41715</v>
      </c>
      <c r="F947" s="9" t="s">
        <v>1110</v>
      </c>
      <c r="G947" s="9" t="s">
        <v>1232</v>
      </c>
      <c r="H947" s="23"/>
      <c r="I947" s="23"/>
      <c r="J947" s="9" t="s">
        <v>1234</v>
      </c>
      <c r="K947" s="9" t="s">
        <v>1237</v>
      </c>
      <c r="L947" s="23"/>
      <c r="M947" s="23"/>
      <c r="N947" s="9" t="s">
        <v>1449</v>
      </c>
      <c r="O947" s="9" t="s">
        <v>1640</v>
      </c>
      <c r="P947" s="23"/>
      <c r="Q947" s="23"/>
      <c r="R947" s="9"/>
      <c r="S947" s="9">
        <v>1</v>
      </c>
      <c r="T947" s="9">
        <v>0</v>
      </c>
      <c r="U947" s="9">
        <v>1</v>
      </c>
      <c r="V947" s="11"/>
      <c r="W947" s="11"/>
      <c r="X947" s="47">
        <f t="shared" si="57"/>
        <v>0</v>
      </c>
      <c r="Y947" s="9" t="s">
        <v>1725</v>
      </c>
      <c r="Z947" s="9">
        <v>0</v>
      </c>
      <c r="AA947" s="45">
        <v>41</v>
      </c>
      <c r="AB947" s="9" t="s">
        <v>12</v>
      </c>
      <c r="AC947" s="39">
        <v>0.3</v>
      </c>
      <c r="AD947" s="38">
        <f t="shared" si="58"/>
        <v>0</v>
      </c>
      <c r="AE947" s="38">
        <f t="shared" si="59"/>
        <v>0</v>
      </c>
      <c r="AF947" s="38">
        <v>0</v>
      </c>
      <c r="AG947" s="23"/>
      <c r="AH947" s="23"/>
      <c r="AI947" s="23"/>
      <c r="AJ947" s="23"/>
      <c r="AK947" s="23"/>
      <c r="AL947" s="23"/>
      <c r="AM947" s="23"/>
      <c r="AN947" s="23"/>
      <c r="AO947" s="23"/>
      <c r="AP947" s="38">
        <f t="shared" si="60"/>
        <v>0</v>
      </c>
      <c r="AQ947" s="54">
        <v>1</v>
      </c>
      <c r="AR947" s="54">
        <v>0</v>
      </c>
    </row>
    <row r="948" spans="1:44" s="22" customFormat="1">
      <c r="A948" s="9" t="s">
        <v>140</v>
      </c>
      <c r="B948" s="17">
        <v>30748</v>
      </c>
      <c r="C948" s="9" t="s">
        <v>142</v>
      </c>
      <c r="D948" s="9" t="s">
        <v>159</v>
      </c>
      <c r="E948" s="30">
        <v>41718</v>
      </c>
      <c r="F948" s="9" t="s">
        <v>1111</v>
      </c>
      <c r="G948" s="9" t="s">
        <v>1232</v>
      </c>
      <c r="H948" s="23"/>
      <c r="I948" s="23"/>
      <c r="J948" s="9" t="s">
        <v>1234</v>
      </c>
      <c r="K948" s="9" t="s">
        <v>1321</v>
      </c>
      <c r="L948" s="23"/>
      <c r="M948" s="23"/>
      <c r="N948" s="9" t="s">
        <v>1527</v>
      </c>
      <c r="O948" s="9" t="s">
        <v>1639</v>
      </c>
      <c r="P948" s="23"/>
      <c r="Q948" s="23"/>
      <c r="R948" s="9"/>
      <c r="S948" s="9">
        <v>1</v>
      </c>
      <c r="T948" s="9">
        <v>0</v>
      </c>
      <c r="U948" s="9">
        <v>1</v>
      </c>
      <c r="V948" s="11"/>
      <c r="W948" s="11"/>
      <c r="X948" s="47">
        <f t="shared" si="57"/>
        <v>0</v>
      </c>
      <c r="Y948" s="9" t="s">
        <v>1725</v>
      </c>
      <c r="Z948" s="9">
        <v>0</v>
      </c>
      <c r="AA948" s="45">
        <v>41</v>
      </c>
      <c r="AB948" s="9" t="s">
        <v>12</v>
      </c>
      <c r="AC948" s="39">
        <v>0.3</v>
      </c>
      <c r="AD948" s="38">
        <f t="shared" si="58"/>
        <v>0</v>
      </c>
      <c r="AE948" s="38">
        <f t="shared" si="59"/>
        <v>0</v>
      </c>
      <c r="AF948" s="38">
        <v>0</v>
      </c>
      <c r="AG948" s="23"/>
      <c r="AH948" s="23"/>
      <c r="AI948" s="23"/>
      <c r="AJ948" s="23"/>
      <c r="AK948" s="23"/>
      <c r="AL948" s="23"/>
      <c r="AM948" s="23"/>
      <c r="AN948" s="23"/>
      <c r="AO948" s="23"/>
      <c r="AP948" s="38">
        <f t="shared" si="60"/>
        <v>0</v>
      </c>
      <c r="AQ948" s="54">
        <v>1</v>
      </c>
      <c r="AR948" s="54">
        <v>0</v>
      </c>
    </row>
    <row r="949" spans="1:44" s="22" customFormat="1">
      <c r="A949" s="9" t="s">
        <v>140</v>
      </c>
      <c r="B949" s="17">
        <v>30767</v>
      </c>
      <c r="C949" s="9" t="s">
        <v>142</v>
      </c>
      <c r="D949" s="9" t="s">
        <v>159</v>
      </c>
      <c r="E949" s="30">
        <v>41725</v>
      </c>
      <c r="F949" s="9" t="s">
        <v>1112</v>
      </c>
      <c r="G949" s="9" t="s">
        <v>1232</v>
      </c>
      <c r="H949" s="23"/>
      <c r="I949" s="23"/>
      <c r="J949" s="9" t="s">
        <v>1234</v>
      </c>
      <c r="K949" s="9" t="s">
        <v>1431</v>
      </c>
      <c r="L949" s="23"/>
      <c r="M949" s="23"/>
      <c r="N949" s="9" t="s">
        <v>1625</v>
      </c>
      <c r="O949" s="9" t="s">
        <v>1716</v>
      </c>
      <c r="P949" s="23"/>
      <c r="Q949" s="23"/>
      <c r="R949" s="9"/>
      <c r="S949" s="9">
        <v>1</v>
      </c>
      <c r="T949" s="9">
        <v>0</v>
      </c>
      <c r="U949" s="9">
        <v>1</v>
      </c>
      <c r="V949" s="11"/>
      <c r="W949" s="11"/>
      <c r="X949" s="47">
        <f t="shared" si="57"/>
        <v>0</v>
      </c>
      <c r="Y949" s="9" t="s">
        <v>1725</v>
      </c>
      <c r="Z949" s="9">
        <v>6.99</v>
      </c>
      <c r="AA949" s="45">
        <v>41</v>
      </c>
      <c r="AB949" s="9" t="s">
        <v>12</v>
      </c>
      <c r="AC949" s="39">
        <v>0.3</v>
      </c>
      <c r="AD949" s="38">
        <f t="shared" si="58"/>
        <v>4.8899999999999997</v>
      </c>
      <c r="AE949" s="38">
        <f t="shared" si="59"/>
        <v>0</v>
      </c>
      <c r="AF949" s="38">
        <v>4.8899999999999997</v>
      </c>
      <c r="AG949" s="23"/>
      <c r="AH949" s="23"/>
      <c r="AI949" s="23"/>
      <c r="AJ949" s="23"/>
      <c r="AK949" s="23"/>
      <c r="AL949" s="23"/>
      <c r="AM949" s="23"/>
      <c r="AN949" s="23"/>
      <c r="AO949" s="23"/>
      <c r="AP949" s="38">
        <f t="shared" si="60"/>
        <v>4.8899999999999997</v>
      </c>
      <c r="AQ949" s="54">
        <v>1</v>
      </c>
      <c r="AR949" s="54">
        <v>6.99</v>
      </c>
    </row>
    <row r="950" spans="1:44" s="22" customFormat="1">
      <c r="A950" s="9" t="s">
        <v>140</v>
      </c>
      <c r="B950" s="17">
        <v>30780</v>
      </c>
      <c r="C950" s="9" t="s">
        <v>142</v>
      </c>
      <c r="D950" s="9" t="s">
        <v>159</v>
      </c>
      <c r="E950" s="30">
        <v>41701</v>
      </c>
      <c r="F950" s="9" t="s">
        <v>1113</v>
      </c>
      <c r="G950" s="9" t="s">
        <v>1232</v>
      </c>
      <c r="H950" s="23"/>
      <c r="I950" s="23"/>
      <c r="J950" s="9" t="s">
        <v>1234</v>
      </c>
      <c r="K950" s="9" t="s">
        <v>1299</v>
      </c>
      <c r="L950" s="23"/>
      <c r="M950" s="23"/>
      <c r="N950" s="9" t="s">
        <v>1479</v>
      </c>
      <c r="O950" s="9" t="s">
        <v>1652</v>
      </c>
      <c r="P950" s="23"/>
      <c r="Q950" s="23"/>
      <c r="R950" s="9"/>
      <c r="S950" s="9">
        <v>1</v>
      </c>
      <c r="T950" s="9">
        <v>0</v>
      </c>
      <c r="U950" s="9">
        <v>1</v>
      </c>
      <c r="V950" s="11"/>
      <c r="W950" s="11"/>
      <c r="X950" s="47">
        <f t="shared" si="57"/>
        <v>0</v>
      </c>
      <c r="Y950" s="9" t="s">
        <v>1725</v>
      </c>
      <c r="Z950" s="9">
        <v>0</v>
      </c>
      <c r="AA950" s="45">
        <v>41</v>
      </c>
      <c r="AB950" s="9" t="s">
        <v>12</v>
      </c>
      <c r="AC950" s="39">
        <v>0.3</v>
      </c>
      <c r="AD950" s="38">
        <f t="shared" si="58"/>
        <v>0</v>
      </c>
      <c r="AE950" s="38">
        <f t="shared" si="59"/>
        <v>0</v>
      </c>
      <c r="AF950" s="38">
        <v>0</v>
      </c>
      <c r="AG950" s="23"/>
      <c r="AH950" s="23"/>
      <c r="AI950" s="23"/>
      <c r="AJ950" s="23"/>
      <c r="AK950" s="23"/>
      <c r="AL950" s="23"/>
      <c r="AM950" s="23"/>
      <c r="AN950" s="23"/>
      <c r="AO950" s="23"/>
      <c r="AP950" s="38">
        <f t="shared" si="60"/>
        <v>0</v>
      </c>
      <c r="AQ950" s="54">
        <v>1</v>
      </c>
      <c r="AR950" s="54">
        <v>0</v>
      </c>
    </row>
    <row r="951" spans="1:44" s="22" customFormat="1">
      <c r="A951" s="9" t="s">
        <v>140</v>
      </c>
      <c r="B951" s="17">
        <v>30985</v>
      </c>
      <c r="C951" s="9" t="s">
        <v>143</v>
      </c>
      <c r="D951" s="9" t="s">
        <v>160</v>
      </c>
      <c r="E951" s="30">
        <v>41715</v>
      </c>
      <c r="F951" s="9" t="s">
        <v>1114</v>
      </c>
      <c r="G951" s="9" t="s">
        <v>1232</v>
      </c>
      <c r="H951" s="23"/>
      <c r="I951" s="23"/>
      <c r="J951" s="9" t="s">
        <v>1234</v>
      </c>
      <c r="K951" s="9" t="s">
        <v>1237</v>
      </c>
      <c r="L951" s="23"/>
      <c r="M951" s="23"/>
      <c r="N951" s="9" t="s">
        <v>1449</v>
      </c>
      <c r="O951" s="9" t="s">
        <v>1640</v>
      </c>
      <c r="P951" s="23"/>
      <c r="Q951" s="23"/>
      <c r="R951" s="9"/>
      <c r="S951" s="9">
        <v>1</v>
      </c>
      <c r="T951" s="9">
        <v>0</v>
      </c>
      <c r="U951" s="9">
        <v>1</v>
      </c>
      <c r="V951" s="11"/>
      <c r="W951" s="11"/>
      <c r="X951" s="47">
        <f t="shared" si="57"/>
        <v>0</v>
      </c>
      <c r="Y951" s="9" t="s">
        <v>1725</v>
      </c>
      <c r="Z951" s="9">
        <v>0</v>
      </c>
      <c r="AA951" s="45">
        <v>41</v>
      </c>
      <c r="AB951" s="9" t="s">
        <v>12</v>
      </c>
      <c r="AC951" s="39">
        <v>0.3</v>
      </c>
      <c r="AD951" s="38">
        <f t="shared" si="58"/>
        <v>0</v>
      </c>
      <c r="AE951" s="38">
        <f t="shared" si="59"/>
        <v>0</v>
      </c>
      <c r="AF951" s="38">
        <v>0</v>
      </c>
      <c r="AG951" s="23"/>
      <c r="AH951" s="23"/>
      <c r="AI951" s="23"/>
      <c r="AJ951" s="23"/>
      <c r="AK951" s="23"/>
      <c r="AL951" s="23"/>
      <c r="AM951" s="23"/>
      <c r="AN951" s="23"/>
      <c r="AO951" s="23"/>
      <c r="AP951" s="38">
        <f t="shared" si="60"/>
        <v>0</v>
      </c>
      <c r="AQ951" s="54">
        <v>1</v>
      </c>
      <c r="AR951" s="54">
        <v>0</v>
      </c>
    </row>
    <row r="952" spans="1:44" s="22" customFormat="1">
      <c r="A952" s="9" t="s">
        <v>140</v>
      </c>
      <c r="B952" s="17">
        <v>30986</v>
      </c>
      <c r="C952" s="9" t="s">
        <v>144</v>
      </c>
      <c r="D952" s="9" t="s">
        <v>159</v>
      </c>
      <c r="E952" s="30">
        <v>41716</v>
      </c>
      <c r="F952" s="9" t="s">
        <v>1115</v>
      </c>
      <c r="G952" s="9" t="s">
        <v>1232</v>
      </c>
      <c r="H952" s="23"/>
      <c r="I952" s="23"/>
      <c r="J952" s="9" t="s">
        <v>1234</v>
      </c>
      <c r="K952" s="9" t="s">
        <v>1257</v>
      </c>
      <c r="L952" s="23"/>
      <c r="M952" s="23"/>
      <c r="N952" s="9" t="s">
        <v>1469</v>
      </c>
      <c r="O952" s="9" t="s">
        <v>1639</v>
      </c>
      <c r="P952" s="23"/>
      <c r="Q952" s="23"/>
      <c r="R952" s="9"/>
      <c r="S952" s="9">
        <v>1</v>
      </c>
      <c r="T952" s="9">
        <v>0</v>
      </c>
      <c r="U952" s="9">
        <v>1</v>
      </c>
      <c r="V952" s="11"/>
      <c r="W952" s="11"/>
      <c r="X952" s="47">
        <f t="shared" si="57"/>
        <v>0</v>
      </c>
      <c r="Y952" s="9" t="s">
        <v>1725</v>
      </c>
      <c r="Z952" s="9">
        <v>0</v>
      </c>
      <c r="AA952" s="45">
        <v>41</v>
      </c>
      <c r="AB952" s="9" t="s">
        <v>12</v>
      </c>
      <c r="AC952" s="39">
        <v>0.3</v>
      </c>
      <c r="AD952" s="38">
        <f t="shared" si="58"/>
        <v>0</v>
      </c>
      <c r="AE952" s="38">
        <f t="shared" si="59"/>
        <v>0</v>
      </c>
      <c r="AF952" s="38">
        <v>0</v>
      </c>
      <c r="AG952" s="23"/>
      <c r="AH952" s="23"/>
      <c r="AI952" s="23"/>
      <c r="AJ952" s="23"/>
      <c r="AK952" s="23"/>
      <c r="AL952" s="23"/>
      <c r="AM952" s="23"/>
      <c r="AN952" s="23"/>
      <c r="AO952" s="23"/>
      <c r="AP952" s="38">
        <f t="shared" si="60"/>
        <v>0</v>
      </c>
      <c r="AQ952" s="54">
        <v>1</v>
      </c>
      <c r="AR952" s="54">
        <v>0</v>
      </c>
    </row>
    <row r="953" spans="1:44" s="22" customFormat="1">
      <c r="A953" s="9" t="s">
        <v>140</v>
      </c>
      <c r="B953" s="17">
        <v>30987</v>
      </c>
      <c r="C953" s="9" t="s">
        <v>144</v>
      </c>
      <c r="D953" s="9" t="s">
        <v>159</v>
      </c>
      <c r="E953" s="30">
        <v>41716</v>
      </c>
      <c r="F953" s="9" t="s">
        <v>1116</v>
      </c>
      <c r="G953" s="9" t="s">
        <v>1232</v>
      </c>
      <c r="H953" s="23"/>
      <c r="I953" s="23"/>
      <c r="J953" s="9" t="s">
        <v>1234</v>
      </c>
      <c r="K953" s="9" t="s">
        <v>1255</v>
      </c>
      <c r="L953" s="23"/>
      <c r="M953" s="23"/>
      <c r="N953" s="9" t="s">
        <v>1467</v>
      </c>
      <c r="O953" s="9" t="s">
        <v>1639</v>
      </c>
      <c r="P953" s="23"/>
      <c r="Q953" s="23"/>
      <c r="R953" s="9"/>
      <c r="S953" s="9">
        <v>1</v>
      </c>
      <c r="T953" s="9">
        <v>0</v>
      </c>
      <c r="U953" s="9">
        <v>1</v>
      </c>
      <c r="V953" s="11"/>
      <c r="W953" s="11"/>
      <c r="X953" s="47">
        <f t="shared" si="57"/>
        <v>0</v>
      </c>
      <c r="Y953" s="9" t="s">
        <v>1725</v>
      </c>
      <c r="Z953" s="9">
        <v>0</v>
      </c>
      <c r="AA953" s="45">
        <v>41</v>
      </c>
      <c r="AB953" s="9" t="s">
        <v>12</v>
      </c>
      <c r="AC953" s="39">
        <v>0.3</v>
      </c>
      <c r="AD953" s="38">
        <f t="shared" si="58"/>
        <v>0</v>
      </c>
      <c r="AE953" s="38">
        <f t="shared" si="59"/>
        <v>0</v>
      </c>
      <c r="AF953" s="38">
        <v>0</v>
      </c>
      <c r="AG953" s="23"/>
      <c r="AH953" s="23"/>
      <c r="AI953" s="23"/>
      <c r="AJ953" s="23"/>
      <c r="AK953" s="23"/>
      <c r="AL953" s="23"/>
      <c r="AM953" s="23"/>
      <c r="AN953" s="23"/>
      <c r="AO953" s="23"/>
      <c r="AP953" s="38">
        <f t="shared" si="60"/>
        <v>0</v>
      </c>
      <c r="AQ953" s="54">
        <v>1</v>
      </c>
      <c r="AR953" s="54">
        <v>0</v>
      </c>
    </row>
    <row r="954" spans="1:44" s="22" customFormat="1">
      <c r="A954" s="9" t="s">
        <v>140</v>
      </c>
      <c r="B954" s="17">
        <v>31019</v>
      </c>
      <c r="C954" s="9" t="s">
        <v>145</v>
      </c>
      <c r="D954" s="9" t="s">
        <v>161</v>
      </c>
      <c r="E954" s="30">
        <v>41708</v>
      </c>
      <c r="F954" s="9" t="s">
        <v>1117</v>
      </c>
      <c r="G954" s="9" t="s">
        <v>1232</v>
      </c>
      <c r="H954" s="23"/>
      <c r="I954" s="23"/>
      <c r="J954" s="9" t="s">
        <v>1234</v>
      </c>
      <c r="K954" s="9" t="s">
        <v>1321</v>
      </c>
      <c r="L954" s="23"/>
      <c r="M954" s="23"/>
      <c r="N954" s="9" t="s">
        <v>1527</v>
      </c>
      <c r="O954" s="9" t="s">
        <v>1639</v>
      </c>
      <c r="P954" s="23"/>
      <c r="Q954" s="23"/>
      <c r="R954" s="9"/>
      <c r="S954" s="9">
        <v>1</v>
      </c>
      <c r="T954" s="9">
        <v>0</v>
      </c>
      <c r="U954" s="9">
        <v>1</v>
      </c>
      <c r="V954" s="11"/>
      <c r="W954" s="11"/>
      <c r="X954" s="47">
        <f t="shared" si="57"/>
        <v>0</v>
      </c>
      <c r="Y954" s="9" t="s">
        <v>1725</v>
      </c>
      <c r="Z954" s="9">
        <v>0</v>
      </c>
      <c r="AA954" s="45">
        <v>41</v>
      </c>
      <c r="AB954" s="9" t="s">
        <v>12</v>
      </c>
      <c r="AC954" s="39">
        <v>0.3</v>
      </c>
      <c r="AD954" s="38">
        <f t="shared" si="58"/>
        <v>0</v>
      </c>
      <c r="AE954" s="38">
        <f t="shared" si="59"/>
        <v>0</v>
      </c>
      <c r="AF954" s="38">
        <v>0</v>
      </c>
      <c r="AG954" s="23"/>
      <c r="AH954" s="23"/>
      <c r="AI954" s="23"/>
      <c r="AJ954" s="23"/>
      <c r="AK954" s="23"/>
      <c r="AL954" s="23"/>
      <c r="AM954" s="23"/>
      <c r="AN954" s="23"/>
      <c r="AO954" s="23"/>
      <c r="AP954" s="38">
        <f t="shared" si="60"/>
        <v>0</v>
      </c>
      <c r="AQ954" s="54">
        <v>1</v>
      </c>
      <c r="AR954" s="54">
        <v>0</v>
      </c>
    </row>
    <row r="955" spans="1:44" s="22" customFormat="1">
      <c r="A955" s="9" t="s">
        <v>140</v>
      </c>
      <c r="B955" s="17">
        <v>31046</v>
      </c>
      <c r="C955" s="9" t="s">
        <v>142</v>
      </c>
      <c r="D955" s="9" t="s">
        <v>159</v>
      </c>
      <c r="E955" s="30">
        <v>41729</v>
      </c>
      <c r="F955" s="9" t="s">
        <v>1118</v>
      </c>
      <c r="G955" s="9" t="s">
        <v>1232</v>
      </c>
      <c r="H955" s="23"/>
      <c r="I955" s="23"/>
      <c r="J955" s="9" t="s">
        <v>1234</v>
      </c>
      <c r="K955" s="9" t="s">
        <v>1239</v>
      </c>
      <c r="L955" s="23"/>
      <c r="M955" s="23"/>
      <c r="N955" s="9" t="s">
        <v>1451</v>
      </c>
      <c r="O955" s="9" t="s">
        <v>1639</v>
      </c>
      <c r="P955" s="23"/>
      <c r="Q955" s="23"/>
      <c r="R955" s="9"/>
      <c r="S955" s="9">
        <v>1</v>
      </c>
      <c r="T955" s="9">
        <v>0</v>
      </c>
      <c r="U955" s="9">
        <v>1</v>
      </c>
      <c r="V955" s="11"/>
      <c r="W955" s="11"/>
      <c r="X955" s="47">
        <f t="shared" si="57"/>
        <v>0</v>
      </c>
      <c r="Y955" s="9" t="s">
        <v>1725</v>
      </c>
      <c r="Z955" s="9">
        <v>0</v>
      </c>
      <c r="AA955" s="45">
        <v>41</v>
      </c>
      <c r="AB955" s="9" t="s">
        <v>12</v>
      </c>
      <c r="AC955" s="39">
        <v>0.3</v>
      </c>
      <c r="AD955" s="38">
        <f t="shared" si="58"/>
        <v>0</v>
      </c>
      <c r="AE955" s="38">
        <f t="shared" si="59"/>
        <v>0</v>
      </c>
      <c r="AF955" s="38">
        <v>0</v>
      </c>
      <c r="AG955" s="23"/>
      <c r="AH955" s="23"/>
      <c r="AI955" s="23"/>
      <c r="AJ955" s="23"/>
      <c r="AK955" s="23"/>
      <c r="AL955" s="23"/>
      <c r="AM955" s="23"/>
      <c r="AN955" s="23"/>
      <c r="AO955" s="23"/>
      <c r="AP955" s="38">
        <f t="shared" si="60"/>
        <v>0</v>
      </c>
      <c r="AQ955" s="54">
        <v>1</v>
      </c>
      <c r="AR955" s="54">
        <v>0</v>
      </c>
    </row>
    <row r="956" spans="1:44" s="22" customFormat="1">
      <c r="A956" s="9" t="s">
        <v>140</v>
      </c>
      <c r="B956" s="17">
        <v>31056</v>
      </c>
      <c r="C956" s="9" t="s">
        <v>142</v>
      </c>
      <c r="D956" s="9" t="s">
        <v>159</v>
      </c>
      <c r="E956" s="30">
        <v>41722</v>
      </c>
      <c r="F956" s="9" t="s">
        <v>1119</v>
      </c>
      <c r="G956" s="9" t="s">
        <v>1232</v>
      </c>
      <c r="H956" s="23"/>
      <c r="I956" s="23"/>
      <c r="J956" s="9" t="s">
        <v>1234</v>
      </c>
      <c r="K956" s="9" t="s">
        <v>1237</v>
      </c>
      <c r="L956" s="23"/>
      <c r="M956" s="23"/>
      <c r="N956" s="9" t="s">
        <v>1449</v>
      </c>
      <c r="O956" s="9" t="s">
        <v>1640</v>
      </c>
      <c r="P956" s="23"/>
      <c r="Q956" s="23"/>
      <c r="R956" s="9"/>
      <c r="S956" s="9">
        <v>1</v>
      </c>
      <c r="T956" s="9">
        <v>0</v>
      </c>
      <c r="U956" s="9">
        <v>1</v>
      </c>
      <c r="V956" s="11"/>
      <c r="W956" s="11"/>
      <c r="X956" s="47">
        <f t="shared" si="57"/>
        <v>0</v>
      </c>
      <c r="Y956" s="9" t="s">
        <v>1725</v>
      </c>
      <c r="Z956" s="9">
        <v>0</v>
      </c>
      <c r="AA956" s="45">
        <v>41</v>
      </c>
      <c r="AB956" s="9" t="s">
        <v>12</v>
      </c>
      <c r="AC956" s="39">
        <v>0.3</v>
      </c>
      <c r="AD956" s="38">
        <f t="shared" si="58"/>
        <v>0</v>
      </c>
      <c r="AE956" s="38">
        <f t="shared" si="59"/>
        <v>0</v>
      </c>
      <c r="AF956" s="38">
        <v>0</v>
      </c>
      <c r="AG956" s="23"/>
      <c r="AH956" s="23"/>
      <c r="AI956" s="23"/>
      <c r="AJ956" s="23"/>
      <c r="AK956" s="23"/>
      <c r="AL956" s="23"/>
      <c r="AM956" s="23"/>
      <c r="AN956" s="23"/>
      <c r="AO956" s="23"/>
      <c r="AP956" s="38">
        <f t="shared" si="60"/>
        <v>0</v>
      </c>
      <c r="AQ956" s="54">
        <v>1</v>
      </c>
      <c r="AR956" s="54">
        <v>0</v>
      </c>
    </row>
    <row r="957" spans="1:44" s="22" customFormat="1">
      <c r="A957" s="9" t="s">
        <v>140</v>
      </c>
      <c r="B957" s="17">
        <v>31278</v>
      </c>
      <c r="C957" s="9" t="s">
        <v>142</v>
      </c>
      <c r="D957" s="9" t="s">
        <v>159</v>
      </c>
      <c r="E957" s="30">
        <v>41715</v>
      </c>
      <c r="F957" s="9" t="s">
        <v>1120</v>
      </c>
      <c r="G957" s="9" t="s">
        <v>1232</v>
      </c>
      <c r="H957" s="23"/>
      <c r="I957" s="23"/>
      <c r="J957" s="9" t="s">
        <v>1234</v>
      </c>
      <c r="K957" s="9" t="s">
        <v>1251</v>
      </c>
      <c r="L957" s="23"/>
      <c r="M957" s="23"/>
      <c r="N957" s="9" t="s">
        <v>1463</v>
      </c>
      <c r="O957" s="9" t="s">
        <v>1647</v>
      </c>
      <c r="P957" s="23"/>
      <c r="Q957" s="23"/>
      <c r="R957" s="9"/>
      <c r="S957" s="9">
        <v>1</v>
      </c>
      <c r="T957" s="9">
        <v>0</v>
      </c>
      <c r="U957" s="9">
        <v>1</v>
      </c>
      <c r="V957" s="11"/>
      <c r="W957" s="11"/>
      <c r="X957" s="47">
        <f t="shared" si="57"/>
        <v>0</v>
      </c>
      <c r="Y957" s="9" t="s">
        <v>1725</v>
      </c>
      <c r="Z957" s="9">
        <v>0</v>
      </c>
      <c r="AA957" s="45">
        <v>41</v>
      </c>
      <c r="AB957" s="9" t="s">
        <v>12</v>
      </c>
      <c r="AC957" s="39">
        <v>0.3</v>
      </c>
      <c r="AD957" s="38">
        <f t="shared" si="58"/>
        <v>0</v>
      </c>
      <c r="AE957" s="38">
        <f t="shared" si="59"/>
        <v>0</v>
      </c>
      <c r="AF957" s="38">
        <v>0</v>
      </c>
      <c r="AG957" s="23"/>
      <c r="AH957" s="23"/>
      <c r="AI957" s="23"/>
      <c r="AJ957" s="23"/>
      <c r="AK957" s="23"/>
      <c r="AL957" s="23"/>
      <c r="AM957" s="23"/>
      <c r="AN957" s="23"/>
      <c r="AO957" s="23"/>
      <c r="AP957" s="38">
        <f t="shared" si="60"/>
        <v>0</v>
      </c>
      <c r="AQ957" s="54">
        <v>1</v>
      </c>
      <c r="AR957" s="54">
        <v>0</v>
      </c>
    </row>
    <row r="958" spans="1:44" s="22" customFormat="1">
      <c r="A958" s="9" t="s">
        <v>140</v>
      </c>
      <c r="B958" s="17">
        <v>31282</v>
      </c>
      <c r="C958" s="9" t="s">
        <v>143</v>
      </c>
      <c r="D958" s="9" t="s">
        <v>160</v>
      </c>
      <c r="E958" s="30">
        <v>41715</v>
      </c>
      <c r="F958" s="9" t="s">
        <v>1121</v>
      </c>
      <c r="G958" s="9" t="s">
        <v>1232</v>
      </c>
      <c r="H958" s="23"/>
      <c r="I958" s="23"/>
      <c r="J958" s="9" t="s">
        <v>1234</v>
      </c>
      <c r="K958" s="9" t="s">
        <v>1251</v>
      </c>
      <c r="L958" s="23"/>
      <c r="M958" s="23"/>
      <c r="N958" s="9" t="s">
        <v>1463</v>
      </c>
      <c r="O958" s="9" t="s">
        <v>1647</v>
      </c>
      <c r="P958" s="23"/>
      <c r="Q958" s="23"/>
      <c r="R958" s="9"/>
      <c r="S958" s="9">
        <v>1</v>
      </c>
      <c r="T958" s="9">
        <v>0</v>
      </c>
      <c r="U958" s="9">
        <v>1</v>
      </c>
      <c r="V958" s="11"/>
      <c r="W958" s="11"/>
      <c r="X958" s="47">
        <f t="shared" si="57"/>
        <v>0</v>
      </c>
      <c r="Y958" s="9" t="s">
        <v>1725</v>
      </c>
      <c r="Z958" s="9">
        <v>0</v>
      </c>
      <c r="AA958" s="45">
        <v>41</v>
      </c>
      <c r="AB958" s="9" t="s">
        <v>12</v>
      </c>
      <c r="AC958" s="39">
        <v>0.3</v>
      </c>
      <c r="AD958" s="38">
        <f t="shared" si="58"/>
        <v>0</v>
      </c>
      <c r="AE958" s="38">
        <f t="shared" si="59"/>
        <v>0</v>
      </c>
      <c r="AF958" s="38">
        <v>0</v>
      </c>
      <c r="AG958" s="23"/>
      <c r="AH958" s="23"/>
      <c r="AI958" s="23"/>
      <c r="AJ958" s="23"/>
      <c r="AK958" s="23"/>
      <c r="AL958" s="23"/>
      <c r="AM958" s="23"/>
      <c r="AN958" s="23"/>
      <c r="AO958" s="23"/>
      <c r="AP958" s="38">
        <f t="shared" si="60"/>
        <v>0</v>
      </c>
      <c r="AQ958" s="54">
        <v>1</v>
      </c>
      <c r="AR958" s="54">
        <v>0</v>
      </c>
    </row>
    <row r="959" spans="1:44" s="22" customFormat="1">
      <c r="A959" s="9" t="s">
        <v>140</v>
      </c>
      <c r="B959" s="17">
        <v>31288</v>
      </c>
      <c r="C959" s="9" t="s">
        <v>146</v>
      </c>
      <c r="D959" s="9" t="s">
        <v>162</v>
      </c>
      <c r="E959" s="30">
        <v>41717</v>
      </c>
      <c r="F959" s="9" t="s">
        <v>1122</v>
      </c>
      <c r="G959" s="9" t="s">
        <v>1232</v>
      </c>
      <c r="H959" s="23"/>
      <c r="I959" s="23"/>
      <c r="J959" s="9" t="s">
        <v>1234</v>
      </c>
      <c r="K959" s="9" t="s">
        <v>1278</v>
      </c>
      <c r="L959" s="23"/>
      <c r="M959" s="23"/>
      <c r="N959" s="9" t="s">
        <v>1488</v>
      </c>
      <c r="O959" s="9" t="s">
        <v>1639</v>
      </c>
      <c r="P959" s="23"/>
      <c r="Q959" s="23"/>
      <c r="R959" s="9"/>
      <c r="S959" s="9">
        <v>1</v>
      </c>
      <c r="T959" s="9">
        <v>0</v>
      </c>
      <c r="U959" s="9">
        <v>1</v>
      </c>
      <c r="V959" s="11"/>
      <c r="W959" s="11"/>
      <c r="X959" s="47">
        <f t="shared" si="57"/>
        <v>0</v>
      </c>
      <c r="Y959" s="9" t="s">
        <v>1725</v>
      </c>
      <c r="Z959" s="9">
        <v>0</v>
      </c>
      <c r="AA959" s="45">
        <v>41</v>
      </c>
      <c r="AB959" s="9" t="s">
        <v>12</v>
      </c>
      <c r="AC959" s="39">
        <v>0.3</v>
      </c>
      <c r="AD959" s="38">
        <f t="shared" si="58"/>
        <v>0</v>
      </c>
      <c r="AE959" s="38">
        <f t="shared" si="59"/>
        <v>0</v>
      </c>
      <c r="AF959" s="38">
        <v>0</v>
      </c>
      <c r="AG959" s="23"/>
      <c r="AH959" s="23"/>
      <c r="AI959" s="23"/>
      <c r="AJ959" s="23"/>
      <c r="AK959" s="23"/>
      <c r="AL959" s="23"/>
      <c r="AM959" s="23"/>
      <c r="AN959" s="23"/>
      <c r="AO959" s="23"/>
      <c r="AP959" s="38">
        <f t="shared" si="60"/>
        <v>0</v>
      </c>
      <c r="AQ959" s="54">
        <v>1</v>
      </c>
      <c r="AR959" s="54">
        <v>0</v>
      </c>
    </row>
    <row r="960" spans="1:44" s="22" customFormat="1">
      <c r="A960" s="9" t="s">
        <v>140</v>
      </c>
      <c r="B960" s="17">
        <v>31301</v>
      </c>
      <c r="C960" s="9" t="s">
        <v>150</v>
      </c>
      <c r="D960" s="9" t="s">
        <v>165</v>
      </c>
      <c r="E960" s="30">
        <v>41722</v>
      </c>
      <c r="F960" s="9" t="s">
        <v>1123</v>
      </c>
      <c r="G960" s="9" t="s">
        <v>1232</v>
      </c>
      <c r="H960" s="23"/>
      <c r="I960" s="23"/>
      <c r="J960" s="9" t="s">
        <v>1234</v>
      </c>
      <c r="K960" s="9" t="s">
        <v>1432</v>
      </c>
      <c r="L960" s="23"/>
      <c r="M960" s="23"/>
      <c r="N960" s="9" t="s">
        <v>1626</v>
      </c>
      <c r="O960" s="9" t="s">
        <v>1717</v>
      </c>
      <c r="P960" s="23"/>
      <c r="Q960" s="23"/>
      <c r="R960" s="9"/>
      <c r="S960" s="9">
        <v>1</v>
      </c>
      <c r="T960" s="9">
        <v>0</v>
      </c>
      <c r="U960" s="9">
        <v>1</v>
      </c>
      <c r="V960" s="11"/>
      <c r="W960" s="11"/>
      <c r="X960" s="47">
        <f t="shared" si="57"/>
        <v>0</v>
      </c>
      <c r="Y960" s="9" t="s">
        <v>1725</v>
      </c>
      <c r="Z960" s="9">
        <v>9.64</v>
      </c>
      <c r="AA960" s="45">
        <v>41</v>
      </c>
      <c r="AB960" s="9" t="s">
        <v>12</v>
      </c>
      <c r="AC960" s="39">
        <v>0.3</v>
      </c>
      <c r="AD960" s="38">
        <f t="shared" si="58"/>
        <v>6.99</v>
      </c>
      <c r="AE960" s="38">
        <f t="shared" si="59"/>
        <v>0</v>
      </c>
      <c r="AF960" s="38">
        <v>6.99</v>
      </c>
      <c r="AG960" s="23"/>
      <c r="AH960" s="23"/>
      <c r="AI960" s="23"/>
      <c r="AJ960" s="23"/>
      <c r="AK960" s="23"/>
      <c r="AL960" s="23"/>
      <c r="AM960" s="23"/>
      <c r="AN960" s="23"/>
      <c r="AO960" s="23"/>
      <c r="AP960" s="38">
        <f t="shared" si="60"/>
        <v>6.99</v>
      </c>
      <c r="AQ960" s="54">
        <v>1</v>
      </c>
      <c r="AR960" s="54">
        <v>9.99</v>
      </c>
    </row>
    <row r="961" spans="1:44" s="22" customFormat="1">
      <c r="A961" s="9" t="s">
        <v>140</v>
      </c>
      <c r="B961" s="17">
        <v>31313</v>
      </c>
      <c r="C961" s="9" t="s">
        <v>142</v>
      </c>
      <c r="D961" s="9" t="s">
        <v>159</v>
      </c>
      <c r="E961" s="30">
        <v>41725</v>
      </c>
      <c r="F961" s="9" t="s">
        <v>1124</v>
      </c>
      <c r="G961" s="9" t="s">
        <v>1232</v>
      </c>
      <c r="H961" s="23"/>
      <c r="I961" s="23"/>
      <c r="J961" s="9" t="s">
        <v>1234</v>
      </c>
      <c r="K961" s="9" t="s">
        <v>1255</v>
      </c>
      <c r="L961" s="23"/>
      <c r="M961" s="23"/>
      <c r="N961" s="9" t="s">
        <v>1467</v>
      </c>
      <c r="O961" s="9" t="s">
        <v>1639</v>
      </c>
      <c r="P961" s="23"/>
      <c r="Q961" s="23"/>
      <c r="R961" s="9"/>
      <c r="S961" s="9">
        <v>1</v>
      </c>
      <c r="T961" s="9">
        <v>0</v>
      </c>
      <c r="U961" s="9">
        <v>1</v>
      </c>
      <c r="V961" s="11"/>
      <c r="W961" s="11"/>
      <c r="X961" s="47">
        <f t="shared" si="57"/>
        <v>0</v>
      </c>
      <c r="Y961" s="9" t="s">
        <v>1725</v>
      </c>
      <c r="Z961" s="9">
        <v>0</v>
      </c>
      <c r="AA961" s="45">
        <v>41</v>
      </c>
      <c r="AB961" s="9" t="s">
        <v>12</v>
      </c>
      <c r="AC961" s="39">
        <v>0.3</v>
      </c>
      <c r="AD961" s="38">
        <f t="shared" si="58"/>
        <v>0</v>
      </c>
      <c r="AE961" s="38">
        <f t="shared" si="59"/>
        <v>0</v>
      </c>
      <c r="AF961" s="38">
        <v>0</v>
      </c>
      <c r="AG961" s="23"/>
      <c r="AH961" s="23"/>
      <c r="AI961" s="23"/>
      <c r="AJ961" s="23"/>
      <c r="AK961" s="23"/>
      <c r="AL961" s="23"/>
      <c r="AM961" s="23"/>
      <c r="AN961" s="23"/>
      <c r="AO961" s="23"/>
      <c r="AP961" s="38">
        <f t="shared" si="60"/>
        <v>0</v>
      </c>
      <c r="AQ961" s="54">
        <v>1</v>
      </c>
      <c r="AR961" s="54">
        <v>0</v>
      </c>
    </row>
    <row r="962" spans="1:44" s="22" customFormat="1">
      <c r="A962" s="9" t="s">
        <v>140</v>
      </c>
      <c r="B962" s="17">
        <v>31325</v>
      </c>
      <c r="C962" s="9" t="s">
        <v>145</v>
      </c>
      <c r="D962" s="9" t="s">
        <v>161</v>
      </c>
      <c r="E962" s="30">
        <v>41701</v>
      </c>
      <c r="F962" s="9" t="s">
        <v>1125</v>
      </c>
      <c r="G962" s="9" t="s">
        <v>1232</v>
      </c>
      <c r="H962" s="23"/>
      <c r="I962" s="23"/>
      <c r="J962" s="9" t="s">
        <v>1234</v>
      </c>
      <c r="K962" s="9" t="s">
        <v>1271</v>
      </c>
      <c r="L962" s="23"/>
      <c r="M962" s="23"/>
      <c r="N962" s="9" t="s">
        <v>1482</v>
      </c>
      <c r="O962" s="9" t="s">
        <v>1639</v>
      </c>
      <c r="P962" s="23"/>
      <c r="Q962" s="23"/>
      <c r="R962" s="9"/>
      <c r="S962" s="9">
        <v>1</v>
      </c>
      <c r="T962" s="9">
        <v>0</v>
      </c>
      <c r="U962" s="9">
        <v>1</v>
      </c>
      <c r="V962" s="11"/>
      <c r="W962" s="11"/>
      <c r="X962" s="47">
        <f t="shared" si="57"/>
        <v>0</v>
      </c>
      <c r="Y962" s="9" t="s">
        <v>1725</v>
      </c>
      <c r="Z962" s="9">
        <v>0</v>
      </c>
      <c r="AA962" s="45">
        <v>41</v>
      </c>
      <c r="AB962" s="9" t="s">
        <v>12</v>
      </c>
      <c r="AC962" s="39">
        <v>0.3</v>
      </c>
      <c r="AD962" s="38">
        <f t="shared" si="58"/>
        <v>0</v>
      </c>
      <c r="AE962" s="38">
        <f t="shared" si="59"/>
        <v>0</v>
      </c>
      <c r="AF962" s="38">
        <v>0</v>
      </c>
      <c r="AG962" s="23"/>
      <c r="AH962" s="23"/>
      <c r="AI962" s="23"/>
      <c r="AJ962" s="23"/>
      <c r="AK962" s="23"/>
      <c r="AL962" s="23"/>
      <c r="AM962" s="23"/>
      <c r="AN962" s="23"/>
      <c r="AO962" s="23"/>
      <c r="AP962" s="38">
        <f t="shared" si="60"/>
        <v>0</v>
      </c>
      <c r="AQ962" s="54">
        <v>1</v>
      </c>
      <c r="AR962" s="54">
        <v>0</v>
      </c>
    </row>
    <row r="963" spans="1:44" s="22" customFormat="1">
      <c r="A963" s="9" t="s">
        <v>140</v>
      </c>
      <c r="B963" s="17">
        <v>31326</v>
      </c>
      <c r="C963" s="9" t="s">
        <v>142</v>
      </c>
      <c r="D963" s="9" t="s">
        <v>159</v>
      </c>
      <c r="E963" s="30">
        <v>41701</v>
      </c>
      <c r="F963" s="9" t="s">
        <v>1126</v>
      </c>
      <c r="G963" s="9" t="s">
        <v>1232</v>
      </c>
      <c r="H963" s="23"/>
      <c r="I963" s="23"/>
      <c r="J963" s="9" t="s">
        <v>1234</v>
      </c>
      <c r="K963" s="9" t="s">
        <v>1237</v>
      </c>
      <c r="L963" s="23"/>
      <c r="M963" s="23"/>
      <c r="N963" s="9" t="s">
        <v>1449</v>
      </c>
      <c r="O963" s="9" t="s">
        <v>1640</v>
      </c>
      <c r="P963" s="23"/>
      <c r="Q963" s="23"/>
      <c r="R963" s="9"/>
      <c r="S963" s="9">
        <v>1</v>
      </c>
      <c r="T963" s="9">
        <v>0</v>
      </c>
      <c r="U963" s="9">
        <v>1</v>
      </c>
      <c r="V963" s="11"/>
      <c r="W963" s="11"/>
      <c r="X963" s="47">
        <f t="shared" si="57"/>
        <v>0</v>
      </c>
      <c r="Y963" s="9" t="s">
        <v>1725</v>
      </c>
      <c r="Z963" s="9">
        <v>0</v>
      </c>
      <c r="AA963" s="45">
        <v>41</v>
      </c>
      <c r="AB963" s="9" t="s">
        <v>12</v>
      </c>
      <c r="AC963" s="39">
        <v>0.3</v>
      </c>
      <c r="AD963" s="38">
        <f t="shared" si="58"/>
        <v>0</v>
      </c>
      <c r="AE963" s="38">
        <f t="shared" si="59"/>
        <v>0</v>
      </c>
      <c r="AF963" s="38">
        <v>0</v>
      </c>
      <c r="AG963" s="23"/>
      <c r="AH963" s="23"/>
      <c r="AI963" s="23"/>
      <c r="AJ963" s="23"/>
      <c r="AK963" s="23"/>
      <c r="AL963" s="23"/>
      <c r="AM963" s="23"/>
      <c r="AN963" s="23"/>
      <c r="AO963" s="23"/>
      <c r="AP963" s="38">
        <f t="shared" si="60"/>
        <v>0</v>
      </c>
      <c r="AQ963" s="54">
        <v>1</v>
      </c>
      <c r="AR963" s="54">
        <v>0</v>
      </c>
    </row>
    <row r="964" spans="1:44" s="22" customFormat="1">
      <c r="A964" s="9" t="s">
        <v>140</v>
      </c>
      <c r="B964" s="17">
        <v>31328</v>
      </c>
      <c r="C964" s="9" t="s">
        <v>148</v>
      </c>
      <c r="D964" s="9" t="s">
        <v>159</v>
      </c>
      <c r="E964" s="30">
        <v>41701</v>
      </c>
      <c r="F964" s="9" t="s">
        <v>1127</v>
      </c>
      <c r="G964" s="9" t="s">
        <v>1232</v>
      </c>
      <c r="H964" s="23"/>
      <c r="I964" s="23"/>
      <c r="J964" s="9" t="s">
        <v>1234</v>
      </c>
      <c r="K964" s="9" t="s">
        <v>1382</v>
      </c>
      <c r="L964" s="23"/>
      <c r="M964" s="23"/>
      <c r="N964" s="9" t="s">
        <v>1578</v>
      </c>
      <c r="O964" s="9" t="s">
        <v>1678</v>
      </c>
      <c r="P964" s="23"/>
      <c r="Q964" s="23"/>
      <c r="R964" s="9"/>
      <c r="S964" s="9">
        <v>1</v>
      </c>
      <c r="T964" s="9">
        <v>0</v>
      </c>
      <c r="U964" s="9">
        <v>1</v>
      </c>
      <c r="V964" s="11"/>
      <c r="W964" s="11"/>
      <c r="X964" s="47">
        <f t="shared" si="57"/>
        <v>0</v>
      </c>
      <c r="Y964" s="9" t="s">
        <v>1725</v>
      </c>
      <c r="Z964" s="9">
        <v>0</v>
      </c>
      <c r="AA964" s="45">
        <v>41</v>
      </c>
      <c r="AB964" s="9" t="s">
        <v>12</v>
      </c>
      <c r="AC964" s="39">
        <v>0.3</v>
      </c>
      <c r="AD964" s="38">
        <f t="shared" si="58"/>
        <v>0</v>
      </c>
      <c r="AE964" s="38">
        <f t="shared" si="59"/>
        <v>0</v>
      </c>
      <c r="AF964" s="38">
        <v>0</v>
      </c>
      <c r="AG964" s="23"/>
      <c r="AH964" s="23"/>
      <c r="AI964" s="23"/>
      <c r="AJ964" s="23"/>
      <c r="AK964" s="23"/>
      <c r="AL964" s="23"/>
      <c r="AM964" s="23"/>
      <c r="AN964" s="23"/>
      <c r="AO964" s="23"/>
      <c r="AP964" s="38">
        <f t="shared" si="60"/>
        <v>0</v>
      </c>
      <c r="AQ964" s="54">
        <v>1</v>
      </c>
      <c r="AR964" s="54">
        <v>0</v>
      </c>
    </row>
    <row r="965" spans="1:44" s="22" customFormat="1">
      <c r="A965" s="9" t="s">
        <v>140</v>
      </c>
      <c r="B965" s="17">
        <v>31337</v>
      </c>
      <c r="C965" s="9" t="s">
        <v>151</v>
      </c>
      <c r="D965" s="9" t="s">
        <v>166</v>
      </c>
      <c r="E965" s="30">
        <v>41729</v>
      </c>
      <c r="F965" s="9" t="s">
        <v>1128</v>
      </c>
      <c r="G965" s="9" t="s">
        <v>1232</v>
      </c>
      <c r="H965" s="23"/>
      <c r="I965" s="23"/>
      <c r="J965" s="9" t="s">
        <v>1234</v>
      </c>
      <c r="K965" s="9" t="s">
        <v>1433</v>
      </c>
      <c r="L965" s="23"/>
      <c r="M965" s="23"/>
      <c r="N965" s="9" t="s">
        <v>1627</v>
      </c>
      <c r="O965" s="9" t="s">
        <v>1718</v>
      </c>
      <c r="P965" s="23"/>
      <c r="Q965" s="23"/>
      <c r="R965" s="9"/>
      <c r="S965" s="9">
        <v>1</v>
      </c>
      <c r="T965" s="9">
        <v>0</v>
      </c>
      <c r="U965" s="9">
        <v>1</v>
      </c>
      <c r="V965" s="11"/>
      <c r="W965" s="11"/>
      <c r="X965" s="47">
        <f t="shared" si="57"/>
        <v>0</v>
      </c>
      <c r="Y965" s="9" t="s">
        <v>1725</v>
      </c>
      <c r="Z965" s="9">
        <v>3.99</v>
      </c>
      <c r="AA965" s="45">
        <v>41</v>
      </c>
      <c r="AB965" s="9" t="s">
        <v>12</v>
      </c>
      <c r="AC965" s="39">
        <v>0.3</v>
      </c>
      <c r="AD965" s="38">
        <f t="shared" si="58"/>
        <v>6.99</v>
      </c>
      <c r="AE965" s="38">
        <f t="shared" si="59"/>
        <v>0</v>
      </c>
      <c r="AF965" s="38">
        <v>6.99</v>
      </c>
      <c r="AG965" s="23"/>
      <c r="AH965" s="23"/>
      <c r="AI965" s="23"/>
      <c r="AJ965" s="23"/>
      <c r="AK965" s="23"/>
      <c r="AL965" s="23"/>
      <c r="AM965" s="23"/>
      <c r="AN965" s="23"/>
      <c r="AO965" s="23"/>
      <c r="AP965" s="38">
        <f t="shared" si="60"/>
        <v>6.99</v>
      </c>
      <c r="AQ965" s="54">
        <v>1</v>
      </c>
      <c r="AR965" s="54">
        <v>9.99</v>
      </c>
    </row>
    <row r="966" spans="1:44" s="22" customFormat="1">
      <c r="A966" s="9" t="s">
        <v>140</v>
      </c>
      <c r="B966" s="17">
        <v>31338</v>
      </c>
      <c r="C966" s="9" t="s">
        <v>143</v>
      </c>
      <c r="D966" s="9" t="s">
        <v>160</v>
      </c>
      <c r="E966" s="30">
        <v>41729</v>
      </c>
      <c r="F966" s="9" t="s">
        <v>1129</v>
      </c>
      <c r="G966" s="9" t="s">
        <v>1232</v>
      </c>
      <c r="H966" s="23"/>
      <c r="I966" s="23"/>
      <c r="J966" s="9" t="s">
        <v>1234</v>
      </c>
      <c r="K966" s="9" t="s">
        <v>1241</v>
      </c>
      <c r="L966" s="23"/>
      <c r="M966" s="23"/>
      <c r="N966" s="9" t="s">
        <v>1453</v>
      </c>
      <c r="O966" s="9" t="s">
        <v>1643</v>
      </c>
      <c r="P966" s="23"/>
      <c r="Q966" s="23"/>
      <c r="R966" s="9"/>
      <c r="S966" s="9">
        <v>1</v>
      </c>
      <c r="T966" s="9">
        <v>0</v>
      </c>
      <c r="U966" s="9">
        <v>1</v>
      </c>
      <c r="V966" s="11"/>
      <c r="W966" s="11"/>
      <c r="X966" s="47">
        <f t="shared" si="57"/>
        <v>0</v>
      </c>
      <c r="Y966" s="9" t="s">
        <v>1725</v>
      </c>
      <c r="Z966" s="9">
        <v>0</v>
      </c>
      <c r="AA966" s="45">
        <v>41</v>
      </c>
      <c r="AB966" s="9" t="s">
        <v>12</v>
      </c>
      <c r="AC966" s="39">
        <v>0.3</v>
      </c>
      <c r="AD966" s="38">
        <f t="shared" si="58"/>
        <v>0</v>
      </c>
      <c r="AE966" s="38">
        <f t="shared" si="59"/>
        <v>0</v>
      </c>
      <c r="AF966" s="38">
        <v>0</v>
      </c>
      <c r="AG966" s="23"/>
      <c r="AH966" s="23"/>
      <c r="AI966" s="23"/>
      <c r="AJ966" s="23"/>
      <c r="AK966" s="23"/>
      <c r="AL966" s="23"/>
      <c r="AM966" s="23"/>
      <c r="AN966" s="23"/>
      <c r="AO966" s="23"/>
      <c r="AP966" s="38">
        <f t="shared" si="60"/>
        <v>0</v>
      </c>
      <c r="AQ966" s="54">
        <v>1</v>
      </c>
      <c r="AR966" s="54">
        <v>0</v>
      </c>
    </row>
    <row r="967" spans="1:44" s="22" customFormat="1">
      <c r="A967" s="9" t="s">
        <v>140</v>
      </c>
      <c r="B967" s="17">
        <v>31531</v>
      </c>
      <c r="C967" s="9" t="s">
        <v>142</v>
      </c>
      <c r="D967" s="9" t="s">
        <v>159</v>
      </c>
      <c r="E967" s="30">
        <v>41701</v>
      </c>
      <c r="F967" s="9" t="s">
        <v>1130</v>
      </c>
      <c r="G967" s="9" t="s">
        <v>1232</v>
      </c>
      <c r="H967" s="23"/>
      <c r="I967" s="23"/>
      <c r="J967" s="9" t="s">
        <v>1234</v>
      </c>
      <c r="K967" s="9" t="s">
        <v>1293</v>
      </c>
      <c r="L967" s="23"/>
      <c r="M967" s="23"/>
      <c r="N967" s="9" t="s">
        <v>1501</v>
      </c>
      <c r="O967" s="9" t="s">
        <v>1639</v>
      </c>
      <c r="P967" s="23"/>
      <c r="Q967" s="23"/>
      <c r="R967" s="9"/>
      <c r="S967" s="9">
        <v>1</v>
      </c>
      <c r="T967" s="9">
        <v>0</v>
      </c>
      <c r="U967" s="9">
        <v>1</v>
      </c>
      <c r="V967" s="11"/>
      <c r="W967" s="11"/>
      <c r="X967" s="47">
        <f t="shared" si="57"/>
        <v>0</v>
      </c>
      <c r="Y967" s="9" t="s">
        <v>1725</v>
      </c>
      <c r="Z967" s="9">
        <v>0</v>
      </c>
      <c r="AA967" s="45">
        <v>41</v>
      </c>
      <c r="AB967" s="9" t="s">
        <v>12</v>
      </c>
      <c r="AC967" s="39">
        <v>0.3</v>
      </c>
      <c r="AD967" s="38">
        <f t="shared" si="58"/>
        <v>0</v>
      </c>
      <c r="AE967" s="38">
        <f t="shared" si="59"/>
        <v>0</v>
      </c>
      <c r="AF967" s="38">
        <v>0</v>
      </c>
      <c r="AG967" s="23"/>
      <c r="AH967" s="23"/>
      <c r="AI967" s="23"/>
      <c r="AJ967" s="23"/>
      <c r="AK967" s="23"/>
      <c r="AL967" s="23"/>
      <c r="AM967" s="23"/>
      <c r="AN967" s="23"/>
      <c r="AO967" s="23"/>
      <c r="AP967" s="38">
        <f t="shared" si="60"/>
        <v>0</v>
      </c>
      <c r="AQ967" s="54">
        <v>1</v>
      </c>
      <c r="AR967" s="54">
        <v>0</v>
      </c>
    </row>
    <row r="968" spans="1:44" s="22" customFormat="1">
      <c r="A968" s="9" t="s">
        <v>140</v>
      </c>
      <c r="B968" s="17">
        <v>31543</v>
      </c>
      <c r="C968" s="9" t="s">
        <v>143</v>
      </c>
      <c r="D968" s="9" t="s">
        <v>160</v>
      </c>
      <c r="E968" s="30">
        <v>41703</v>
      </c>
      <c r="F968" s="9" t="s">
        <v>1131</v>
      </c>
      <c r="G968" s="9" t="s">
        <v>1232</v>
      </c>
      <c r="H968" s="23"/>
      <c r="I968" s="23"/>
      <c r="J968" s="9" t="s">
        <v>1234</v>
      </c>
      <c r="K968" s="9" t="s">
        <v>1275</v>
      </c>
      <c r="L968" s="23"/>
      <c r="M968" s="23"/>
      <c r="N968" s="9" t="s">
        <v>1486</v>
      </c>
      <c r="O968" s="9" t="s">
        <v>1639</v>
      </c>
      <c r="P968" s="23"/>
      <c r="Q968" s="23"/>
      <c r="R968" s="9"/>
      <c r="S968" s="9">
        <v>1</v>
      </c>
      <c r="T968" s="9">
        <v>0</v>
      </c>
      <c r="U968" s="9">
        <v>1</v>
      </c>
      <c r="V968" s="11"/>
      <c r="W968" s="11"/>
      <c r="X968" s="47">
        <f t="shared" ref="X968:X1031" si="61">+$I$2</f>
        <v>0</v>
      </c>
      <c r="Y968" s="9" t="s">
        <v>1725</v>
      </c>
      <c r="Z968" s="9">
        <v>0</v>
      </c>
      <c r="AA968" s="45">
        <v>41</v>
      </c>
      <c r="AB968" s="9" t="s">
        <v>12</v>
      </c>
      <c r="AC968" s="39">
        <v>0.3</v>
      </c>
      <c r="AD968" s="38">
        <f t="shared" ref="AD968:AD1031" si="62">IF(AF968="",0,AF968+AE968)</f>
        <v>0</v>
      </c>
      <c r="AE968" s="38">
        <f t="shared" ref="AE968:AE1031" si="63">IF(T968=0,0,-1*AF968)</f>
        <v>0</v>
      </c>
      <c r="AF968" s="38">
        <v>0</v>
      </c>
      <c r="AG968" s="23"/>
      <c r="AH968" s="23"/>
      <c r="AI968" s="23"/>
      <c r="AJ968" s="23"/>
      <c r="AK968" s="23"/>
      <c r="AL968" s="23"/>
      <c r="AM968" s="23"/>
      <c r="AN968" s="23"/>
      <c r="AO968" s="23"/>
      <c r="AP968" s="38">
        <f t="shared" ref="AP968:AP1031" si="64">+AF968</f>
        <v>0</v>
      </c>
      <c r="AQ968" s="54">
        <v>1</v>
      </c>
      <c r="AR968" s="54">
        <v>0</v>
      </c>
    </row>
    <row r="969" spans="1:44" s="22" customFormat="1">
      <c r="A969" s="9" t="s">
        <v>140</v>
      </c>
      <c r="B969" s="17">
        <v>31550</v>
      </c>
      <c r="C969" s="9" t="s">
        <v>144</v>
      </c>
      <c r="D969" s="9" t="s">
        <v>159</v>
      </c>
      <c r="E969" s="30">
        <v>41708</v>
      </c>
      <c r="F969" s="9" t="s">
        <v>1132</v>
      </c>
      <c r="G969" s="9" t="s">
        <v>1232</v>
      </c>
      <c r="H969" s="23"/>
      <c r="I969" s="23"/>
      <c r="J969" s="9" t="s">
        <v>1234</v>
      </c>
      <c r="K969" s="9" t="s">
        <v>1434</v>
      </c>
      <c r="L969" s="23"/>
      <c r="M969" s="23"/>
      <c r="N969" s="9" t="s">
        <v>1501</v>
      </c>
      <c r="O969" s="9" t="s">
        <v>1639</v>
      </c>
      <c r="P969" s="23"/>
      <c r="Q969" s="23"/>
      <c r="R969" s="9"/>
      <c r="S969" s="9">
        <v>1</v>
      </c>
      <c r="T969" s="9">
        <v>0</v>
      </c>
      <c r="U969" s="9">
        <v>1</v>
      </c>
      <c r="V969" s="11"/>
      <c r="W969" s="11"/>
      <c r="X969" s="47">
        <f t="shared" si="61"/>
        <v>0</v>
      </c>
      <c r="Y969" s="9" t="s">
        <v>1725</v>
      </c>
      <c r="Z969" s="9">
        <v>14.46</v>
      </c>
      <c r="AA969" s="45">
        <v>41</v>
      </c>
      <c r="AB969" s="9" t="s">
        <v>12</v>
      </c>
      <c r="AC969" s="39">
        <v>0.3</v>
      </c>
      <c r="AD969" s="38">
        <f t="shared" si="62"/>
        <v>10.49</v>
      </c>
      <c r="AE969" s="38">
        <f t="shared" si="63"/>
        <v>0</v>
      </c>
      <c r="AF969" s="38">
        <v>10.49</v>
      </c>
      <c r="AG969" s="23"/>
      <c r="AH969" s="23"/>
      <c r="AI969" s="23"/>
      <c r="AJ969" s="23"/>
      <c r="AK969" s="23"/>
      <c r="AL969" s="23"/>
      <c r="AM969" s="23"/>
      <c r="AN969" s="23"/>
      <c r="AO969" s="23"/>
      <c r="AP969" s="38">
        <f t="shared" si="64"/>
        <v>10.49</v>
      </c>
      <c r="AQ969" s="54">
        <v>1</v>
      </c>
      <c r="AR969" s="54">
        <v>14.99</v>
      </c>
    </row>
    <row r="970" spans="1:44" s="22" customFormat="1">
      <c r="A970" s="9" t="s">
        <v>140</v>
      </c>
      <c r="B970" s="17">
        <v>31555</v>
      </c>
      <c r="C970" s="9" t="s">
        <v>143</v>
      </c>
      <c r="D970" s="9" t="s">
        <v>160</v>
      </c>
      <c r="E970" s="30">
        <v>41708</v>
      </c>
      <c r="F970" s="9" t="s">
        <v>1133</v>
      </c>
      <c r="G970" s="9" t="s">
        <v>1232</v>
      </c>
      <c r="H970" s="23"/>
      <c r="I970" s="23"/>
      <c r="J970" s="9" t="s">
        <v>1234</v>
      </c>
      <c r="K970" s="9" t="s">
        <v>1435</v>
      </c>
      <c r="L970" s="23"/>
      <c r="M970" s="23"/>
      <c r="N970" s="9" t="s">
        <v>1628</v>
      </c>
      <c r="O970" s="9" t="s">
        <v>1719</v>
      </c>
      <c r="P970" s="23"/>
      <c r="Q970" s="23"/>
      <c r="R970" s="9"/>
      <c r="S970" s="9">
        <v>1</v>
      </c>
      <c r="T970" s="9">
        <v>0</v>
      </c>
      <c r="U970" s="9">
        <v>1</v>
      </c>
      <c r="V970" s="11"/>
      <c r="W970" s="11"/>
      <c r="X970" s="47">
        <f t="shared" si="61"/>
        <v>0</v>
      </c>
      <c r="Y970" s="9" t="s">
        <v>1725</v>
      </c>
      <c r="Z970" s="9">
        <v>9.99</v>
      </c>
      <c r="AA970" s="45">
        <v>41</v>
      </c>
      <c r="AB970" s="9" t="s">
        <v>12</v>
      </c>
      <c r="AC970" s="39">
        <v>0.3</v>
      </c>
      <c r="AD970" s="38">
        <f t="shared" si="62"/>
        <v>6.99</v>
      </c>
      <c r="AE970" s="38">
        <f t="shared" si="63"/>
        <v>0</v>
      </c>
      <c r="AF970" s="38">
        <v>6.99</v>
      </c>
      <c r="AG970" s="23"/>
      <c r="AH970" s="23"/>
      <c r="AI970" s="23"/>
      <c r="AJ970" s="23"/>
      <c r="AK970" s="23"/>
      <c r="AL970" s="23"/>
      <c r="AM970" s="23"/>
      <c r="AN970" s="23"/>
      <c r="AO970" s="23"/>
      <c r="AP970" s="38">
        <f t="shared" si="64"/>
        <v>6.99</v>
      </c>
      <c r="AQ970" s="54">
        <v>1</v>
      </c>
      <c r="AR970" s="54">
        <v>9.99</v>
      </c>
    </row>
    <row r="971" spans="1:44" s="22" customFormat="1">
      <c r="A971" s="9" t="s">
        <v>140</v>
      </c>
      <c r="B971" s="17">
        <v>31556</v>
      </c>
      <c r="C971" s="9" t="s">
        <v>142</v>
      </c>
      <c r="D971" s="9" t="s">
        <v>159</v>
      </c>
      <c r="E971" s="30">
        <v>41708</v>
      </c>
      <c r="F971" s="9" t="s">
        <v>1134</v>
      </c>
      <c r="G971" s="9" t="s">
        <v>1232</v>
      </c>
      <c r="H971" s="23"/>
      <c r="I971" s="23"/>
      <c r="J971" s="9" t="s">
        <v>1234</v>
      </c>
      <c r="K971" s="9" t="s">
        <v>1239</v>
      </c>
      <c r="L971" s="23"/>
      <c r="M971" s="23"/>
      <c r="N971" s="9" t="s">
        <v>1451</v>
      </c>
      <c r="O971" s="9" t="s">
        <v>1639</v>
      </c>
      <c r="P971" s="23"/>
      <c r="Q971" s="23"/>
      <c r="R971" s="9"/>
      <c r="S971" s="9">
        <v>1</v>
      </c>
      <c r="T971" s="9">
        <v>0</v>
      </c>
      <c r="U971" s="9">
        <v>1</v>
      </c>
      <c r="V971" s="11"/>
      <c r="W971" s="11"/>
      <c r="X971" s="47">
        <f t="shared" si="61"/>
        <v>0</v>
      </c>
      <c r="Y971" s="9" t="s">
        <v>1725</v>
      </c>
      <c r="Z971" s="9">
        <v>0</v>
      </c>
      <c r="AA971" s="45">
        <v>41</v>
      </c>
      <c r="AB971" s="9" t="s">
        <v>12</v>
      </c>
      <c r="AC971" s="39">
        <v>0.3</v>
      </c>
      <c r="AD971" s="38">
        <f t="shared" si="62"/>
        <v>0</v>
      </c>
      <c r="AE971" s="38">
        <f t="shared" si="63"/>
        <v>0</v>
      </c>
      <c r="AF971" s="38">
        <v>0</v>
      </c>
      <c r="AG971" s="23"/>
      <c r="AH971" s="23"/>
      <c r="AI971" s="23"/>
      <c r="AJ971" s="23"/>
      <c r="AK971" s="23"/>
      <c r="AL971" s="23"/>
      <c r="AM971" s="23"/>
      <c r="AN971" s="23"/>
      <c r="AO971" s="23"/>
      <c r="AP971" s="38">
        <f t="shared" si="64"/>
        <v>0</v>
      </c>
      <c r="AQ971" s="54">
        <v>1</v>
      </c>
      <c r="AR971" s="54">
        <v>0</v>
      </c>
    </row>
    <row r="972" spans="1:44" s="22" customFormat="1">
      <c r="A972" s="9" t="s">
        <v>140</v>
      </c>
      <c r="B972" s="17">
        <v>31573</v>
      </c>
      <c r="C972" s="9" t="s">
        <v>144</v>
      </c>
      <c r="D972" s="9" t="s">
        <v>159</v>
      </c>
      <c r="E972" s="30">
        <v>41712</v>
      </c>
      <c r="F972" s="9" t="s">
        <v>1135</v>
      </c>
      <c r="G972" s="9" t="s">
        <v>1232</v>
      </c>
      <c r="H972" s="23"/>
      <c r="I972" s="23"/>
      <c r="J972" s="9" t="s">
        <v>1234</v>
      </c>
      <c r="K972" s="9" t="s">
        <v>1436</v>
      </c>
      <c r="L972" s="23"/>
      <c r="M972" s="23"/>
      <c r="N972" s="9" t="s">
        <v>1629</v>
      </c>
      <c r="O972" s="9" t="s">
        <v>1720</v>
      </c>
      <c r="P972" s="23"/>
      <c r="Q972" s="23"/>
      <c r="R972" s="9"/>
      <c r="S972" s="9">
        <v>1</v>
      </c>
      <c r="T972" s="9">
        <v>0</v>
      </c>
      <c r="U972" s="9">
        <v>1</v>
      </c>
      <c r="V972" s="11"/>
      <c r="W972" s="11"/>
      <c r="X972" s="47">
        <f t="shared" si="61"/>
        <v>0</v>
      </c>
      <c r="Y972" s="9" t="s">
        <v>1725</v>
      </c>
      <c r="Z972" s="9">
        <v>9.99</v>
      </c>
      <c r="AA972" s="45">
        <v>41</v>
      </c>
      <c r="AB972" s="9" t="s">
        <v>12</v>
      </c>
      <c r="AC972" s="39">
        <v>0.3</v>
      </c>
      <c r="AD972" s="38">
        <f t="shared" si="62"/>
        <v>6.99</v>
      </c>
      <c r="AE972" s="38">
        <f t="shared" si="63"/>
        <v>0</v>
      </c>
      <c r="AF972" s="38">
        <v>6.99</v>
      </c>
      <c r="AG972" s="23"/>
      <c r="AH972" s="23"/>
      <c r="AI972" s="23"/>
      <c r="AJ972" s="23"/>
      <c r="AK972" s="23"/>
      <c r="AL972" s="23"/>
      <c r="AM972" s="23"/>
      <c r="AN972" s="23"/>
      <c r="AO972" s="23"/>
      <c r="AP972" s="38">
        <f t="shared" si="64"/>
        <v>6.99</v>
      </c>
      <c r="AQ972" s="54">
        <v>1</v>
      </c>
      <c r="AR972" s="54">
        <v>9.99</v>
      </c>
    </row>
    <row r="973" spans="1:44" s="22" customFormat="1">
      <c r="A973" s="9" t="s">
        <v>140</v>
      </c>
      <c r="B973" s="17">
        <v>31579</v>
      </c>
      <c r="C973" s="9" t="s">
        <v>143</v>
      </c>
      <c r="D973" s="9" t="s">
        <v>160</v>
      </c>
      <c r="E973" s="30">
        <v>41715</v>
      </c>
      <c r="F973" s="9" t="s">
        <v>1136</v>
      </c>
      <c r="G973" s="9" t="s">
        <v>1232</v>
      </c>
      <c r="H973" s="23"/>
      <c r="I973" s="23"/>
      <c r="J973" s="9" t="s">
        <v>1234</v>
      </c>
      <c r="K973" s="9" t="s">
        <v>1249</v>
      </c>
      <c r="L973" s="23"/>
      <c r="M973" s="23"/>
      <c r="N973" s="9" t="s">
        <v>1461</v>
      </c>
      <c r="O973" s="9" t="s">
        <v>1639</v>
      </c>
      <c r="P973" s="23"/>
      <c r="Q973" s="23"/>
      <c r="R973" s="9"/>
      <c r="S973" s="9">
        <v>1</v>
      </c>
      <c r="T973" s="9">
        <v>0</v>
      </c>
      <c r="U973" s="9">
        <v>1</v>
      </c>
      <c r="V973" s="11"/>
      <c r="W973" s="11"/>
      <c r="X973" s="47">
        <f t="shared" si="61"/>
        <v>0</v>
      </c>
      <c r="Y973" s="9" t="s">
        <v>1725</v>
      </c>
      <c r="Z973" s="9">
        <v>0</v>
      </c>
      <c r="AA973" s="45">
        <v>41</v>
      </c>
      <c r="AB973" s="9" t="s">
        <v>12</v>
      </c>
      <c r="AC973" s="39">
        <v>0.3</v>
      </c>
      <c r="AD973" s="38">
        <f t="shared" si="62"/>
        <v>0</v>
      </c>
      <c r="AE973" s="38">
        <f t="shared" si="63"/>
        <v>0</v>
      </c>
      <c r="AF973" s="38">
        <v>0</v>
      </c>
      <c r="AG973" s="23"/>
      <c r="AH973" s="23"/>
      <c r="AI973" s="23"/>
      <c r="AJ973" s="23"/>
      <c r="AK973" s="23"/>
      <c r="AL973" s="23"/>
      <c r="AM973" s="23"/>
      <c r="AN973" s="23"/>
      <c r="AO973" s="23"/>
      <c r="AP973" s="38">
        <f t="shared" si="64"/>
        <v>0</v>
      </c>
      <c r="AQ973" s="54">
        <v>1</v>
      </c>
      <c r="AR973" s="54">
        <v>0</v>
      </c>
    </row>
    <row r="974" spans="1:44" s="22" customFormat="1">
      <c r="A974" s="9" t="s">
        <v>140</v>
      </c>
      <c r="B974" s="17">
        <v>31586</v>
      </c>
      <c r="C974" s="9" t="s">
        <v>145</v>
      </c>
      <c r="D974" s="9" t="s">
        <v>161</v>
      </c>
      <c r="E974" s="30">
        <v>41716</v>
      </c>
      <c r="F974" s="9" t="s">
        <v>1137</v>
      </c>
      <c r="G974" s="9" t="s">
        <v>1232</v>
      </c>
      <c r="H974" s="23"/>
      <c r="I974" s="23"/>
      <c r="J974" s="9" t="s">
        <v>1234</v>
      </c>
      <c r="K974" s="9" t="s">
        <v>1257</v>
      </c>
      <c r="L974" s="23"/>
      <c r="M974" s="23"/>
      <c r="N974" s="9" t="s">
        <v>1469</v>
      </c>
      <c r="O974" s="9" t="s">
        <v>1639</v>
      </c>
      <c r="P974" s="23"/>
      <c r="Q974" s="23"/>
      <c r="R974" s="9"/>
      <c r="S974" s="9">
        <v>1</v>
      </c>
      <c r="T974" s="9">
        <v>0</v>
      </c>
      <c r="U974" s="9">
        <v>1</v>
      </c>
      <c r="V974" s="11"/>
      <c r="W974" s="11"/>
      <c r="X974" s="47">
        <f t="shared" si="61"/>
        <v>0</v>
      </c>
      <c r="Y974" s="9" t="s">
        <v>1725</v>
      </c>
      <c r="Z974" s="9">
        <v>0</v>
      </c>
      <c r="AA974" s="45">
        <v>41</v>
      </c>
      <c r="AB974" s="9" t="s">
        <v>12</v>
      </c>
      <c r="AC974" s="39">
        <v>0.3</v>
      </c>
      <c r="AD974" s="38">
        <f t="shared" si="62"/>
        <v>0</v>
      </c>
      <c r="AE974" s="38">
        <f t="shared" si="63"/>
        <v>0</v>
      </c>
      <c r="AF974" s="38">
        <v>0</v>
      </c>
      <c r="AG974" s="23"/>
      <c r="AH974" s="23"/>
      <c r="AI974" s="23"/>
      <c r="AJ974" s="23"/>
      <c r="AK974" s="23"/>
      <c r="AL974" s="23"/>
      <c r="AM974" s="23"/>
      <c r="AN974" s="23"/>
      <c r="AO974" s="23"/>
      <c r="AP974" s="38">
        <f t="shared" si="64"/>
        <v>0</v>
      </c>
      <c r="AQ974" s="54">
        <v>1</v>
      </c>
      <c r="AR974" s="54">
        <v>0</v>
      </c>
    </row>
    <row r="975" spans="1:44" s="22" customFormat="1">
      <c r="A975" s="9" t="s">
        <v>140</v>
      </c>
      <c r="B975" s="17">
        <v>31596</v>
      </c>
      <c r="C975" s="9" t="s">
        <v>142</v>
      </c>
      <c r="D975" s="9" t="s">
        <v>159</v>
      </c>
      <c r="E975" s="30">
        <v>41722</v>
      </c>
      <c r="F975" s="9" t="s">
        <v>1138</v>
      </c>
      <c r="G975" s="9" t="s">
        <v>1232</v>
      </c>
      <c r="H975" s="23"/>
      <c r="I975" s="23"/>
      <c r="J975" s="9" t="s">
        <v>1234</v>
      </c>
      <c r="K975" s="9" t="s">
        <v>1268</v>
      </c>
      <c r="L975" s="23"/>
      <c r="M975" s="23"/>
      <c r="N975" s="9" t="s">
        <v>1460</v>
      </c>
      <c r="O975" s="9" t="s">
        <v>1647</v>
      </c>
      <c r="P975" s="23"/>
      <c r="Q975" s="23"/>
      <c r="R975" s="9"/>
      <c r="S975" s="9">
        <v>1</v>
      </c>
      <c r="T975" s="9">
        <v>0</v>
      </c>
      <c r="U975" s="9">
        <v>1</v>
      </c>
      <c r="V975" s="11"/>
      <c r="W975" s="11"/>
      <c r="X975" s="47">
        <f t="shared" si="61"/>
        <v>0</v>
      </c>
      <c r="Y975" s="9" t="s">
        <v>1725</v>
      </c>
      <c r="Z975" s="9">
        <v>0</v>
      </c>
      <c r="AA975" s="45">
        <v>41</v>
      </c>
      <c r="AB975" s="9" t="s">
        <v>12</v>
      </c>
      <c r="AC975" s="39">
        <v>0.3</v>
      </c>
      <c r="AD975" s="38">
        <f t="shared" si="62"/>
        <v>0</v>
      </c>
      <c r="AE975" s="38">
        <f t="shared" si="63"/>
        <v>0</v>
      </c>
      <c r="AF975" s="38">
        <v>0</v>
      </c>
      <c r="AG975" s="23"/>
      <c r="AH975" s="23"/>
      <c r="AI975" s="23"/>
      <c r="AJ975" s="23"/>
      <c r="AK975" s="23"/>
      <c r="AL975" s="23"/>
      <c r="AM975" s="23"/>
      <c r="AN975" s="23"/>
      <c r="AO975" s="23"/>
      <c r="AP975" s="38">
        <f t="shared" si="64"/>
        <v>0</v>
      </c>
      <c r="AQ975" s="54">
        <v>1</v>
      </c>
      <c r="AR975" s="54">
        <v>0</v>
      </c>
    </row>
    <row r="976" spans="1:44" s="22" customFormat="1">
      <c r="A976" s="9" t="s">
        <v>140</v>
      </c>
      <c r="B976" s="17">
        <v>31604</v>
      </c>
      <c r="C976" s="9" t="s">
        <v>142</v>
      </c>
      <c r="D976" s="9" t="s">
        <v>159</v>
      </c>
      <c r="E976" s="30">
        <v>41722</v>
      </c>
      <c r="F976" s="9" t="s">
        <v>1139</v>
      </c>
      <c r="G976" s="9" t="s">
        <v>1232</v>
      </c>
      <c r="H976" s="23"/>
      <c r="I976" s="23"/>
      <c r="J976" s="9" t="s">
        <v>1234</v>
      </c>
      <c r="K976" s="9" t="s">
        <v>1237</v>
      </c>
      <c r="L976" s="23"/>
      <c r="M976" s="23"/>
      <c r="N976" s="9" t="s">
        <v>1449</v>
      </c>
      <c r="O976" s="9" t="s">
        <v>1640</v>
      </c>
      <c r="P976" s="23"/>
      <c r="Q976" s="23"/>
      <c r="R976" s="9"/>
      <c r="S976" s="9">
        <v>1</v>
      </c>
      <c r="T976" s="9">
        <v>0</v>
      </c>
      <c r="U976" s="9">
        <v>1</v>
      </c>
      <c r="V976" s="11"/>
      <c r="W976" s="11"/>
      <c r="X976" s="47">
        <f t="shared" si="61"/>
        <v>0</v>
      </c>
      <c r="Y976" s="9" t="s">
        <v>1725</v>
      </c>
      <c r="Z976" s="9">
        <v>0</v>
      </c>
      <c r="AA976" s="45">
        <v>41</v>
      </c>
      <c r="AB976" s="9" t="s">
        <v>12</v>
      </c>
      <c r="AC976" s="39">
        <v>0.3</v>
      </c>
      <c r="AD976" s="38">
        <f t="shared" si="62"/>
        <v>0</v>
      </c>
      <c r="AE976" s="38">
        <f t="shared" si="63"/>
        <v>0</v>
      </c>
      <c r="AF976" s="38">
        <v>0</v>
      </c>
      <c r="AG976" s="23"/>
      <c r="AH976" s="23"/>
      <c r="AI976" s="23"/>
      <c r="AJ976" s="23"/>
      <c r="AK976" s="23"/>
      <c r="AL976" s="23"/>
      <c r="AM976" s="23"/>
      <c r="AN976" s="23"/>
      <c r="AO976" s="23"/>
      <c r="AP976" s="38">
        <f t="shared" si="64"/>
        <v>0</v>
      </c>
      <c r="AQ976" s="54">
        <v>1</v>
      </c>
      <c r="AR976" s="54">
        <v>0</v>
      </c>
    </row>
    <row r="977" spans="1:44" s="22" customFormat="1">
      <c r="A977" s="9" t="s">
        <v>140</v>
      </c>
      <c r="B977" s="17">
        <v>31820</v>
      </c>
      <c r="C977" s="9" t="s">
        <v>142</v>
      </c>
      <c r="D977" s="9" t="s">
        <v>159</v>
      </c>
      <c r="E977" s="30">
        <v>41701</v>
      </c>
      <c r="F977" s="9" t="s">
        <v>1140</v>
      </c>
      <c r="G977" s="9" t="s">
        <v>1232</v>
      </c>
      <c r="H977" s="23"/>
      <c r="I977" s="23"/>
      <c r="J977" s="9" t="s">
        <v>1234</v>
      </c>
      <c r="K977" s="9" t="s">
        <v>1293</v>
      </c>
      <c r="L977" s="23"/>
      <c r="M977" s="23"/>
      <c r="N977" s="9" t="s">
        <v>1501</v>
      </c>
      <c r="O977" s="9" t="s">
        <v>1639</v>
      </c>
      <c r="P977" s="23"/>
      <c r="Q977" s="23"/>
      <c r="R977" s="9"/>
      <c r="S977" s="9">
        <v>1</v>
      </c>
      <c r="T977" s="9">
        <v>0</v>
      </c>
      <c r="U977" s="9">
        <v>1</v>
      </c>
      <c r="V977" s="11"/>
      <c r="W977" s="11"/>
      <c r="X977" s="47">
        <f t="shared" si="61"/>
        <v>0</v>
      </c>
      <c r="Y977" s="9" t="s">
        <v>1725</v>
      </c>
      <c r="Z977" s="9">
        <v>0</v>
      </c>
      <c r="AA977" s="45">
        <v>41</v>
      </c>
      <c r="AB977" s="9" t="s">
        <v>12</v>
      </c>
      <c r="AC977" s="39">
        <v>0.3</v>
      </c>
      <c r="AD977" s="38">
        <f t="shared" si="62"/>
        <v>0</v>
      </c>
      <c r="AE977" s="38">
        <f t="shared" si="63"/>
        <v>0</v>
      </c>
      <c r="AF977" s="38">
        <v>0</v>
      </c>
      <c r="AG977" s="23"/>
      <c r="AH977" s="23"/>
      <c r="AI977" s="23"/>
      <c r="AJ977" s="23"/>
      <c r="AK977" s="23"/>
      <c r="AL977" s="23"/>
      <c r="AM977" s="23"/>
      <c r="AN977" s="23"/>
      <c r="AO977" s="23"/>
      <c r="AP977" s="38">
        <f t="shared" si="64"/>
        <v>0</v>
      </c>
      <c r="AQ977" s="54">
        <v>1</v>
      </c>
      <c r="AR977" s="54">
        <v>0</v>
      </c>
    </row>
    <row r="978" spans="1:44" s="22" customFormat="1">
      <c r="A978" s="9" t="s">
        <v>140</v>
      </c>
      <c r="B978" s="17">
        <v>31834</v>
      </c>
      <c r="C978" s="9" t="s">
        <v>143</v>
      </c>
      <c r="D978" s="9" t="s">
        <v>160</v>
      </c>
      <c r="E978" s="30">
        <v>41705</v>
      </c>
      <c r="F978" s="9" t="s">
        <v>1141</v>
      </c>
      <c r="G978" s="9" t="s">
        <v>1232</v>
      </c>
      <c r="H978" s="23"/>
      <c r="I978" s="23"/>
      <c r="J978" s="9" t="s">
        <v>1234</v>
      </c>
      <c r="K978" s="9" t="s">
        <v>1404</v>
      </c>
      <c r="L978" s="23"/>
      <c r="M978" s="23"/>
      <c r="N978" s="9" t="s">
        <v>1599</v>
      </c>
      <c r="O978" s="9" t="s">
        <v>1693</v>
      </c>
      <c r="P978" s="23"/>
      <c r="Q978" s="23"/>
      <c r="R978" s="9"/>
      <c r="S978" s="9">
        <v>1</v>
      </c>
      <c r="T978" s="9">
        <v>0</v>
      </c>
      <c r="U978" s="9">
        <v>1</v>
      </c>
      <c r="V978" s="11"/>
      <c r="W978" s="11"/>
      <c r="X978" s="47">
        <f t="shared" si="61"/>
        <v>0</v>
      </c>
      <c r="Y978" s="9" t="s">
        <v>1725</v>
      </c>
      <c r="Z978" s="9">
        <v>12.99</v>
      </c>
      <c r="AA978" s="45">
        <v>41</v>
      </c>
      <c r="AB978" s="9" t="s">
        <v>12</v>
      </c>
      <c r="AC978" s="39">
        <v>0.3</v>
      </c>
      <c r="AD978" s="38">
        <f t="shared" si="62"/>
        <v>9.09</v>
      </c>
      <c r="AE978" s="38">
        <f t="shared" si="63"/>
        <v>0</v>
      </c>
      <c r="AF978" s="38">
        <v>9.09</v>
      </c>
      <c r="AG978" s="23"/>
      <c r="AH978" s="23"/>
      <c r="AI978" s="23"/>
      <c r="AJ978" s="23"/>
      <c r="AK978" s="23"/>
      <c r="AL978" s="23"/>
      <c r="AM978" s="23"/>
      <c r="AN978" s="23"/>
      <c r="AO978" s="23"/>
      <c r="AP978" s="38">
        <f t="shared" si="64"/>
        <v>9.09</v>
      </c>
      <c r="AQ978" s="54">
        <v>1</v>
      </c>
      <c r="AR978" s="54">
        <v>12.99</v>
      </c>
    </row>
    <row r="979" spans="1:44" s="22" customFormat="1">
      <c r="A979" s="9" t="s">
        <v>140</v>
      </c>
      <c r="B979" s="17">
        <v>31852</v>
      </c>
      <c r="C979" s="9" t="s">
        <v>142</v>
      </c>
      <c r="D979" s="9" t="s">
        <v>159</v>
      </c>
      <c r="E979" s="30">
        <v>41709</v>
      </c>
      <c r="F979" s="9" t="s">
        <v>1142</v>
      </c>
      <c r="G979" s="9" t="s">
        <v>1232</v>
      </c>
      <c r="H979" s="23"/>
      <c r="I979" s="23"/>
      <c r="J979" s="9" t="s">
        <v>1234</v>
      </c>
      <c r="K979" s="9" t="s">
        <v>1268</v>
      </c>
      <c r="L979" s="23"/>
      <c r="M979" s="23"/>
      <c r="N979" s="9" t="s">
        <v>1460</v>
      </c>
      <c r="O979" s="9" t="s">
        <v>1647</v>
      </c>
      <c r="P979" s="23"/>
      <c r="Q979" s="23"/>
      <c r="R979" s="9"/>
      <c r="S979" s="9">
        <v>1</v>
      </c>
      <c r="T979" s="9">
        <v>0</v>
      </c>
      <c r="U979" s="9">
        <v>1</v>
      </c>
      <c r="V979" s="11"/>
      <c r="W979" s="11"/>
      <c r="X979" s="47">
        <f t="shared" si="61"/>
        <v>0</v>
      </c>
      <c r="Y979" s="9" t="s">
        <v>1725</v>
      </c>
      <c r="Z979" s="9">
        <v>0</v>
      </c>
      <c r="AA979" s="45">
        <v>41</v>
      </c>
      <c r="AB979" s="9" t="s">
        <v>12</v>
      </c>
      <c r="AC979" s="39">
        <v>0.3</v>
      </c>
      <c r="AD979" s="38">
        <f t="shared" si="62"/>
        <v>0</v>
      </c>
      <c r="AE979" s="38">
        <f t="shared" si="63"/>
        <v>0</v>
      </c>
      <c r="AF979" s="38">
        <v>0</v>
      </c>
      <c r="AG979" s="23"/>
      <c r="AH979" s="23"/>
      <c r="AI979" s="23"/>
      <c r="AJ979" s="23"/>
      <c r="AK979" s="23"/>
      <c r="AL979" s="23"/>
      <c r="AM979" s="23"/>
      <c r="AN979" s="23"/>
      <c r="AO979" s="23"/>
      <c r="AP979" s="38">
        <f t="shared" si="64"/>
        <v>0</v>
      </c>
      <c r="AQ979" s="54">
        <v>1</v>
      </c>
      <c r="AR979" s="54">
        <v>0</v>
      </c>
    </row>
    <row r="980" spans="1:44" s="22" customFormat="1">
      <c r="A980" s="9" t="s">
        <v>140</v>
      </c>
      <c r="B980" s="17">
        <v>31853</v>
      </c>
      <c r="C980" s="9" t="s">
        <v>142</v>
      </c>
      <c r="D980" s="9" t="s">
        <v>159</v>
      </c>
      <c r="E980" s="30">
        <v>41709</v>
      </c>
      <c r="F980" s="9" t="s">
        <v>1143</v>
      </c>
      <c r="G980" s="9" t="s">
        <v>1232</v>
      </c>
      <c r="H980" s="23"/>
      <c r="I980" s="23"/>
      <c r="J980" s="9" t="s">
        <v>1234</v>
      </c>
      <c r="K980" s="9" t="s">
        <v>1270</v>
      </c>
      <c r="L980" s="23"/>
      <c r="M980" s="23"/>
      <c r="N980" s="9" t="s">
        <v>1481</v>
      </c>
      <c r="O980" s="9" t="s">
        <v>1639</v>
      </c>
      <c r="P980" s="23"/>
      <c r="Q980" s="23"/>
      <c r="R980" s="9"/>
      <c r="S980" s="9">
        <v>1</v>
      </c>
      <c r="T980" s="9">
        <v>0</v>
      </c>
      <c r="U980" s="9">
        <v>1</v>
      </c>
      <c r="V980" s="11"/>
      <c r="W980" s="11"/>
      <c r="X980" s="47">
        <f t="shared" si="61"/>
        <v>0</v>
      </c>
      <c r="Y980" s="9" t="s">
        <v>1725</v>
      </c>
      <c r="Z980" s="9">
        <v>0</v>
      </c>
      <c r="AA980" s="45">
        <v>41</v>
      </c>
      <c r="AB980" s="9" t="s">
        <v>12</v>
      </c>
      <c r="AC980" s="39">
        <v>0.3</v>
      </c>
      <c r="AD980" s="38">
        <f t="shared" si="62"/>
        <v>0</v>
      </c>
      <c r="AE980" s="38">
        <f t="shared" si="63"/>
        <v>0</v>
      </c>
      <c r="AF980" s="38">
        <v>0</v>
      </c>
      <c r="AG980" s="23"/>
      <c r="AH980" s="23"/>
      <c r="AI980" s="23"/>
      <c r="AJ980" s="23"/>
      <c r="AK980" s="23"/>
      <c r="AL980" s="23"/>
      <c r="AM980" s="23"/>
      <c r="AN980" s="23"/>
      <c r="AO980" s="23"/>
      <c r="AP980" s="38">
        <f t="shared" si="64"/>
        <v>0</v>
      </c>
      <c r="AQ980" s="54">
        <v>1</v>
      </c>
      <c r="AR980" s="54">
        <v>0</v>
      </c>
    </row>
    <row r="981" spans="1:44" s="22" customFormat="1">
      <c r="A981" s="9" t="s">
        <v>140</v>
      </c>
      <c r="B981" s="17">
        <v>31879</v>
      </c>
      <c r="C981" s="9" t="s">
        <v>141</v>
      </c>
      <c r="D981" s="9" t="s">
        <v>158</v>
      </c>
      <c r="E981" s="30">
        <v>41716</v>
      </c>
      <c r="F981" s="9" t="s">
        <v>1144</v>
      </c>
      <c r="G981" s="9" t="s">
        <v>1232</v>
      </c>
      <c r="H981" s="23"/>
      <c r="I981" s="23"/>
      <c r="J981" s="9" t="s">
        <v>1234</v>
      </c>
      <c r="K981" s="9" t="s">
        <v>1241</v>
      </c>
      <c r="L981" s="23"/>
      <c r="M981" s="23"/>
      <c r="N981" s="9" t="s">
        <v>1453</v>
      </c>
      <c r="O981" s="9" t="s">
        <v>1643</v>
      </c>
      <c r="P981" s="23"/>
      <c r="Q981" s="23"/>
      <c r="R981" s="9"/>
      <c r="S981" s="9">
        <v>1</v>
      </c>
      <c r="T981" s="9">
        <v>0</v>
      </c>
      <c r="U981" s="9">
        <v>1</v>
      </c>
      <c r="V981" s="11"/>
      <c r="W981" s="11"/>
      <c r="X981" s="47">
        <f t="shared" si="61"/>
        <v>0</v>
      </c>
      <c r="Y981" s="9" t="s">
        <v>1725</v>
      </c>
      <c r="Z981" s="9">
        <v>0</v>
      </c>
      <c r="AA981" s="45">
        <v>41</v>
      </c>
      <c r="AB981" s="9" t="s">
        <v>12</v>
      </c>
      <c r="AC981" s="39">
        <v>0.3</v>
      </c>
      <c r="AD981" s="38">
        <f t="shared" si="62"/>
        <v>0</v>
      </c>
      <c r="AE981" s="38">
        <f t="shared" si="63"/>
        <v>0</v>
      </c>
      <c r="AF981" s="38">
        <v>0</v>
      </c>
      <c r="AG981" s="23"/>
      <c r="AH981" s="23"/>
      <c r="AI981" s="23"/>
      <c r="AJ981" s="23"/>
      <c r="AK981" s="23"/>
      <c r="AL981" s="23"/>
      <c r="AM981" s="23"/>
      <c r="AN981" s="23"/>
      <c r="AO981" s="23"/>
      <c r="AP981" s="38">
        <f t="shared" si="64"/>
        <v>0</v>
      </c>
      <c r="AQ981" s="54">
        <v>1</v>
      </c>
      <c r="AR981" s="54">
        <v>0</v>
      </c>
    </row>
    <row r="982" spans="1:44" s="22" customFormat="1">
      <c r="A982" s="9" t="s">
        <v>140</v>
      </c>
      <c r="B982" s="17">
        <v>31884</v>
      </c>
      <c r="C982" s="9" t="s">
        <v>144</v>
      </c>
      <c r="D982" s="9" t="s">
        <v>159</v>
      </c>
      <c r="E982" s="30">
        <v>41718</v>
      </c>
      <c r="F982" s="9" t="s">
        <v>1145</v>
      </c>
      <c r="G982" s="9" t="s">
        <v>1232</v>
      </c>
      <c r="H982" s="23"/>
      <c r="I982" s="23"/>
      <c r="J982" s="9" t="s">
        <v>1234</v>
      </c>
      <c r="K982" s="9" t="s">
        <v>1437</v>
      </c>
      <c r="L982" s="23"/>
      <c r="M982" s="23"/>
      <c r="N982" s="9" t="s">
        <v>1630</v>
      </c>
      <c r="O982" s="9" t="s">
        <v>1721</v>
      </c>
      <c r="P982" s="23"/>
      <c r="Q982" s="23"/>
      <c r="R982" s="9"/>
      <c r="S982" s="9">
        <v>1</v>
      </c>
      <c r="T982" s="9">
        <v>0</v>
      </c>
      <c r="U982" s="9">
        <v>1</v>
      </c>
      <c r="V982" s="11"/>
      <c r="W982" s="11"/>
      <c r="X982" s="47">
        <f t="shared" si="61"/>
        <v>0</v>
      </c>
      <c r="Y982" s="9" t="s">
        <v>1725</v>
      </c>
      <c r="Z982" s="9">
        <v>1.99</v>
      </c>
      <c r="AA982" s="45">
        <v>41</v>
      </c>
      <c r="AB982" s="9" t="s">
        <v>12</v>
      </c>
      <c r="AC982" s="39">
        <v>0.3</v>
      </c>
      <c r="AD982" s="38">
        <f t="shared" si="62"/>
        <v>1.3900000000000001</v>
      </c>
      <c r="AE982" s="38">
        <f t="shared" si="63"/>
        <v>0</v>
      </c>
      <c r="AF982" s="38">
        <v>1.3900000000000001</v>
      </c>
      <c r="AG982" s="23"/>
      <c r="AH982" s="23"/>
      <c r="AI982" s="23"/>
      <c r="AJ982" s="23"/>
      <c r="AK982" s="23"/>
      <c r="AL982" s="23"/>
      <c r="AM982" s="23"/>
      <c r="AN982" s="23"/>
      <c r="AO982" s="23"/>
      <c r="AP982" s="38">
        <f t="shared" si="64"/>
        <v>1.3900000000000001</v>
      </c>
      <c r="AQ982" s="54">
        <v>1</v>
      </c>
      <c r="AR982" s="54">
        <v>1.99</v>
      </c>
    </row>
    <row r="983" spans="1:44" s="22" customFormat="1">
      <c r="A983" s="9" t="s">
        <v>140</v>
      </c>
      <c r="B983" s="17">
        <v>31897</v>
      </c>
      <c r="C983" s="9" t="s">
        <v>142</v>
      </c>
      <c r="D983" s="9" t="s">
        <v>159</v>
      </c>
      <c r="E983" s="30">
        <v>41729</v>
      </c>
      <c r="F983" s="9" t="s">
        <v>1146</v>
      </c>
      <c r="G983" s="9" t="s">
        <v>1232</v>
      </c>
      <c r="H983" s="23"/>
      <c r="I983" s="23"/>
      <c r="J983" s="9" t="s">
        <v>1234</v>
      </c>
      <c r="K983" s="9" t="s">
        <v>1314</v>
      </c>
      <c r="L983" s="23"/>
      <c r="M983" s="23"/>
      <c r="N983" s="9" t="s">
        <v>1520</v>
      </c>
      <c r="O983" s="9" t="s">
        <v>1639</v>
      </c>
      <c r="P983" s="23"/>
      <c r="Q983" s="23"/>
      <c r="R983" s="9"/>
      <c r="S983" s="9">
        <v>1</v>
      </c>
      <c r="T983" s="9">
        <v>0</v>
      </c>
      <c r="U983" s="9">
        <v>1</v>
      </c>
      <c r="V983" s="11"/>
      <c r="W983" s="11"/>
      <c r="X983" s="47">
        <f t="shared" si="61"/>
        <v>0</v>
      </c>
      <c r="Y983" s="9" t="s">
        <v>1725</v>
      </c>
      <c r="Z983" s="9">
        <v>0</v>
      </c>
      <c r="AA983" s="45">
        <v>41</v>
      </c>
      <c r="AB983" s="9" t="s">
        <v>12</v>
      </c>
      <c r="AC983" s="39">
        <v>0.3</v>
      </c>
      <c r="AD983" s="38">
        <f t="shared" si="62"/>
        <v>0</v>
      </c>
      <c r="AE983" s="38">
        <f t="shared" si="63"/>
        <v>0</v>
      </c>
      <c r="AF983" s="38">
        <v>0</v>
      </c>
      <c r="AG983" s="23"/>
      <c r="AH983" s="23"/>
      <c r="AI983" s="23"/>
      <c r="AJ983" s="23"/>
      <c r="AK983" s="23"/>
      <c r="AL983" s="23"/>
      <c r="AM983" s="23"/>
      <c r="AN983" s="23"/>
      <c r="AO983" s="23"/>
      <c r="AP983" s="38">
        <f t="shared" si="64"/>
        <v>0</v>
      </c>
      <c r="AQ983" s="54">
        <v>1</v>
      </c>
      <c r="AR983" s="54">
        <v>0</v>
      </c>
    </row>
    <row r="984" spans="1:44" s="22" customFormat="1">
      <c r="A984" s="9" t="s">
        <v>140</v>
      </c>
      <c r="B984" s="17">
        <v>31898</v>
      </c>
      <c r="C984" s="9" t="s">
        <v>145</v>
      </c>
      <c r="D984" s="9" t="s">
        <v>161</v>
      </c>
      <c r="E984" s="30">
        <v>41729</v>
      </c>
      <c r="F984" s="9" t="s">
        <v>1147</v>
      </c>
      <c r="G984" s="9" t="s">
        <v>1232</v>
      </c>
      <c r="H984" s="23"/>
      <c r="I984" s="23"/>
      <c r="J984" s="9" t="s">
        <v>1234</v>
      </c>
      <c r="K984" s="9" t="s">
        <v>1249</v>
      </c>
      <c r="L984" s="23"/>
      <c r="M984" s="23"/>
      <c r="N984" s="9" t="s">
        <v>1461</v>
      </c>
      <c r="O984" s="9" t="s">
        <v>1639</v>
      </c>
      <c r="P984" s="23"/>
      <c r="Q984" s="23"/>
      <c r="R984" s="9"/>
      <c r="S984" s="9">
        <v>1</v>
      </c>
      <c r="T984" s="9">
        <v>0</v>
      </c>
      <c r="U984" s="9">
        <v>1</v>
      </c>
      <c r="V984" s="11"/>
      <c r="W984" s="11"/>
      <c r="X984" s="47">
        <f t="shared" si="61"/>
        <v>0</v>
      </c>
      <c r="Y984" s="9" t="s">
        <v>1725</v>
      </c>
      <c r="Z984" s="9">
        <v>0</v>
      </c>
      <c r="AA984" s="45">
        <v>41</v>
      </c>
      <c r="AB984" s="9" t="s">
        <v>12</v>
      </c>
      <c r="AC984" s="39">
        <v>0.3</v>
      </c>
      <c r="AD984" s="38">
        <f t="shared" si="62"/>
        <v>0</v>
      </c>
      <c r="AE984" s="38">
        <f t="shared" si="63"/>
        <v>0</v>
      </c>
      <c r="AF984" s="38">
        <v>0</v>
      </c>
      <c r="AG984" s="23"/>
      <c r="AH984" s="23"/>
      <c r="AI984" s="23"/>
      <c r="AJ984" s="23"/>
      <c r="AK984" s="23"/>
      <c r="AL984" s="23"/>
      <c r="AM984" s="23"/>
      <c r="AN984" s="23"/>
      <c r="AO984" s="23"/>
      <c r="AP984" s="38">
        <f t="shared" si="64"/>
        <v>0</v>
      </c>
      <c r="AQ984" s="54">
        <v>1</v>
      </c>
      <c r="AR984" s="54">
        <v>0</v>
      </c>
    </row>
    <row r="985" spans="1:44" s="22" customFormat="1">
      <c r="A985" s="9" t="s">
        <v>140</v>
      </c>
      <c r="B985" s="17">
        <v>32073</v>
      </c>
      <c r="C985" s="9" t="s">
        <v>142</v>
      </c>
      <c r="D985" s="9" t="s">
        <v>159</v>
      </c>
      <c r="E985" s="30">
        <v>41725</v>
      </c>
      <c r="F985" s="9" t="s">
        <v>1148</v>
      </c>
      <c r="G985" s="9" t="s">
        <v>1232</v>
      </c>
      <c r="H985" s="23"/>
      <c r="I985" s="23"/>
      <c r="J985" s="9" t="s">
        <v>1234</v>
      </c>
      <c r="K985" s="9" t="s">
        <v>1237</v>
      </c>
      <c r="L985" s="23"/>
      <c r="M985" s="23"/>
      <c r="N985" s="9" t="s">
        <v>1449</v>
      </c>
      <c r="O985" s="9" t="s">
        <v>1640</v>
      </c>
      <c r="P985" s="23"/>
      <c r="Q985" s="23"/>
      <c r="R985" s="9"/>
      <c r="S985" s="9">
        <v>1</v>
      </c>
      <c r="T985" s="9">
        <v>0</v>
      </c>
      <c r="U985" s="9">
        <v>1</v>
      </c>
      <c r="V985" s="11"/>
      <c r="W985" s="11"/>
      <c r="X985" s="47">
        <f t="shared" si="61"/>
        <v>0</v>
      </c>
      <c r="Y985" s="9" t="s">
        <v>1725</v>
      </c>
      <c r="Z985" s="9">
        <v>0</v>
      </c>
      <c r="AA985" s="45">
        <v>41</v>
      </c>
      <c r="AB985" s="9" t="s">
        <v>12</v>
      </c>
      <c r="AC985" s="39">
        <v>0.3</v>
      </c>
      <c r="AD985" s="38">
        <f t="shared" si="62"/>
        <v>0</v>
      </c>
      <c r="AE985" s="38">
        <f t="shared" si="63"/>
        <v>0</v>
      </c>
      <c r="AF985" s="38">
        <v>0</v>
      </c>
      <c r="AG985" s="23"/>
      <c r="AH985" s="23"/>
      <c r="AI985" s="23"/>
      <c r="AJ985" s="23"/>
      <c r="AK985" s="23"/>
      <c r="AL985" s="23"/>
      <c r="AM985" s="23"/>
      <c r="AN985" s="23"/>
      <c r="AO985" s="23"/>
      <c r="AP985" s="38">
        <f t="shared" si="64"/>
        <v>0</v>
      </c>
      <c r="AQ985" s="54">
        <v>1</v>
      </c>
      <c r="AR985" s="54">
        <v>0</v>
      </c>
    </row>
    <row r="986" spans="1:44" s="22" customFormat="1">
      <c r="A986" s="9" t="s">
        <v>140</v>
      </c>
      <c r="B986" s="17">
        <v>32085</v>
      </c>
      <c r="C986" s="9" t="s">
        <v>142</v>
      </c>
      <c r="D986" s="9" t="s">
        <v>159</v>
      </c>
      <c r="E986" s="30">
        <v>41701</v>
      </c>
      <c r="F986" s="9" t="s">
        <v>1149</v>
      </c>
      <c r="G986" s="9" t="s">
        <v>1232</v>
      </c>
      <c r="H986" s="23"/>
      <c r="I986" s="23"/>
      <c r="J986" s="9" t="s">
        <v>1234</v>
      </c>
      <c r="K986" s="9" t="s">
        <v>1334</v>
      </c>
      <c r="L986" s="23"/>
      <c r="M986" s="23"/>
      <c r="N986" s="9" t="s">
        <v>1539</v>
      </c>
      <c r="O986" s="9" t="s">
        <v>1675</v>
      </c>
      <c r="P986" s="23"/>
      <c r="Q986" s="23"/>
      <c r="R986" s="9"/>
      <c r="S986" s="9">
        <v>1</v>
      </c>
      <c r="T986" s="9">
        <v>0</v>
      </c>
      <c r="U986" s="9">
        <v>1</v>
      </c>
      <c r="V986" s="11"/>
      <c r="W986" s="11"/>
      <c r="X986" s="47">
        <f t="shared" si="61"/>
        <v>0</v>
      </c>
      <c r="Y986" s="9" t="s">
        <v>1725</v>
      </c>
      <c r="Z986" s="9">
        <v>7.99</v>
      </c>
      <c r="AA986" s="45">
        <v>41</v>
      </c>
      <c r="AB986" s="9" t="s">
        <v>12</v>
      </c>
      <c r="AC986" s="39">
        <v>0.3</v>
      </c>
      <c r="AD986" s="38">
        <f t="shared" si="62"/>
        <v>5.59</v>
      </c>
      <c r="AE986" s="38">
        <f t="shared" si="63"/>
        <v>0</v>
      </c>
      <c r="AF986" s="38">
        <v>5.59</v>
      </c>
      <c r="AG986" s="23"/>
      <c r="AH986" s="23"/>
      <c r="AI986" s="23"/>
      <c r="AJ986" s="23"/>
      <c r="AK986" s="23"/>
      <c r="AL986" s="23"/>
      <c r="AM986" s="23"/>
      <c r="AN986" s="23"/>
      <c r="AO986" s="23"/>
      <c r="AP986" s="38">
        <f t="shared" si="64"/>
        <v>5.59</v>
      </c>
      <c r="AQ986" s="54">
        <v>1</v>
      </c>
      <c r="AR986" s="54">
        <v>7.99</v>
      </c>
    </row>
    <row r="987" spans="1:44" s="22" customFormat="1">
      <c r="A987" s="9" t="s">
        <v>140</v>
      </c>
      <c r="B987" s="17">
        <v>32086</v>
      </c>
      <c r="C987" s="9" t="s">
        <v>143</v>
      </c>
      <c r="D987" s="9" t="s">
        <v>160</v>
      </c>
      <c r="E987" s="30">
        <v>41729</v>
      </c>
      <c r="F987" s="9" t="s">
        <v>1150</v>
      </c>
      <c r="G987" s="9" t="s">
        <v>1232</v>
      </c>
      <c r="H987" s="23"/>
      <c r="I987" s="23"/>
      <c r="J987" s="9" t="s">
        <v>1234</v>
      </c>
      <c r="K987" s="9" t="s">
        <v>1270</v>
      </c>
      <c r="L987" s="23"/>
      <c r="M987" s="23"/>
      <c r="N987" s="9" t="s">
        <v>1481</v>
      </c>
      <c r="O987" s="9" t="s">
        <v>1639</v>
      </c>
      <c r="P987" s="23"/>
      <c r="Q987" s="23"/>
      <c r="R987" s="9"/>
      <c r="S987" s="9">
        <v>1</v>
      </c>
      <c r="T987" s="9">
        <v>0</v>
      </c>
      <c r="U987" s="9">
        <v>1</v>
      </c>
      <c r="V987" s="11"/>
      <c r="W987" s="11"/>
      <c r="X987" s="47">
        <f t="shared" si="61"/>
        <v>0</v>
      </c>
      <c r="Y987" s="9" t="s">
        <v>1725</v>
      </c>
      <c r="Z987" s="9">
        <v>0</v>
      </c>
      <c r="AA987" s="45">
        <v>41</v>
      </c>
      <c r="AB987" s="9" t="s">
        <v>12</v>
      </c>
      <c r="AC987" s="39">
        <v>0.3</v>
      </c>
      <c r="AD987" s="38">
        <f t="shared" si="62"/>
        <v>0</v>
      </c>
      <c r="AE987" s="38">
        <f t="shared" si="63"/>
        <v>0</v>
      </c>
      <c r="AF987" s="38">
        <v>0</v>
      </c>
      <c r="AG987" s="23"/>
      <c r="AH987" s="23"/>
      <c r="AI987" s="23"/>
      <c r="AJ987" s="23"/>
      <c r="AK987" s="23"/>
      <c r="AL987" s="23"/>
      <c r="AM987" s="23"/>
      <c r="AN987" s="23"/>
      <c r="AO987" s="23"/>
      <c r="AP987" s="38">
        <f t="shared" si="64"/>
        <v>0</v>
      </c>
      <c r="AQ987" s="54">
        <v>1</v>
      </c>
      <c r="AR987" s="54">
        <v>0</v>
      </c>
    </row>
    <row r="988" spans="1:44" s="22" customFormat="1">
      <c r="A988" s="9" t="s">
        <v>140</v>
      </c>
      <c r="B988" s="17">
        <v>32087</v>
      </c>
      <c r="C988" s="9" t="s">
        <v>143</v>
      </c>
      <c r="D988" s="9" t="s">
        <v>160</v>
      </c>
      <c r="E988" s="30">
        <v>41729</v>
      </c>
      <c r="F988" s="9" t="s">
        <v>1151</v>
      </c>
      <c r="G988" s="9" t="s">
        <v>1232</v>
      </c>
      <c r="H988" s="23"/>
      <c r="I988" s="23"/>
      <c r="J988" s="9" t="s">
        <v>1234</v>
      </c>
      <c r="K988" s="9" t="s">
        <v>1237</v>
      </c>
      <c r="L988" s="23"/>
      <c r="M988" s="23"/>
      <c r="N988" s="9" t="s">
        <v>1449</v>
      </c>
      <c r="O988" s="9" t="s">
        <v>1640</v>
      </c>
      <c r="P988" s="23"/>
      <c r="Q988" s="23"/>
      <c r="R988" s="9"/>
      <c r="S988" s="9">
        <v>1</v>
      </c>
      <c r="T988" s="9">
        <v>0</v>
      </c>
      <c r="U988" s="9">
        <v>1</v>
      </c>
      <c r="V988" s="11"/>
      <c r="W988" s="11"/>
      <c r="X988" s="47">
        <f t="shared" si="61"/>
        <v>0</v>
      </c>
      <c r="Y988" s="9" t="s">
        <v>1725</v>
      </c>
      <c r="Z988" s="9">
        <v>0</v>
      </c>
      <c r="AA988" s="45">
        <v>41</v>
      </c>
      <c r="AB988" s="9" t="s">
        <v>12</v>
      </c>
      <c r="AC988" s="39">
        <v>0.3</v>
      </c>
      <c r="AD988" s="38">
        <f t="shared" si="62"/>
        <v>0</v>
      </c>
      <c r="AE988" s="38">
        <f t="shared" si="63"/>
        <v>0</v>
      </c>
      <c r="AF988" s="38">
        <v>0</v>
      </c>
      <c r="AG988" s="23"/>
      <c r="AH988" s="23"/>
      <c r="AI988" s="23"/>
      <c r="AJ988" s="23"/>
      <c r="AK988" s="23"/>
      <c r="AL988" s="23"/>
      <c r="AM988" s="23"/>
      <c r="AN988" s="23"/>
      <c r="AO988" s="23"/>
      <c r="AP988" s="38">
        <f t="shared" si="64"/>
        <v>0</v>
      </c>
      <c r="AQ988" s="54">
        <v>1</v>
      </c>
      <c r="AR988" s="54">
        <v>0</v>
      </c>
    </row>
    <row r="989" spans="1:44" s="22" customFormat="1">
      <c r="A989" s="9" t="s">
        <v>140</v>
      </c>
      <c r="B989" s="17">
        <v>32123</v>
      </c>
      <c r="C989" s="9" t="s">
        <v>149</v>
      </c>
      <c r="D989" s="9" t="s">
        <v>164</v>
      </c>
      <c r="E989" s="30">
        <v>41715</v>
      </c>
      <c r="F989" s="9" t="s">
        <v>1152</v>
      </c>
      <c r="G989" s="9" t="s">
        <v>1232</v>
      </c>
      <c r="H989" s="23"/>
      <c r="I989" s="23"/>
      <c r="J989" s="9" t="s">
        <v>1234</v>
      </c>
      <c r="K989" s="9" t="s">
        <v>1407</v>
      </c>
      <c r="L989" s="23"/>
      <c r="M989" s="23"/>
      <c r="N989" s="9" t="s">
        <v>1602</v>
      </c>
      <c r="O989" s="9" t="s">
        <v>1706</v>
      </c>
      <c r="P989" s="23"/>
      <c r="Q989" s="23"/>
      <c r="R989" s="9"/>
      <c r="S989" s="9">
        <v>1</v>
      </c>
      <c r="T989" s="9">
        <v>0</v>
      </c>
      <c r="U989" s="9">
        <v>1</v>
      </c>
      <c r="V989" s="11"/>
      <c r="W989" s="11"/>
      <c r="X989" s="47">
        <f t="shared" si="61"/>
        <v>0</v>
      </c>
      <c r="Y989" s="9" t="s">
        <v>1725</v>
      </c>
      <c r="Z989" s="9">
        <v>8.74</v>
      </c>
      <c r="AA989" s="45">
        <v>41</v>
      </c>
      <c r="AB989" s="9" t="s">
        <v>12</v>
      </c>
      <c r="AC989" s="39">
        <v>0.3</v>
      </c>
      <c r="AD989" s="38">
        <f t="shared" si="62"/>
        <v>6.99</v>
      </c>
      <c r="AE989" s="38">
        <f t="shared" si="63"/>
        <v>0</v>
      </c>
      <c r="AF989" s="38">
        <v>6.99</v>
      </c>
      <c r="AG989" s="23"/>
      <c r="AH989" s="23"/>
      <c r="AI989" s="23"/>
      <c r="AJ989" s="23"/>
      <c r="AK989" s="23"/>
      <c r="AL989" s="23"/>
      <c r="AM989" s="23"/>
      <c r="AN989" s="23"/>
      <c r="AO989" s="23"/>
      <c r="AP989" s="38">
        <f t="shared" si="64"/>
        <v>6.99</v>
      </c>
      <c r="AQ989" s="54">
        <v>1</v>
      </c>
      <c r="AR989" s="54">
        <v>9.99</v>
      </c>
    </row>
    <row r="990" spans="1:44" s="22" customFormat="1">
      <c r="A990" s="9" t="s">
        <v>140</v>
      </c>
      <c r="B990" s="17">
        <v>32124</v>
      </c>
      <c r="C990" s="9" t="s">
        <v>143</v>
      </c>
      <c r="D990" s="9" t="s">
        <v>160</v>
      </c>
      <c r="E990" s="30">
        <v>41715</v>
      </c>
      <c r="F990" s="9" t="s">
        <v>1153</v>
      </c>
      <c r="G990" s="9" t="s">
        <v>1232</v>
      </c>
      <c r="H990" s="23"/>
      <c r="I990" s="23"/>
      <c r="J990" s="9" t="s">
        <v>1234</v>
      </c>
      <c r="K990" s="9" t="s">
        <v>1276</v>
      </c>
      <c r="L990" s="23"/>
      <c r="M990" s="23"/>
      <c r="N990" s="9" t="s">
        <v>1479</v>
      </c>
      <c r="O990" s="9" t="s">
        <v>1652</v>
      </c>
      <c r="P990" s="23"/>
      <c r="Q990" s="23"/>
      <c r="R990" s="9"/>
      <c r="S990" s="9">
        <v>1</v>
      </c>
      <c r="T990" s="9">
        <v>0</v>
      </c>
      <c r="U990" s="9">
        <v>1</v>
      </c>
      <c r="V990" s="11"/>
      <c r="W990" s="11"/>
      <c r="X990" s="47">
        <f t="shared" si="61"/>
        <v>0</v>
      </c>
      <c r="Y990" s="9" t="s">
        <v>1725</v>
      </c>
      <c r="Z990" s="9">
        <v>0</v>
      </c>
      <c r="AA990" s="45">
        <v>41</v>
      </c>
      <c r="AB990" s="9" t="s">
        <v>12</v>
      </c>
      <c r="AC990" s="39">
        <v>0.3</v>
      </c>
      <c r="AD990" s="38">
        <f t="shared" si="62"/>
        <v>0</v>
      </c>
      <c r="AE990" s="38">
        <f t="shared" si="63"/>
        <v>0</v>
      </c>
      <c r="AF990" s="38">
        <v>0</v>
      </c>
      <c r="AG990" s="23"/>
      <c r="AH990" s="23"/>
      <c r="AI990" s="23"/>
      <c r="AJ990" s="23"/>
      <c r="AK990" s="23"/>
      <c r="AL990" s="23"/>
      <c r="AM990" s="23"/>
      <c r="AN990" s="23"/>
      <c r="AO990" s="23"/>
      <c r="AP990" s="38">
        <f t="shared" si="64"/>
        <v>0</v>
      </c>
      <c r="AQ990" s="54">
        <v>1</v>
      </c>
      <c r="AR990" s="54">
        <v>0</v>
      </c>
    </row>
    <row r="991" spans="1:44" s="22" customFormat="1">
      <c r="A991" s="9" t="s">
        <v>140</v>
      </c>
      <c r="B991" s="17">
        <v>32132</v>
      </c>
      <c r="C991" s="9" t="s">
        <v>144</v>
      </c>
      <c r="D991" s="9" t="s">
        <v>159</v>
      </c>
      <c r="E991" s="30">
        <v>41716</v>
      </c>
      <c r="F991" s="9" t="s">
        <v>1154</v>
      </c>
      <c r="G991" s="9" t="s">
        <v>1232</v>
      </c>
      <c r="H991" s="23"/>
      <c r="I991" s="23"/>
      <c r="J991" s="9" t="s">
        <v>1234</v>
      </c>
      <c r="K991" s="9" t="s">
        <v>1342</v>
      </c>
      <c r="L991" s="23"/>
      <c r="M991" s="23"/>
      <c r="N991" s="9" t="s">
        <v>1546</v>
      </c>
      <c r="O991" s="9" t="s">
        <v>1639</v>
      </c>
      <c r="P991" s="23"/>
      <c r="Q991" s="23"/>
      <c r="R991" s="9"/>
      <c r="S991" s="9">
        <v>1</v>
      </c>
      <c r="T991" s="9">
        <v>0</v>
      </c>
      <c r="U991" s="9">
        <v>1</v>
      </c>
      <c r="V991" s="11"/>
      <c r="W991" s="11"/>
      <c r="X991" s="47">
        <f t="shared" si="61"/>
        <v>0</v>
      </c>
      <c r="Y991" s="9" t="s">
        <v>1725</v>
      </c>
      <c r="Z991" s="9">
        <v>0</v>
      </c>
      <c r="AA991" s="45">
        <v>41</v>
      </c>
      <c r="AB991" s="9" t="s">
        <v>12</v>
      </c>
      <c r="AC991" s="39">
        <v>0.3</v>
      </c>
      <c r="AD991" s="38">
        <f t="shared" si="62"/>
        <v>0</v>
      </c>
      <c r="AE991" s="38">
        <f t="shared" si="63"/>
        <v>0</v>
      </c>
      <c r="AF991" s="38">
        <v>0</v>
      </c>
      <c r="AG991" s="23"/>
      <c r="AH991" s="23"/>
      <c r="AI991" s="23"/>
      <c r="AJ991" s="23"/>
      <c r="AK991" s="23"/>
      <c r="AL991" s="23"/>
      <c r="AM991" s="23"/>
      <c r="AN991" s="23"/>
      <c r="AO991" s="23"/>
      <c r="AP991" s="38">
        <f t="shared" si="64"/>
        <v>0</v>
      </c>
      <c r="AQ991" s="54">
        <v>1</v>
      </c>
      <c r="AR991" s="54">
        <v>0</v>
      </c>
    </row>
    <row r="992" spans="1:44" s="22" customFormat="1">
      <c r="A992" s="9" t="s">
        <v>140</v>
      </c>
      <c r="B992" s="17">
        <v>32142</v>
      </c>
      <c r="C992" s="9" t="s">
        <v>142</v>
      </c>
      <c r="D992" s="9" t="s">
        <v>159</v>
      </c>
      <c r="E992" s="30">
        <v>41722</v>
      </c>
      <c r="F992" s="9" t="s">
        <v>1155</v>
      </c>
      <c r="G992" s="9" t="s">
        <v>1232</v>
      </c>
      <c r="H992" s="23"/>
      <c r="I992" s="23"/>
      <c r="J992" s="9" t="s">
        <v>1234</v>
      </c>
      <c r="K992" s="9" t="s">
        <v>1249</v>
      </c>
      <c r="L992" s="23"/>
      <c r="M992" s="23"/>
      <c r="N992" s="9" t="s">
        <v>1461</v>
      </c>
      <c r="O992" s="9" t="s">
        <v>1639</v>
      </c>
      <c r="P992" s="23"/>
      <c r="Q992" s="23"/>
      <c r="R992" s="9"/>
      <c r="S992" s="9">
        <v>1</v>
      </c>
      <c r="T992" s="9">
        <v>0</v>
      </c>
      <c r="U992" s="9">
        <v>1</v>
      </c>
      <c r="V992" s="11"/>
      <c r="W992" s="11"/>
      <c r="X992" s="47">
        <f t="shared" si="61"/>
        <v>0</v>
      </c>
      <c r="Y992" s="9" t="s">
        <v>1725</v>
      </c>
      <c r="Z992" s="9">
        <v>0</v>
      </c>
      <c r="AA992" s="45">
        <v>41</v>
      </c>
      <c r="AB992" s="9" t="s">
        <v>12</v>
      </c>
      <c r="AC992" s="39">
        <v>0.3</v>
      </c>
      <c r="AD992" s="38">
        <f t="shared" si="62"/>
        <v>0</v>
      </c>
      <c r="AE992" s="38">
        <f t="shared" si="63"/>
        <v>0</v>
      </c>
      <c r="AF992" s="38">
        <v>0</v>
      </c>
      <c r="AG992" s="23"/>
      <c r="AH992" s="23"/>
      <c r="AI992" s="23"/>
      <c r="AJ992" s="23"/>
      <c r="AK992" s="23"/>
      <c r="AL992" s="23"/>
      <c r="AM992" s="23"/>
      <c r="AN992" s="23"/>
      <c r="AO992" s="23"/>
      <c r="AP992" s="38">
        <f t="shared" si="64"/>
        <v>0</v>
      </c>
      <c r="AQ992" s="54">
        <v>1</v>
      </c>
      <c r="AR992" s="54">
        <v>0</v>
      </c>
    </row>
    <row r="993" spans="1:44" s="22" customFormat="1">
      <c r="A993" s="9" t="s">
        <v>140</v>
      </c>
      <c r="B993" s="17">
        <v>32144</v>
      </c>
      <c r="C993" s="9" t="s">
        <v>143</v>
      </c>
      <c r="D993" s="9" t="s">
        <v>160</v>
      </c>
      <c r="E993" s="30">
        <v>41722</v>
      </c>
      <c r="F993" s="9" t="s">
        <v>1156</v>
      </c>
      <c r="G993" s="9" t="s">
        <v>1232</v>
      </c>
      <c r="H993" s="23"/>
      <c r="I993" s="23"/>
      <c r="J993" s="9" t="s">
        <v>1234</v>
      </c>
      <c r="K993" s="9" t="s">
        <v>1249</v>
      </c>
      <c r="L993" s="23"/>
      <c r="M993" s="23"/>
      <c r="N993" s="9" t="s">
        <v>1461</v>
      </c>
      <c r="O993" s="9" t="s">
        <v>1639</v>
      </c>
      <c r="P993" s="23"/>
      <c r="Q993" s="23"/>
      <c r="R993" s="9"/>
      <c r="S993" s="9">
        <v>1</v>
      </c>
      <c r="T993" s="9">
        <v>0</v>
      </c>
      <c r="U993" s="9">
        <v>1</v>
      </c>
      <c r="V993" s="11"/>
      <c r="W993" s="11"/>
      <c r="X993" s="47">
        <f t="shared" si="61"/>
        <v>0</v>
      </c>
      <c r="Y993" s="9" t="s">
        <v>1725</v>
      </c>
      <c r="Z993" s="9">
        <v>0</v>
      </c>
      <c r="AA993" s="45">
        <v>41</v>
      </c>
      <c r="AB993" s="9" t="s">
        <v>12</v>
      </c>
      <c r="AC993" s="39">
        <v>0.3</v>
      </c>
      <c r="AD993" s="38">
        <f t="shared" si="62"/>
        <v>0</v>
      </c>
      <c r="AE993" s="38">
        <f t="shared" si="63"/>
        <v>0</v>
      </c>
      <c r="AF993" s="38">
        <v>0</v>
      </c>
      <c r="AG993" s="23"/>
      <c r="AH993" s="23"/>
      <c r="AI993" s="23"/>
      <c r="AJ993" s="23"/>
      <c r="AK993" s="23"/>
      <c r="AL993" s="23"/>
      <c r="AM993" s="23"/>
      <c r="AN993" s="23"/>
      <c r="AO993" s="23"/>
      <c r="AP993" s="38">
        <f t="shared" si="64"/>
        <v>0</v>
      </c>
      <c r="AQ993" s="54">
        <v>1</v>
      </c>
      <c r="AR993" s="54">
        <v>0</v>
      </c>
    </row>
    <row r="994" spans="1:44" s="22" customFormat="1">
      <c r="A994" s="9" t="s">
        <v>140</v>
      </c>
      <c r="B994" s="17">
        <v>32149</v>
      </c>
      <c r="C994" s="9" t="s">
        <v>142</v>
      </c>
      <c r="D994" s="9" t="s">
        <v>159</v>
      </c>
      <c r="E994" s="30">
        <v>41724</v>
      </c>
      <c r="F994" s="9" t="s">
        <v>1157</v>
      </c>
      <c r="G994" s="9" t="s">
        <v>1232</v>
      </c>
      <c r="H994" s="23"/>
      <c r="I994" s="23"/>
      <c r="J994" s="9" t="s">
        <v>1234</v>
      </c>
      <c r="K994" s="9" t="s">
        <v>1267</v>
      </c>
      <c r="L994" s="23"/>
      <c r="M994" s="23"/>
      <c r="N994" s="9" t="s">
        <v>1479</v>
      </c>
      <c r="O994" s="9" t="s">
        <v>1652</v>
      </c>
      <c r="P994" s="23"/>
      <c r="Q994" s="23"/>
      <c r="R994" s="9"/>
      <c r="S994" s="9">
        <v>1</v>
      </c>
      <c r="T994" s="9">
        <v>0</v>
      </c>
      <c r="U994" s="9">
        <v>1</v>
      </c>
      <c r="V994" s="11"/>
      <c r="W994" s="11"/>
      <c r="X994" s="47">
        <f t="shared" si="61"/>
        <v>0</v>
      </c>
      <c r="Y994" s="9" t="s">
        <v>1725</v>
      </c>
      <c r="Z994" s="9">
        <v>0</v>
      </c>
      <c r="AA994" s="45">
        <v>41</v>
      </c>
      <c r="AB994" s="9" t="s">
        <v>12</v>
      </c>
      <c r="AC994" s="39">
        <v>0.3</v>
      </c>
      <c r="AD994" s="38">
        <f t="shared" si="62"/>
        <v>0</v>
      </c>
      <c r="AE994" s="38">
        <f t="shared" si="63"/>
        <v>0</v>
      </c>
      <c r="AF994" s="38">
        <v>0</v>
      </c>
      <c r="AG994" s="23"/>
      <c r="AH994" s="23"/>
      <c r="AI994" s="23"/>
      <c r="AJ994" s="23"/>
      <c r="AK994" s="23"/>
      <c r="AL994" s="23"/>
      <c r="AM994" s="23"/>
      <c r="AN994" s="23"/>
      <c r="AO994" s="23"/>
      <c r="AP994" s="38">
        <f t="shared" si="64"/>
        <v>0</v>
      </c>
      <c r="AQ994" s="54">
        <v>1</v>
      </c>
      <c r="AR994" s="54">
        <v>0</v>
      </c>
    </row>
    <row r="995" spans="1:44" s="22" customFormat="1">
      <c r="A995" s="9" t="s">
        <v>140</v>
      </c>
      <c r="B995" s="17">
        <v>32315</v>
      </c>
      <c r="C995" s="9" t="s">
        <v>143</v>
      </c>
      <c r="D995" s="9" t="s">
        <v>160</v>
      </c>
      <c r="E995" s="30">
        <v>41716</v>
      </c>
      <c r="F995" s="9" t="s">
        <v>1158</v>
      </c>
      <c r="G995" s="9" t="s">
        <v>1232</v>
      </c>
      <c r="H995" s="23"/>
      <c r="I995" s="23"/>
      <c r="J995" s="9" t="s">
        <v>1234</v>
      </c>
      <c r="K995" s="9" t="s">
        <v>1268</v>
      </c>
      <c r="L995" s="23"/>
      <c r="M995" s="23"/>
      <c r="N995" s="9" t="s">
        <v>1460</v>
      </c>
      <c r="O995" s="9" t="s">
        <v>1647</v>
      </c>
      <c r="P995" s="23"/>
      <c r="Q995" s="23"/>
      <c r="R995" s="9"/>
      <c r="S995" s="9">
        <v>1</v>
      </c>
      <c r="T995" s="9">
        <v>0</v>
      </c>
      <c r="U995" s="9">
        <v>1</v>
      </c>
      <c r="V995" s="11"/>
      <c r="W995" s="11"/>
      <c r="X995" s="47">
        <f t="shared" si="61"/>
        <v>0</v>
      </c>
      <c r="Y995" s="9" t="s">
        <v>1725</v>
      </c>
      <c r="Z995" s="9">
        <v>0</v>
      </c>
      <c r="AA995" s="45">
        <v>41</v>
      </c>
      <c r="AB995" s="9" t="s">
        <v>12</v>
      </c>
      <c r="AC995" s="39">
        <v>0.3</v>
      </c>
      <c r="AD995" s="38">
        <f t="shared" si="62"/>
        <v>0</v>
      </c>
      <c r="AE995" s="38">
        <f t="shared" si="63"/>
        <v>0</v>
      </c>
      <c r="AF995" s="38">
        <v>0</v>
      </c>
      <c r="AG995" s="23"/>
      <c r="AH995" s="23"/>
      <c r="AI995" s="23"/>
      <c r="AJ995" s="23"/>
      <c r="AK995" s="23"/>
      <c r="AL995" s="23"/>
      <c r="AM995" s="23"/>
      <c r="AN995" s="23"/>
      <c r="AO995" s="23"/>
      <c r="AP995" s="38">
        <f t="shared" si="64"/>
        <v>0</v>
      </c>
      <c r="AQ995" s="54">
        <v>1</v>
      </c>
      <c r="AR995" s="54">
        <v>0</v>
      </c>
    </row>
    <row r="996" spans="1:44" s="22" customFormat="1">
      <c r="A996" s="9" t="s">
        <v>140</v>
      </c>
      <c r="B996" s="17">
        <v>32317</v>
      </c>
      <c r="C996" s="9" t="s">
        <v>142</v>
      </c>
      <c r="D996" s="9" t="s">
        <v>159</v>
      </c>
      <c r="E996" s="30">
        <v>41701</v>
      </c>
      <c r="F996" s="9" t="s">
        <v>1159</v>
      </c>
      <c r="G996" s="9" t="s">
        <v>1232</v>
      </c>
      <c r="H996" s="23"/>
      <c r="I996" s="23"/>
      <c r="J996" s="9" t="s">
        <v>1234</v>
      </c>
      <c r="K996" s="9" t="s">
        <v>1412</v>
      </c>
      <c r="L996" s="23"/>
      <c r="M996" s="23"/>
      <c r="N996" s="9" t="s">
        <v>1607</v>
      </c>
      <c r="O996" s="9" t="s">
        <v>1643</v>
      </c>
      <c r="P996" s="23"/>
      <c r="Q996" s="23"/>
      <c r="R996" s="9"/>
      <c r="S996" s="9">
        <v>1</v>
      </c>
      <c r="T996" s="9">
        <v>0</v>
      </c>
      <c r="U996" s="9">
        <v>1</v>
      </c>
      <c r="V996" s="11"/>
      <c r="W996" s="11"/>
      <c r="X996" s="47">
        <f t="shared" si="61"/>
        <v>0</v>
      </c>
      <c r="Y996" s="9" t="s">
        <v>1725</v>
      </c>
      <c r="Z996" s="9">
        <v>8.67</v>
      </c>
      <c r="AA996" s="45">
        <v>41</v>
      </c>
      <c r="AB996" s="9" t="s">
        <v>12</v>
      </c>
      <c r="AC996" s="39">
        <v>0.3</v>
      </c>
      <c r="AD996" s="38">
        <f t="shared" si="62"/>
        <v>6.29</v>
      </c>
      <c r="AE996" s="38">
        <f t="shared" si="63"/>
        <v>0</v>
      </c>
      <c r="AF996" s="38">
        <v>6.29</v>
      </c>
      <c r="AG996" s="23"/>
      <c r="AH996" s="23"/>
      <c r="AI996" s="23"/>
      <c r="AJ996" s="23"/>
      <c r="AK996" s="23"/>
      <c r="AL996" s="23"/>
      <c r="AM996" s="23"/>
      <c r="AN996" s="23"/>
      <c r="AO996" s="23"/>
      <c r="AP996" s="38">
        <f t="shared" si="64"/>
        <v>6.29</v>
      </c>
      <c r="AQ996" s="54">
        <v>1</v>
      </c>
      <c r="AR996" s="54">
        <v>8.99</v>
      </c>
    </row>
    <row r="997" spans="1:44" s="22" customFormat="1">
      <c r="A997" s="9" t="s">
        <v>140</v>
      </c>
      <c r="B997" s="17">
        <v>32319</v>
      </c>
      <c r="C997" s="9" t="s">
        <v>148</v>
      </c>
      <c r="D997" s="9" t="s">
        <v>159</v>
      </c>
      <c r="E997" s="30">
        <v>41701</v>
      </c>
      <c r="F997" s="9" t="s">
        <v>1160</v>
      </c>
      <c r="G997" s="9" t="s">
        <v>1232</v>
      </c>
      <c r="H997" s="23"/>
      <c r="I997" s="23"/>
      <c r="J997" s="9" t="s">
        <v>1234</v>
      </c>
      <c r="K997" s="9" t="s">
        <v>1237</v>
      </c>
      <c r="L997" s="23"/>
      <c r="M997" s="23"/>
      <c r="N997" s="9" t="s">
        <v>1449</v>
      </c>
      <c r="O997" s="9" t="s">
        <v>1640</v>
      </c>
      <c r="P997" s="23"/>
      <c r="Q997" s="23"/>
      <c r="R997" s="9"/>
      <c r="S997" s="9">
        <v>1</v>
      </c>
      <c r="T997" s="9">
        <v>0</v>
      </c>
      <c r="U997" s="9">
        <v>1</v>
      </c>
      <c r="V997" s="11"/>
      <c r="W997" s="11"/>
      <c r="X997" s="47">
        <f t="shared" si="61"/>
        <v>0</v>
      </c>
      <c r="Y997" s="9" t="s">
        <v>1725</v>
      </c>
      <c r="Z997" s="9">
        <v>0</v>
      </c>
      <c r="AA997" s="45">
        <v>41</v>
      </c>
      <c r="AB997" s="9" t="s">
        <v>12</v>
      </c>
      <c r="AC997" s="39">
        <v>0.3</v>
      </c>
      <c r="AD997" s="38">
        <f t="shared" si="62"/>
        <v>0</v>
      </c>
      <c r="AE997" s="38">
        <f t="shared" si="63"/>
        <v>0</v>
      </c>
      <c r="AF997" s="38">
        <v>0</v>
      </c>
      <c r="AG997" s="23"/>
      <c r="AH997" s="23"/>
      <c r="AI997" s="23"/>
      <c r="AJ997" s="23"/>
      <c r="AK997" s="23"/>
      <c r="AL997" s="23"/>
      <c r="AM997" s="23"/>
      <c r="AN997" s="23"/>
      <c r="AO997" s="23"/>
      <c r="AP997" s="38">
        <f t="shared" si="64"/>
        <v>0</v>
      </c>
      <c r="AQ997" s="54">
        <v>1</v>
      </c>
      <c r="AR997" s="54">
        <v>0</v>
      </c>
    </row>
    <row r="998" spans="1:44" s="22" customFormat="1">
      <c r="A998" s="9" t="s">
        <v>140</v>
      </c>
      <c r="B998" s="17">
        <v>32329</v>
      </c>
      <c r="C998" s="9" t="s">
        <v>143</v>
      </c>
      <c r="D998" s="9" t="s">
        <v>160</v>
      </c>
      <c r="E998" s="30">
        <v>41703</v>
      </c>
      <c r="F998" s="9" t="s">
        <v>1161</v>
      </c>
      <c r="G998" s="9" t="s">
        <v>1232</v>
      </c>
      <c r="H998" s="23"/>
      <c r="I998" s="23"/>
      <c r="J998" s="9" t="s">
        <v>1234</v>
      </c>
      <c r="K998" s="9" t="s">
        <v>1268</v>
      </c>
      <c r="L998" s="23"/>
      <c r="M998" s="23"/>
      <c r="N998" s="9" t="s">
        <v>1460</v>
      </c>
      <c r="O998" s="9" t="s">
        <v>1647</v>
      </c>
      <c r="P998" s="23"/>
      <c r="Q998" s="23"/>
      <c r="R998" s="9"/>
      <c r="S998" s="9">
        <v>1</v>
      </c>
      <c r="T998" s="9">
        <v>0</v>
      </c>
      <c r="U998" s="9">
        <v>1</v>
      </c>
      <c r="V998" s="11"/>
      <c r="W998" s="11"/>
      <c r="X998" s="47">
        <f t="shared" si="61"/>
        <v>0</v>
      </c>
      <c r="Y998" s="9" t="s">
        <v>1725</v>
      </c>
      <c r="Z998" s="9">
        <v>0</v>
      </c>
      <c r="AA998" s="45">
        <v>41</v>
      </c>
      <c r="AB998" s="9" t="s">
        <v>12</v>
      </c>
      <c r="AC998" s="39">
        <v>0.3</v>
      </c>
      <c r="AD998" s="38">
        <f t="shared" si="62"/>
        <v>0</v>
      </c>
      <c r="AE998" s="38">
        <f t="shared" si="63"/>
        <v>0</v>
      </c>
      <c r="AF998" s="38">
        <v>0</v>
      </c>
      <c r="AG998" s="23"/>
      <c r="AH998" s="23"/>
      <c r="AI998" s="23"/>
      <c r="AJ998" s="23"/>
      <c r="AK998" s="23"/>
      <c r="AL998" s="23"/>
      <c r="AM998" s="23"/>
      <c r="AN998" s="23"/>
      <c r="AO998" s="23"/>
      <c r="AP998" s="38">
        <f t="shared" si="64"/>
        <v>0</v>
      </c>
      <c r="AQ998" s="54">
        <v>1</v>
      </c>
      <c r="AR998" s="54">
        <v>0</v>
      </c>
    </row>
    <row r="999" spans="1:44" s="22" customFormat="1">
      <c r="A999" s="9" t="s">
        <v>140</v>
      </c>
      <c r="B999" s="17">
        <v>32340</v>
      </c>
      <c r="C999" s="9" t="s">
        <v>145</v>
      </c>
      <c r="D999" s="9" t="s">
        <v>161</v>
      </c>
      <c r="E999" s="30">
        <v>41708</v>
      </c>
      <c r="F999" s="9" t="s">
        <v>1162</v>
      </c>
      <c r="G999" s="9" t="s">
        <v>1232</v>
      </c>
      <c r="H999" s="23"/>
      <c r="I999" s="23"/>
      <c r="J999" s="9" t="s">
        <v>1234</v>
      </c>
      <c r="K999" s="9" t="s">
        <v>1281</v>
      </c>
      <c r="L999" s="23"/>
      <c r="M999" s="23"/>
      <c r="N999" s="9" t="s">
        <v>1491</v>
      </c>
      <c r="O999" s="9" t="s">
        <v>1639</v>
      </c>
      <c r="P999" s="23"/>
      <c r="Q999" s="23"/>
      <c r="R999" s="9"/>
      <c r="S999" s="9">
        <v>1</v>
      </c>
      <c r="T999" s="9">
        <v>0</v>
      </c>
      <c r="U999" s="9">
        <v>1</v>
      </c>
      <c r="V999" s="11"/>
      <c r="W999" s="11"/>
      <c r="X999" s="47">
        <f t="shared" si="61"/>
        <v>0</v>
      </c>
      <c r="Y999" s="9" t="s">
        <v>1725</v>
      </c>
      <c r="Z999" s="9">
        <v>0</v>
      </c>
      <c r="AA999" s="45">
        <v>41</v>
      </c>
      <c r="AB999" s="9" t="s">
        <v>12</v>
      </c>
      <c r="AC999" s="39">
        <v>0.3</v>
      </c>
      <c r="AD999" s="38">
        <f t="shared" si="62"/>
        <v>0</v>
      </c>
      <c r="AE999" s="38">
        <f t="shared" si="63"/>
        <v>0</v>
      </c>
      <c r="AF999" s="38">
        <v>0</v>
      </c>
      <c r="AG999" s="23"/>
      <c r="AH999" s="23"/>
      <c r="AI999" s="23"/>
      <c r="AJ999" s="23"/>
      <c r="AK999" s="23"/>
      <c r="AL999" s="23"/>
      <c r="AM999" s="23"/>
      <c r="AN999" s="23"/>
      <c r="AO999" s="23"/>
      <c r="AP999" s="38">
        <f t="shared" si="64"/>
        <v>0</v>
      </c>
      <c r="AQ999" s="54">
        <v>1</v>
      </c>
      <c r="AR999" s="54">
        <v>0</v>
      </c>
    </row>
    <row r="1000" spans="1:44" s="22" customFormat="1">
      <c r="A1000" s="9" t="s">
        <v>140</v>
      </c>
      <c r="B1000" s="17">
        <v>32347</v>
      </c>
      <c r="C1000" s="9" t="s">
        <v>142</v>
      </c>
      <c r="D1000" s="9" t="s">
        <v>159</v>
      </c>
      <c r="E1000" s="30">
        <v>41711</v>
      </c>
      <c r="F1000" s="9" t="s">
        <v>1163</v>
      </c>
      <c r="G1000" s="9" t="s">
        <v>1232</v>
      </c>
      <c r="H1000" s="23"/>
      <c r="I1000" s="23"/>
      <c r="J1000" s="9" t="s">
        <v>1234</v>
      </c>
      <c r="K1000" s="9" t="s">
        <v>1285</v>
      </c>
      <c r="L1000" s="23"/>
      <c r="M1000" s="23"/>
      <c r="N1000" s="9" t="s">
        <v>1495</v>
      </c>
      <c r="O1000" s="9" t="s">
        <v>1657</v>
      </c>
      <c r="P1000" s="23"/>
      <c r="Q1000" s="23"/>
      <c r="R1000" s="9"/>
      <c r="S1000" s="9">
        <v>1</v>
      </c>
      <c r="T1000" s="9">
        <v>0</v>
      </c>
      <c r="U1000" s="9">
        <v>1</v>
      </c>
      <c r="V1000" s="11"/>
      <c r="W1000" s="11"/>
      <c r="X1000" s="47">
        <f t="shared" si="61"/>
        <v>0</v>
      </c>
      <c r="Y1000" s="9" t="s">
        <v>1725</v>
      </c>
      <c r="Z1000" s="9">
        <v>13.61</v>
      </c>
      <c r="AA1000" s="45">
        <v>41</v>
      </c>
      <c r="AB1000" s="9" t="s">
        <v>12</v>
      </c>
      <c r="AC1000" s="39">
        <v>0.3</v>
      </c>
      <c r="AD1000" s="38">
        <f t="shared" si="62"/>
        <v>10.49</v>
      </c>
      <c r="AE1000" s="38">
        <f t="shared" si="63"/>
        <v>0</v>
      </c>
      <c r="AF1000" s="38">
        <v>10.49</v>
      </c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38">
        <f t="shared" si="64"/>
        <v>10.49</v>
      </c>
      <c r="AQ1000" s="54">
        <v>1</v>
      </c>
      <c r="AR1000" s="54">
        <v>14.99</v>
      </c>
    </row>
    <row r="1001" spans="1:44" s="22" customFormat="1">
      <c r="A1001" s="9" t="s">
        <v>140</v>
      </c>
      <c r="B1001" s="17">
        <v>32362</v>
      </c>
      <c r="C1001" s="9" t="s">
        <v>142</v>
      </c>
      <c r="D1001" s="9" t="s">
        <v>159</v>
      </c>
      <c r="E1001" s="30">
        <v>41726</v>
      </c>
      <c r="F1001" s="9" t="s">
        <v>1164</v>
      </c>
      <c r="G1001" s="9" t="s">
        <v>1232</v>
      </c>
      <c r="H1001" s="23"/>
      <c r="I1001" s="23"/>
      <c r="J1001" s="9" t="s">
        <v>1234</v>
      </c>
      <c r="K1001" s="9" t="s">
        <v>1270</v>
      </c>
      <c r="L1001" s="23"/>
      <c r="M1001" s="23"/>
      <c r="N1001" s="9" t="s">
        <v>1481</v>
      </c>
      <c r="O1001" s="9" t="s">
        <v>1639</v>
      </c>
      <c r="P1001" s="23"/>
      <c r="Q1001" s="23"/>
      <c r="R1001" s="9"/>
      <c r="S1001" s="9">
        <v>1</v>
      </c>
      <c r="T1001" s="9">
        <v>0</v>
      </c>
      <c r="U1001" s="9">
        <v>1</v>
      </c>
      <c r="V1001" s="11"/>
      <c r="W1001" s="11"/>
      <c r="X1001" s="47">
        <f t="shared" si="61"/>
        <v>0</v>
      </c>
      <c r="Y1001" s="9" t="s">
        <v>1725</v>
      </c>
      <c r="Z1001" s="9">
        <v>0</v>
      </c>
      <c r="AA1001" s="45">
        <v>41</v>
      </c>
      <c r="AB1001" s="9" t="s">
        <v>12</v>
      </c>
      <c r="AC1001" s="39">
        <v>0.3</v>
      </c>
      <c r="AD1001" s="38">
        <f t="shared" si="62"/>
        <v>0</v>
      </c>
      <c r="AE1001" s="38">
        <f t="shared" si="63"/>
        <v>0</v>
      </c>
      <c r="AF1001" s="38">
        <v>0</v>
      </c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38">
        <f t="shared" si="64"/>
        <v>0</v>
      </c>
      <c r="AQ1001" s="54">
        <v>1</v>
      </c>
      <c r="AR1001" s="54">
        <v>0</v>
      </c>
    </row>
    <row r="1002" spans="1:44" s="22" customFormat="1">
      <c r="A1002" s="9" t="s">
        <v>140</v>
      </c>
      <c r="B1002" s="17">
        <v>32373</v>
      </c>
      <c r="C1002" s="9" t="s">
        <v>147</v>
      </c>
      <c r="D1002" s="9" t="s">
        <v>163</v>
      </c>
      <c r="E1002" s="30">
        <v>41719</v>
      </c>
      <c r="F1002" s="9" t="s">
        <v>1165</v>
      </c>
      <c r="G1002" s="9" t="s">
        <v>1232</v>
      </c>
      <c r="H1002" s="23"/>
      <c r="I1002" s="23"/>
      <c r="J1002" s="9" t="s">
        <v>1234</v>
      </c>
      <c r="K1002" s="9" t="s">
        <v>1254</v>
      </c>
      <c r="L1002" s="23"/>
      <c r="M1002" s="23"/>
      <c r="N1002" s="9" t="s">
        <v>1466</v>
      </c>
      <c r="O1002" s="9" t="s">
        <v>1650</v>
      </c>
      <c r="P1002" s="23"/>
      <c r="Q1002" s="23"/>
      <c r="R1002" s="9"/>
      <c r="S1002" s="9">
        <v>1</v>
      </c>
      <c r="T1002" s="9">
        <v>0</v>
      </c>
      <c r="U1002" s="9">
        <v>1</v>
      </c>
      <c r="V1002" s="11"/>
      <c r="W1002" s="11"/>
      <c r="X1002" s="47">
        <f t="shared" si="61"/>
        <v>0</v>
      </c>
      <c r="Y1002" s="9" t="s">
        <v>1725</v>
      </c>
      <c r="Z1002" s="9">
        <v>0</v>
      </c>
      <c r="AA1002" s="45">
        <v>41</v>
      </c>
      <c r="AB1002" s="9" t="s">
        <v>12</v>
      </c>
      <c r="AC1002" s="39">
        <v>0.3</v>
      </c>
      <c r="AD1002" s="38">
        <f t="shared" si="62"/>
        <v>0</v>
      </c>
      <c r="AE1002" s="38">
        <f t="shared" si="63"/>
        <v>0</v>
      </c>
      <c r="AF1002" s="38">
        <v>0</v>
      </c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38">
        <f t="shared" si="64"/>
        <v>0</v>
      </c>
      <c r="AQ1002" s="54">
        <v>1</v>
      </c>
      <c r="AR1002" s="54">
        <v>0</v>
      </c>
    </row>
    <row r="1003" spans="1:44" s="22" customFormat="1">
      <c r="A1003" s="9" t="s">
        <v>140</v>
      </c>
      <c r="B1003" s="17">
        <v>32385</v>
      </c>
      <c r="C1003" s="9" t="s">
        <v>143</v>
      </c>
      <c r="D1003" s="9" t="s">
        <v>160</v>
      </c>
      <c r="E1003" s="30">
        <v>41723</v>
      </c>
      <c r="F1003" s="9" t="s">
        <v>1166</v>
      </c>
      <c r="G1003" s="9" t="s">
        <v>1232</v>
      </c>
      <c r="H1003" s="23"/>
      <c r="I1003" s="23"/>
      <c r="J1003" s="9" t="s">
        <v>1234</v>
      </c>
      <c r="K1003" s="9" t="s">
        <v>1257</v>
      </c>
      <c r="L1003" s="23"/>
      <c r="M1003" s="23"/>
      <c r="N1003" s="9" t="s">
        <v>1469</v>
      </c>
      <c r="O1003" s="9" t="s">
        <v>1639</v>
      </c>
      <c r="P1003" s="23"/>
      <c r="Q1003" s="23"/>
      <c r="R1003" s="9"/>
      <c r="S1003" s="9">
        <v>1</v>
      </c>
      <c r="T1003" s="9">
        <v>0</v>
      </c>
      <c r="U1003" s="9">
        <v>1</v>
      </c>
      <c r="V1003" s="11"/>
      <c r="W1003" s="11"/>
      <c r="X1003" s="47">
        <f t="shared" si="61"/>
        <v>0</v>
      </c>
      <c r="Y1003" s="9" t="s">
        <v>1725</v>
      </c>
      <c r="Z1003" s="9">
        <v>0</v>
      </c>
      <c r="AA1003" s="45">
        <v>41</v>
      </c>
      <c r="AB1003" s="9" t="s">
        <v>12</v>
      </c>
      <c r="AC1003" s="39">
        <v>0.3</v>
      </c>
      <c r="AD1003" s="38">
        <f t="shared" si="62"/>
        <v>0</v>
      </c>
      <c r="AE1003" s="38">
        <f t="shared" si="63"/>
        <v>0</v>
      </c>
      <c r="AF1003" s="38">
        <v>0</v>
      </c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38">
        <f t="shared" si="64"/>
        <v>0</v>
      </c>
      <c r="AQ1003" s="54">
        <v>1</v>
      </c>
      <c r="AR1003" s="54">
        <v>0</v>
      </c>
    </row>
    <row r="1004" spans="1:44" s="22" customFormat="1">
      <c r="A1004" s="9" t="s">
        <v>140</v>
      </c>
      <c r="B1004" s="17">
        <v>32386</v>
      </c>
      <c r="C1004" s="9" t="s">
        <v>141</v>
      </c>
      <c r="D1004" s="9" t="s">
        <v>158</v>
      </c>
      <c r="E1004" s="30">
        <v>41723</v>
      </c>
      <c r="F1004" s="9" t="s">
        <v>1167</v>
      </c>
      <c r="G1004" s="9" t="s">
        <v>1232</v>
      </c>
      <c r="H1004" s="23"/>
      <c r="I1004" s="23"/>
      <c r="J1004" s="9" t="s">
        <v>1234</v>
      </c>
      <c r="K1004" s="9" t="s">
        <v>1438</v>
      </c>
      <c r="L1004" s="23"/>
      <c r="M1004" s="23"/>
      <c r="N1004" s="9" t="s">
        <v>1631</v>
      </c>
      <c r="O1004" s="9" t="s">
        <v>1717</v>
      </c>
      <c r="P1004" s="23"/>
      <c r="Q1004" s="23"/>
      <c r="R1004" s="9"/>
      <c r="S1004" s="9">
        <v>1</v>
      </c>
      <c r="T1004" s="9">
        <v>0</v>
      </c>
      <c r="U1004" s="9">
        <v>1</v>
      </c>
      <c r="V1004" s="11"/>
      <c r="W1004" s="11"/>
      <c r="X1004" s="47">
        <f t="shared" si="61"/>
        <v>0</v>
      </c>
      <c r="Y1004" s="9" t="s">
        <v>1725</v>
      </c>
      <c r="Z1004" s="9">
        <v>3.99</v>
      </c>
      <c r="AA1004" s="45">
        <v>41</v>
      </c>
      <c r="AB1004" s="9" t="s">
        <v>12</v>
      </c>
      <c r="AC1004" s="39">
        <v>0.3</v>
      </c>
      <c r="AD1004" s="38">
        <f t="shared" si="62"/>
        <v>2.79</v>
      </c>
      <c r="AE1004" s="38">
        <f t="shared" si="63"/>
        <v>0</v>
      </c>
      <c r="AF1004" s="38">
        <v>2.79</v>
      </c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38">
        <f t="shared" si="64"/>
        <v>2.79</v>
      </c>
      <c r="AQ1004" s="54">
        <v>1</v>
      </c>
      <c r="AR1004" s="54">
        <v>3.99</v>
      </c>
    </row>
    <row r="1005" spans="1:44" s="22" customFormat="1">
      <c r="A1005" s="9" t="s">
        <v>140</v>
      </c>
      <c r="B1005" s="17">
        <v>32571</v>
      </c>
      <c r="C1005" s="9" t="s">
        <v>143</v>
      </c>
      <c r="D1005" s="9" t="s">
        <v>160</v>
      </c>
      <c r="E1005" s="30">
        <v>41726</v>
      </c>
      <c r="F1005" s="9" t="s">
        <v>1168</v>
      </c>
      <c r="G1005" s="9" t="s">
        <v>1232</v>
      </c>
      <c r="H1005" s="23"/>
      <c r="I1005" s="23"/>
      <c r="J1005" s="9" t="s">
        <v>1234</v>
      </c>
      <c r="K1005" s="9" t="s">
        <v>1273</v>
      </c>
      <c r="L1005" s="23"/>
      <c r="M1005" s="23"/>
      <c r="N1005" s="9" t="s">
        <v>1484</v>
      </c>
      <c r="O1005" s="9" t="s">
        <v>1639</v>
      </c>
      <c r="P1005" s="23"/>
      <c r="Q1005" s="23"/>
      <c r="R1005" s="9"/>
      <c r="S1005" s="9">
        <v>1</v>
      </c>
      <c r="T1005" s="9">
        <v>0</v>
      </c>
      <c r="U1005" s="9">
        <v>1</v>
      </c>
      <c r="V1005" s="11"/>
      <c r="W1005" s="11"/>
      <c r="X1005" s="47">
        <f t="shared" si="61"/>
        <v>0</v>
      </c>
      <c r="Y1005" s="9" t="s">
        <v>1725</v>
      </c>
      <c r="Z1005" s="9">
        <v>0</v>
      </c>
      <c r="AA1005" s="45">
        <v>41</v>
      </c>
      <c r="AB1005" s="9" t="s">
        <v>12</v>
      </c>
      <c r="AC1005" s="39">
        <v>0.3</v>
      </c>
      <c r="AD1005" s="38">
        <f t="shared" si="62"/>
        <v>0</v>
      </c>
      <c r="AE1005" s="38">
        <f t="shared" si="63"/>
        <v>0</v>
      </c>
      <c r="AF1005" s="38">
        <v>0</v>
      </c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38">
        <f t="shared" si="64"/>
        <v>0</v>
      </c>
      <c r="AQ1005" s="54">
        <v>1</v>
      </c>
      <c r="AR1005" s="54">
        <v>0</v>
      </c>
    </row>
    <row r="1006" spans="1:44" s="22" customFormat="1">
      <c r="A1006" s="9" t="s">
        <v>140</v>
      </c>
      <c r="B1006" s="17">
        <v>32590</v>
      </c>
      <c r="C1006" s="9" t="s">
        <v>143</v>
      </c>
      <c r="D1006" s="9" t="s">
        <v>160</v>
      </c>
      <c r="E1006" s="30">
        <v>41729</v>
      </c>
      <c r="F1006" s="9" t="s">
        <v>1169</v>
      </c>
      <c r="G1006" s="9" t="s">
        <v>1232</v>
      </c>
      <c r="H1006" s="23"/>
      <c r="I1006" s="23"/>
      <c r="J1006" s="9" t="s">
        <v>1234</v>
      </c>
      <c r="K1006" s="9" t="s">
        <v>1239</v>
      </c>
      <c r="L1006" s="23"/>
      <c r="M1006" s="23"/>
      <c r="N1006" s="9" t="s">
        <v>1451</v>
      </c>
      <c r="O1006" s="9" t="s">
        <v>1639</v>
      </c>
      <c r="P1006" s="23"/>
      <c r="Q1006" s="23"/>
      <c r="R1006" s="9"/>
      <c r="S1006" s="9">
        <v>1</v>
      </c>
      <c r="T1006" s="9">
        <v>0</v>
      </c>
      <c r="U1006" s="9">
        <v>1</v>
      </c>
      <c r="V1006" s="11"/>
      <c r="W1006" s="11"/>
      <c r="X1006" s="47">
        <f t="shared" si="61"/>
        <v>0</v>
      </c>
      <c r="Y1006" s="9" t="s">
        <v>1725</v>
      </c>
      <c r="Z1006" s="9">
        <v>0</v>
      </c>
      <c r="AA1006" s="45">
        <v>41</v>
      </c>
      <c r="AB1006" s="9" t="s">
        <v>12</v>
      </c>
      <c r="AC1006" s="39">
        <v>0.3</v>
      </c>
      <c r="AD1006" s="38">
        <f t="shared" si="62"/>
        <v>0</v>
      </c>
      <c r="AE1006" s="38">
        <f t="shared" si="63"/>
        <v>0</v>
      </c>
      <c r="AF1006" s="38">
        <v>0</v>
      </c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38">
        <f t="shared" si="64"/>
        <v>0</v>
      </c>
      <c r="AQ1006" s="54">
        <v>1</v>
      </c>
      <c r="AR1006" s="54">
        <v>0</v>
      </c>
    </row>
    <row r="1007" spans="1:44" s="22" customFormat="1">
      <c r="A1007" s="9" t="s">
        <v>140</v>
      </c>
      <c r="B1007" s="17">
        <v>32599</v>
      </c>
      <c r="C1007" s="9" t="s">
        <v>143</v>
      </c>
      <c r="D1007" s="9" t="s">
        <v>160</v>
      </c>
      <c r="E1007" s="30">
        <v>41704</v>
      </c>
      <c r="F1007" s="9" t="s">
        <v>1170</v>
      </c>
      <c r="G1007" s="9" t="s">
        <v>1232</v>
      </c>
      <c r="H1007" s="23"/>
      <c r="I1007" s="23"/>
      <c r="J1007" s="9" t="s">
        <v>1234</v>
      </c>
      <c r="K1007" s="9" t="s">
        <v>1249</v>
      </c>
      <c r="L1007" s="23"/>
      <c r="M1007" s="23"/>
      <c r="N1007" s="9" t="s">
        <v>1461</v>
      </c>
      <c r="O1007" s="9" t="s">
        <v>1639</v>
      </c>
      <c r="P1007" s="23"/>
      <c r="Q1007" s="23"/>
      <c r="R1007" s="9"/>
      <c r="S1007" s="9">
        <v>1</v>
      </c>
      <c r="T1007" s="9">
        <v>0</v>
      </c>
      <c r="U1007" s="9">
        <v>1</v>
      </c>
      <c r="V1007" s="11"/>
      <c r="W1007" s="11"/>
      <c r="X1007" s="47">
        <f t="shared" si="61"/>
        <v>0</v>
      </c>
      <c r="Y1007" s="9" t="s">
        <v>1725</v>
      </c>
      <c r="Z1007" s="9">
        <v>0</v>
      </c>
      <c r="AA1007" s="45">
        <v>41</v>
      </c>
      <c r="AB1007" s="9" t="s">
        <v>12</v>
      </c>
      <c r="AC1007" s="39">
        <v>0.3</v>
      </c>
      <c r="AD1007" s="38">
        <f t="shared" si="62"/>
        <v>0</v>
      </c>
      <c r="AE1007" s="38">
        <f t="shared" si="63"/>
        <v>0</v>
      </c>
      <c r="AF1007" s="38">
        <v>0</v>
      </c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38">
        <f t="shared" si="64"/>
        <v>0</v>
      </c>
      <c r="AQ1007" s="54">
        <v>1</v>
      </c>
      <c r="AR1007" s="54">
        <v>0</v>
      </c>
    </row>
    <row r="1008" spans="1:44" s="22" customFormat="1">
      <c r="A1008" s="9" t="s">
        <v>140</v>
      </c>
      <c r="B1008" s="17">
        <v>32605</v>
      </c>
      <c r="C1008" s="9" t="s">
        <v>146</v>
      </c>
      <c r="D1008" s="9" t="s">
        <v>162</v>
      </c>
      <c r="E1008" s="30">
        <v>41708</v>
      </c>
      <c r="F1008" s="9" t="s">
        <v>1171</v>
      </c>
      <c r="G1008" s="9" t="s">
        <v>1232</v>
      </c>
      <c r="H1008" s="23"/>
      <c r="I1008" s="23"/>
      <c r="J1008" s="9" t="s">
        <v>1234</v>
      </c>
      <c r="K1008" s="9" t="s">
        <v>1439</v>
      </c>
      <c r="L1008" s="23"/>
      <c r="M1008" s="23"/>
      <c r="N1008" s="9" t="s">
        <v>1632</v>
      </c>
      <c r="O1008" s="9" t="s">
        <v>1722</v>
      </c>
      <c r="P1008" s="23"/>
      <c r="Q1008" s="23"/>
      <c r="R1008" s="9"/>
      <c r="S1008" s="9">
        <v>1</v>
      </c>
      <c r="T1008" s="9">
        <v>0</v>
      </c>
      <c r="U1008" s="9">
        <v>1</v>
      </c>
      <c r="V1008" s="11"/>
      <c r="W1008" s="11"/>
      <c r="X1008" s="47">
        <f t="shared" si="61"/>
        <v>0</v>
      </c>
      <c r="Y1008" s="9" t="s">
        <v>1725</v>
      </c>
      <c r="Z1008" s="9">
        <v>6.99</v>
      </c>
      <c r="AA1008" s="45">
        <v>41</v>
      </c>
      <c r="AB1008" s="9" t="s">
        <v>12</v>
      </c>
      <c r="AC1008" s="39">
        <v>0.3</v>
      </c>
      <c r="AD1008" s="38">
        <f t="shared" si="62"/>
        <v>4.8899999999999997</v>
      </c>
      <c r="AE1008" s="38">
        <f t="shared" si="63"/>
        <v>0</v>
      </c>
      <c r="AF1008" s="38">
        <v>4.8899999999999997</v>
      </c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38">
        <f t="shared" si="64"/>
        <v>4.8899999999999997</v>
      </c>
      <c r="AQ1008" s="54">
        <v>1</v>
      </c>
      <c r="AR1008" s="54">
        <v>6.99</v>
      </c>
    </row>
    <row r="1009" spans="1:44" s="22" customFormat="1">
      <c r="A1009" s="9" t="s">
        <v>140</v>
      </c>
      <c r="B1009" s="17">
        <v>32621</v>
      </c>
      <c r="C1009" s="9" t="s">
        <v>143</v>
      </c>
      <c r="D1009" s="9" t="s">
        <v>160</v>
      </c>
      <c r="E1009" s="30">
        <v>41710</v>
      </c>
      <c r="F1009" s="9" t="s">
        <v>1172</v>
      </c>
      <c r="G1009" s="9" t="s">
        <v>1232</v>
      </c>
      <c r="H1009" s="23"/>
      <c r="I1009" s="23"/>
      <c r="J1009" s="9" t="s">
        <v>1234</v>
      </c>
      <c r="K1009" s="9" t="s">
        <v>1260</v>
      </c>
      <c r="L1009" s="23"/>
      <c r="M1009" s="23"/>
      <c r="N1009" s="9" t="s">
        <v>1472</v>
      </c>
      <c r="O1009" s="9" t="s">
        <v>1639</v>
      </c>
      <c r="P1009" s="23"/>
      <c r="Q1009" s="23"/>
      <c r="R1009" s="9"/>
      <c r="S1009" s="9">
        <v>1</v>
      </c>
      <c r="T1009" s="9">
        <v>0</v>
      </c>
      <c r="U1009" s="9">
        <v>1</v>
      </c>
      <c r="V1009" s="11"/>
      <c r="W1009" s="11"/>
      <c r="X1009" s="47">
        <f t="shared" si="61"/>
        <v>0</v>
      </c>
      <c r="Y1009" s="9" t="s">
        <v>1725</v>
      </c>
      <c r="Z1009" s="9">
        <v>0</v>
      </c>
      <c r="AA1009" s="45">
        <v>41</v>
      </c>
      <c r="AB1009" s="9" t="s">
        <v>12</v>
      </c>
      <c r="AC1009" s="39">
        <v>0.3</v>
      </c>
      <c r="AD1009" s="38">
        <f t="shared" si="62"/>
        <v>0</v>
      </c>
      <c r="AE1009" s="38">
        <f t="shared" si="63"/>
        <v>0</v>
      </c>
      <c r="AF1009" s="38">
        <v>0</v>
      </c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38">
        <f t="shared" si="64"/>
        <v>0</v>
      </c>
      <c r="AQ1009" s="54">
        <v>1</v>
      </c>
      <c r="AR1009" s="54">
        <v>0</v>
      </c>
    </row>
    <row r="1010" spans="1:44" s="22" customFormat="1">
      <c r="A1010" s="9" t="s">
        <v>140</v>
      </c>
      <c r="B1010" s="17">
        <v>32633</v>
      </c>
      <c r="C1010" s="9" t="s">
        <v>142</v>
      </c>
      <c r="D1010" s="9" t="s">
        <v>159</v>
      </c>
      <c r="E1010" s="30">
        <v>41715</v>
      </c>
      <c r="F1010" s="9" t="s">
        <v>1173</v>
      </c>
      <c r="G1010" s="9" t="s">
        <v>1232</v>
      </c>
      <c r="H1010" s="23"/>
      <c r="I1010" s="23"/>
      <c r="J1010" s="9" t="s">
        <v>1234</v>
      </c>
      <c r="K1010" s="9" t="s">
        <v>1367</v>
      </c>
      <c r="L1010" s="23"/>
      <c r="M1010" s="23"/>
      <c r="N1010" s="9" t="s">
        <v>1493</v>
      </c>
      <c r="O1010" s="9" t="s">
        <v>1639</v>
      </c>
      <c r="P1010" s="23"/>
      <c r="Q1010" s="23"/>
      <c r="R1010" s="9"/>
      <c r="S1010" s="9">
        <v>1</v>
      </c>
      <c r="T1010" s="9">
        <v>0</v>
      </c>
      <c r="U1010" s="9">
        <v>1</v>
      </c>
      <c r="V1010" s="11"/>
      <c r="W1010" s="11"/>
      <c r="X1010" s="47">
        <f t="shared" si="61"/>
        <v>0</v>
      </c>
      <c r="Y1010" s="9" t="s">
        <v>1725</v>
      </c>
      <c r="Z1010" s="9">
        <v>9.99</v>
      </c>
      <c r="AA1010" s="45">
        <v>41</v>
      </c>
      <c r="AB1010" s="9" t="s">
        <v>12</v>
      </c>
      <c r="AC1010" s="39">
        <v>0.3</v>
      </c>
      <c r="AD1010" s="38">
        <f t="shared" si="62"/>
        <v>6.99</v>
      </c>
      <c r="AE1010" s="38">
        <f t="shared" si="63"/>
        <v>0</v>
      </c>
      <c r="AF1010" s="38">
        <v>6.99</v>
      </c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38">
        <f t="shared" si="64"/>
        <v>6.99</v>
      </c>
      <c r="AQ1010" s="54">
        <v>1</v>
      </c>
      <c r="AR1010" s="54">
        <v>9.99</v>
      </c>
    </row>
    <row r="1011" spans="1:44" s="22" customFormat="1">
      <c r="A1011" s="9" t="s">
        <v>140</v>
      </c>
      <c r="B1011" s="17">
        <v>32636</v>
      </c>
      <c r="C1011" s="9" t="s">
        <v>142</v>
      </c>
      <c r="D1011" s="9" t="s">
        <v>159</v>
      </c>
      <c r="E1011" s="30">
        <v>41716</v>
      </c>
      <c r="F1011" s="9" t="s">
        <v>1174</v>
      </c>
      <c r="G1011" s="9" t="s">
        <v>1232</v>
      </c>
      <c r="H1011" s="23"/>
      <c r="I1011" s="23"/>
      <c r="J1011" s="9" t="s">
        <v>1234</v>
      </c>
      <c r="K1011" s="9" t="s">
        <v>1241</v>
      </c>
      <c r="L1011" s="23"/>
      <c r="M1011" s="23"/>
      <c r="N1011" s="9" t="s">
        <v>1453</v>
      </c>
      <c r="O1011" s="9" t="s">
        <v>1643</v>
      </c>
      <c r="P1011" s="23"/>
      <c r="Q1011" s="23"/>
      <c r="R1011" s="9"/>
      <c r="S1011" s="9">
        <v>1</v>
      </c>
      <c r="T1011" s="9">
        <v>0</v>
      </c>
      <c r="U1011" s="9">
        <v>1</v>
      </c>
      <c r="V1011" s="11"/>
      <c r="W1011" s="11"/>
      <c r="X1011" s="47">
        <f t="shared" si="61"/>
        <v>0</v>
      </c>
      <c r="Y1011" s="9" t="s">
        <v>1725</v>
      </c>
      <c r="Z1011" s="9">
        <v>0</v>
      </c>
      <c r="AA1011" s="45">
        <v>41</v>
      </c>
      <c r="AB1011" s="9" t="s">
        <v>12</v>
      </c>
      <c r="AC1011" s="39">
        <v>0.3</v>
      </c>
      <c r="AD1011" s="38">
        <f t="shared" si="62"/>
        <v>0</v>
      </c>
      <c r="AE1011" s="38">
        <f t="shared" si="63"/>
        <v>0</v>
      </c>
      <c r="AF1011" s="38">
        <v>0</v>
      </c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38">
        <f t="shared" si="64"/>
        <v>0</v>
      </c>
      <c r="AQ1011" s="54">
        <v>1</v>
      </c>
      <c r="AR1011" s="54">
        <v>0</v>
      </c>
    </row>
    <row r="1012" spans="1:44" s="22" customFormat="1">
      <c r="A1012" s="9" t="s">
        <v>140</v>
      </c>
      <c r="B1012" s="17">
        <v>32637</v>
      </c>
      <c r="C1012" s="9" t="s">
        <v>149</v>
      </c>
      <c r="D1012" s="9" t="s">
        <v>164</v>
      </c>
      <c r="E1012" s="30">
        <v>41717</v>
      </c>
      <c r="F1012" s="9" t="s">
        <v>1175</v>
      </c>
      <c r="G1012" s="9" t="s">
        <v>1232</v>
      </c>
      <c r="H1012" s="23"/>
      <c r="I1012" s="23"/>
      <c r="J1012" s="9" t="s">
        <v>1234</v>
      </c>
      <c r="K1012" s="9" t="s">
        <v>1440</v>
      </c>
      <c r="L1012" s="23"/>
      <c r="M1012" s="23"/>
      <c r="N1012" s="9" t="s">
        <v>1633</v>
      </c>
      <c r="O1012" s="9" t="s">
        <v>1639</v>
      </c>
      <c r="P1012" s="23"/>
      <c r="Q1012" s="23"/>
      <c r="R1012" s="9"/>
      <c r="S1012" s="9">
        <v>1</v>
      </c>
      <c r="T1012" s="9">
        <v>0</v>
      </c>
      <c r="U1012" s="9">
        <v>1</v>
      </c>
      <c r="V1012" s="11"/>
      <c r="W1012" s="11"/>
      <c r="X1012" s="47">
        <f t="shared" si="61"/>
        <v>0</v>
      </c>
      <c r="Y1012" s="9" t="s">
        <v>1725</v>
      </c>
      <c r="Z1012" s="9">
        <v>0</v>
      </c>
      <c r="AA1012" s="45">
        <v>41</v>
      </c>
      <c r="AB1012" s="9" t="s">
        <v>12</v>
      </c>
      <c r="AC1012" s="39">
        <v>0.3</v>
      </c>
      <c r="AD1012" s="38">
        <f t="shared" si="62"/>
        <v>0</v>
      </c>
      <c r="AE1012" s="38">
        <f t="shared" si="63"/>
        <v>0</v>
      </c>
      <c r="AF1012" s="38">
        <v>0</v>
      </c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38">
        <f t="shared" si="64"/>
        <v>0</v>
      </c>
      <c r="AQ1012" s="54">
        <v>1</v>
      </c>
      <c r="AR1012" s="54">
        <v>0</v>
      </c>
    </row>
    <row r="1013" spans="1:44" s="22" customFormat="1">
      <c r="A1013" s="9" t="s">
        <v>140</v>
      </c>
      <c r="B1013" s="17">
        <v>32938</v>
      </c>
      <c r="C1013" s="9" t="s">
        <v>141</v>
      </c>
      <c r="D1013" s="9" t="s">
        <v>158</v>
      </c>
      <c r="E1013" s="30">
        <v>41710</v>
      </c>
      <c r="F1013" s="9" t="s">
        <v>1176</v>
      </c>
      <c r="G1013" s="9" t="s">
        <v>1232</v>
      </c>
      <c r="H1013" s="23"/>
      <c r="I1013" s="23"/>
      <c r="J1013" s="9" t="s">
        <v>1234</v>
      </c>
      <c r="K1013" s="9" t="s">
        <v>1360</v>
      </c>
      <c r="L1013" s="23"/>
      <c r="M1013" s="23"/>
      <c r="N1013" s="9" t="s">
        <v>1561</v>
      </c>
      <c r="O1013" s="9" t="s">
        <v>1639</v>
      </c>
      <c r="P1013" s="23"/>
      <c r="Q1013" s="23"/>
      <c r="R1013" s="9"/>
      <c r="S1013" s="9">
        <v>1</v>
      </c>
      <c r="T1013" s="9">
        <v>0</v>
      </c>
      <c r="U1013" s="9">
        <v>1</v>
      </c>
      <c r="V1013" s="11"/>
      <c r="W1013" s="11"/>
      <c r="X1013" s="47">
        <f t="shared" si="61"/>
        <v>0</v>
      </c>
      <c r="Y1013" s="9" t="s">
        <v>1725</v>
      </c>
      <c r="Z1013" s="9">
        <v>6.99</v>
      </c>
      <c r="AA1013" s="45">
        <v>41</v>
      </c>
      <c r="AB1013" s="9" t="s">
        <v>12</v>
      </c>
      <c r="AC1013" s="39">
        <v>0.3</v>
      </c>
      <c r="AD1013" s="38">
        <f t="shared" si="62"/>
        <v>4.8899999999999997</v>
      </c>
      <c r="AE1013" s="38">
        <f t="shared" si="63"/>
        <v>0</v>
      </c>
      <c r="AF1013" s="38">
        <v>4.8899999999999997</v>
      </c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38">
        <f t="shared" si="64"/>
        <v>4.8899999999999997</v>
      </c>
      <c r="AQ1013" s="54">
        <v>1</v>
      </c>
      <c r="AR1013" s="54">
        <v>6.99</v>
      </c>
    </row>
    <row r="1014" spans="1:44" s="22" customFormat="1">
      <c r="A1014" s="9" t="s">
        <v>140</v>
      </c>
      <c r="B1014" s="17">
        <v>32947</v>
      </c>
      <c r="C1014" s="9" t="s">
        <v>144</v>
      </c>
      <c r="D1014" s="9" t="s">
        <v>159</v>
      </c>
      <c r="E1014" s="30">
        <v>41715</v>
      </c>
      <c r="F1014" s="9" t="s">
        <v>1177</v>
      </c>
      <c r="G1014" s="9" t="s">
        <v>1232</v>
      </c>
      <c r="H1014" s="23"/>
      <c r="I1014" s="23"/>
      <c r="J1014" s="9" t="s">
        <v>1234</v>
      </c>
      <c r="K1014" s="9" t="s">
        <v>1260</v>
      </c>
      <c r="L1014" s="23"/>
      <c r="M1014" s="23"/>
      <c r="N1014" s="9" t="s">
        <v>1472</v>
      </c>
      <c r="O1014" s="9" t="s">
        <v>1639</v>
      </c>
      <c r="P1014" s="23"/>
      <c r="Q1014" s="23"/>
      <c r="R1014" s="9"/>
      <c r="S1014" s="9">
        <v>1</v>
      </c>
      <c r="T1014" s="9">
        <v>0</v>
      </c>
      <c r="U1014" s="9">
        <v>1</v>
      </c>
      <c r="V1014" s="11"/>
      <c r="W1014" s="11"/>
      <c r="X1014" s="47">
        <f t="shared" si="61"/>
        <v>0</v>
      </c>
      <c r="Y1014" s="9" t="s">
        <v>1725</v>
      </c>
      <c r="Z1014" s="9">
        <v>0</v>
      </c>
      <c r="AA1014" s="45">
        <v>41</v>
      </c>
      <c r="AB1014" s="9" t="s">
        <v>12</v>
      </c>
      <c r="AC1014" s="39">
        <v>0.3</v>
      </c>
      <c r="AD1014" s="38">
        <f t="shared" si="62"/>
        <v>0</v>
      </c>
      <c r="AE1014" s="38">
        <f t="shared" si="63"/>
        <v>0</v>
      </c>
      <c r="AF1014" s="38">
        <v>0</v>
      </c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38">
        <f t="shared" si="64"/>
        <v>0</v>
      </c>
      <c r="AQ1014" s="54">
        <v>1</v>
      </c>
      <c r="AR1014" s="54">
        <v>0</v>
      </c>
    </row>
    <row r="1015" spans="1:44" s="22" customFormat="1">
      <c r="A1015" s="9" t="s">
        <v>140</v>
      </c>
      <c r="B1015" s="17">
        <v>32961</v>
      </c>
      <c r="C1015" s="9" t="s">
        <v>144</v>
      </c>
      <c r="D1015" s="9" t="s">
        <v>159</v>
      </c>
      <c r="E1015" s="30">
        <v>41722</v>
      </c>
      <c r="F1015" s="9" t="s">
        <v>1178</v>
      </c>
      <c r="G1015" s="9" t="s">
        <v>1232</v>
      </c>
      <c r="H1015" s="23"/>
      <c r="I1015" s="23"/>
      <c r="J1015" s="9" t="s">
        <v>1234</v>
      </c>
      <c r="K1015" s="9" t="s">
        <v>1257</v>
      </c>
      <c r="L1015" s="23"/>
      <c r="M1015" s="23"/>
      <c r="N1015" s="9" t="s">
        <v>1469</v>
      </c>
      <c r="O1015" s="9" t="s">
        <v>1639</v>
      </c>
      <c r="P1015" s="23"/>
      <c r="Q1015" s="23"/>
      <c r="R1015" s="9"/>
      <c r="S1015" s="9">
        <v>1</v>
      </c>
      <c r="T1015" s="9">
        <v>0</v>
      </c>
      <c r="U1015" s="9">
        <v>1</v>
      </c>
      <c r="V1015" s="11"/>
      <c r="W1015" s="11"/>
      <c r="X1015" s="47">
        <f t="shared" si="61"/>
        <v>0</v>
      </c>
      <c r="Y1015" s="9" t="s">
        <v>1725</v>
      </c>
      <c r="Z1015" s="9">
        <v>0</v>
      </c>
      <c r="AA1015" s="45">
        <v>41</v>
      </c>
      <c r="AB1015" s="9" t="s">
        <v>12</v>
      </c>
      <c r="AC1015" s="39">
        <v>0.3</v>
      </c>
      <c r="AD1015" s="38">
        <f t="shared" si="62"/>
        <v>0</v>
      </c>
      <c r="AE1015" s="38">
        <f t="shared" si="63"/>
        <v>0</v>
      </c>
      <c r="AF1015" s="38">
        <v>0</v>
      </c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38">
        <f t="shared" si="64"/>
        <v>0</v>
      </c>
      <c r="AQ1015" s="54">
        <v>1</v>
      </c>
      <c r="AR1015" s="54">
        <v>0</v>
      </c>
    </row>
    <row r="1016" spans="1:44" s="22" customFormat="1">
      <c r="A1016" s="9" t="s">
        <v>140</v>
      </c>
      <c r="B1016" s="17">
        <v>32986</v>
      </c>
      <c r="C1016" s="9" t="s">
        <v>141</v>
      </c>
      <c r="D1016" s="9" t="s">
        <v>158</v>
      </c>
      <c r="E1016" s="30">
        <v>41701</v>
      </c>
      <c r="F1016" s="9" t="s">
        <v>1179</v>
      </c>
      <c r="G1016" s="9" t="s">
        <v>1232</v>
      </c>
      <c r="H1016" s="23"/>
      <c r="I1016" s="23"/>
      <c r="J1016" s="9" t="s">
        <v>1234</v>
      </c>
      <c r="K1016" s="9" t="s">
        <v>1298</v>
      </c>
      <c r="L1016" s="23"/>
      <c r="M1016" s="23"/>
      <c r="N1016" s="9" t="s">
        <v>1506</v>
      </c>
      <c r="O1016" s="9" t="s">
        <v>1662</v>
      </c>
      <c r="P1016" s="23"/>
      <c r="Q1016" s="23"/>
      <c r="R1016" s="9"/>
      <c r="S1016" s="9">
        <v>1</v>
      </c>
      <c r="T1016" s="9">
        <v>0</v>
      </c>
      <c r="U1016" s="9">
        <v>1</v>
      </c>
      <c r="V1016" s="11"/>
      <c r="W1016" s="11"/>
      <c r="X1016" s="47">
        <f t="shared" si="61"/>
        <v>0</v>
      </c>
      <c r="Y1016" s="9" t="s">
        <v>1725</v>
      </c>
      <c r="Z1016" s="9">
        <v>0</v>
      </c>
      <c r="AA1016" s="45">
        <v>41</v>
      </c>
      <c r="AB1016" s="9" t="s">
        <v>12</v>
      </c>
      <c r="AC1016" s="39">
        <v>0.3</v>
      </c>
      <c r="AD1016" s="38">
        <f t="shared" si="62"/>
        <v>0</v>
      </c>
      <c r="AE1016" s="38">
        <f t="shared" si="63"/>
        <v>0</v>
      </c>
      <c r="AF1016" s="38">
        <v>0</v>
      </c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38">
        <f t="shared" si="64"/>
        <v>0</v>
      </c>
      <c r="AQ1016" s="54">
        <v>1</v>
      </c>
      <c r="AR1016" s="54">
        <v>0</v>
      </c>
    </row>
    <row r="1017" spans="1:44" s="22" customFormat="1">
      <c r="A1017" s="9" t="s">
        <v>140</v>
      </c>
      <c r="B1017" s="17">
        <v>32994</v>
      </c>
      <c r="C1017" s="9" t="s">
        <v>145</v>
      </c>
      <c r="D1017" s="9" t="s">
        <v>161</v>
      </c>
      <c r="E1017" s="30">
        <v>41702</v>
      </c>
      <c r="F1017" s="9" t="s">
        <v>1180</v>
      </c>
      <c r="G1017" s="9" t="s">
        <v>1232</v>
      </c>
      <c r="H1017" s="23"/>
      <c r="I1017" s="23"/>
      <c r="J1017" s="9" t="s">
        <v>1234</v>
      </c>
      <c r="K1017" s="9" t="s">
        <v>1237</v>
      </c>
      <c r="L1017" s="23"/>
      <c r="M1017" s="23"/>
      <c r="N1017" s="9" t="s">
        <v>1449</v>
      </c>
      <c r="O1017" s="9" t="s">
        <v>1640</v>
      </c>
      <c r="P1017" s="23"/>
      <c r="Q1017" s="23"/>
      <c r="R1017" s="9"/>
      <c r="S1017" s="9">
        <v>1</v>
      </c>
      <c r="T1017" s="9">
        <v>0</v>
      </c>
      <c r="U1017" s="9">
        <v>1</v>
      </c>
      <c r="V1017" s="11"/>
      <c r="W1017" s="11"/>
      <c r="X1017" s="47">
        <f t="shared" si="61"/>
        <v>0</v>
      </c>
      <c r="Y1017" s="9" t="s">
        <v>1725</v>
      </c>
      <c r="Z1017" s="9">
        <v>0</v>
      </c>
      <c r="AA1017" s="45">
        <v>41</v>
      </c>
      <c r="AB1017" s="9" t="s">
        <v>12</v>
      </c>
      <c r="AC1017" s="39">
        <v>0.3</v>
      </c>
      <c r="AD1017" s="38">
        <f t="shared" si="62"/>
        <v>0</v>
      </c>
      <c r="AE1017" s="38">
        <f t="shared" si="63"/>
        <v>0</v>
      </c>
      <c r="AF1017" s="38">
        <v>0</v>
      </c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38">
        <f t="shared" si="64"/>
        <v>0</v>
      </c>
      <c r="AQ1017" s="54">
        <v>1</v>
      </c>
      <c r="AR1017" s="54">
        <v>0</v>
      </c>
    </row>
    <row r="1018" spans="1:44" s="22" customFormat="1">
      <c r="A1018" s="9" t="s">
        <v>140</v>
      </c>
      <c r="B1018" s="17">
        <v>32997</v>
      </c>
      <c r="C1018" s="9" t="s">
        <v>146</v>
      </c>
      <c r="D1018" s="9" t="s">
        <v>162</v>
      </c>
      <c r="E1018" s="30">
        <v>41703</v>
      </c>
      <c r="F1018" s="9" t="s">
        <v>1181</v>
      </c>
      <c r="G1018" s="9" t="s">
        <v>1232</v>
      </c>
      <c r="H1018" s="23"/>
      <c r="I1018" s="23"/>
      <c r="J1018" s="9" t="s">
        <v>1234</v>
      </c>
      <c r="K1018" s="9" t="s">
        <v>1441</v>
      </c>
      <c r="L1018" s="23"/>
      <c r="M1018" s="23"/>
      <c r="N1018" s="9" t="s">
        <v>1634</v>
      </c>
      <c r="O1018" s="9" t="s">
        <v>1676</v>
      </c>
      <c r="P1018" s="23"/>
      <c r="Q1018" s="23"/>
      <c r="R1018" s="9"/>
      <c r="S1018" s="9">
        <v>1</v>
      </c>
      <c r="T1018" s="9">
        <v>0</v>
      </c>
      <c r="U1018" s="9">
        <v>1</v>
      </c>
      <c r="V1018" s="11"/>
      <c r="W1018" s="11"/>
      <c r="X1018" s="47">
        <f t="shared" si="61"/>
        <v>0</v>
      </c>
      <c r="Y1018" s="9" t="s">
        <v>1725</v>
      </c>
      <c r="Z1018" s="9">
        <v>6.74</v>
      </c>
      <c r="AA1018" s="45">
        <v>41</v>
      </c>
      <c r="AB1018" s="9" t="s">
        <v>12</v>
      </c>
      <c r="AC1018" s="39">
        <v>0.3</v>
      </c>
      <c r="AD1018" s="38">
        <f t="shared" si="62"/>
        <v>4.8899999999999997</v>
      </c>
      <c r="AE1018" s="38">
        <f t="shared" si="63"/>
        <v>0</v>
      </c>
      <c r="AF1018" s="38">
        <v>4.8899999999999997</v>
      </c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38">
        <f t="shared" si="64"/>
        <v>4.8899999999999997</v>
      </c>
      <c r="AQ1018" s="54">
        <v>1</v>
      </c>
      <c r="AR1018" s="54">
        <v>6.99</v>
      </c>
    </row>
    <row r="1019" spans="1:44" s="22" customFormat="1">
      <c r="A1019" s="9" t="s">
        <v>140</v>
      </c>
      <c r="B1019" s="17">
        <v>33168</v>
      </c>
      <c r="C1019" s="9" t="s">
        <v>146</v>
      </c>
      <c r="D1019" s="9" t="s">
        <v>162</v>
      </c>
      <c r="E1019" s="30">
        <v>41712</v>
      </c>
      <c r="F1019" s="9" t="s">
        <v>1182</v>
      </c>
      <c r="G1019" s="9" t="s">
        <v>1232</v>
      </c>
      <c r="H1019" s="23"/>
      <c r="I1019" s="23"/>
      <c r="J1019" s="9" t="s">
        <v>1234</v>
      </c>
      <c r="K1019" s="9" t="s">
        <v>1382</v>
      </c>
      <c r="L1019" s="23"/>
      <c r="M1019" s="23"/>
      <c r="N1019" s="9" t="s">
        <v>1578</v>
      </c>
      <c r="O1019" s="9" t="s">
        <v>1678</v>
      </c>
      <c r="P1019" s="23"/>
      <c r="Q1019" s="23"/>
      <c r="R1019" s="9"/>
      <c r="S1019" s="9">
        <v>1</v>
      </c>
      <c r="T1019" s="9">
        <v>0</v>
      </c>
      <c r="U1019" s="9">
        <v>1</v>
      </c>
      <c r="V1019" s="11"/>
      <c r="W1019" s="11"/>
      <c r="X1019" s="47">
        <f t="shared" si="61"/>
        <v>0</v>
      </c>
      <c r="Y1019" s="9" t="s">
        <v>1725</v>
      </c>
      <c r="Z1019" s="9">
        <v>0</v>
      </c>
      <c r="AA1019" s="45">
        <v>41</v>
      </c>
      <c r="AB1019" s="9" t="s">
        <v>12</v>
      </c>
      <c r="AC1019" s="39">
        <v>0.3</v>
      </c>
      <c r="AD1019" s="38">
        <f t="shared" si="62"/>
        <v>0</v>
      </c>
      <c r="AE1019" s="38">
        <f t="shared" si="63"/>
        <v>0</v>
      </c>
      <c r="AF1019" s="38">
        <v>0</v>
      </c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38">
        <f t="shared" si="64"/>
        <v>0</v>
      </c>
      <c r="AQ1019" s="54">
        <v>1</v>
      </c>
      <c r="AR1019" s="54">
        <v>0</v>
      </c>
    </row>
    <row r="1020" spans="1:44" s="22" customFormat="1">
      <c r="A1020" s="9" t="s">
        <v>140</v>
      </c>
      <c r="B1020" s="17">
        <v>33208</v>
      </c>
      <c r="C1020" s="9" t="s">
        <v>142</v>
      </c>
      <c r="D1020" s="9" t="s">
        <v>159</v>
      </c>
      <c r="E1020" s="30">
        <v>41708</v>
      </c>
      <c r="F1020" s="9" t="s">
        <v>1183</v>
      </c>
      <c r="G1020" s="9" t="s">
        <v>1232</v>
      </c>
      <c r="H1020" s="23"/>
      <c r="I1020" s="23"/>
      <c r="J1020" s="9" t="s">
        <v>1234</v>
      </c>
      <c r="K1020" s="9" t="s">
        <v>1271</v>
      </c>
      <c r="L1020" s="23"/>
      <c r="M1020" s="23"/>
      <c r="N1020" s="9" t="s">
        <v>1482</v>
      </c>
      <c r="O1020" s="9" t="s">
        <v>1639</v>
      </c>
      <c r="P1020" s="23"/>
      <c r="Q1020" s="23"/>
      <c r="R1020" s="9"/>
      <c r="S1020" s="9">
        <v>1</v>
      </c>
      <c r="T1020" s="9">
        <v>0</v>
      </c>
      <c r="U1020" s="9">
        <v>1</v>
      </c>
      <c r="V1020" s="11"/>
      <c r="W1020" s="11"/>
      <c r="X1020" s="47">
        <f t="shared" si="61"/>
        <v>0</v>
      </c>
      <c r="Y1020" s="9" t="s">
        <v>1725</v>
      </c>
      <c r="Z1020" s="9">
        <v>0</v>
      </c>
      <c r="AA1020" s="45">
        <v>41</v>
      </c>
      <c r="AB1020" s="9" t="s">
        <v>12</v>
      </c>
      <c r="AC1020" s="39">
        <v>0.3</v>
      </c>
      <c r="AD1020" s="38">
        <f t="shared" si="62"/>
        <v>0</v>
      </c>
      <c r="AE1020" s="38">
        <f t="shared" si="63"/>
        <v>0</v>
      </c>
      <c r="AF1020" s="38">
        <v>0</v>
      </c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38">
        <f t="shared" si="64"/>
        <v>0</v>
      </c>
      <c r="AQ1020" s="54">
        <v>1</v>
      </c>
      <c r="AR1020" s="54">
        <v>0</v>
      </c>
    </row>
    <row r="1021" spans="1:44" s="22" customFormat="1">
      <c r="A1021" s="9" t="s">
        <v>140</v>
      </c>
      <c r="B1021" s="17">
        <v>33222</v>
      </c>
      <c r="C1021" s="9" t="s">
        <v>143</v>
      </c>
      <c r="D1021" s="9" t="s">
        <v>160</v>
      </c>
      <c r="E1021" s="30">
        <v>41711</v>
      </c>
      <c r="F1021" s="9" t="s">
        <v>1184</v>
      </c>
      <c r="G1021" s="9" t="s">
        <v>1232</v>
      </c>
      <c r="H1021" s="23"/>
      <c r="I1021" s="23"/>
      <c r="J1021" s="9" t="s">
        <v>1234</v>
      </c>
      <c r="K1021" s="9" t="s">
        <v>1237</v>
      </c>
      <c r="L1021" s="23"/>
      <c r="M1021" s="23"/>
      <c r="N1021" s="9" t="s">
        <v>1449</v>
      </c>
      <c r="O1021" s="9" t="s">
        <v>1640</v>
      </c>
      <c r="P1021" s="23"/>
      <c r="Q1021" s="23"/>
      <c r="R1021" s="9"/>
      <c r="S1021" s="9">
        <v>1</v>
      </c>
      <c r="T1021" s="9">
        <v>0</v>
      </c>
      <c r="U1021" s="9">
        <v>1</v>
      </c>
      <c r="V1021" s="11"/>
      <c r="W1021" s="11"/>
      <c r="X1021" s="47">
        <f t="shared" si="61"/>
        <v>0</v>
      </c>
      <c r="Y1021" s="9" t="s">
        <v>1725</v>
      </c>
      <c r="Z1021" s="9">
        <v>0</v>
      </c>
      <c r="AA1021" s="45">
        <v>41</v>
      </c>
      <c r="AB1021" s="9" t="s">
        <v>12</v>
      </c>
      <c r="AC1021" s="39">
        <v>0.3</v>
      </c>
      <c r="AD1021" s="38">
        <f t="shared" si="62"/>
        <v>0</v>
      </c>
      <c r="AE1021" s="38">
        <f t="shared" si="63"/>
        <v>0</v>
      </c>
      <c r="AF1021" s="38">
        <v>0</v>
      </c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38">
        <f t="shared" si="64"/>
        <v>0</v>
      </c>
      <c r="AQ1021" s="54">
        <v>1</v>
      </c>
      <c r="AR1021" s="54">
        <v>0</v>
      </c>
    </row>
    <row r="1022" spans="1:44" s="22" customFormat="1">
      <c r="A1022" s="9" t="s">
        <v>140</v>
      </c>
      <c r="B1022" s="17">
        <v>33225</v>
      </c>
      <c r="C1022" s="9" t="s">
        <v>142</v>
      </c>
      <c r="D1022" s="9" t="s">
        <v>159</v>
      </c>
      <c r="E1022" s="30">
        <v>41712</v>
      </c>
      <c r="F1022" s="9" t="s">
        <v>1185</v>
      </c>
      <c r="G1022" s="9" t="s">
        <v>1232</v>
      </c>
      <c r="H1022" s="23"/>
      <c r="I1022" s="23"/>
      <c r="J1022" s="9" t="s">
        <v>1234</v>
      </c>
      <c r="K1022" s="9" t="s">
        <v>1356</v>
      </c>
      <c r="L1022" s="23"/>
      <c r="M1022" s="23"/>
      <c r="N1022" s="9" t="s">
        <v>1546</v>
      </c>
      <c r="O1022" s="9" t="s">
        <v>1639</v>
      </c>
      <c r="P1022" s="23"/>
      <c r="Q1022" s="23"/>
      <c r="R1022" s="9"/>
      <c r="S1022" s="9">
        <v>1</v>
      </c>
      <c r="T1022" s="9">
        <v>0</v>
      </c>
      <c r="U1022" s="9">
        <v>1</v>
      </c>
      <c r="V1022" s="11"/>
      <c r="W1022" s="11"/>
      <c r="X1022" s="47">
        <f t="shared" si="61"/>
        <v>0</v>
      </c>
      <c r="Y1022" s="9" t="s">
        <v>1725</v>
      </c>
      <c r="Z1022" s="9">
        <v>9.64</v>
      </c>
      <c r="AA1022" s="45">
        <v>41</v>
      </c>
      <c r="AB1022" s="9" t="s">
        <v>12</v>
      </c>
      <c r="AC1022" s="39">
        <v>0.3</v>
      </c>
      <c r="AD1022" s="38">
        <f t="shared" si="62"/>
        <v>6.99</v>
      </c>
      <c r="AE1022" s="38">
        <f t="shared" si="63"/>
        <v>0</v>
      </c>
      <c r="AF1022" s="38">
        <v>6.99</v>
      </c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38">
        <f t="shared" si="64"/>
        <v>6.99</v>
      </c>
      <c r="AQ1022" s="54">
        <v>1</v>
      </c>
      <c r="AR1022" s="54">
        <v>9.99</v>
      </c>
    </row>
    <row r="1023" spans="1:44" s="22" customFormat="1">
      <c r="A1023" s="9" t="s">
        <v>140</v>
      </c>
      <c r="B1023" s="17">
        <v>33240</v>
      </c>
      <c r="C1023" s="9" t="s">
        <v>145</v>
      </c>
      <c r="D1023" s="9" t="s">
        <v>161</v>
      </c>
      <c r="E1023" s="30">
        <v>41729</v>
      </c>
      <c r="F1023" s="9" t="s">
        <v>1186</v>
      </c>
      <c r="G1023" s="9" t="s">
        <v>1232</v>
      </c>
      <c r="H1023" s="23"/>
      <c r="I1023" s="23"/>
      <c r="J1023" s="9" t="s">
        <v>1234</v>
      </c>
      <c r="K1023" s="9" t="s">
        <v>1278</v>
      </c>
      <c r="L1023" s="23"/>
      <c r="M1023" s="23"/>
      <c r="N1023" s="9" t="s">
        <v>1488</v>
      </c>
      <c r="O1023" s="9" t="s">
        <v>1639</v>
      </c>
      <c r="P1023" s="23"/>
      <c r="Q1023" s="23"/>
      <c r="R1023" s="9"/>
      <c r="S1023" s="9">
        <v>1</v>
      </c>
      <c r="T1023" s="9">
        <v>0</v>
      </c>
      <c r="U1023" s="9">
        <v>1</v>
      </c>
      <c r="V1023" s="11"/>
      <c r="W1023" s="11"/>
      <c r="X1023" s="47">
        <f t="shared" si="61"/>
        <v>0</v>
      </c>
      <c r="Y1023" s="9" t="s">
        <v>1725</v>
      </c>
      <c r="Z1023" s="9">
        <v>0</v>
      </c>
      <c r="AA1023" s="45">
        <v>41</v>
      </c>
      <c r="AB1023" s="9" t="s">
        <v>12</v>
      </c>
      <c r="AC1023" s="39">
        <v>0.3</v>
      </c>
      <c r="AD1023" s="38">
        <f t="shared" si="62"/>
        <v>0</v>
      </c>
      <c r="AE1023" s="38">
        <f t="shared" si="63"/>
        <v>0</v>
      </c>
      <c r="AF1023" s="38">
        <v>0</v>
      </c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38">
        <f t="shared" si="64"/>
        <v>0</v>
      </c>
      <c r="AQ1023" s="54">
        <v>1</v>
      </c>
      <c r="AR1023" s="54">
        <v>0</v>
      </c>
    </row>
    <row r="1024" spans="1:44" s="22" customFormat="1">
      <c r="A1024" s="9" t="s">
        <v>140</v>
      </c>
      <c r="B1024" s="17">
        <v>33251</v>
      </c>
      <c r="C1024" s="9" t="s">
        <v>143</v>
      </c>
      <c r="D1024" s="9" t="s">
        <v>160</v>
      </c>
      <c r="E1024" s="30">
        <v>41718</v>
      </c>
      <c r="F1024" s="9" t="s">
        <v>1187</v>
      </c>
      <c r="G1024" s="9" t="s">
        <v>1232</v>
      </c>
      <c r="H1024" s="23"/>
      <c r="I1024" s="23"/>
      <c r="J1024" s="9" t="s">
        <v>1234</v>
      </c>
      <c r="K1024" s="9" t="s">
        <v>1239</v>
      </c>
      <c r="L1024" s="23"/>
      <c r="M1024" s="23"/>
      <c r="N1024" s="9" t="s">
        <v>1451</v>
      </c>
      <c r="O1024" s="9" t="s">
        <v>1639</v>
      </c>
      <c r="P1024" s="23"/>
      <c r="Q1024" s="23"/>
      <c r="R1024" s="9"/>
      <c r="S1024" s="9">
        <v>1</v>
      </c>
      <c r="T1024" s="9">
        <v>0</v>
      </c>
      <c r="U1024" s="9">
        <v>1</v>
      </c>
      <c r="V1024" s="11"/>
      <c r="W1024" s="11"/>
      <c r="X1024" s="47">
        <f t="shared" si="61"/>
        <v>0</v>
      </c>
      <c r="Y1024" s="9" t="s">
        <v>1725</v>
      </c>
      <c r="Z1024" s="9">
        <v>0</v>
      </c>
      <c r="AA1024" s="45">
        <v>41</v>
      </c>
      <c r="AB1024" s="9" t="s">
        <v>12</v>
      </c>
      <c r="AC1024" s="39">
        <v>0.3</v>
      </c>
      <c r="AD1024" s="38">
        <f t="shared" si="62"/>
        <v>0</v>
      </c>
      <c r="AE1024" s="38">
        <f t="shared" si="63"/>
        <v>0</v>
      </c>
      <c r="AF1024" s="38">
        <v>0</v>
      </c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38">
        <f t="shared" si="64"/>
        <v>0</v>
      </c>
      <c r="AQ1024" s="54">
        <v>1</v>
      </c>
      <c r="AR1024" s="54">
        <v>0</v>
      </c>
    </row>
    <row r="1025" spans="1:44" s="22" customFormat="1">
      <c r="A1025" s="9" t="s">
        <v>140</v>
      </c>
      <c r="B1025" s="17">
        <v>33443</v>
      </c>
      <c r="C1025" s="9" t="s">
        <v>143</v>
      </c>
      <c r="D1025" s="9" t="s">
        <v>160</v>
      </c>
      <c r="E1025" s="30">
        <v>41708</v>
      </c>
      <c r="F1025" s="9" t="s">
        <v>1188</v>
      </c>
      <c r="G1025" s="9" t="s">
        <v>1232</v>
      </c>
      <c r="H1025" s="23"/>
      <c r="I1025" s="23"/>
      <c r="J1025" s="9" t="s">
        <v>1234</v>
      </c>
      <c r="K1025" s="9" t="s">
        <v>1237</v>
      </c>
      <c r="L1025" s="23"/>
      <c r="M1025" s="23"/>
      <c r="N1025" s="9" t="s">
        <v>1449</v>
      </c>
      <c r="O1025" s="9" t="s">
        <v>1640</v>
      </c>
      <c r="P1025" s="23"/>
      <c r="Q1025" s="23"/>
      <c r="R1025" s="9"/>
      <c r="S1025" s="9">
        <v>1</v>
      </c>
      <c r="T1025" s="9">
        <v>0</v>
      </c>
      <c r="U1025" s="9">
        <v>1</v>
      </c>
      <c r="V1025" s="11"/>
      <c r="W1025" s="11"/>
      <c r="X1025" s="47">
        <f t="shared" si="61"/>
        <v>0</v>
      </c>
      <c r="Y1025" s="9" t="s">
        <v>1725</v>
      </c>
      <c r="Z1025" s="9">
        <v>0</v>
      </c>
      <c r="AA1025" s="45">
        <v>41</v>
      </c>
      <c r="AB1025" s="9" t="s">
        <v>12</v>
      </c>
      <c r="AC1025" s="39">
        <v>0.3</v>
      </c>
      <c r="AD1025" s="38">
        <f t="shared" si="62"/>
        <v>0</v>
      </c>
      <c r="AE1025" s="38">
        <f t="shared" si="63"/>
        <v>0</v>
      </c>
      <c r="AF1025" s="38">
        <v>0</v>
      </c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38">
        <f t="shared" si="64"/>
        <v>0</v>
      </c>
      <c r="AQ1025" s="54">
        <v>1</v>
      </c>
      <c r="AR1025" s="54">
        <v>0</v>
      </c>
    </row>
    <row r="1026" spans="1:44" s="22" customFormat="1">
      <c r="A1026" s="9" t="s">
        <v>140</v>
      </c>
      <c r="B1026" s="17">
        <v>33448</v>
      </c>
      <c r="C1026" s="9" t="s">
        <v>145</v>
      </c>
      <c r="D1026" s="9" t="s">
        <v>161</v>
      </c>
      <c r="E1026" s="30">
        <v>41710</v>
      </c>
      <c r="F1026" s="9" t="s">
        <v>1189</v>
      </c>
      <c r="G1026" s="9" t="s">
        <v>1232</v>
      </c>
      <c r="H1026" s="23"/>
      <c r="I1026" s="23"/>
      <c r="J1026" s="9" t="s">
        <v>1234</v>
      </c>
      <c r="K1026" s="9" t="s">
        <v>1342</v>
      </c>
      <c r="L1026" s="23"/>
      <c r="M1026" s="23"/>
      <c r="N1026" s="9" t="s">
        <v>1546</v>
      </c>
      <c r="O1026" s="9" t="s">
        <v>1639</v>
      </c>
      <c r="P1026" s="23"/>
      <c r="Q1026" s="23"/>
      <c r="R1026" s="9"/>
      <c r="S1026" s="9">
        <v>1</v>
      </c>
      <c r="T1026" s="9">
        <v>0</v>
      </c>
      <c r="U1026" s="9">
        <v>1</v>
      </c>
      <c r="V1026" s="11"/>
      <c r="W1026" s="11"/>
      <c r="X1026" s="47">
        <f t="shared" si="61"/>
        <v>0</v>
      </c>
      <c r="Y1026" s="9" t="s">
        <v>1725</v>
      </c>
      <c r="Z1026" s="9">
        <v>0</v>
      </c>
      <c r="AA1026" s="45">
        <v>41</v>
      </c>
      <c r="AB1026" s="9" t="s">
        <v>12</v>
      </c>
      <c r="AC1026" s="39">
        <v>0.3</v>
      </c>
      <c r="AD1026" s="38">
        <f t="shared" si="62"/>
        <v>0</v>
      </c>
      <c r="AE1026" s="38">
        <f t="shared" si="63"/>
        <v>0</v>
      </c>
      <c r="AF1026" s="38">
        <v>0</v>
      </c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38">
        <f t="shared" si="64"/>
        <v>0</v>
      </c>
      <c r="AQ1026" s="54">
        <v>1</v>
      </c>
      <c r="AR1026" s="54">
        <v>0</v>
      </c>
    </row>
    <row r="1027" spans="1:44" s="22" customFormat="1">
      <c r="A1027" s="9" t="s">
        <v>140</v>
      </c>
      <c r="B1027" s="17">
        <v>33451</v>
      </c>
      <c r="C1027" s="9" t="s">
        <v>142</v>
      </c>
      <c r="D1027" s="9" t="s">
        <v>159</v>
      </c>
      <c r="E1027" s="30">
        <v>41712</v>
      </c>
      <c r="F1027" s="9" t="s">
        <v>1190</v>
      </c>
      <c r="G1027" s="9" t="s">
        <v>1232</v>
      </c>
      <c r="H1027" s="23"/>
      <c r="I1027" s="23"/>
      <c r="J1027" s="9" t="s">
        <v>1234</v>
      </c>
      <c r="K1027" s="9" t="s">
        <v>1237</v>
      </c>
      <c r="L1027" s="23"/>
      <c r="M1027" s="23"/>
      <c r="N1027" s="9" t="s">
        <v>1449</v>
      </c>
      <c r="O1027" s="9" t="s">
        <v>1640</v>
      </c>
      <c r="P1027" s="23"/>
      <c r="Q1027" s="23"/>
      <c r="R1027" s="9"/>
      <c r="S1027" s="9">
        <v>1</v>
      </c>
      <c r="T1027" s="9">
        <v>0</v>
      </c>
      <c r="U1027" s="9">
        <v>1</v>
      </c>
      <c r="V1027" s="11"/>
      <c r="W1027" s="11"/>
      <c r="X1027" s="47">
        <f t="shared" si="61"/>
        <v>0</v>
      </c>
      <c r="Y1027" s="9" t="s">
        <v>1725</v>
      </c>
      <c r="Z1027" s="9">
        <v>0</v>
      </c>
      <c r="AA1027" s="45">
        <v>41</v>
      </c>
      <c r="AB1027" s="9" t="s">
        <v>12</v>
      </c>
      <c r="AC1027" s="39">
        <v>0.3</v>
      </c>
      <c r="AD1027" s="38">
        <f t="shared" si="62"/>
        <v>0</v>
      </c>
      <c r="AE1027" s="38">
        <f t="shared" si="63"/>
        <v>0</v>
      </c>
      <c r="AF1027" s="38">
        <v>0</v>
      </c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38">
        <f t="shared" si="64"/>
        <v>0</v>
      </c>
      <c r="AQ1027" s="54">
        <v>1</v>
      </c>
      <c r="AR1027" s="54">
        <v>0</v>
      </c>
    </row>
    <row r="1028" spans="1:44" s="22" customFormat="1">
      <c r="A1028" s="9" t="s">
        <v>140</v>
      </c>
      <c r="B1028" s="17">
        <v>33457</v>
      </c>
      <c r="C1028" s="9" t="s">
        <v>143</v>
      </c>
      <c r="D1028" s="9" t="s">
        <v>160</v>
      </c>
      <c r="E1028" s="30">
        <v>41715</v>
      </c>
      <c r="F1028" s="9" t="s">
        <v>1191</v>
      </c>
      <c r="G1028" s="9" t="s">
        <v>1232</v>
      </c>
      <c r="H1028" s="23"/>
      <c r="I1028" s="23"/>
      <c r="J1028" s="9" t="s">
        <v>1234</v>
      </c>
      <c r="K1028" s="9" t="s">
        <v>1305</v>
      </c>
      <c r="L1028" s="23"/>
      <c r="M1028" s="23"/>
      <c r="N1028" s="9" t="s">
        <v>1511</v>
      </c>
      <c r="O1028" s="9" t="s">
        <v>1639</v>
      </c>
      <c r="P1028" s="23"/>
      <c r="Q1028" s="23"/>
      <c r="R1028" s="9"/>
      <c r="S1028" s="9">
        <v>1</v>
      </c>
      <c r="T1028" s="9">
        <v>0</v>
      </c>
      <c r="U1028" s="9">
        <v>1</v>
      </c>
      <c r="V1028" s="11"/>
      <c r="W1028" s="11"/>
      <c r="X1028" s="47">
        <f t="shared" si="61"/>
        <v>0</v>
      </c>
      <c r="Y1028" s="9" t="s">
        <v>1725</v>
      </c>
      <c r="Z1028" s="9">
        <v>0</v>
      </c>
      <c r="AA1028" s="45">
        <v>41</v>
      </c>
      <c r="AB1028" s="9" t="s">
        <v>12</v>
      </c>
      <c r="AC1028" s="39">
        <v>0.3</v>
      </c>
      <c r="AD1028" s="38">
        <f t="shared" si="62"/>
        <v>0</v>
      </c>
      <c r="AE1028" s="38">
        <f t="shared" si="63"/>
        <v>0</v>
      </c>
      <c r="AF1028" s="38">
        <v>0</v>
      </c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38">
        <f t="shared" si="64"/>
        <v>0</v>
      </c>
      <c r="AQ1028" s="54">
        <v>1</v>
      </c>
      <c r="AR1028" s="54">
        <v>0</v>
      </c>
    </row>
    <row r="1029" spans="1:44" s="22" customFormat="1">
      <c r="A1029" s="9" t="s">
        <v>140</v>
      </c>
      <c r="B1029" s="17">
        <v>33458</v>
      </c>
      <c r="C1029" s="9" t="s">
        <v>143</v>
      </c>
      <c r="D1029" s="9" t="s">
        <v>160</v>
      </c>
      <c r="E1029" s="30">
        <v>41715</v>
      </c>
      <c r="F1029" s="9" t="s">
        <v>1192</v>
      </c>
      <c r="G1029" s="9" t="s">
        <v>1232</v>
      </c>
      <c r="H1029" s="23"/>
      <c r="I1029" s="23"/>
      <c r="J1029" s="9" t="s">
        <v>1234</v>
      </c>
      <c r="K1029" s="9" t="s">
        <v>1237</v>
      </c>
      <c r="L1029" s="23"/>
      <c r="M1029" s="23"/>
      <c r="N1029" s="9" t="s">
        <v>1449</v>
      </c>
      <c r="O1029" s="9" t="s">
        <v>1640</v>
      </c>
      <c r="P1029" s="23"/>
      <c r="Q1029" s="23"/>
      <c r="R1029" s="9"/>
      <c r="S1029" s="9">
        <v>1</v>
      </c>
      <c r="T1029" s="9">
        <v>0</v>
      </c>
      <c r="U1029" s="9">
        <v>1</v>
      </c>
      <c r="V1029" s="11"/>
      <c r="W1029" s="11"/>
      <c r="X1029" s="47">
        <f t="shared" si="61"/>
        <v>0</v>
      </c>
      <c r="Y1029" s="9" t="s">
        <v>1725</v>
      </c>
      <c r="Z1029" s="9">
        <v>0</v>
      </c>
      <c r="AA1029" s="45">
        <v>41</v>
      </c>
      <c r="AB1029" s="9" t="s">
        <v>12</v>
      </c>
      <c r="AC1029" s="39">
        <v>0.3</v>
      </c>
      <c r="AD1029" s="38">
        <f t="shared" si="62"/>
        <v>0</v>
      </c>
      <c r="AE1029" s="38">
        <f t="shared" si="63"/>
        <v>0</v>
      </c>
      <c r="AF1029" s="38">
        <v>0</v>
      </c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38">
        <f t="shared" si="64"/>
        <v>0</v>
      </c>
      <c r="AQ1029" s="54">
        <v>1</v>
      </c>
      <c r="AR1029" s="54">
        <v>0</v>
      </c>
    </row>
    <row r="1030" spans="1:44" s="22" customFormat="1">
      <c r="A1030" s="9" t="s">
        <v>140</v>
      </c>
      <c r="B1030" s="17">
        <v>33471</v>
      </c>
      <c r="C1030" s="9" t="s">
        <v>142</v>
      </c>
      <c r="D1030" s="9" t="s">
        <v>159</v>
      </c>
      <c r="E1030" s="30">
        <v>41722</v>
      </c>
      <c r="F1030" s="9" t="s">
        <v>1193</v>
      </c>
      <c r="G1030" s="9" t="s">
        <v>1232</v>
      </c>
      <c r="H1030" s="23"/>
      <c r="I1030" s="23"/>
      <c r="J1030" s="9" t="s">
        <v>1234</v>
      </c>
      <c r="K1030" s="9" t="s">
        <v>1283</v>
      </c>
      <c r="L1030" s="23"/>
      <c r="M1030" s="23"/>
      <c r="N1030" s="9" t="s">
        <v>1493</v>
      </c>
      <c r="O1030" s="9" t="s">
        <v>1639</v>
      </c>
      <c r="P1030" s="23"/>
      <c r="Q1030" s="23"/>
      <c r="R1030" s="9"/>
      <c r="S1030" s="9">
        <v>1</v>
      </c>
      <c r="T1030" s="9">
        <v>0</v>
      </c>
      <c r="U1030" s="9">
        <v>1</v>
      </c>
      <c r="V1030" s="11"/>
      <c r="W1030" s="11"/>
      <c r="X1030" s="47">
        <f t="shared" si="61"/>
        <v>0</v>
      </c>
      <c r="Y1030" s="9" t="s">
        <v>1725</v>
      </c>
      <c r="Z1030" s="9">
        <v>0</v>
      </c>
      <c r="AA1030" s="45">
        <v>41</v>
      </c>
      <c r="AB1030" s="9" t="s">
        <v>12</v>
      </c>
      <c r="AC1030" s="39">
        <v>0.3</v>
      </c>
      <c r="AD1030" s="38">
        <f t="shared" si="62"/>
        <v>0</v>
      </c>
      <c r="AE1030" s="38">
        <f t="shared" si="63"/>
        <v>0</v>
      </c>
      <c r="AF1030" s="38">
        <v>0</v>
      </c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38">
        <f t="shared" si="64"/>
        <v>0</v>
      </c>
      <c r="AQ1030" s="54">
        <v>1</v>
      </c>
      <c r="AR1030" s="54">
        <v>0</v>
      </c>
    </row>
    <row r="1031" spans="1:44" s="22" customFormat="1">
      <c r="A1031" s="9" t="s">
        <v>140</v>
      </c>
      <c r="B1031" s="17">
        <v>33472</v>
      </c>
      <c r="C1031" s="9" t="s">
        <v>144</v>
      </c>
      <c r="D1031" s="9" t="s">
        <v>159</v>
      </c>
      <c r="E1031" s="30">
        <v>41722</v>
      </c>
      <c r="F1031" s="9" t="s">
        <v>1194</v>
      </c>
      <c r="G1031" s="9" t="s">
        <v>1232</v>
      </c>
      <c r="H1031" s="23"/>
      <c r="I1031" s="23"/>
      <c r="J1031" s="9" t="s">
        <v>1234</v>
      </c>
      <c r="K1031" s="9" t="s">
        <v>1249</v>
      </c>
      <c r="L1031" s="23"/>
      <c r="M1031" s="23"/>
      <c r="N1031" s="9" t="s">
        <v>1461</v>
      </c>
      <c r="O1031" s="9" t="s">
        <v>1639</v>
      </c>
      <c r="P1031" s="23"/>
      <c r="Q1031" s="23"/>
      <c r="R1031" s="9"/>
      <c r="S1031" s="9">
        <v>1</v>
      </c>
      <c r="T1031" s="9">
        <v>0</v>
      </c>
      <c r="U1031" s="9">
        <v>1</v>
      </c>
      <c r="V1031" s="11"/>
      <c r="W1031" s="11"/>
      <c r="X1031" s="47">
        <f t="shared" si="61"/>
        <v>0</v>
      </c>
      <c r="Y1031" s="9" t="s">
        <v>1725</v>
      </c>
      <c r="Z1031" s="9">
        <v>0</v>
      </c>
      <c r="AA1031" s="45">
        <v>41</v>
      </c>
      <c r="AB1031" s="9" t="s">
        <v>12</v>
      </c>
      <c r="AC1031" s="39">
        <v>0.3</v>
      </c>
      <c r="AD1031" s="38">
        <f t="shared" si="62"/>
        <v>0</v>
      </c>
      <c r="AE1031" s="38">
        <f t="shared" si="63"/>
        <v>0</v>
      </c>
      <c r="AF1031" s="38">
        <v>0</v>
      </c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38">
        <f t="shared" si="64"/>
        <v>0</v>
      </c>
      <c r="AQ1031" s="54">
        <v>1</v>
      </c>
      <c r="AR1031" s="54">
        <v>0</v>
      </c>
    </row>
    <row r="1032" spans="1:44" s="22" customFormat="1">
      <c r="A1032" s="9" t="s">
        <v>140</v>
      </c>
      <c r="B1032" s="17">
        <v>33500</v>
      </c>
      <c r="C1032" s="9" t="s">
        <v>149</v>
      </c>
      <c r="D1032" s="9" t="s">
        <v>164</v>
      </c>
      <c r="E1032" s="30">
        <v>41703</v>
      </c>
      <c r="F1032" s="9" t="s">
        <v>1195</v>
      </c>
      <c r="G1032" s="9" t="s">
        <v>1232</v>
      </c>
      <c r="H1032" s="23"/>
      <c r="I1032" s="23"/>
      <c r="J1032" s="9" t="s">
        <v>1234</v>
      </c>
      <c r="K1032" s="9" t="s">
        <v>1392</v>
      </c>
      <c r="L1032" s="23"/>
      <c r="M1032" s="23"/>
      <c r="N1032" s="9" t="s">
        <v>1588</v>
      </c>
      <c r="O1032" s="9" t="s">
        <v>1657</v>
      </c>
      <c r="P1032" s="23"/>
      <c r="Q1032" s="23"/>
      <c r="R1032" s="9"/>
      <c r="S1032" s="9">
        <v>1</v>
      </c>
      <c r="T1032" s="9">
        <v>0</v>
      </c>
      <c r="U1032" s="9">
        <v>1</v>
      </c>
      <c r="V1032" s="11"/>
      <c r="W1032" s="11"/>
      <c r="X1032" s="47">
        <f t="shared" ref="X1032:X1068" si="65">+$I$2</f>
        <v>0</v>
      </c>
      <c r="Y1032" s="9" t="s">
        <v>1725</v>
      </c>
      <c r="Z1032" s="9">
        <v>12.34</v>
      </c>
      <c r="AA1032" s="45">
        <v>41</v>
      </c>
      <c r="AB1032" s="9" t="s">
        <v>12</v>
      </c>
      <c r="AC1032" s="39">
        <v>0.3</v>
      </c>
      <c r="AD1032" s="38">
        <f t="shared" ref="AD1032:AD1068" si="66">IF(AF1032="",0,AF1032+AE1032)</f>
        <v>10.49</v>
      </c>
      <c r="AE1032" s="38">
        <f t="shared" ref="AE1032:AE1068" si="67">IF(T1032=0,0,-1*AF1032)</f>
        <v>0</v>
      </c>
      <c r="AF1032" s="38">
        <v>10.49</v>
      </c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38">
        <f t="shared" ref="AP1032:AP1068" si="68">+AF1032</f>
        <v>10.49</v>
      </c>
      <c r="AQ1032" s="54">
        <v>1</v>
      </c>
      <c r="AR1032" s="54">
        <v>14.99</v>
      </c>
    </row>
    <row r="1033" spans="1:44" s="22" customFormat="1">
      <c r="A1033" s="9" t="s">
        <v>140</v>
      </c>
      <c r="B1033" s="17">
        <v>33706</v>
      </c>
      <c r="C1033" s="9" t="s">
        <v>149</v>
      </c>
      <c r="D1033" s="9" t="s">
        <v>164</v>
      </c>
      <c r="E1033" s="30">
        <v>41702</v>
      </c>
      <c r="F1033" s="9" t="s">
        <v>1196</v>
      </c>
      <c r="G1033" s="9" t="s">
        <v>1232</v>
      </c>
      <c r="H1033" s="23"/>
      <c r="I1033" s="23"/>
      <c r="J1033" s="9" t="s">
        <v>1234</v>
      </c>
      <c r="K1033" s="9" t="s">
        <v>1381</v>
      </c>
      <c r="L1033" s="23"/>
      <c r="M1033" s="23"/>
      <c r="N1033" s="9" t="s">
        <v>1577</v>
      </c>
      <c r="O1033" s="9" t="s">
        <v>1639</v>
      </c>
      <c r="P1033" s="23"/>
      <c r="Q1033" s="23"/>
      <c r="R1033" s="9"/>
      <c r="S1033" s="9">
        <v>1</v>
      </c>
      <c r="T1033" s="9">
        <v>0</v>
      </c>
      <c r="U1033" s="9">
        <v>1</v>
      </c>
      <c r="V1033" s="11"/>
      <c r="W1033" s="11"/>
      <c r="X1033" s="47">
        <f t="shared" si="65"/>
        <v>0</v>
      </c>
      <c r="Y1033" s="9" t="s">
        <v>1725</v>
      </c>
      <c r="Z1033" s="9">
        <v>0</v>
      </c>
      <c r="AA1033" s="45">
        <v>41</v>
      </c>
      <c r="AB1033" s="9" t="s">
        <v>12</v>
      </c>
      <c r="AC1033" s="39">
        <v>0.3</v>
      </c>
      <c r="AD1033" s="38">
        <f t="shared" si="66"/>
        <v>0</v>
      </c>
      <c r="AE1033" s="38">
        <f t="shared" si="67"/>
        <v>0</v>
      </c>
      <c r="AF1033" s="38">
        <v>0</v>
      </c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38">
        <f t="shared" si="68"/>
        <v>0</v>
      </c>
      <c r="AQ1033" s="54">
        <v>1</v>
      </c>
      <c r="AR1033" s="54">
        <v>0</v>
      </c>
    </row>
    <row r="1034" spans="1:44" s="22" customFormat="1">
      <c r="A1034" s="9" t="s">
        <v>140</v>
      </c>
      <c r="B1034" s="17">
        <v>33707</v>
      </c>
      <c r="C1034" s="9" t="s">
        <v>143</v>
      </c>
      <c r="D1034" s="9" t="s">
        <v>160</v>
      </c>
      <c r="E1034" s="30">
        <v>41702</v>
      </c>
      <c r="F1034" s="9" t="s">
        <v>1197</v>
      </c>
      <c r="G1034" s="9" t="s">
        <v>1232</v>
      </c>
      <c r="H1034" s="23"/>
      <c r="I1034" s="23"/>
      <c r="J1034" s="9" t="s">
        <v>1234</v>
      </c>
      <c r="K1034" s="9" t="s">
        <v>1260</v>
      </c>
      <c r="L1034" s="23"/>
      <c r="M1034" s="23"/>
      <c r="N1034" s="9" t="s">
        <v>1472</v>
      </c>
      <c r="O1034" s="9" t="s">
        <v>1639</v>
      </c>
      <c r="P1034" s="23"/>
      <c r="Q1034" s="23"/>
      <c r="R1034" s="9"/>
      <c r="S1034" s="9">
        <v>1</v>
      </c>
      <c r="T1034" s="9">
        <v>0</v>
      </c>
      <c r="U1034" s="9">
        <v>1</v>
      </c>
      <c r="V1034" s="11"/>
      <c r="W1034" s="11"/>
      <c r="X1034" s="47">
        <f t="shared" si="65"/>
        <v>0</v>
      </c>
      <c r="Y1034" s="9" t="s">
        <v>1725</v>
      </c>
      <c r="Z1034" s="9">
        <v>0</v>
      </c>
      <c r="AA1034" s="45">
        <v>41</v>
      </c>
      <c r="AB1034" s="9" t="s">
        <v>12</v>
      </c>
      <c r="AC1034" s="39">
        <v>0.3</v>
      </c>
      <c r="AD1034" s="38">
        <f t="shared" si="66"/>
        <v>0</v>
      </c>
      <c r="AE1034" s="38">
        <f t="shared" si="67"/>
        <v>0</v>
      </c>
      <c r="AF1034" s="38">
        <v>0</v>
      </c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38">
        <f t="shared" si="68"/>
        <v>0</v>
      </c>
      <c r="AQ1034" s="54">
        <v>1</v>
      </c>
      <c r="AR1034" s="54">
        <v>0</v>
      </c>
    </row>
    <row r="1035" spans="1:44" s="22" customFormat="1">
      <c r="A1035" s="9" t="s">
        <v>140</v>
      </c>
      <c r="B1035" s="17">
        <v>33727</v>
      </c>
      <c r="C1035" s="9" t="s">
        <v>142</v>
      </c>
      <c r="D1035" s="9" t="s">
        <v>159</v>
      </c>
      <c r="E1035" s="30">
        <v>41708</v>
      </c>
      <c r="F1035" s="9" t="s">
        <v>1198</v>
      </c>
      <c r="G1035" s="9" t="s">
        <v>1232</v>
      </c>
      <c r="H1035" s="23"/>
      <c r="I1035" s="23"/>
      <c r="J1035" s="9" t="s">
        <v>1234</v>
      </c>
      <c r="K1035" s="9" t="s">
        <v>1293</v>
      </c>
      <c r="L1035" s="23"/>
      <c r="M1035" s="23"/>
      <c r="N1035" s="9" t="s">
        <v>1501</v>
      </c>
      <c r="O1035" s="9" t="s">
        <v>1639</v>
      </c>
      <c r="P1035" s="23"/>
      <c r="Q1035" s="23"/>
      <c r="R1035" s="9"/>
      <c r="S1035" s="9">
        <v>1</v>
      </c>
      <c r="T1035" s="9">
        <v>0</v>
      </c>
      <c r="U1035" s="9">
        <v>1</v>
      </c>
      <c r="V1035" s="11"/>
      <c r="W1035" s="11"/>
      <c r="X1035" s="47">
        <f t="shared" si="65"/>
        <v>0</v>
      </c>
      <c r="Y1035" s="9" t="s">
        <v>1725</v>
      </c>
      <c r="Z1035" s="9">
        <v>0</v>
      </c>
      <c r="AA1035" s="45">
        <v>41</v>
      </c>
      <c r="AB1035" s="9" t="s">
        <v>12</v>
      </c>
      <c r="AC1035" s="39">
        <v>0.3</v>
      </c>
      <c r="AD1035" s="38">
        <f t="shared" si="66"/>
        <v>0</v>
      </c>
      <c r="AE1035" s="38">
        <f t="shared" si="67"/>
        <v>0</v>
      </c>
      <c r="AF1035" s="38">
        <v>0</v>
      </c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38">
        <f t="shared" si="68"/>
        <v>0</v>
      </c>
      <c r="AQ1035" s="54">
        <v>1</v>
      </c>
      <c r="AR1035" s="54">
        <v>0</v>
      </c>
    </row>
    <row r="1036" spans="1:44" s="22" customFormat="1">
      <c r="A1036" s="9" t="s">
        <v>140</v>
      </c>
      <c r="B1036" s="17">
        <v>33749</v>
      </c>
      <c r="C1036" s="9" t="s">
        <v>142</v>
      </c>
      <c r="D1036" s="9" t="s">
        <v>159</v>
      </c>
      <c r="E1036" s="30">
        <v>41715</v>
      </c>
      <c r="F1036" s="9" t="s">
        <v>1199</v>
      </c>
      <c r="G1036" s="9" t="s">
        <v>1232</v>
      </c>
      <c r="H1036" s="23"/>
      <c r="I1036" s="23"/>
      <c r="J1036" s="9" t="s">
        <v>1234</v>
      </c>
      <c r="K1036" s="9" t="s">
        <v>1237</v>
      </c>
      <c r="L1036" s="23"/>
      <c r="M1036" s="23"/>
      <c r="N1036" s="9" t="s">
        <v>1449</v>
      </c>
      <c r="O1036" s="9" t="s">
        <v>1640</v>
      </c>
      <c r="P1036" s="23"/>
      <c r="Q1036" s="23"/>
      <c r="R1036" s="9"/>
      <c r="S1036" s="9">
        <v>1</v>
      </c>
      <c r="T1036" s="9">
        <v>0</v>
      </c>
      <c r="U1036" s="9">
        <v>1</v>
      </c>
      <c r="V1036" s="11"/>
      <c r="W1036" s="11"/>
      <c r="X1036" s="47">
        <f t="shared" si="65"/>
        <v>0</v>
      </c>
      <c r="Y1036" s="9" t="s">
        <v>1725</v>
      </c>
      <c r="Z1036" s="9">
        <v>0</v>
      </c>
      <c r="AA1036" s="45">
        <v>41</v>
      </c>
      <c r="AB1036" s="9" t="s">
        <v>12</v>
      </c>
      <c r="AC1036" s="39">
        <v>0.3</v>
      </c>
      <c r="AD1036" s="38">
        <f t="shared" si="66"/>
        <v>0</v>
      </c>
      <c r="AE1036" s="38">
        <f t="shared" si="67"/>
        <v>0</v>
      </c>
      <c r="AF1036" s="38">
        <v>0</v>
      </c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38">
        <f t="shared" si="68"/>
        <v>0</v>
      </c>
      <c r="AQ1036" s="54">
        <v>1</v>
      </c>
      <c r="AR1036" s="54">
        <v>0</v>
      </c>
    </row>
    <row r="1037" spans="1:44" s="22" customFormat="1">
      <c r="A1037" s="9" t="s">
        <v>140</v>
      </c>
      <c r="B1037" s="17">
        <v>33752</v>
      </c>
      <c r="C1037" s="9" t="s">
        <v>142</v>
      </c>
      <c r="D1037" s="9" t="s">
        <v>159</v>
      </c>
      <c r="E1037" s="30">
        <v>41716</v>
      </c>
      <c r="F1037" s="9" t="s">
        <v>1200</v>
      </c>
      <c r="G1037" s="9" t="s">
        <v>1232</v>
      </c>
      <c r="H1037" s="23"/>
      <c r="I1037" s="23"/>
      <c r="J1037" s="9" t="s">
        <v>1234</v>
      </c>
      <c r="K1037" s="9" t="s">
        <v>1298</v>
      </c>
      <c r="L1037" s="23"/>
      <c r="M1037" s="23"/>
      <c r="N1037" s="9" t="s">
        <v>1506</v>
      </c>
      <c r="O1037" s="9" t="s">
        <v>1662</v>
      </c>
      <c r="P1037" s="23"/>
      <c r="Q1037" s="23"/>
      <c r="R1037" s="9"/>
      <c r="S1037" s="9">
        <v>1</v>
      </c>
      <c r="T1037" s="9">
        <v>0</v>
      </c>
      <c r="U1037" s="9">
        <v>1</v>
      </c>
      <c r="V1037" s="11"/>
      <c r="W1037" s="11"/>
      <c r="X1037" s="47">
        <f t="shared" si="65"/>
        <v>0</v>
      </c>
      <c r="Y1037" s="9" t="s">
        <v>1725</v>
      </c>
      <c r="Z1037" s="9">
        <v>0</v>
      </c>
      <c r="AA1037" s="45">
        <v>41</v>
      </c>
      <c r="AB1037" s="9" t="s">
        <v>12</v>
      </c>
      <c r="AC1037" s="39">
        <v>0.3</v>
      </c>
      <c r="AD1037" s="38">
        <f t="shared" si="66"/>
        <v>0</v>
      </c>
      <c r="AE1037" s="38">
        <f t="shared" si="67"/>
        <v>0</v>
      </c>
      <c r="AF1037" s="38">
        <v>0</v>
      </c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38">
        <f t="shared" si="68"/>
        <v>0</v>
      </c>
      <c r="AQ1037" s="54">
        <v>1</v>
      </c>
      <c r="AR1037" s="54">
        <v>0</v>
      </c>
    </row>
    <row r="1038" spans="1:44" s="22" customFormat="1">
      <c r="A1038" s="9" t="s">
        <v>140</v>
      </c>
      <c r="B1038" s="17">
        <v>33754</v>
      </c>
      <c r="C1038" s="9" t="s">
        <v>145</v>
      </c>
      <c r="D1038" s="9" t="s">
        <v>161</v>
      </c>
      <c r="E1038" s="30">
        <v>41717</v>
      </c>
      <c r="F1038" s="9" t="s">
        <v>1201</v>
      </c>
      <c r="G1038" s="9" t="s">
        <v>1232</v>
      </c>
      <c r="H1038" s="23"/>
      <c r="I1038" s="23"/>
      <c r="J1038" s="9" t="s">
        <v>1234</v>
      </c>
      <c r="K1038" s="9" t="s">
        <v>1276</v>
      </c>
      <c r="L1038" s="23"/>
      <c r="M1038" s="23"/>
      <c r="N1038" s="9" t="s">
        <v>1479</v>
      </c>
      <c r="O1038" s="9" t="s">
        <v>1652</v>
      </c>
      <c r="P1038" s="23"/>
      <c r="Q1038" s="23"/>
      <c r="R1038" s="9"/>
      <c r="S1038" s="9">
        <v>1</v>
      </c>
      <c r="T1038" s="9">
        <v>0</v>
      </c>
      <c r="U1038" s="9">
        <v>1</v>
      </c>
      <c r="V1038" s="11"/>
      <c r="W1038" s="11"/>
      <c r="X1038" s="47">
        <f t="shared" si="65"/>
        <v>0</v>
      </c>
      <c r="Y1038" s="9" t="s">
        <v>1725</v>
      </c>
      <c r="Z1038" s="9">
        <v>0</v>
      </c>
      <c r="AA1038" s="45">
        <v>41</v>
      </c>
      <c r="AB1038" s="9" t="s">
        <v>12</v>
      </c>
      <c r="AC1038" s="39">
        <v>0.3</v>
      </c>
      <c r="AD1038" s="38">
        <f t="shared" si="66"/>
        <v>0</v>
      </c>
      <c r="AE1038" s="38">
        <f t="shared" si="67"/>
        <v>0</v>
      </c>
      <c r="AF1038" s="38">
        <v>0</v>
      </c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38">
        <f t="shared" si="68"/>
        <v>0</v>
      </c>
      <c r="AQ1038" s="54">
        <v>1</v>
      </c>
      <c r="AR1038" s="54">
        <v>0</v>
      </c>
    </row>
    <row r="1039" spans="1:44" s="22" customFormat="1">
      <c r="A1039" s="9" t="s">
        <v>140</v>
      </c>
      <c r="B1039" s="17">
        <v>33766</v>
      </c>
      <c r="C1039" s="9" t="s">
        <v>147</v>
      </c>
      <c r="D1039" s="9" t="s">
        <v>163</v>
      </c>
      <c r="E1039" s="30">
        <v>41723</v>
      </c>
      <c r="F1039" s="9" t="s">
        <v>1202</v>
      </c>
      <c r="G1039" s="9" t="s">
        <v>1232</v>
      </c>
      <c r="H1039" s="23"/>
      <c r="I1039" s="23"/>
      <c r="J1039" s="9" t="s">
        <v>1234</v>
      </c>
      <c r="K1039" s="9" t="s">
        <v>1275</v>
      </c>
      <c r="L1039" s="23"/>
      <c r="M1039" s="23"/>
      <c r="N1039" s="9" t="s">
        <v>1486</v>
      </c>
      <c r="O1039" s="9" t="s">
        <v>1639</v>
      </c>
      <c r="P1039" s="23"/>
      <c r="Q1039" s="23"/>
      <c r="R1039" s="9"/>
      <c r="S1039" s="9">
        <v>1</v>
      </c>
      <c r="T1039" s="9">
        <v>0</v>
      </c>
      <c r="U1039" s="9">
        <v>1</v>
      </c>
      <c r="V1039" s="11"/>
      <c r="W1039" s="11"/>
      <c r="X1039" s="47">
        <f t="shared" si="65"/>
        <v>0</v>
      </c>
      <c r="Y1039" s="9" t="s">
        <v>1725</v>
      </c>
      <c r="Z1039" s="9">
        <v>0</v>
      </c>
      <c r="AA1039" s="45">
        <v>41</v>
      </c>
      <c r="AB1039" s="9" t="s">
        <v>12</v>
      </c>
      <c r="AC1039" s="39">
        <v>0.3</v>
      </c>
      <c r="AD1039" s="38">
        <f t="shared" si="66"/>
        <v>0</v>
      </c>
      <c r="AE1039" s="38">
        <f t="shared" si="67"/>
        <v>0</v>
      </c>
      <c r="AF1039" s="38">
        <v>0</v>
      </c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38">
        <f t="shared" si="68"/>
        <v>0</v>
      </c>
      <c r="AQ1039" s="54">
        <v>1</v>
      </c>
      <c r="AR1039" s="54">
        <v>0</v>
      </c>
    </row>
    <row r="1040" spans="1:44" s="22" customFormat="1">
      <c r="A1040" s="9" t="s">
        <v>140</v>
      </c>
      <c r="B1040" s="17">
        <v>33770</v>
      </c>
      <c r="C1040" s="9" t="s">
        <v>141</v>
      </c>
      <c r="D1040" s="9" t="s">
        <v>158</v>
      </c>
      <c r="E1040" s="30">
        <v>41724</v>
      </c>
      <c r="F1040" s="9" t="s">
        <v>1203</v>
      </c>
      <c r="G1040" s="9" t="s">
        <v>1232</v>
      </c>
      <c r="H1040" s="23"/>
      <c r="I1040" s="23"/>
      <c r="J1040" s="9" t="s">
        <v>1234</v>
      </c>
      <c r="K1040" s="9" t="s">
        <v>1442</v>
      </c>
      <c r="L1040" s="23"/>
      <c r="M1040" s="23"/>
      <c r="N1040" s="9" t="s">
        <v>1635</v>
      </c>
      <c r="O1040" s="9" t="s">
        <v>1639</v>
      </c>
      <c r="P1040" s="23"/>
      <c r="Q1040" s="23"/>
      <c r="R1040" s="9"/>
      <c r="S1040" s="9">
        <v>1</v>
      </c>
      <c r="T1040" s="9">
        <v>0</v>
      </c>
      <c r="U1040" s="9">
        <v>1</v>
      </c>
      <c r="V1040" s="11"/>
      <c r="W1040" s="11"/>
      <c r="X1040" s="47">
        <f t="shared" si="65"/>
        <v>0</v>
      </c>
      <c r="Y1040" s="9" t="s">
        <v>1725</v>
      </c>
      <c r="Z1040" s="9">
        <v>0</v>
      </c>
      <c r="AA1040" s="45">
        <v>41</v>
      </c>
      <c r="AB1040" s="9" t="s">
        <v>12</v>
      </c>
      <c r="AC1040" s="39">
        <v>0.3</v>
      </c>
      <c r="AD1040" s="38">
        <f t="shared" si="66"/>
        <v>0</v>
      </c>
      <c r="AE1040" s="38">
        <f t="shared" si="67"/>
        <v>0</v>
      </c>
      <c r="AF1040" s="38">
        <v>0</v>
      </c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38">
        <f t="shared" si="68"/>
        <v>0</v>
      </c>
      <c r="AQ1040" s="54">
        <v>1</v>
      </c>
      <c r="AR1040" s="54">
        <v>0</v>
      </c>
    </row>
    <row r="1041" spans="1:44" s="22" customFormat="1">
      <c r="A1041" s="9" t="s">
        <v>140</v>
      </c>
      <c r="B1041" s="17">
        <v>33947</v>
      </c>
      <c r="C1041" s="9" t="s">
        <v>145</v>
      </c>
      <c r="D1041" s="9" t="s">
        <v>161</v>
      </c>
      <c r="E1041" s="30">
        <v>41701</v>
      </c>
      <c r="F1041" s="9" t="s">
        <v>1204</v>
      </c>
      <c r="G1041" s="9" t="s">
        <v>1232</v>
      </c>
      <c r="H1041" s="23"/>
      <c r="I1041" s="23"/>
      <c r="J1041" s="9" t="s">
        <v>1234</v>
      </c>
      <c r="K1041" s="9" t="s">
        <v>1443</v>
      </c>
      <c r="L1041" s="23"/>
      <c r="M1041" s="23"/>
      <c r="N1041" s="9" t="s">
        <v>1636</v>
      </c>
      <c r="O1041" s="9" t="s">
        <v>1723</v>
      </c>
      <c r="P1041" s="23"/>
      <c r="Q1041" s="23"/>
      <c r="R1041" s="9"/>
      <c r="S1041" s="9">
        <v>1</v>
      </c>
      <c r="T1041" s="9">
        <v>0</v>
      </c>
      <c r="U1041" s="9">
        <v>1</v>
      </c>
      <c r="V1041" s="11"/>
      <c r="W1041" s="11"/>
      <c r="X1041" s="47">
        <f t="shared" si="65"/>
        <v>0</v>
      </c>
      <c r="Y1041" s="9" t="s">
        <v>1725</v>
      </c>
      <c r="Z1041" s="9">
        <v>11.57</v>
      </c>
      <c r="AA1041" s="45">
        <v>41</v>
      </c>
      <c r="AB1041" s="9" t="s">
        <v>12</v>
      </c>
      <c r="AC1041" s="39">
        <v>0.3</v>
      </c>
      <c r="AD1041" s="38">
        <f t="shared" si="66"/>
        <v>8.39</v>
      </c>
      <c r="AE1041" s="38">
        <f t="shared" si="67"/>
        <v>0</v>
      </c>
      <c r="AF1041" s="38">
        <v>8.39</v>
      </c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38">
        <f t="shared" si="68"/>
        <v>8.39</v>
      </c>
      <c r="AQ1041" s="54">
        <v>1</v>
      </c>
      <c r="AR1041" s="54">
        <v>11.99</v>
      </c>
    </row>
    <row r="1042" spans="1:44" s="22" customFormat="1">
      <c r="A1042" s="9" t="s">
        <v>140</v>
      </c>
      <c r="B1042" s="17">
        <v>33957</v>
      </c>
      <c r="C1042" s="9" t="s">
        <v>142</v>
      </c>
      <c r="D1042" s="9" t="s">
        <v>159</v>
      </c>
      <c r="E1042" s="30">
        <v>41701</v>
      </c>
      <c r="F1042" s="9" t="s">
        <v>1205</v>
      </c>
      <c r="G1042" s="9" t="s">
        <v>1232</v>
      </c>
      <c r="H1042" s="23"/>
      <c r="I1042" s="23"/>
      <c r="J1042" s="9" t="s">
        <v>1234</v>
      </c>
      <c r="K1042" s="9" t="s">
        <v>1345</v>
      </c>
      <c r="L1042" s="23"/>
      <c r="M1042" s="23"/>
      <c r="N1042" s="9" t="s">
        <v>1549</v>
      </c>
      <c r="O1042" s="9" t="s">
        <v>1639</v>
      </c>
      <c r="P1042" s="23"/>
      <c r="Q1042" s="23"/>
      <c r="R1042" s="9"/>
      <c r="S1042" s="9">
        <v>1</v>
      </c>
      <c r="T1042" s="9">
        <v>0</v>
      </c>
      <c r="U1042" s="9">
        <v>1</v>
      </c>
      <c r="V1042" s="11"/>
      <c r="W1042" s="11"/>
      <c r="X1042" s="47">
        <f t="shared" si="65"/>
        <v>0</v>
      </c>
      <c r="Y1042" s="9" t="s">
        <v>1725</v>
      </c>
      <c r="Z1042" s="9">
        <v>0</v>
      </c>
      <c r="AA1042" s="45">
        <v>41</v>
      </c>
      <c r="AB1042" s="9" t="s">
        <v>12</v>
      </c>
      <c r="AC1042" s="39">
        <v>0.3</v>
      </c>
      <c r="AD1042" s="38">
        <f t="shared" si="66"/>
        <v>0</v>
      </c>
      <c r="AE1042" s="38">
        <f t="shared" si="67"/>
        <v>0</v>
      </c>
      <c r="AF1042" s="38">
        <v>0</v>
      </c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38">
        <f t="shared" si="68"/>
        <v>0</v>
      </c>
      <c r="AQ1042" s="54">
        <v>1</v>
      </c>
      <c r="AR1042" s="54">
        <v>0</v>
      </c>
    </row>
    <row r="1043" spans="1:44" s="22" customFormat="1">
      <c r="A1043" s="9" t="s">
        <v>140</v>
      </c>
      <c r="B1043" s="17">
        <v>33962</v>
      </c>
      <c r="C1043" s="9" t="s">
        <v>143</v>
      </c>
      <c r="D1043" s="9" t="s">
        <v>160</v>
      </c>
      <c r="E1043" s="30">
        <v>41722</v>
      </c>
      <c r="F1043" s="9" t="s">
        <v>1206</v>
      </c>
      <c r="G1043" s="9" t="s">
        <v>1232</v>
      </c>
      <c r="H1043" s="23"/>
      <c r="I1043" s="23"/>
      <c r="J1043" s="9" t="s">
        <v>1234</v>
      </c>
      <c r="K1043" s="9" t="s">
        <v>1237</v>
      </c>
      <c r="L1043" s="23"/>
      <c r="M1043" s="23"/>
      <c r="N1043" s="9" t="s">
        <v>1449</v>
      </c>
      <c r="O1043" s="9" t="s">
        <v>1640</v>
      </c>
      <c r="P1043" s="23"/>
      <c r="Q1043" s="23"/>
      <c r="R1043" s="9"/>
      <c r="S1043" s="9">
        <v>1</v>
      </c>
      <c r="T1043" s="9">
        <v>0</v>
      </c>
      <c r="U1043" s="9">
        <v>1</v>
      </c>
      <c r="V1043" s="11"/>
      <c r="W1043" s="11"/>
      <c r="X1043" s="47">
        <f t="shared" si="65"/>
        <v>0</v>
      </c>
      <c r="Y1043" s="9" t="s">
        <v>1725</v>
      </c>
      <c r="Z1043" s="9">
        <v>0</v>
      </c>
      <c r="AA1043" s="45">
        <v>41</v>
      </c>
      <c r="AB1043" s="9" t="s">
        <v>12</v>
      </c>
      <c r="AC1043" s="39">
        <v>0.3</v>
      </c>
      <c r="AD1043" s="38">
        <f t="shared" si="66"/>
        <v>0</v>
      </c>
      <c r="AE1043" s="38">
        <f t="shared" si="67"/>
        <v>0</v>
      </c>
      <c r="AF1043" s="38">
        <v>0</v>
      </c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38">
        <f t="shared" si="68"/>
        <v>0</v>
      </c>
      <c r="AQ1043" s="54">
        <v>1</v>
      </c>
      <c r="AR1043" s="54">
        <v>0</v>
      </c>
    </row>
    <row r="1044" spans="1:44" s="22" customFormat="1">
      <c r="A1044" s="9" t="s">
        <v>140</v>
      </c>
      <c r="B1044" s="17">
        <v>33964</v>
      </c>
      <c r="C1044" s="9" t="s">
        <v>142</v>
      </c>
      <c r="D1044" s="9" t="s">
        <v>159</v>
      </c>
      <c r="E1044" s="30">
        <v>41722</v>
      </c>
      <c r="F1044" s="9" t="s">
        <v>1207</v>
      </c>
      <c r="G1044" s="9" t="s">
        <v>1232</v>
      </c>
      <c r="H1044" s="23"/>
      <c r="I1044" s="23"/>
      <c r="J1044" s="9" t="s">
        <v>1234</v>
      </c>
      <c r="K1044" s="9" t="s">
        <v>1364</v>
      </c>
      <c r="L1044" s="23"/>
      <c r="M1044" s="23"/>
      <c r="N1044" s="9" t="s">
        <v>1563</v>
      </c>
      <c r="O1044" s="9" t="s">
        <v>1639</v>
      </c>
      <c r="P1044" s="23"/>
      <c r="Q1044" s="23"/>
      <c r="R1044" s="9"/>
      <c r="S1044" s="9">
        <v>1</v>
      </c>
      <c r="T1044" s="9">
        <v>0</v>
      </c>
      <c r="U1044" s="9">
        <v>1</v>
      </c>
      <c r="V1044" s="11"/>
      <c r="W1044" s="11"/>
      <c r="X1044" s="47">
        <f t="shared" si="65"/>
        <v>0</v>
      </c>
      <c r="Y1044" s="9" t="s">
        <v>1725</v>
      </c>
      <c r="Z1044" s="9">
        <v>0</v>
      </c>
      <c r="AA1044" s="45">
        <v>41</v>
      </c>
      <c r="AB1044" s="9" t="s">
        <v>12</v>
      </c>
      <c r="AC1044" s="39">
        <v>0.3</v>
      </c>
      <c r="AD1044" s="38">
        <f t="shared" si="66"/>
        <v>0</v>
      </c>
      <c r="AE1044" s="38">
        <f t="shared" si="67"/>
        <v>0</v>
      </c>
      <c r="AF1044" s="38">
        <v>0</v>
      </c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38">
        <f t="shared" si="68"/>
        <v>0</v>
      </c>
      <c r="AQ1044" s="54">
        <v>1</v>
      </c>
      <c r="AR1044" s="54">
        <v>0</v>
      </c>
    </row>
    <row r="1045" spans="1:44" s="22" customFormat="1">
      <c r="A1045" s="9" t="s">
        <v>140</v>
      </c>
      <c r="B1045" s="17">
        <v>33981</v>
      </c>
      <c r="C1045" s="9" t="s">
        <v>142</v>
      </c>
      <c r="D1045" s="9" t="s">
        <v>159</v>
      </c>
      <c r="E1045" s="30">
        <v>41708</v>
      </c>
      <c r="F1045" s="9" t="s">
        <v>1208</v>
      </c>
      <c r="G1045" s="9" t="s">
        <v>1232</v>
      </c>
      <c r="H1045" s="23"/>
      <c r="I1045" s="23"/>
      <c r="J1045" s="9" t="s">
        <v>1234</v>
      </c>
      <c r="K1045" s="9" t="s">
        <v>1260</v>
      </c>
      <c r="L1045" s="23"/>
      <c r="M1045" s="23"/>
      <c r="N1045" s="9" t="s">
        <v>1472</v>
      </c>
      <c r="O1045" s="9" t="s">
        <v>1639</v>
      </c>
      <c r="P1045" s="23"/>
      <c r="Q1045" s="23"/>
      <c r="R1045" s="9"/>
      <c r="S1045" s="9">
        <v>1</v>
      </c>
      <c r="T1045" s="9">
        <v>0</v>
      </c>
      <c r="U1045" s="9">
        <v>1</v>
      </c>
      <c r="V1045" s="11"/>
      <c r="W1045" s="11"/>
      <c r="X1045" s="47">
        <f t="shared" si="65"/>
        <v>0</v>
      </c>
      <c r="Y1045" s="9" t="s">
        <v>1725</v>
      </c>
      <c r="Z1045" s="9">
        <v>0</v>
      </c>
      <c r="AA1045" s="45">
        <v>41</v>
      </c>
      <c r="AB1045" s="9" t="s">
        <v>12</v>
      </c>
      <c r="AC1045" s="39">
        <v>0.3</v>
      </c>
      <c r="AD1045" s="38">
        <f t="shared" si="66"/>
        <v>0</v>
      </c>
      <c r="AE1045" s="38">
        <f t="shared" si="67"/>
        <v>0</v>
      </c>
      <c r="AF1045" s="38">
        <v>0</v>
      </c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38">
        <f t="shared" si="68"/>
        <v>0</v>
      </c>
      <c r="AQ1045" s="54">
        <v>1</v>
      </c>
      <c r="AR1045" s="54">
        <v>0</v>
      </c>
    </row>
    <row r="1046" spans="1:44" s="22" customFormat="1">
      <c r="A1046" s="9" t="s">
        <v>140</v>
      </c>
      <c r="B1046" s="17">
        <v>33990</v>
      </c>
      <c r="C1046" s="9" t="s">
        <v>143</v>
      </c>
      <c r="D1046" s="9" t="s">
        <v>160</v>
      </c>
      <c r="E1046" s="30">
        <v>41709</v>
      </c>
      <c r="F1046" s="9" t="s">
        <v>1209</v>
      </c>
      <c r="G1046" s="9" t="s">
        <v>1232</v>
      </c>
      <c r="H1046" s="23"/>
      <c r="I1046" s="23"/>
      <c r="J1046" s="9" t="s">
        <v>1234</v>
      </c>
      <c r="K1046" s="9" t="s">
        <v>1444</v>
      </c>
      <c r="L1046" s="23"/>
      <c r="M1046" s="23"/>
      <c r="N1046" s="9" t="s">
        <v>1472</v>
      </c>
      <c r="O1046" s="9" t="s">
        <v>1639</v>
      </c>
      <c r="P1046" s="23"/>
      <c r="Q1046" s="23"/>
      <c r="R1046" s="9"/>
      <c r="S1046" s="9">
        <v>1</v>
      </c>
      <c r="T1046" s="9">
        <v>0</v>
      </c>
      <c r="U1046" s="9">
        <v>1</v>
      </c>
      <c r="V1046" s="11"/>
      <c r="W1046" s="11"/>
      <c r="X1046" s="47">
        <f t="shared" si="65"/>
        <v>0</v>
      </c>
      <c r="Y1046" s="9" t="s">
        <v>1725</v>
      </c>
      <c r="Z1046" s="9">
        <v>14.46</v>
      </c>
      <c r="AA1046" s="45">
        <v>41</v>
      </c>
      <c r="AB1046" s="9" t="s">
        <v>12</v>
      </c>
      <c r="AC1046" s="39">
        <v>0.3</v>
      </c>
      <c r="AD1046" s="38">
        <f t="shared" si="66"/>
        <v>10.49</v>
      </c>
      <c r="AE1046" s="38">
        <f t="shared" si="67"/>
        <v>0</v>
      </c>
      <c r="AF1046" s="38">
        <v>10.49</v>
      </c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38">
        <f t="shared" si="68"/>
        <v>10.49</v>
      </c>
      <c r="AQ1046" s="54">
        <v>1</v>
      </c>
      <c r="AR1046" s="54">
        <v>14.99</v>
      </c>
    </row>
    <row r="1047" spans="1:44" s="22" customFormat="1">
      <c r="A1047" s="9" t="s">
        <v>140</v>
      </c>
      <c r="B1047" s="17">
        <v>33992</v>
      </c>
      <c r="C1047" s="9" t="s">
        <v>143</v>
      </c>
      <c r="D1047" s="9" t="s">
        <v>160</v>
      </c>
      <c r="E1047" s="30">
        <v>41710</v>
      </c>
      <c r="F1047" s="9" t="s">
        <v>1210</v>
      </c>
      <c r="G1047" s="9" t="s">
        <v>1232</v>
      </c>
      <c r="H1047" s="23"/>
      <c r="I1047" s="23"/>
      <c r="J1047" s="9" t="s">
        <v>1234</v>
      </c>
      <c r="K1047" s="9" t="s">
        <v>1321</v>
      </c>
      <c r="L1047" s="23"/>
      <c r="M1047" s="23"/>
      <c r="N1047" s="9" t="s">
        <v>1527</v>
      </c>
      <c r="O1047" s="9" t="s">
        <v>1639</v>
      </c>
      <c r="P1047" s="23"/>
      <c r="Q1047" s="23"/>
      <c r="R1047" s="9"/>
      <c r="S1047" s="9">
        <v>1</v>
      </c>
      <c r="T1047" s="9">
        <v>0</v>
      </c>
      <c r="U1047" s="9">
        <v>1</v>
      </c>
      <c r="V1047" s="11"/>
      <c r="W1047" s="11"/>
      <c r="X1047" s="47">
        <f t="shared" si="65"/>
        <v>0</v>
      </c>
      <c r="Y1047" s="9" t="s">
        <v>1725</v>
      </c>
      <c r="Z1047" s="9">
        <v>0</v>
      </c>
      <c r="AA1047" s="45">
        <v>41</v>
      </c>
      <c r="AB1047" s="9" t="s">
        <v>12</v>
      </c>
      <c r="AC1047" s="39">
        <v>0.3</v>
      </c>
      <c r="AD1047" s="38">
        <f t="shared" si="66"/>
        <v>0</v>
      </c>
      <c r="AE1047" s="38">
        <f t="shared" si="67"/>
        <v>0</v>
      </c>
      <c r="AF1047" s="38">
        <v>0</v>
      </c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38">
        <f t="shared" si="68"/>
        <v>0</v>
      </c>
      <c r="AQ1047" s="54">
        <v>1</v>
      </c>
      <c r="AR1047" s="54">
        <v>0</v>
      </c>
    </row>
    <row r="1048" spans="1:44" s="22" customFormat="1">
      <c r="A1048" s="9" t="s">
        <v>140</v>
      </c>
      <c r="B1048" s="17">
        <v>34218</v>
      </c>
      <c r="C1048" s="9" t="s">
        <v>145</v>
      </c>
      <c r="D1048" s="9" t="s">
        <v>161</v>
      </c>
      <c r="E1048" s="30">
        <v>41725</v>
      </c>
      <c r="F1048" s="9" t="s">
        <v>1211</v>
      </c>
      <c r="G1048" s="9" t="s">
        <v>1232</v>
      </c>
      <c r="H1048" s="23"/>
      <c r="I1048" s="23"/>
      <c r="J1048" s="9" t="s">
        <v>1234</v>
      </c>
      <c r="K1048" s="9" t="s">
        <v>1445</v>
      </c>
      <c r="L1048" s="23"/>
      <c r="M1048" s="23"/>
      <c r="N1048" s="9" t="s">
        <v>1533</v>
      </c>
      <c r="O1048" s="9" t="s">
        <v>1639</v>
      </c>
      <c r="P1048" s="23"/>
      <c r="Q1048" s="23"/>
      <c r="R1048" s="9"/>
      <c r="S1048" s="9">
        <v>1</v>
      </c>
      <c r="T1048" s="9">
        <v>0</v>
      </c>
      <c r="U1048" s="9">
        <v>1</v>
      </c>
      <c r="V1048" s="11"/>
      <c r="W1048" s="11"/>
      <c r="X1048" s="47">
        <f t="shared" si="65"/>
        <v>0</v>
      </c>
      <c r="Y1048" s="9" t="s">
        <v>1725</v>
      </c>
      <c r="Z1048" s="9">
        <v>5.78</v>
      </c>
      <c r="AA1048" s="45">
        <v>41</v>
      </c>
      <c r="AB1048" s="9" t="s">
        <v>12</v>
      </c>
      <c r="AC1048" s="39">
        <v>0.3</v>
      </c>
      <c r="AD1048" s="38">
        <f t="shared" si="66"/>
        <v>4.1900000000000004</v>
      </c>
      <c r="AE1048" s="38">
        <f t="shared" si="67"/>
        <v>0</v>
      </c>
      <c r="AF1048" s="38">
        <v>4.1900000000000004</v>
      </c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38">
        <f t="shared" si="68"/>
        <v>4.1900000000000004</v>
      </c>
      <c r="AQ1048" s="54">
        <v>1</v>
      </c>
      <c r="AR1048" s="54">
        <v>5.99</v>
      </c>
    </row>
    <row r="1049" spans="1:44" s="22" customFormat="1">
      <c r="A1049" s="9" t="s">
        <v>140</v>
      </c>
      <c r="B1049" s="17">
        <v>34225</v>
      </c>
      <c r="C1049" s="9" t="s">
        <v>145</v>
      </c>
      <c r="D1049" s="9" t="s">
        <v>161</v>
      </c>
      <c r="E1049" s="30">
        <v>41729</v>
      </c>
      <c r="F1049" s="9" t="s">
        <v>1212</v>
      </c>
      <c r="G1049" s="9" t="s">
        <v>1232</v>
      </c>
      <c r="H1049" s="23"/>
      <c r="I1049" s="23"/>
      <c r="J1049" s="9" t="s">
        <v>1234</v>
      </c>
      <c r="K1049" s="9" t="s">
        <v>1249</v>
      </c>
      <c r="L1049" s="23"/>
      <c r="M1049" s="23"/>
      <c r="N1049" s="9" t="s">
        <v>1461</v>
      </c>
      <c r="O1049" s="9" t="s">
        <v>1639</v>
      </c>
      <c r="P1049" s="23"/>
      <c r="Q1049" s="23"/>
      <c r="R1049" s="9"/>
      <c r="S1049" s="9">
        <v>1</v>
      </c>
      <c r="T1049" s="9">
        <v>0</v>
      </c>
      <c r="U1049" s="9">
        <v>1</v>
      </c>
      <c r="V1049" s="11"/>
      <c r="W1049" s="11"/>
      <c r="X1049" s="47">
        <f t="shared" si="65"/>
        <v>0</v>
      </c>
      <c r="Y1049" s="9" t="s">
        <v>1725</v>
      </c>
      <c r="Z1049" s="9">
        <v>0</v>
      </c>
      <c r="AA1049" s="45">
        <v>41</v>
      </c>
      <c r="AB1049" s="9" t="s">
        <v>12</v>
      </c>
      <c r="AC1049" s="39">
        <v>0.3</v>
      </c>
      <c r="AD1049" s="38">
        <f t="shared" si="66"/>
        <v>0</v>
      </c>
      <c r="AE1049" s="38">
        <f t="shared" si="67"/>
        <v>0</v>
      </c>
      <c r="AF1049" s="38">
        <v>0</v>
      </c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38">
        <f t="shared" si="68"/>
        <v>0</v>
      </c>
      <c r="AQ1049" s="54">
        <v>1</v>
      </c>
      <c r="AR1049" s="54">
        <v>0</v>
      </c>
    </row>
    <row r="1050" spans="1:44" s="22" customFormat="1">
      <c r="A1050" s="9" t="s">
        <v>140</v>
      </c>
      <c r="B1050" s="17">
        <v>34226</v>
      </c>
      <c r="C1050" s="9" t="s">
        <v>142</v>
      </c>
      <c r="D1050" s="9" t="s">
        <v>159</v>
      </c>
      <c r="E1050" s="30">
        <v>41729</v>
      </c>
      <c r="F1050" s="9" t="s">
        <v>1213</v>
      </c>
      <c r="G1050" s="9" t="s">
        <v>1232</v>
      </c>
      <c r="H1050" s="23"/>
      <c r="I1050" s="23"/>
      <c r="J1050" s="9" t="s">
        <v>1234</v>
      </c>
      <c r="K1050" s="9" t="s">
        <v>1272</v>
      </c>
      <c r="L1050" s="23"/>
      <c r="M1050" s="23"/>
      <c r="N1050" s="9" t="s">
        <v>1483</v>
      </c>
      <c r="O1050" s="9" t="s">
        <v>1639</v>
      </c>
      <c r="P1050" s="23"/>
      <c r="Q1050" s="23"/>
      <c r="R1050" s="9"/>
      <c r="S1050" s="9">
        <v>1</v>
      </c>
      <c r="T1050" s="9">
        <v>0</v>
      </c>
      <c r="U1050" s="9">
        <v>1</v>
      </c>
      <c r="V1050" s="11"/>
      <c r="W1050" s="11"/>
      <c r="X1050" s="47">
        <f t="shared" si="65"/>
        <v>0</v>
      </c>
      <c r="Y1050" s="9" t="s">
        <v>1725</v>
      </c>
      <c r="Z1050" s="9">
        <v>0</v>
      </c>
      <c r="AA1050" s="45">
        <v>41</v>
      </c>
      <c r="AB1050" s="9" t="s">
        <v>12</v>
      </c>
      <c r="AC1050" s="39">
        <v>0.3</v>
      </c>
      <c r="AD1050" s="38">
        <f t="shared" si="66"/>
        <v>0</v>
      </c>
      <c r="AE1050" s="38">
        <f t="shared" si="67"/>
        <v>0</v>
      </c>
      <c r="AF1050" s="38">
        <v>0</v>
      </c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38">
        <f t="shared" si="68"/>
        <v>0</v>
      </c>
      <c r="AQ1050" s="54">
        <v>1</v>
      </c>
      <c r="AR1050" s="54">
        <v>0</v>
      </c>
    </row>
    <row r="1051" spans="1:44" s="22" customFormat="1">
      <c r="A1051" s="9" t="s">
        <v>140</v>
      </c>
      <c r="B1051" s="17">
        <v>34240</v>
      </c>
      <c r="C1051" s="9" t="s">
        <v>142</v>
      </c>
      <c r="D1051" s="9" t="s">
        <v>159</v>
      </c>
      <c r="E1051" s="30">
        <v>41701</v>
      </c>
      <c r="F1051" s="9" t="s">
        <v>1214</v>
      </c>
      <c r="G1051" s="9" t="s">
        <v>1232</v>
      </c>
      <c r="H1051" s="23"/>
      <c r="I1051" s="23"/>
      <c r="J1051" s="9" t="s">
        <v>1234</v>
      </c>
      <c r="K1051" s="9" t="s">
        <v>1323</v>
      </c>
      <c r="L1051" s="23"/>
      <c r="M1051" s="23"/>
      <c r="N1051" s="9" t="s">
        <v>1479</v>
      </c>
      <c r="O1051" s="9" t="s">
        <v>1652</v>
      </c>
      <c r="P1051" s="23"/>
      <c r="Q1051" s="23"/>
      <c r="R1051" s="9"/>
      <c r="S1051" s="9">
        <v>1</v>
      </c>
      <c r="T1051" s="9">
        <v>0</v>
      </c>
      <c r="U1051" s="9">
        <v>1</v>
      </c>
      <c r="V1051" s="11"/>
      <c r="W1051" s="11"/>
      <c r="X1051" s="47">
        <f t="shared" si="65"/>
        <v>0</v>
      </c>
      <c r="Y1051" s="9" t="s">
        <v>1725</v>
      </c>
      <c r="Z1051" s="9">
        <v>0</v>
      </c>
      <c r="AA1051" s="45">
        <v>41</v>
      </c>
      <c r="AB1051" s="9" t="s">
        <v>12</v>
      </c>
      <c r="AC1051" s="39">
        <v>0.3</v>
      </c>
      <c r="AD1051" s="38">
        <f t="shared" si="66"/>
        <v>0</v>
      </c>
      <c r="AE1051" s="38">
        <f t="shared" si="67"/>
        <v>0</v>
      </c>
      <c r="AF1051" s="38">
        <v>0</v>
      </c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38">
        <f t="shared" si="68"/>
        <v>0</v>
      </c>
      <c r="AQ1051" s="54">
        <v>1</v>
      </c>
      <c r="AR1051" s="54">
        <v>0</v>
      </c>
    </row>
    <row r="1052" spans="1:44" s="22" customFormat="1">
      <c r="A1052" s="9" t="s">
        <v>140</v>
      </c>
      <c r="B1052" s="17">
        <v>34246</v>
      </c>
      <c r="C1052" s="9" t="s">
        <v>145</v>
      </c>
      <c r="D1052" s="9" t="s">
        <v>161</v>
      </c>
      <c r="E1052" s="30">
        <v>41702</v>
      </c>
      <c r="F1052" s="9" t="s">
        <v>1215</v>
      </c>
      <c r="G1052" s="9" t="s">
        <v>1232</v>
      </c>
      <c r="H1052" s="23"/>
      <c r="I1052" s="23"/>
      <c r="J1052" s="9" t="s">
        <v>1234</v>
      </c>
      <c r="K1052" s="9" t="s">
        <v>1313</v>
      </c>
      <c r="L1052" s="23"/>
      <c r="M1052" s="23"/>
      <c r="N1052" s="9" t="s">
        <v>1519</v>
      </c>
      <c r="O1052" s="9" t="s">
        <v>1668</v>
      </c>
      <c r="P1052" s="23"/>
      <c r="Q1052" s="23"/>
      <c r="R1052" s="9"/>
      <c r="S1052" s="9">
        <v>1</v>
      </c>
      <c r="T1052" s="9">
        <v>0</v>
      </c>
      <c r="U1052" s="9">
        <v>1</v>
      </c>
      <c r="V1052" s="11"/>
      <c r="W1052" s="11"/>
      <c r="X1052" s="47">
        <f t="shared" si="65"/>
        <v>0</v>
      </c>
      <c r="Y1052" s="9" t="s">
        <v>1725</v>
      </c>
      <c r="Z1052" s="9">
        <v>0</v>
      </c>
      <c r="AA1052" s="45">
        <v>41</v>
      </c>
      <c r="AB1052" s="9" t="s">
        <v>12</v>
      </c>
      <c r="AC1052" s="39">
        <v>0.3</v>
      </c>
      <c r="AD1052" s="38">
        <f t="shared" si="66"/>
        <v>0</v>
      </c>
      <c r="AE1052" s="38">
        <f t="shared" si="67"/>
        <v>0</v>
      </c>
      <c r="AF1052" s="38">
        <v>0</v>
      </c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38">
        <f t="shared" si="68"/>
        <v>0</v>
      </c>
      <c r="AQ1052" s="54">
        <v>1</v>
      </c>
      <c r="AR1052" s="54">
        <v>0</v>
      </c>
    </row>
    <row r="1053" spans="1:44" s="22" customFormat="1">
      <c r="A1053" s="9" t="s">
        <v>140</v>
      </c>
      <c r="B1053" s="17">
        <v>34274</v>
      </c>
      <c r="C1053" s="9" t="s">
        <v>147</v>
      </c>
      <c r="D1053" s="9" t="s">
        <v>163</v>
      </c>
      <c r="E1053" s="30">
        <v>41715</v>
      </c>
      <c r="F1053" s="9" t="s">
        <v>1216</v>
      </c>
      <c r="G1053" s="9" t="s">
        <v>1232</v>
      </c>
      <c r="H1053" s="23"/>
      <c r="I1053" s="23"/>
      <c r="J1053" s="9" t="s">
        <v>1234</v>
      </c>
      <c r="K1053" s="9" t="s">
        <v>1249</v>
      </c>
      <c r="L1053" s="23"/>
      <c r="M1053" s="23"/>
      <c r="N1053" s="9" t="s">
        <v>1461</v>
      </c>
      <c r="O1053" s="9" t="s">
        <v>1639</v>
      </c>
      <c r="P1053" s="23"/>
      <c r="Q1053" s="23"/>
      <c r="R1053" s="9"/>
      <c r="S1053" s="9">
        <v>1</v>
      </c>
      <c r="T1053" s="9">
        <v>0</v>
      </c>
      <c r="U1053" s="9">
        <v>1</v>
      </c>
      <c r="V1053" s="11"/>
      <c r="W1053" s="11"/>
      <c r="X1053" s="47">
        <f t="shared" si="65"/>
        <v>0</v>
      </c>
      <c r="Y1053" s="9" t="s">
        <v>1725</v>
      </c>
      <c r="Z1053" s="9">
        <v>0</v>
      </c>
      <c r="AA1053" s="45">
        <v>41</v>
      </c>
      <c r="AB1053" s="9" t="s">
        <v>12</v>
      </c>
      <c r="AC1053" s="39">
        <v>0.3</v>
      </c>
      <c r="AD1053" s="38">
        <f t="shared" si="66"/>
        <v>0</v>
      </c>
      <c r="AE1053" s="38">
        <f t="shared" si="67"/>
        <v>0</v>
      </c>
      <c r="AF1053" s="38">
        <v>0</v>
      </c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38">
        <f t="shared" si="68"/>
        <v>0</v>
      </c>
      <c r="AQ1053" s="54">
        <v>1</v>
      </c>
      <c r="AR1053" s="54">
        <v>0</v>
      </c>
    </row>
    <row r="1054" spans="1:44" s="22" customFormat="1">
      <c r="A1054" s="9" t="s">
        <v>140</v>
      </c>
      <c r="B1054" s="17">
        <v>34284</v>
      </c>
      <c r="C1054" s="9" t="s">
        <v>144</v>
      </c>
      <c r="D1054" s="9" t="s">
        <v>159</v>
      </c>
      <c r="E1054" s="30">
        <v>41719</v>
      </c>
      <c r="F1054" s="9" t="s">
        <v>1217</v>
      </c>
      <c r="G1054" s="9" t="s">
        <v>1232</v>
      </c>
      <c r="H1054" s="23"/>
      <c r="I1054" s="23"/>
      <c r="J1054" s="9" t="s">
        <v>1234</v>
      </c>
      <c r="K1054" s="9" t="s">
        <v>1293</v>
      </c>
      <c r="L1054" s="23"/>
      <c r="M1054" s="23"/>
      <c r="N1054" s="9" t="s">
        <v>1501</v>
      </c>
      <c r="O1054" s="9" t="s">
        <v>1639</v>
      </c>
      <c r="P1054" s="23"/>
      <c r="Q1054" s="23"/>
      <c r="R1054" s="9"/>
      <c r="S1054" s="9">
        <v>1</v>
      </c>
      <c r="T1054" s="9">
        <v>0</v>
      </c>
      <c r="U1054" s="9">
        <v>1</v>
      </c>
      <c r="V1054" s="11"/>
      <c r="W1054" s="11"/>
      <c r="X1054" s="47">
        <f t="shared" si="65"/>
        <v>0</v>
      </c>
      <c r="Y1054" s="9" t="s">
        <v>1725</v>
      </c>
      <c r="Z1054" s="9">
        <v>0</v>
      </c>
      <c r="AA1054" s="45">
        <v>41</v>
      </c>
      <c r="AB1054" s="9" t="s">
        <v>12</v>
      </c>
      <c r="AC1054" s="39">
        <v>0.3</v>
      </c>
      <c r="AD1054" s="38">
        <f t="shared" si="66"/>
        <v>0</v>
      </c>
      <c r="AE1054" s="38">
        <f t="shared" si="67"/>
        <v>0</v>
      </c>
      <c r="AF1054" s="38">
        <v>0</v>
      </c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38">
        <f t="shared" si="68"/>
        <v>0</v>
      </c>
      <c r="AQ1054" s="54">
        <v>1</v>
      </c>
      <c r="AR1054" s="54">
        <v>0</v>
      </c>
    </row>
    <row r="1055" spans="1:44" s="22" customFormat="1">
      <c r="A1055" s="9" t="s">
        <v>140</v>
      </c>
      <c r="B1055" s="17">
        <v>34499</v>
      </c>
      <c r="C1055" s="9" t="s">
        <v>143</v>
      </c>
      <c r="D1055" s="9" t="s">
        <v>160</v>
      </c>
      <c r="E1055" s="30">
        <v>41717</v>
      </c>
      <c r="F1055" s="9" t="s">
        <v>1218</v>
      </c>
      <c r="G1055" s="9" t="s">
        <v>1232</v>
      </c>
      <c r="H1055" s="23"/>
      <c r="I1055" s="23"/>
      <c r="J1055" s="9" t="s">
        <v>1234</v>
      </c>
      <c r="K1055" s="9" t="s">
        <v>1271</v>
      </c>
      <c r="L1055" s="23"/>
      <c r="M1055" s="23"/>
      <c r="N1055" s="9" t="s">
        <v>1482</v>
      </c>
      <c r="O1055" s="9" t="s">
        <v>1639</v>
      </c>
      <c r="P1055" s="23"/>
      <c r="Q1055" s="23"/>
      <c r="R1055" s="9"/>
      <c r="S1055" s="9">
        <v>1</v>
      </c>
      <c r="T1055" s="9">
        <v>0</v>
      </c>
      <c r="U1055" s="9">
        <v>1</v>
      </c>
      <c r="V1055" s="11"/>
      <c r="W1055" s="11"/>
      <c r="X1055" s="47">
        <f t="shared" si="65"/>
        <v>0</v>
      </c>
      <c r="Y1055" s="9" t="s">
        <v>1725</v>
      </c>
      <c r="Z1055" s="9">
        <v>0</v>
      </c>
      <c r="AA1055" s="45">
        <v>41</v>
      </c>
      <c r="AB1055" s="9" t="s">
        <v>12</v>
      </c>
      <c r="AC1055" s="39">
        <v>0.3</v>
      </c>
      <c r="AD1055" s="38">
        <f t="shared" si="66"/>
        <v>0</v>
      </c>
      <c r="AE1055" s="38">
        <f t="shared" si="67"/>
        <v>0</v>
      </c>
      <c r="AF1055" s="38">
        <v>0</v>
      </c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38">
        <f t="shared" si="68"/>
        <v>0</v>
      </c>
      <c r="AQ1055" s="54">
        <v>1</v>
      </c>
      <c r="AR1055" s="54">
        <v>0</v>
      </c>
    </row>
    <row r="1056" spans="1:44" s="22" customFormat="1">
      <c r="A1056" s="9" t="s">
        <v>140</v>
      </c>
      <c r="B1056" s="17">
        <v>34500</v>
      </c>
      <c r="C1056" s="9" t="s">
        <v>142</v>
      </c>
      <c r="D1056" s="9" t="s">
        <v>159</v>
      </c>
      <c r="E1056" s="30">
        <v>41701</v>
      </c>
      <c r="F1056" s="9" t="s">
        <v>1219</v>
      </c>
      <c r="G1056" s="9" t="s">
        <v>1232</v>
      </c>
      <c r="H1056" s="23"/>
      <c r="I1056" s="23"/>
      <c r="J1056" s="9" t="s">
        <v>1234</v>
      </c>
      <c r="K1056" s="9" t="s">
        <v>1297</v>
      </c>
      <c r="L1056" s="23"/>
      <c r="M1056" s="23"/>
      <c r="N1056" s="9" t="s">
        <v>1505</v>
      </c>
      <c r="O1056" s="9" t="s">
        <v>1661</v>
      </c>
      <c r="P1056" s="23"/>
      <c r="Q1056" s="23"/>
      <c r="R1056" s="9"/>
      <c r="S1056" s="9">
        <v>1</v>
      </c>
      <c r="T1056" s="9">
        <v>0</v>
      </c>
      <c r="U1056" s="9">
        <v>1</v>
      </c>
      <c r="V1056" s="11"/>
      <c r="W1056" s="11"/>
      <c r="X1056" s="47">
        <f t="shared" si="65"/>
        <v>0</v>
      </c>
      <c r="Y1056" s="9" t="s">
        <v>1725</v>
      </c>
      <c r="Z1056" s="9">
        <v>0</v>
      </c>
      <c r="AA1056" s="45">
        <v>41</v>
      </c>
      <c r="AB1056" s="9" t="s">
        <v>12</v>
      </c>
      <c r="AC1056" s="39">
        <v>0.3</v>
      </c>
      <c r="AD1056" s="38">
        <f t="shared" si="66"/>
        <v>0</v>
      </c>
      <c r="AE1056" s="38">
        <f t="shared" si="67"/>
        <v>0</v>
      </c>
      <c r="AF1056" s="38">
        <v>0</v>
      </c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38">
        <f t="shared" si="68"/>
        <v>0</v>
      </c>
      <c r="AQ1056" s="54">
        <v>1</v>
      </c>
      <c r="AR1056" s="54">
        <v>0</v>
      </c>
    </row>
    <row r="1057" spans="1:44" s="22" customFormat="1">
      <c r="A1057" s="9" t="s">
        <v>140</v>
      </c>
      <c r="B1057" s="17">
        <v>34516</v>
      </c>
      <c r="C1057" s="9" t="s">
        <v>145</v>
      </c>
      <c r="D1057" s="9" t="s">
        <v>161</v>
      </c>
      <c r="E1057" s="30">
        <v>41704</v>
      </c>
      <c r="F1057" s="9" t="s">
        <v>1220</v>
      </c>
      <c r="G1057" s="9" t="s">
        <v>1232</v>
      </c>
      <c r="H1057" s="23"/>
      <c r="I1057" s="23"/>
      <c r="J1057" s="9" t="s">
        <v>1234</v>
      </c>
      <c r="K1057" s="9" t="s">
        <v>1309</v>
      </c>
      <c r="L1057" s="23"/>
      <c r="M1057" s="23"/>
      <c r="N1057" s="9" t="s">
        <v>1515</v>
      </c>
      <c r="O1057" s="9" t="s">
        <v>1665</v>
      </c>
      <c r="P1057" s="23"/>
      <c r="Q1057" s="23"/>
      <c r="R1057" s="9"/>
      <c r="S1057" s="9">
        <v>1</v>
      </c>
      <c r="T1057" s="9">
        <v>0</v>
      </c>
      <c r="U1057" s="9">
        <v>1</v>
      </c>
      <c r="V1057" s="11"/>
      <c r="W1057" s="11"/>
      <c r="X1057" s="47">
        <f t="shared" si="65"/>
        <v>0</v>
      </c>
      <c r="Y1057" s="9" t="s">
        <v>1725</v>
      </c>
      <c r="Z1057" s="9">
        <v>0</v>
      </c>
      <c r="AA1057" s="45">
        <v>41</v>
      </c>
      <c r="AB1057" s="9" t="s">
        <v>12</v>
      </c>
      <c r="AC1057" s="39">
        <v>0.3</v>
      </c>
      <c r="AD1057" s="38">
        <f t="shared" si="66"/>
        <v>0</v>
      </c>
      <c r="AE1057" s="38">
        <f t="shared" si="67"/>
        <v>0</v>
      </c>
      <c r="AF1057" s="38">
        <v>0</v>
      </c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38">
        <f t="shared" si="68"/>
        <v>0</v>
      </c>
      <c r="AQ1057" s="54">
        <v>1</v>
      </c>
      <c r="AR1057" s="54">
        <v>0</v>
      </c>
    </row>
    <row r="1058" spans="1:44" s="22" customFormat="1">
      <c r="A1058" s="9" t="s">
        <v>140</v>
      </c>
      <c r="B1058" s="17">
        <v>34519</v>
      </c>
      <c r="C1058" s="9" t="s">
        <v>142</v>
      </c>
      <c r="D1058" s="9" t="s">
        <v>159</v>
      </c>
      <c r="E1058" s="30">
        <v>41705</v>
      </c>
      <c r="F1058" s="9" t="s">
        <v>1221</v>
      </c>
      <c r="G1058" s="9" t="s">
        <v>1232</v>
      </c>
      <c r="H1058" s="23"/>
      <c r="I1058" s="23"/>
      <c r="J1058" s="9" t="s">
        <v>1234</v>
      </c>
      <c r="K1058" s="9" t="s">
        <v>1298</v>
      </c>
      <c r="L1058" s="23"/>
      <c r="M1058" s="23"/>
      <c r="N1058" s="9" t="s">
        <v>1506</v>
      </c>
      <c r="O1058" s="9" t="s">
        <v>1662</v>
      </c>
      <c r="P1058" s="23"/>
      <c r="Q1058" s="23"/>
      <c r="R1058" s="9"/>
      <c r="S1058" s="9">
        <v>1</v>
      </c>
      <c r="T1058" s="9">
        <v>0</v>
      </c>
      <c r="U1058" s="9">
        <v>1</v>
      </c>
      <c r="V1058" s="11"/>
      <c r="W1058" s="11"/>
      <c r="X1058" s="47">
        <f t="shared" si="65"/>
        <v>0</v>
      </c>
      <c r="Y1058" s="9" t="s">
        <v>1725</v>
      </c>
      <c r="Z1058" s="9">
        <v>0</v>
      </c>
      <c r="AA1058" s="45">
        <v>41</v>
      </c>
      <c r="AB1058" s="9" t="s">
        <v>12</v>
      </c>
      <c r="AC1058" s="39">
        <v>0.3</v>
      </c>
      <c r="AD1058" s="38">
        <f t="shared" si="66"/>
        <v>0</v>
      </c>
      <c r="AE1058" s="38">
        <f t="shared" si="67"/>
        <v>0</v>
      </c>
      <c r="AF1058" s="38">
        <v>0</v>
      </c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38">
        <f t="shared" si="68"/>
        <v>0</v>
      </c>
      <c r="AQ1058" s="54">
        <v>1</v>
      </c>
      <c r="AR1058" s="54">
        <v>0</v>
      </c>
    </row>
    <row r="1059" spans="1:44" s="22" customFormat="1">
      <c r="A1059" s="9" t="s">
        <v>140</v>
      </c>
      <c r="B1059" s="17">
        <v>34522</v>
      </c>
      <c r="C1059" s="9" t="s">
        <v>142</v>
      </c>
      <c r="D1059" s="9" t="s">
        <v>159</v>
      </c>
      <c r="E1059" s="30">
        <v>41708</v>
      </c>
      <c r="F1059" s="9" t="s">
        <v>1222</v>
      </c>
      <c r="G1059" s="9" t="s">
        <v>1232</v>
      </c>
      <c r="H1059" s="23"/>
      <c r="I1059" s="23"/>
      <c r="J1059" s="9" t="s">
        <v>1234</v>
      </c>
      <c r="K1059" s="9" t="s">
        <v>1446</v>
      </c>
      <c r="L1059" s="23"/>
      <c r="M1059" s="23"/>
      <c r="N1059" s="9" t="s">
        <v>1637</v>
      </c>
      <c r="O1059" s="9" t="s">
        <v>1724</v>
      </c>
      <c r="P1059" s="23"/>
      <c r="Q1059" s="23"/>
      <c r="R1059" s="9"/>
      <c r="S1059" s="9">
        <v>1</v>
      </c>
      <c r="T1059" s="9">
        <v>0</v>
      </c>
      <c r="U1059" s="9">
        <v>1</v>
      </c>
      <c r="V1059" s="11"/>
      <c r="W1059" s="11"/>
      <c r="X1059" s="47">
        <f t="shared" si="65"/>
        <v>0</v>
      </c>
      <c r="Y1059" s="9" t="s">
        <v>1725</v>
      </c>
      <c r="Z1059" s="9">
        <v>14.99</v>
      </c>
      <c r="AA1059" s="45">
        <v>41</v>
      </c>
      <c r="AB1059" s="9" t="s">
        <v>12</v>
      </c>
      <c r="AC1059" s="39">
        <v>0.3</v>
      </c>
      <c r="AD1059" s="38">
        <f t="shared" si="66"/>
        <v>10.49</v>
      </c>
      <c r="AE1059" s="38">
        <f t="shared" si="67"/>
        <v>0</v>
      </c>
      <c r="AF1059" s="38">
        <v>10.49</v>
      </c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38">
        <f t="shared" si="68"/>
        <v>10.49</v>
      </c>
      <c r="AQ1059" s="54">
        <v>1</v>
      </c>
      <c r="AR1059" s="54">
        <v>14.99</v>
      </c>
    </row>
    <row r="1060" spans="1:44" s="22" customFormat="1">
      <c r="A1060" s="9" t="s">
        <v>140</v>
      </c>
      <c r="B1060" s="17">
        <v>34543</v>
      </c>
      <c r="C1060" s="9" t="s">
        <v>143</v>
      </c>
      <c r="D1060" s="9" t="s">
        <v>160</v>
      </c>
      <c r="E1060" s="30">
        <v>41710</v>
      </c>
      <c r="F1060" s="9" t="s">
        <v>1223</v>
      </c>
      <c r="G1060" s="9" t="s">
        <v>1232</v>
      </c>
      <c r="H1060" s="23"/>
      <c r="I1060" s="23"/>
      <c r="J1060" s="9" t="s">
        <v>1234</v>
      </c>
      <c r="K1060" s="9" t="s">
        <v>1237</v>
      </c>
      <c r="L1060" s="23"/>
      <c r="M1060" s="23"/>
      <c r="N1060" s="9" t="s">
        <v>1449</v>
      </c>
      <c r="O1060" s="9" t="s">
        <v>1640</v>
      </c>
      <c r="P1060" s="23"/>
      <c r="Q1060" s="23"/>
      <c r="R1060" s="9"/>
      <c r="S1060" s="9">
        <v>1</v>
      </c>
      <c r="T1060" s="9">
        <v>0</v>
      </c>
      <c r="U1060" s="9">
        <v>1</v>
      </c>
      <c r="V1060" s="11"/>
      <c r="W1060" s="11"/>
      <c r="X1060" s="47">
        <f t="shared" si="65"/>
        <v>0</v>
      </c>
      <c r="Y1060" s="9" t="s">
        <v>1725</v>
      </c>
      <c r="Z1060" s="9">
        <v>0</v>
      </c>
      <c r="AA1060" s="45">
        <v>41</v>
      </c>
      <c r="AB1060" s="9" t="s">
        <v>12</v>
      </c>
      <c r="AC1060" s="39">
        <v>0.3</v>
      </c>
      <c r="AD1060" s="38">
        <f t="shared" si="66"/>
        <v>0</v>
      </c>
      <c r="AE1060" s="38">
        <f t="shared" si="67"/>
        <v>0</v>
      </c>
      <c r="AF1060" s="38">
        <v>0</v>
      </c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38">
        <f t="shared" si="68"/>
        <v>0</v>
      </c>
      <c r="AQ1060" s="54">
        <v>1</v>
      </c>
      <c r="AR1060" s="54">
        <v>0</v>
      </c>
    </row>
    <row r="1061" spans="1:44" s="22" customFormat="1">
      <c r="A1061" s="9" t="s">
        <v>140</v>
      </c>
      <c r="B1061" s="17">
        <v>34554</v>
      </c>
      <c r="C1061" s="9" t="s">
        <v>143</v>
      </c>
      <c r="D1061" s="9" t="s">
        <v>160</v>
      </c>
      <c r="E1061" s="30">
        <v>41725</v>
      </c>
      <c r="F1061" s="9" t="s">
        <v>1224</v>
      </c>
      <c r="G1061" s="9" t="s">
        <v>1232</v>
      </c>
      <c r="H1061" s="23"/>
      <c r="I1061" s="23"/>
      <c r="J1061" s="9" t="s">
        <v>1234</v>
      </c>
      <c r="K1061" s="9" t="s">
        <v>1257</v>
      </c>
      <c r="L1061" s="23"/>
      <c r="M1061" s="23"/>
      <c r="N1061" s="9" t="s">
        <v>1469</v>
      </c>
      <c r="O1061" s="9" t="s">
        <v>1639</v>
      </c>
      <c r="P1061" s="23"/>
      <c r="Q1061" s="23"/>
      <c r="R1061" s="9"/>
      <c r="S1061" s="9">
        <v>1</v>
      </c>
      <c r="T1061" s="9">
        <v>0</v>
      </c>
      <c r="U1061" s="9">
        <v>1</v>
      </c>
      <c r="V1061" s="11"/>
      <c r="W1061" s="11"/>
      <c r="X1061" s="47">
        <f t="shared" si="65"/>
        <v>0</v>
      </c>
      <c r="Y1061" s="9" t="s">
        <v>1725</v>
      </c>
      <c r="Z1061" s="9">
        <v>0</v>
      </c>
      <c r="AA1061" s="45">
        <v>41</v>
      </c>
      <c r="AB1061" s="9" t="s">
        <v>12</v>
      </c>
      <c r="AC1061" s="39">
        <v>0.3</v>
      </c>
      <c r="AD1061" s="38">
        <f t="shared" si="66"/>
        <v>0</v>
      </c>
      <c r="AE1061" s="38">
        <f t="shared" si="67"/>
        <v>0</v>
      </c>
      <c r="AF1061" s="38">
        <v>0</v>
      </c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38">
        <f t="shared" si="68"/>
        <v>0</v>
      </c>
      <c r="AQ1061" s="54">
        <v>1</v>
      </c>
      <c r="AR1061" s="54">
        <v>0</v>
      </c>
    </row>
    <row r="1062" spans="1:44" s="22" customFormat="1">
      <c r="A1062" s="9" t="s">
        <v>140</v>
      </c>
      <c r="B1062" s="17">
        <v>34558</v>
      </c>
      <c r="C1062" s="9" t="s">
        <v>146</v>
      </c>
      <c r="D1062" s="9" t="s">
        <v>162</v>
      </c>
      <c r="E1062" s="30">
        <v>41726</v>
      </c>
      <c r="F1062" s="9" t="s">
        <v>1225</v>
      </c>
      <c r="G1062" s="9" t="s">
        <v>1232</v>
      </c>
      <c r="H1062" s="23"/>
      <c r="I1062" s="23"/>
      <c r="J1062" s="9" t="s">
        <v>1234</v>
      </c>
      <c r="K1062" s="9" t="s">
        <v>1335</v>
      </c>
      <c r="L1062" s="23"/>
      <c r="M1062" s="23"/>
      <c r="N1062" s="9" t="s">
        <v>1511</v>
      </c>
      <c r="O1062" s="9" t="s">
        <v>1639</v>
      </c>
      <c r="P1062" s="23"/>
      <c r="Q1062" s="23"/>
      <c r="R1062" s="9"/>
      <c r="S1062" s="9">
        <v>1</v>
      </c>
      <c r="T1062" s="9">
        <v>0</v>
      </c>
      <c r="U1062" s="9">
        <v>1</v>
      </c>
      <c r="V1062" s="11"/>
      <c r="W1062" s="11"/>
      <c r="X1062" s="47">
        <f t="shared" si="65"/>
        <v>0</v>
      </c>
      <c r="Y1062" s="9" t="s">
        <v>1725</v>
      </c>
      <c r="Z1062" s="9">
        <v>13.61</v>
      </c>
      <c r="AA1062" s="45">
        <v>41</v>
      </c>
      <c r="AB1062" s="9" t="s">
        <v>12</v>
      </c>
      <c r="AC1062" s="39">
        <v>0.3</v>
      </c>
      <c r="AD1062" s="38">
        <f t="shared" si="66"/>
        <v>10.49</v>
      </c>
      <c r="AE1062" s="38">
        <f t="shared" si="67"/>
        <v>0</v>
      </c>
      <c r="AF1062" s="38">
        <v>10.49</v>
      </c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38">
        <f t="shared" si="68"/>
        <v>10.49</v>
      </c>
      <c r="AQ1062" s="54">
        <v>1</v>
      </c>
      <c r="AR1062" s="54">
        <v>14.99</v>
      </c>
    </row>
    <row r="1063" spans="1:44" s="22" customFormat="1">
      <c r="A1063" s="9" t="s">
        <v>140</v>
      </c>
      <c r="B1063" s="17">
        <v>34583</v>
      </c>
      <c r="C1063" s="9" t="s">
        <v>143</v>
      </c>
      <c r="D1063" s="9" t="s">
        <v>160</v>
      </c>
      <c r="E1063" s="30">
        <v>41722</v>
      </c>
      <c r="F1063" s="9" t="s">
        <v>1226</v>
      </c>
      <c r="G1063" s="9" t="s">
        <v>1232</v>
      </c>
      <c r="H1063" s="23"/>
      <c r="I1063" s="23"/>
      <c r="J1063" s="9" t="s">
        <v>1234</v>
      </c>
      <c r="K1063" s="9" t="s">
        <v>1237</v>
      </c>
      <c r="L1063" s="23"/>
      <c r="M1063" s="23"/>
      <c r="N1063" s="9" t="s">
        <v>1449</v>
      </c>
      <c r="O1063" s="9" t="s">
        <v>1640</v>
      </c>
      <c r="P1063" s="23"/>
      <c r="Q1063" s="23"/>
      <c r="R1063" s="9"/>
      <c r="S1063" s="9">
        <v>1</v>
      </c>
      <c r="T1063" s="9">
        <v>0</v>
      </c>
      <c r="U1063" s="9">
        <v>1</v>
      </c>
      <c r="V1063" s="11"/>
      <c r="W1063" s="11"/>
      <c r="X1063" s="47">
        <f t="shared" si="65"/>
        <v>0</v>
      </c>
      <c r="Y1063" s="9" t="s">
        <v>1725</v>
      </c>
      <c r="Z1063" s="9">
        <v>0</v>
      </c>
      <c r="AA1063" s="45">
        <v>41</v>
      </c>
      <c r="AB1063" s="9" t="s">
        <v>12</v>
      </c>
      <c r="AC1063" s="39">
        <v>0.3</v>
      </c>
      <c r="AD1063" s="38">
        <f t="shared" si="66"/>
        <v>0</v>
      </c>
      <c r="AE1063" s="38">
        <f t="shared" si="67"/>
        <v>0</v>
      </c>
      <c r="AF1063" s="38">
        <v>0</v>
      </c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38">
        <f t="shared" si="68"/>
        <v>0</v>
      </c>
      <c r="AQ1063" s="54">
        <v>1</v>
      </c>
      <c r="AR1063" s="54">
        <v>0</v>
      </c>
    </row>
    <row r="1064" spans="1:44" s="22" customFormat="1">
      <c r="A1064" s="9" t="s">
        <v>140</v>
      </c>
      <c r="B1064" s="17">
        <v>34588</v>
      </c>
      <c r="C1064" s="9" t="s">
        <v>144</v>
      </c>
      <c r="D1064" s="9" t="s">
        <v>159</v>
      </c>
      <c r="E1064" s="30">
        <v>41723</v>
      </c>
      <c r="F1064" s="9" t="s">
        <v>1227</v>
      </c>
      <c r="G1064" s="9" t="s">
        <v>1232</v>
      </c>
      <c r="H1064" s="23"/>
      <c r="I1064" s="23"/>
      <c r="J1064" s="9" t="s">
        <v>1234</v>
      </c>
      <c r="K1064" s="9" t="s">
        <v>1335</v>
      </c>
      <c r="L1064" s="23"/>
      <c r="M1064" s="23"/>
      <c r="N1064" s="9" t="s">
        <v>1511</v>
      </c>
      <c r="O1064" s="9" t="s">
        <v>1639</v>
      </c>
      <c r="P1064" s="23"/>
      <c r="Q1064" s="23"/>
      <c r="R1064" s="9"/>
      <c r="S1064" s="9">
        <v>1</v>
      </c>
      <c r="T1064" s="9">
        <v>0</v>
      </c>
      <c r="U1064" s="9">
        <v>1</v>
      </c>
      <c r="V1064" s="11"/>
      <c r="W1064" s="11"/>
      <c r="X1064" s="47">
        <f t="shared" si="65"/>
        <v>0</v>
      </c>
      <c r="Y1064" s="9" t="s">
        <v>1725</v>
      </c>
      <c r="Z1064" s="9">
        <v>14.99</v>
      </c>
      <c r="AA1064" s="45">
        <v>41</v>
      </c>
      <c r="AB1064" s="9" t="s">
        <v>12</v>
      </c>
      <c r="AC1064" s="39">
        <v>0.3</v>
      </c>
      <c r="AD1064" s="38">
        <f t="shared" si="66"/>
        <v>10.49</v>
      </c>
      <c r="AE1064" s="38">
        <f t="shared" si="67"/>
        <v>0</v>
      </c>
      <c r="AF1064" s="38">
        <v>10.49</v>
      </c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38">
        <f t="shared" si="68"/>
        <v>10.49</v>
      </c>
      <c r="AQ1064" s="54">
        <v>1</v>
      </c>
      <c r="AR1064" s="54">
        <v>14.99</v>
      </c>
    </row>
    <row r="1065" spans="1:44" s="22" customFormat="1">
      <c r="A1065" s="9" t="s">
        <v>140</v>
      </c>
      <c r="B1065" s="17">
        <v>34823</v>
      </c>
      <c r="C1065" s="9" t="s">
        <v>142</v>
      </c>
      <c r="D1065" s="9" t="s">
        <v>159</v>
      </c>
      <c r="E1065" s="30">
        <v>41708</v>
      </c>
      <c r="F1065" s="9" t="s">
        <v>1228</v>
      </c>
      <c r="G1065" s="9" t="s">
        <v>1232</v>
      </c>
      <c r="H1065" s="23"/>
      <c r="I1065" s="23"/>
      <c r="J1065" s="9" t="s">
        <v>1234</v>
      </c>
      <c r="K1065" s="9" t="s">
        <v>1239</v>
      </c>
      <c r="L1065" s="23"/>
      <c r="M1065" s="23"/>
      <c r="N1065" s="9" t="s">
        <v>1451</v>
      </c>
      <c r="O1065" s="9" t="s">
        <v>1639</v>
      </c>
      <c r="P1065" s="23"/>
      <c r="Q1065" s="23"/>
      <c r="R1065" s="9"/>
      <c r="S1065" s="9">
        <v>1</v>
      </c>
      <c r="T1065" s="9">
        <v>0</v>
      </c>
      <c r="U1065" s="9">
        <v>1</v>
      </c>
      <c r="V1065" s="11"/>
      <c r="W1065" s="11"/>
      <c r="X1065" s="47">
        <f t="shared" si="65"/>
        <v>0</v>
      </c>
      <c r="Y1065" s="9" t="s">
        <v>1725</v>
      </c>
      <c r="Z1065" s="9">
        <v>0</v>
      </c>
      <c r="AA1065" s="45">
        <v>41</v>
      </c>
      <c r="AB1065" s="9" t="s">
        <v>12</v>
      </c>
      <c r="AC1065" s="39">
        <v>0.3</v>
      </c>
      <c r="AD1065" s="38">
        <f t="shared" si="66"/>
        <v>0</v>
      </c>
      <c r="AE1065" s="38">
        <f t="shared" si="67"/>
        <v>0</v>
      </c>
      <c r="AF1065" s="38">
        <v>0</v>
      </c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38">
        <f t="shared" si="68"/>
        <v>0</v>
      </c>
      <c r="AQ1065" s="54">
        <v>1</v>
      </c>
      <c r="AR1065" s="54">
        <v>0</v>
      </c>
    </row>
    <row r="1066" spans="1:44" s="22" customFormat="1">
      <c r="A1066" s="9" t="s">
        <v>140</v>
      </c>
      <c r="B1066" s="17">
        <v>34831</v>
      </c>
      <c r="C1066" s="9" t="s">
        <v>143</v>
      </c>
      <c r="D1066" s="9" t="s">
        <v>160</v>
      </c>
      <c r="E1066" s="30">
        <v>41710</v>
      </c>
      <c r="F1066" s="9" t="s">
        <v>1229</v>
      </c>
      <c r="G1066" s="9" t="s">
        <v>1232</v>
      </c>
      <c r="H1066" s="23"/>
      <c r="I1066" s="23"/>
      <c r="J1066" s="9" t="s">
        <v>1234</v>
      </c>
      <c r="K1066" s="9" t="s">
        <v>1321</v>
      </c>
      <c r="L1066" s="23"/>
      <c r="M1066" s="23"/>
      <c r="N1066" s="9" t="s">
        <v>1527</v>
      </c>
      <c r="O1066" s="9" t="s">
        <v>1639</v>
      </c>
      <c r="P1066" s="23"/>
      <c r="Q1066" s="23"/>
      <c r="R1066" s="9"/>
      <c r="S1066" s="9">
        <v>1</v>
      </c>
      <c r="T1066" s="9">
        <v>0</v>
      </c>
      <c r="U1066" s="9">
        <v>1</v>
      </c>
      <c r="V1066" s="11"/>
      <c r="W1066" s="11"/>
      <c r="X1066" s="47">
        <f t="shared" si="65"/>
        <v>0</v>
      </c>
      <c r="Y1066" s="9" t="s">
        <v>1725</v>
      </c>
      <c r="Z1066" s="9">
        <v>0</v>
      </c>
      <c r="AA1066" s="45">
        <v>41</v>
      </c>
      <c r="AB1066" s="9" t="s">
        <v>12</v>
      </c>
      <c r="AC1066" s="39">
        <v>0.3</v>
      </c>
      <c r="AD1066" s="38">
        <f t="shared" si="66"/>
        <v>0</v>
      </c>
      <c r="AE1066" s="38">
        <f t="shared" si="67"/>
        <v>0</v>
      </c>
      <c r="AF1066" s="38">
        <v>0</v>
      </c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38">
        <f t="shared" si="68"/>
        <v>0</v>
      </c>
      <c r="AQ1066" s="54">
        <v>1</v>
      </c>
      <c r="AR1066" s="54">
        <v>0</v>
      </c>
    </row>
    <row r="1067" spans="1:44" s="22" customFormat="1">
      <c r="A1067" s="9" t="s">
        <v>140</v>
      </c>
      <c r="B1067" s="17">
        <v>34840</v>
      </c>
      <c r="C1067" s="9" t="s">
        <v>142</v>
      </c>
      <c r="D1067" s="9" t="s">
        <v>159</v>
      </c>
      <c r="E1067" s="30">
        <v>41715</v>
      </c>
      <c r="F1067" s="9" t="s">
        <v>1230</v>
      </c>
      <c r="G1067" s="9" t="s">
        <v>1232</v>
      </c>
      <c r="H1067" s="23"/>
      <c r="I1067" s="23"/>
      <c r="J1067" s="9" t="s">
        <v>1234</v>
      </c>
      <c r="K1067" s="9" t="s">
        <v>1255</v>
      </c>
      <c r="L1067" s="23"/>
      <c r="M1067" s="23"/>
      <c r="N1067" s="9" t="s">
        <v>1467</v>
      </c>
      <c r="O1067" s="9" t="s">
        <v>1639</v>
      </c>
      <c r="P1067" s="23"/>
      <c r="Q1067" s="23"/>
      <c r="R1067" s="9"/>
      <c r="S1067" s="9">
        <v>1</v>
      </c>
      <c r="T1067" s="9">
        <v>0</v>
      </c>
      <c r="U1067" s="9">
        <v>1</v>
      </c>
      <c r="V1067" s="11"/>
      <c r="W1067" s="11"/>
      <c r="X1067" s="47">
        <f t="shared" si="65"/>
        <v>0</v>
      </c>
      <c r="Y1067" s="9" t="s">
        <v>1725</v>
      </c>
      <c r="Z1067" s="9">
        <v>0</v>
      </c>
      <c r="AA1067" s="45">
        <v>41</v>
      </c>
      <c r="AB1067" s="9" t="s">
        <v>12</v>
      </c>
      <c r="AC1067" s="39">
        <v>0.3</v>
      </c>
      <c r="AD1067" s="38">
        <f t="shared" si="66"/>
        <v>0</v>
      </c>
      <c r="AE1067" s="38">
        <f t="shared" si="67"/>
        <v>0</v>
      </c>
      <c r="AF1067" s="38">
        <v>0</v>
      </c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38">
        <f t="shared" si="68"/>
        <v>0</v>
      </c>
      <c r="AQ1067" s="54">
        <v>1</v>
      </c>
      <c r="AR1067" s="54">
        <v>0</v>
      </c>
    </row>
    <row r="1068" spans="1:44" s="22" customFormat="1">
      <c r="A1068" s="9" t="s">
        <v>140</v>
      </c>
      <c r="B1068" s="17">
        <v>34847</v>
      </c>
      <c r="C1068" s="9" t="s">
        <v>148</v>
      </c>
      <c r="D1068" s="9" t="s">
        <v>159</v>
      </c>
      <c r="E1068" s="30">
        <v>41715</v>
      </c>
      <c r="F1068" s="9" t="s">
        <v>1231</v>
      </c>
      <c r="G1068" s="9" t="s">
        <v>1232</v>
      </c>
      <c r="H1068" s="23"/>
      <c r="I1068" s="23"/>
      <c r="J1068" s="9" t="s">
        <v>1234</v>
      </c>
      <c r="K1068" s="9" t="s">
        <v>1236</v>
      </c>
      <c r="L1068" s="23"/>
      <c r="M1068" s="23"/>
      <c r="N1068" s="9" t="s">
        <v>1448</v>
      </c>
      <c r="O1068" s="9" t="s">
        <v>1639</v>
      </c>
      <c r="P1068" s="23"/>
      <c r="Q1068" s="23"/>
      <c r="R1068" s="9"/>
      <c r="S1068" s="9">
        <v>1</v>
      </c>
      <c r="T1068" s="9">
        <v>0</v>
      </c>
      <c r="U1068" s="9">
        <v>1</v>
      </c>
      <c r="V1068" s="11"/>
      <c r="W1068" s="11"/>
      <c r="X1068" s="47">
        <f t="shared" si="65"/>
        <v>0</v>
      </c>
      <c r="Y1068" s="9" t="s">
        <v>1725</v>
      </c>
      <c r="Z1068" s="9">
        <v>0</v>
      </c>
      <c r="AA1068" s="45">
        <v>41</v>
      </c>
      <c r="AB1068" s="9" t="s">
        <v>12</v>
      </c>
      <c r="AC1068" s="39">
        <v>0.3</v>
      </c>
      <c r="AD1068" s="38">
        <f t="shared" si="66"/>
        <v>0</v>
      </c>
      <c r="AE1068" s="38">
        <f t="shared" si="67"/>
        <v>0</v>
      </c>
      <c r="AF1068" s="38">
        <v>0</v>
      </c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38">
        <f t="shared" si="68"/>
        <v>0</v>
      </c>
      <c r="AQ1068" s="54">
        <v>1</v>
      </c>
      <c r="AR1068" s="54">
        <v>0</v>
      </c>
    </row>
    <row r="1069" spans="1:44" s="28" customFormat="1" ht="13.5" thickBot="1">
      <c r="A1069" s="7"/>
      <c r="B1069" s="40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14">
        <f>SUBTOTAL(9,S7:S1068)</f>
        <v>1062</v>
      </c>
      <c r="T1069" s="14">
        <f>SUBTOTAL(9,T7:T1068)</f>
        <v>0</v>
      </c>
      <c r="U1069" s="14">
        <f>SUBTOTAL(9,U7:U1068)</f>
        <v>1062</v>
      </c>
      <c r="V1069" s="7"/>
      <c r="W1069" s="7"/>
      <c r="X1069" s="7"/>
      <c r="Y1069" s="7"/>
      <c r="Z1069" s="41"/>
      <c r="AA1069" s="7"/>
      <c r="AB1069" s="7"/>
      <c r="AC1069" s="7"/>
      <c r="AD1069" s="41">
        <f>SUBTOTAL(9,AD7:AD1068)</f>
        <v>1188.8400000000008</v>
      </c>
      <c r="AE1069" s="41">
        <f>SUBTOTAL(9,AE7:AE1068)</f>
        <v>0</v>
      </c>
      <c r="AF1069" s="41">
        <f>SUBTOTAL(9,AF7:AF1068)</f>
        <v>1188.8400000000008</v>
      </c>
      <c r="AG1069" s="7"/>
      <c r="AH1069" s="7"/>
      <c r="AI1069" s="7"/>
      <c r="AJ1069" s="7"/>
      <c r="AK1069" s="7"/>
      <c r="AL1069" s="7"/>
      <c r="AM1069" s="7"/>
      <c r="AN1069" s="7"/>
      <c r="AO1069" s="7"/>
      <c r="AP1069" s="41">
        <f>SUBTOTAL(9,AP7:AP1068)</f>
        <v>1188.8400000000008</v>
      </c>
      <c r="AQ1069" s="55"/>
      <c r="AR1069" s="55"/>
    </row>
    <row r="1070" spans="1:44" ht="13.5" thickTop="1"/>
  </sheetData>
  <autoFilter ref="A6:AR1068"/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P1070"/>
  <sheetViews>
    <sheetView workbookViewId="0">
      <pane ySplit="6" topLeftCell="A7" activePane="bottomLeft" state="frozen"/>
      <selection pane="bottomLeft" activeCell="A7" sqref="A7"/>
    </sheetView>
  </sheetViews>
  <sheetFormatPr defaultRowHeight="12.75"/>
  <cols>
    <col min="1" max="1" width="19" style="3" customWidth="1"/>
    <col min="2" max="2" width="9.28515625" style="3" customWidth="1"/>
    <col min="3" max="3" width="8.28515625" style="3" customWidth="1"/>
    <col min="4" max="4" width="10" style="3" customWidth="1"/>
    <col min="5" max="5" width="13.28515625" style="3" customWidth="1"/>
    <col min="6" max="6" width="18.5703125" style="3" bestFit="1" customWidth="1"/>
    <col min="7" max="7" width="10.7109375" style="3" bestFit="1" customWidth="1"/>
    <col min="8" max="8" width="11" style="3" bestFit="1" customWidth="1"/>
    <col min="9" max="9" width="9.140625" style="3"/>
    <col min="10" max="10" width="9" style="3" bestFit="1" customWidth="1"/>
    <col min="11" max="11" width="9.7109375" style="3" customWidth="1"/>
    <col min="12" max="12" width="19.42578125" style="3" bestFit="1" customWidth="1"/>
    <col min="13" max="13" width="18.5703125" style="3" bestFit="1" customWidth="1"/>
    <col min="14" max="14" width="6.140625" style="3" customWidth="1"/>
    <col min="15" max="15" width="11" style="3" bestFit="1" customWidth="1"/>
    <col min="16" max="16" width="8" style="3" customWidth="1"/>
    <col min="17" max="17" width="7.140625" style="3" customWidth="1"/>
    <col min="18" max="18" width="8.28515625" style="3" customWidth="1"/>
    <col min="19" max="20" width="6.5703125" style="3" bestFit="1" customWidth="1"/>
    <col min="21" max="21" width="10.140625" style="3" customWidth="1"/>
    <col min="22" max="22" width="9" style="3" bestFit="1" customWidth="1"/>
    <col min="23" max="23" width="8.85546875" style="3" customWidth="1"/>
    <col min="24" max="24" width="9.7109375" style="3" customWidth="1"/>
    <col min="25" max="25" width="9.140625" style="3"/>
    <col min="26" max="26" width="14.140625" style="3" bestFit="1" customWidth="1"/>
    <col min="27" max="28" width="9.140625" style="3"/>
    <col min="29" max="29" width="32.42578125" style="3" bestFit="1" customWidth="1"/>
    <col min="30" max="30" width="23.7109375" style="3" bestFit="1" customWidth="1"/>
    <col min="31" max="31" width="7.5703125" style="3" customWidth="1"/>
    <col min="32" max="32" width="9.28515625" style="3" customWidth="1"/>
    <col min="33" max="33" width="8.85546875" style="3" customWidth="1"/>
    <col min="34" max="34" width="7.85546875" style="3" bestFit="1" customWidth="1"/>
    <col min="35" max="35" width="12.28515625" style="3" customWidth="1"/>
    <col min="36" max="36" width="8.42578125" style="3" bestFit="1" customWidth="1"/>
    <col min="37" max="37" width="7.7109375" style="3" bestFit="1" customWidth="1"/>
    <col min="38" max="38" width="8.7109375" style="3" bestFit="1" customWidth="1"/>
    <col min="39" max="39" width="8.28515625" style="3" customWidth="1"/>
    <col min="40" max="40" width="9.7109375" style="3" bestFit="1" customWidth="1"/>
    <col min="41" max="41" width="8.28515625" style="3" bestFit="1" customWidth="1"/>
    <col min="42" max="43" width="9.7109375" style="3" bestFit="1" customWidth="1"/>
    <col min="44" max="44" width="8.7109375" style="15" bestFit="1" customWidth="1"/>
    <col min="45" max="45" width="8.5703125" style="3" bestFit="1" customWidth="1"/>
    <col min="46" max="46" width="9.7109375" style="3" bestFit="1" customWidth="1"/>
    <col min="47" max="47" width="9.5703125" style="15" customWidth="1"/>
    <col min="48" max="48" width="8.5703125" style="3" bestFit="1" customWidth="1"/>
    <col min="49" max="49" width="9.7109375" style="3" bestFit="1" customWidth="1"/>
    <col min="50" max="50" width="8.7109375" style="15" bestFit="1" customWidth="1"/>
    <col min="51" max="51" width="8.5703125" style="3" bestFit="1" customWidth="1"/>
    <col min="52" max="53" width="8.7109375" style="3" bestFit="1" customWidth="1"/>
    <col min="54" max="54" width="9" style="3" bestFit="1" customWidth="1"/>
    <col min="55" max="55" width="8.5703125" style="3" bestFit="1" customWidth="1"/>
    <col min="56" max="57" width="8.7109375" style="3" bestFit="1" customWidth="1"/>
    <col min="58" max="58" width="9" style="3" bestFit="1" customWidth="1"/>
    <col min="59" max="59" width="8.5703125" style="3" bestFit="1" customWidth="1"/>
    <col min="60" max="61" width="8.7109375" style="3" bestFit="1" customWidth="1"/>
    <col min="62" max="62" width="9" style="3" bestFit="1" customWidth="1"/>
    <col min="63" max="63" width="8.5703125" style="3" bestFit="1" customWidth="1"/>
    <col min="64" max="65" width="8.7109375" style="3" bestFit="1" customWidth="1"/>
    <col min="66" max="66" width="9.85546875" style="3" customWidth="1"/>
    <col min="67" max="67" width="12.140625" style="3" customWidth="1"/>
    <col min="68" max="16384" width="9.140625" style="3"/>
  </cols>
  <sheetData>
    <row r="1" spans="1:68" s="28" customFormat="1" ht="51.75" thickBot="1">
      <c r="A1" s="25" t="s">
        <v>0</v>
      </c>
      <c r="B1" s="26" t="s">
        <v>1</v>
      </c>
      <c r="C1" s="26" t="s">
        <v>2</v>
      </c>
      <c r="D1" s="26" t="s">
        <v>5</v>
      </c>
      <c r="E1" s="26" t="s">
        <v>6</v>
      </c>
      <c r="F1" s="26" t="s">
        <v>7</v>
      </c>
      <c r="G1" s="27" t="s">
        <v>4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AR1" s="32"/>
      <c r="AU1" s="32"/>
      <c r="AX1" s="32"/>
    </row>
    <row r="2" spans="1:68" s="1" customFormat="1">
      <c r="A2" s="43">
        <f>Sales!A2</f>
        <v>41699</v>
      </c>
      <c r="B2" s="33">
        <f>Sales!B2</f>
        <v>41702</v>
      </c>
      <c r="C2" s="1" t="s">
        <v>10</v>
      </c>
      <c r="D2" s="33">
        <f>Sales!E2</f>
        <v>41699</v>
      </c>
      <c r="E2" s="33">
        <f>Sales!F2</f>
        <v>41729</v>
      </c>
      <c r="F2" s="33">
        <f>+B2</f>
        <v>41702</v>
      </c>
      <c r="G2" s="2" t="s">
        <v>12</v>
      </c>
      <c r="H2" s="2"/>
      <c r="I2" s="2"/>
      <c r="AR2" s="12"/>
      <c r="AU2" s="12"/>
      <c r="AX2" s="12"/>
    </row>
    <row r="3" spans="1:68" ht="13.5" thickBot="1"/>
    <row r="4" spans="1:68" s="24" customFormat="1" ht="13.5" hidden="1" thickBot="1">
      <c r="A4" s="24" t="s">
        <v>118</v>
      </c>
      <c r="C4" s="24" t="s">
        <v>107</v>
      </c>
      <c r="D4" s="24" t="s">
        <v>110</v>
      </c>
      <c r="E4" s="24" t="s">
        <v>123</v>
      </c>
      <c r="F4" s="24" t="s">
        <v>124</v>
      </c>
      <c r="H4" s="24" t="s">
        <v>125</v>
      </c>
      <c r="U4" s="24" t="s">
        <v>109</v>
      </c>
      <c r="Y4" s="24" t="s">
        <v>121</v>
      </c>
      <c r="Z4" s="24" t="s">
        <v>111</v>
      </c>
      <c r="AC4" s="24" t="s">
        <v>112</v>
      </c>
      <c r="AD4" s="24" t="s">
        <v>113</v>
      </c>
      <c r="AH4" s="24" t="s">
        <v>115</v>
      </c>
      <c r="AI4" s="24" t="s">
        <v>117</v>
      </c>
      <c r="AM4" s="24" t="s">
        <v>116</v>
      </c>
      <c r="AR4" s="37" t="s">
        <v>126</v>
      </c>
      <c r="AU4" s="37" t="s">
        <v>127</v>
      </c>
      <c r="AX4" s="37" t="s">
        <v>134</v>
      </c>
      <c r="BN4" s="24" t="s">
        <v>135</v>
      </c>
      <c r="BO4" s="24" t="s">
        <v>137</v>
      </c>
    </row>
    <row r="5" spans="1:68" s="24" customFormat="1" ht="13.5" hidden="1" thickBot="1">
      <c r="A5" s="24">
        <f t="shared" ref="A5" ca="1" si="0">+COLUMN(INDIRECT(A4&amp;"1"))</f>
        <v>10</v>
      </c>
      <c r="C5" s="24">
        <f ca="1">+COLUMN(INDIRECT(C4&amp;"1"))</f>
        <v>13</v>
      </c>
      <c r="D5" s="24">
        <f ca="1">+COLUMN(INDIRECT(D4&amp;"1"))</f>
        <v>14</v>
      </c>
      <c r="E5" s="24">
        <f ca="1">+COLUMN(INDIRECT(E4&amp;"1"))</f>
        <v>15</v>
      </c>
      <c r="F5" s="24">
        <f ca="1">+COLUMN(INDIRECT(F4&amp;"1"))</f>
        <v>16</v>
      </c>
      <c r="H5" s="24">
        <f ca="1">+COLUMN(INDIRECT(H4&amp;"1"))</f>
        <v>17</v>
      </c>
      <c r="U5" s="24">
        <f ca="1">+COLUMN(INDIRECT(U4&amp;"1"))</f>
        <v>12</v>
      </c>
      <c r="Y5" s="24">
        <f ca="1">+COLUMN(INDIRECT(Y4&amp;"1"))</f>
        <v>18</v>
      </c>
      <c r="Z5" s="24">
        <f ca="1">+COLUMN(INDIRECT(Z4&amp;"1"))</f>
        <v>19</v>
      </c>
      <c r="AC5" s="24">
        <f ca="1">+COLUMN(INDIRECT(AC4&amp;"1"))</f>
        <v>20</v>
      </c>
      <c r="AD5" s="24">
        <f ca="1">+COLUMN(INDIRECT(AD4&amp;"1"))</f>
        <v>21</v>
      </c>
      <c r="AH5" s="24">
        <f ca="1">+COLUMN(INDIRECT(AH4&amp;"1"))</f>
        <v>25</v>
      </c>
      <c r="AI5" s="24">
        <f ca="1">+COLUMN(INDIRECT(AI4&amp;"1"))</f>
        <v>32</v>
      </c>
      <c r="AM5" s="24">
        <f ca="1">+COLUMN(INDIRECT(AM4&amp;"1"))</f>
        <v>26</v>
      </c>
      <c r="AR5" s="24">
        <f ca="1">+COLUMN(INDIRECT(AR4&amp;"1"))</f>
        <v>36</v>
      </c>
      <c r="AU5" s="24">
        <f ca="1">+COLUMN(INDIRECT(AU4&amp;"1"))</f>
        <v>37</v>
      </c>
      <c r="AX5" s="24">
        <f ca="1">+COLUMN(INDIRECT(AX4&amp;"1"))</f>
        <v>38</v>
      </c>
      <c r="BN5" s="24">
        <f ca="1">+COLUMN(INDIRECT(BN4&amp;"1"))</f>
        <v>39</v>
      </c>
      <c r="BO5" s="24">
        <f ca="1">+COLUMN(INDIRECT(BO4&amp;"1"))</f>
        <v>80</v>
      </c>
    </row>
    <row r="6" spans="1:68" s="20" customFormat="1" ht="52.5" customHeight="1" thickBot="1">
      <c r="A6" s="34" t="s">
        <v>119</v>
      </c>
      <c r="B6" s="49" t="s">
        <v>13</v>
      </c>
      <c r="C6" s="26" t="s">
        <v>52</v>
      </c>
      <c r="D6" s="26" t="s">
        <v>53</v>
      </c>
      <c r="E6" s="35" t="s">
        <v>54</v>
      </c>
      <c r="F6" s="26" t="s">
        <v>55</v>
      </c>
      <c r="G6" s="26" t="s">
        <v>56</v>
      </c>
      <c r="H6" s="26" t="s">
        <v>57</v>
      </c>
      <c r="I6" s="35" t="s">
        <v>58</v>
      </c>
      <c r="J6" s="26" t="s">
        <v>59</v>
      </c>
      <c r="K6" s="26" t="s">
        <v>60</v>
      </c>
      <c r="L6" s="26" t="s">
        <v>61</v>
      </c>
      <c r="M6" s="26" t="s">
        <v>62</v>
      </c>
      <c r="N6" s="26" t="s">
        <v>63</v>
      </c>
      <c r="O6" s="26" t="s">
        <v>64</v>
      </c>
      <c r="P6" s="26" t="s">
        <v>65</v>
      </c>
      <c r="Q6" s="26" t="s">
        <v>66</v>
      </c>
      <c r="R6" s="26" t="s">
        <v>67</v>
      </c>
      <c r="S6" s="26" t="s">
        <v>14</v>
      </c>
      <c r="T6" s="26" t="s">
        <v>15</v>
      </c>
      <c r="U6" s="26" t="s">
        <v>16</v>
      </c>
      <c r="V6" s="26" t="s">
        <v>17</v>
      </c>
      <c r="W6" s="26" t="s">
        <v>68</v>
      </c>
      <c r="X6" s="26" t="s">
        <v>69</v>
      </c>
      <c r="Y6" s="26" t="s">
        <v>21</v>
      </c>
      <c r="Z6" s="26" t="s">
        <v>22</v>
      </c>
      <c r="AA6" s="26" t="s">
        <v>23</v>
      </c>
      <c r="AB6" s="26" t="s">
        <v>24</v>
      </c>
      <c r="AC6" s="26" t="s">
        <v>25</v>
      </c>
      <c r="AD6" s="26" t="s">
        <v>70</v>
      </c>
      <c r="AE6" s="26" t="s">
        <v>71</v>
      </c>
      <c r="AF6" s="26" t="s">
        <v>72</v>
      </c>
      <c r="AG6" s="26" t="s">
        <v>73</v>
      </c>
      <c r="AH6" s="26" t="s">
        <v>74</v>
      </c>
      <c r="AI6" s="26" t="s">
        <v>75</v>
      </c>
      <c r="AJ6" s="26" t="s">
        <v>76</v>
      </c>
      <c r="AK6" s="26" t="s">
        <v>77</v>
      </c>
      <c r="AL6" s="26" t="s">
        <v>78</v>
      </c>
      <c r="AM6" s="26" t="s">
        <v>79</v>
      </c>
      <c r="AN6" s="26" t="s">
        <v>80</v>
      </c>
      <c r="AO6" s="26" t="s">
        <v>81</v>
      </c>
      <c r="AP6" s="26" t="s">
        <v>82</v>
      </c>
      <c r="AQ6" s="26" t="s">
        <v>83</v>
      </c>
      <c r="AR6" s="36" t="s">
        <v>84</v>
      </c>
      <c r="AS6" s="26" t="s">
        <v>85</v>
      </c>
      <c r="AT6" s="26" t="s">
        <v>86</v>
      </c>
      <c r="AU6" s="36" t="s">
        <v>87</v>
      </c>
      <c r="AV6" s="26" t="s">
        <v>88</v>
      </c>
      <c r="AW6" s="26" t="s">
        <v>89</v>
      </c>
      <c r="AX6" s="36" t="s">
        <v>90</v>
      </c>
      <c r="AY6" s="26" t="s">
        <v>91</v>
      </c>
      <c r="AZ6" s="26" t="s">
        <v>92</v>
      </c>
      <c r="BA6" s="26" t="s">
        <v>93</v>
      </c>
      <c r="BB6" s="26" t="s">
        <v>94</v>
      </c>
      <c r="BC6" s="26" t="s">
        <v>95</v>
      </c>
      <c r="BD6" s="26" t="s">
        <v>96</v>
      </c>
      <c r="BE6" s="26" t="s">
        <v>97</v>
      </c>
      <c r="BF6" s="26" t="s">
        <v>98</v>
      </c>
      <c r="BG6" s="26" t="s">
        <v>99</v>
      </c>
      <c r="BH6" s="26" t="s">
        <v>100</v>
      </c>
      <c r="BI6" s="26" t="s">
        <v>101</v>
      </c>
      <c r="BJ6" s="26" t="s">
        <v>102</v>
      </c>
      <c r="BK6" s="26" t="s">
        <v>103</v>
      </c>
      <c r="BL6" s="26" t="s">
        <v>104</v>
      </c>
      <c r="BM6" s="26" t="s">
        <v>105</v>
      </c>
      <c r="BN6" s="26" t="s">
        <v>106</v>
      </c>
      <c r="BO6" s="26" t="s">
        <v>136</v>
      </c>
      <c r="BP6" s="57" t="s">
        <v>138</v>
      </c>
    </row>
    <row r="7" spans="1:68">
      <c r="A7" s="4" t="s">
        <v>140</v>
      </c>
      <c r="B7" s="50">
        <v>185</v>
      </c>
      <c r="C7" s="9" t="s">
        <v>1725</v>
      </c>
      <c r="D7" s="9" t="s">
        <v>1726</v>
      </c>
      <c r="E7" s="9" t="s">
        <v>1765</v>
      </c>
      <c r="F7" s="9" t="s">
        <v>1905</v>
      </c>
      <c r="G7" s="4"/>
      <c r="H7" s="9" t="s">
        <v>2096</v>
      </c>
      <c r="I7" s="4"/>
      <c r="K7" s="4" t="str">
        <f>+D7</f>
        <v>TN</v>
      </c>
      <c r="L7" s="4" t="str">
        <f>+E7</f>
        <v>KNOX</v>
      </c>
      <c r="M7" s="4" t="str">
        <f>+F7</f>
        <v>KNOXVILLE</v>
      </c>
      <c r="N7" s="4"/>
      <c r="O7" s="4" t="str">
        <f>+H7</f>
        <v>37922</v>
      </c>
      <c r="P7" s="4"/>
      <c r="U7" s="30">
        <v>41704</v>
      </c>
      <c r="V7" s="5"/>
      <c r="W7" s="4"/>
      <c r="Y7" s="30" t="s">
        <v>1234</v>
      </c>
      <c r="Z7" s="30" t="s">
        <v>1235</v>
      </c>
      <c r="AA7" s="23"/>
      <c r="AB7" s="23"/>
      <c r="AC7" s="9" t="s">
        <v>1447</v>
      </c>
      <c r="AD7" s="9" t="s">
        <v>1638</v>
      </c>
      <c r="AE7" s="4"/>
      <c r="AH7" s="9">
        <v>1</v>
      </c>
      <c r="AI7" s="38">
        <v>6.99</v>
      </c>
      <c r="AJ7" s="11"/>
      <c r="AM7" s="30" t="s">
        <v>12</v>
      </c>
      <c r="AN7" s="38">
        <f>AI7</f>
        <v>6.99</v>
      </c>
      <c r="AO7" s="8"/>
      <c r="AP7" s="13">
        <f>IF($AN7="","",IF(AQ7=0,0,AR7/AQ7))</f>
        <v>7.0100143061516448E-2</v>
      </c>
      <c r="AQ7" s="38">
        <f>$AN7</f>
        <v>6.99</v>
      </c>
      <c r="AR7" s="38">
        <v>0.49</v>
      </c>
      <c r="AS7" s="13">
        <f>IF($AN7="","",IF(AT7=0,0,AU7/AT7))</f>
        <v>2.4320457796852647E-2</v>
      </c>
      <c r="AT7" s="38">
        <f>$AN7</f>
        <v>6.99</v>
      </c>
      <c r="AU7" s="38">
        <v>0.17</v>
      </c>
      <c r="AV7" s="13">
        <f>IF($AN7="","",IF(AW7=0,0,AX7/AW7))</f>
        <v>0</v>
      </c>
      <c r="AW7" s="38">
        <f>$AN7</f>
        <v>6.99</v>
      </c>
      <c r="AX7" s="38">
        <v>0</v>
      </c>
      <c r="AY7" s="13"/>
      <c r="AZ7" s="10"/>
      <c r="BA7" s="8"/>
      <c r="BB7" s="11"/>
      <c r="BN7" s="38">
        <v>0.66</v>
      </c>
      <c r="BO7" s="54" t="s">
        <v>2292</v>
      </c>
      <c r="BP7" s="54">
        <f>Sales!AR7</f>
        <v>6.99</v>
      </c>
    </row>
    <row r="8" spans="1:68">
      <c r="A8" s="4" t="s">
        <v>140</v>
      </c>
      <c r="B8" s="50">
        <v>192</v>
      </c>
      <c r="C8" s="9" t="s">
        <v>1725</v>
      </c>
      <c r="D8" s="9" t="s">
        <v>1727</v>
      </c>
      <c r="E8" s="9" t="s">
        <v>1766</v>
      </c>
      <c r="F8" s="9" t="s">
        <v>1727</v>
      </c>
      <c r="G8" s="4"/>
      <c r="H8" s="9" t="s">
        <v>1727</v>
      </c>
      <c r="I8" s="4"/>
      <c r="K8" s="4" t="str">
        <f t="shared" ref="K8:K71" si="1">+D8</f>
        <v>0</v>
      </c>
      <c r="L8" s="4" t="str">
        <f t="shared" ref="L8:L71" si="2">+E8</f>
        <v>MECKLENBURG</v>
      </c>
      <c r="M8" s="4" t="str">
        <f t="shared" ref="M8:M71" si="3">+F8</f>
        <v>0</v>
      </c>
      <c r="N8" s="4"/>
      <c r="O8" s="4" t="str">
        <f t="shared" ref="O8:O71" si="4">+H8</f>
        <v>0</v>
      </c>
      <c r="P8" s="4"/>
      <c r="U8" s="30">
        <v>41708</v>
      </c>
      <c r="V8" s="5"/>
      <c r="W8" s="4"/>
      <c r="Y8" s="30" t="s">
        <v>1234</v>
      </c>
      <c r="Z8" s="30" t="s">
        <v>1236</v>
      </c>
      <c r="AA8" s="23"/>
      <c r="AB8" s="23"/>
      <c r="AC8" s="9" t="s">
        <v>1448</v>
      </c>
      <c r="AD8" s="9" t="s">
        <v>1639</v>
      </c>
      <c r="AE8" s="4"/>
      <c r="AH8" s="9">
        <v>1</v>
      </c>
      <c r="AI8" s="38">
        <v>0</v>
      </c>
      <c r="AJ8" s="11"/>
      <c r="AM8" s="30" t="s">
        <v>12</v>
      </c>
      <c r="AN8" s="38">
        <f t="shared" ref="AN8:AN71" si="5">AI8</f>
        <v>0</v>
      </c>
      <c r="AO8" s="8"/>
      <c r="AP8" s="13">
        <f t="shared" ref="AP8:AP71" si="6">IF($AN8="","",IF(AQ8=0,0,AR8/AQ8))</f>
        <v>0</v>
      </c>
      <c r="AQ8" s="38">
        <f t="shared" ref="AQ8:AQ71" si="7">$AN8</f>
        <v>0</v>
      </c>
      <c r="AR8" s="38">
        <v>0</v>
      </c>
      <c r="AS8" s="13">
        <f t="shared" ref="AS8:AS71" si="8">IF($AN8="","",IF(AT8=0,0,AU8/AT8))</f>
        <v>0</v>
      </c>
      <c r="AT8" s="38">
        <f t="shared" ref="AT8:AT71" si="9">$AN8</f>
        <v>0</v>
      </c>
      <c r="AU8" s="38">
        <v>0</v>
      </c>
      <c r="AV8" s="13">
        <f t="shared" ref="AV8:AV71" si="10">IF($AN8="","",IF(AW8=0,0,AX8/AW8))</f>
        <v>0</v>
      </c>
      <c r="AW8" s="38">
        <f t="shared" ref="AW8:AW71" si="11">$AN8</f>
        <v>0</v>
      </c>
      <c r="AX8" s="38">
        <v>0</v>
      </c>
      <c r="AY8" s="13"/>
      <c r="AZ8" s="10"/>
      <c r="BA8" s="8"/>
      <c r="BB8" s="11"/>
      <c r="BN8" s="38">
        <v>0</v>
      </c>
      <c r="BO8" s="54" t="s">
        <v>2293</v>
      </c>
      <c r="BP8" s="54">
        <f>Sales!AR8</f>
        <v>0</v>
      </c>
    </row>
    <row r="9" spans="1:68">
      <c r="A9" s="4" t="s">
        <v>140</v>
      </c>
      <c r="B9" s="50">
        <v>198</v>
      </c>
      <c r="C9" s="9" t="s">
        <v>1725</v>
      </c>
      <c r="D9" s="9" t="s">
        <v>1727</v>
      </c>
      <c r="E9" s="9" t="s">
        <v>1766</v>
      </c>
      <c r="F9" s="9" t="s">
        <v>1727</v>
      </c>
      <c r="G9" s="4"/>
      <c r="H9" s="9" t="s">
        <v>1727</v>
      </c>
      <c r="I9" s="4"/>
      <c r="K9" s="4" t="str">
        <f t="shared" si="1"/>
        <v>0</v>
      </c>
      <c r="L9" s="4" t="str">
        <f t="shared" si="2"/>
        <v>MECKLENBURG</v>
      </c>
      <c r="M9" s="4" t="str">
        <f t="shared" si="3"/>
        <v>0</v>
      </c>
      <c r="N9" s="4"/>
      <c r="O9" s="4" t="str">
        <f t="shared" si="4"/>
        <v>0</v>
      </c>
      <c r="P9" s="4"/>
      <c r="U9" s="30">
        <v>41708</v>
      </c>
      <c r="V9" s="5"/>
      <c r="W9" s="4"/>
      <c r="Y9" s="30" t="s">
        <v>1234</v>
      </c>
      <c r="Z9" s="30" t="s">
        <v>1237</v>
      </c>
      <c r="AA9" s="23"/>
      <c r="AB9" s="23"/>
      <c r="AC9" s="9" t="s">
        <v>1449</v>
      </c>
      <c r="AD9" s="9" t="s">
        <v>1640</v>
      </c>
      <c r="AE9" s="4"/>
      <c r="AH9" s="9">
        <v>1</v>
      </c>
      <c r="AI9" s="38">
        <v>0</v>
      </c>
      <c r="AJ9" s="11"/>
      <c r="AM9" s="30" t="s">
        <v>12</v>
      </c>
      <c r="AN9" s="38">
        <f t="shared" si="5"/>
        <v>0</v>
      </c>
      <c r="AO9" s="8"/>
      <c r="AP9" s="13">
        <f t="shared" si="6"/>
        <v>0</v>
      </c>
      <c r="AQ9" s="38">
        <f t="shared" si="7"/>
        <v>0</v>
      </c>
      <c r="AR9" s="38">
        <v>0</v>
      </c>
      <c r="AS9" s="13">
        <f t="shared" si="8"/>
        <v>0</v>
      </c>
      <c r="AT9" s="38">
        <f t="shared" si="9"/>
        <v>0</v>
      </c>
      <c r="AU9" s="38">
        <v>0</v>
      </c>
      <c r="AV9" s="13">
        <f t="shared" si="10"/>
        <v>0</v>
      </c>
      <c r="AW9" s="38">
        <f t="shared" si="11"/>
        <v>0</v>
      </c>
      <c r="AX9" s="38">
        <v>0</v>
      </c>
      <c r="AY9" s="13"/>
      <c r="AZ9" s="10"/>
      <c r="BA9" s="8"/>
      <c r="BB9" s="11"/>
      <c r="BN9" s="38">
        <v>0</v>
      </c>
      <c r="BO9" s="54" t="s">
        <v>2293</v>
      </c>
      <c r="BP9" s="54">
        <f>Sales!AR9</f>
        <v>0</v>
      </c>
    </row>
    <row r="10" spans="1:68">
      <c r="A10" s="4" t="s">
        <v>140</v>
      </c>
      <c r="B10" s="50">
        <v>215</v>
      </c>
      <c r="C10" s="9" t="s">
        <v>1725</v>
      </c>
      <c r="D10" s="9" t="s">
        <v>1727</v>
      </c>
      <c r="E10" s="9" t="s">
        <v>1767</v>
      </c>
      <c r="F10" s="9" t="s">
        <v>1727</v>
      </c>
      <c r="G10" s="4"/>
      <c r="H10" s="9" t="s">
        <v>1727</v>
      </c>
      <c r="I10" s="4"/>
      <c r="K10" s="4" t="str">
        <f t="shared" si="1"/>
        <v>0</v>
      </c>
      <c r="L10" s="4" t="str">
        <f t="shared" si="2"/>
        <v>DENTON</v>
      </c>
      <c r="M10" s="4" t="str">
        <f t="shared" si="3"/>
        <v>0</v>
      </c>
      <c r="N10" s="4"/>
      <c r="O10" s="4" t="str">
        <f t="shared" si="4"/>
        <v>0</v>
      </c>
      <c r="P10" s="4"/>
      <c r="U10" s="30">
        <v>41715</v>
      </c>
      <c r="V10" s="5"/>
      <c r="W10" s="4"/>
      <c r="Y10" s="30" t="s">
        <v>1234</v>
      </c>
      <c r="Z10" s="30" t="s">
        <v>1237</v>
      </c>
      <c r="AA10" s="23"/>
      <c r="AB10" s="23"/>
      <c r="AC10" s="9" t="s">
        <v>1449</v>
      </c>
      <c r="AD10" s="9" t="s">
        <v>1640</v>
      </c>
      <c r="AE10" s="4"/>
      <c r="AH10" s="9">
        <v>1</v>
      </c>
      <c r="AI10" s="38">
        <v>0</v>
      </c>
      <c r="AJ10" s="11"/>
      <c r="AM10" s="30" t="s">
        <v>12</v>
      </c>
      <c r="AN10" s="38">
        <f t="shared" si="5"/>
        <v>0</v>
      </c>
      <c r="AO10" s="8"/>
      <c r="AP10" s="13">
        <f t="shared" si="6"/>
        <v>0</v>
      </c>
      <c r="AQ10" s="38">
        <f t="shared" si="7"/>
        <v>0</v>
      </c>
      <c r="AR10" s="38">
        <v>0</v>
      </c>
      <c r="AS10" s="13">
        <f t="shared" si="8"/>
        <v>0</v>
      </c>
      <c r="AT10" s="38">
        <f t="shared" si="9"/>
        <v>0</v>
      </c>
      <c r="AU10" s="38">
        <v>0</v>
      </c>
      <c r="AV10" s="13">
        <f t="shared" si="10"/>
        <v>0</v>
      </c>
      <c r="AW10" s="38">
        <f t="shared" si="11"/>
        <v>0</v>
      </c>
      <c r="AX10" s="38">
        <v>0</v>
      </c>
      <c r="AY10" s="13"/>
      <c r="AZ10" s="10"/>
      <c r="BA10" s="8"/>
      <c r="BB10" s="11"/>
      <c r="BN10" s="38">
        <v>0</v>
      </c>
      <c r="BO10" s="54" t="s">
        <v>2293</v>
      </c>
      <c r="BP10" s="54">
        <f>Sales!AR10</f>
        <v>0</v>
      </c>
    </row>
    <row r="11" spans="1:68">
      <c r="A11" s="4" t="s">
        <v>140</v>
      </c>
      <c r="B11" s="50">
        <v>216</v>
      </c>
      <c r="C11" s="9" t="s">
        <v>1725</v>
      </c>
      <c r="D11" s="9" t="s">
        <v>1727</v>
      </c>
      <c r="E11" s="9" t="s">
        <v>1767</v>
      </c>
      <c r="F11" s="9" t="s">
        <v>1727</v>
      </c>
      <c r="G11" s="4"/>
      <c r="H11" s="9" t="s">
        <v>1727</v>
      </c>
      <c r="I11" s="4"/>
      <c r="K11" s="4" t="str">
        <f t="shared" si="1"/>
        <v>0</v>
      </c>
      <c r="L11" s="4" t="str">
        <f t="shared" si="2"/>
        <v>DENTON</v>
      </c>
      <c r="M11" s="4" t="str">
        <f t="shared" si="3"/>
        <v>0</v>
      </c>
      <c r="N11" s="4"/>
      <c r="O11" s="4" t="str">
        <f t="shared" si="4"/>
        <v>0</v>
      </c>
      <c r="P11" s="4"/>
      <c r="U11" s="30">
        <v>41715</v>
      </c>
      <c r="V11" s="5"/>
      <c r="W11" s="4"/>
      <c r="Y11" s="30" t="s">
        <v>1234</v>
      </c>
      <c r="Z11" s="30" t="s">
        <v>1238</v>
      </c>
      <c r="AA11" s="23"/>
      <c r="AB11" s="23"/>
      <c r="AC11" s="9" t="s">
        <v>1450</v>
      </c>
      <c r="AD11" s="9" t="s">
        <v>1641</v>
      </c>
      <c r="AE11" s="4"/>
      <c r="AH11" s="9">
        <v>1</v>
      </c>
      <c r="AI11" s="38">
        <v>0</v>
      </c>
      <c r="AJ11" s="11"/>
      <c r="AM11" s="30" t="s">
        <v>12</v>
      </c>
      <c r="AN11" s="38">
        <f t="shared" si="5"/>
        <v>0</v>
      </c>
      <c r="AO11" s="8"/>
      <c r="AP11" s="13">
        <f t="shared" si="6"/>
        <v>0</v>
      </c>
      <c r="AQ11" s="38">
        <f t="shared" si="7"/>
        <v>0</v>
      </c>
      <c r="AR11" s="38">
        <v>0</v>
      </c>
      <c r="AS11" s="13">
        <f t="shared" si="8"/>
        <v>0</v>
      </c>
      <c r="AT11" s="38">
        <f t="shared" si="9"/>
        <v>0</v>
      </c>
      <c r="AU11" s="38">
        <v>0</v>
      </c>
      <c r="AV11" s="13">
        <f t="shared" si="10"/>
        <v>0</v>
      </c>
      <c r="AW11" s="38">
        <f t="shared" si="11"/>
        <v>0</v>
      </c>
      <c r="AX11" s="38">
        <v>0</v>
      </c>
      <c r="AY11" s="13"/>
      <c r="AZ11" s="10"/>
      <c r="BA11" s="8"/>
      <c r="BB11" s="11"/>
      <c r="BN11" s="38">
        <v>0</v>
      </c>
      <c r="BO11" s="54" t="s">
        <v>2293</v>
      </c>
      <c r="BP11" s="54">
        <f>Sales!AR11</f>
        <v>0</v>
      </c>
    </row>
    <row r="12" spans="1:68">
      <c r="A12" s="4" t="s">
        <v>140</v>
      </c>
      <c r="B12" s="50">
        <v>222</v>
      </c>
      <c r="C12" s="9" t="s">
        <v>1725</v>
      </c>
      <c r="D12" s="9" t="s">
        <v>1727</v>
      </c>
      <c r="E12" s="9" t="s">
        <v>1766</v>
      </c>
      <c r="F12" s="9" t="s">
        <v>1727</v>
      </c>
      <c r="G12" s="4"/>
      <c r="H12" s="9" t="s">
        <v>1727</v>
      </c>
      <c r="I12" s="4"/>
      <c r="K12" s="4" t="str">
        <f t="shared" si="1"/>
        <v>0</v>
      </c>
      <c r="L12" s="4" t="str">
        <f t="shared" si="2"/>
        <v>MECKLENBURG</v>
      </c>
      <c r="M12" s="4" t="str">
        <f t="shared" si="3"/>
        <v>0</v>
      </c>
      <c r="N12" s="4"/>
      <c r="O12" s="4" t="str">
        <f t="shared" si="4"/>
        <v>0</v>
      </c>
      <c r="P12" s="4"/>
      <c r="U12" s="30">
        <v>41716</v>
      </c>
      <c r="V12" s="5"/>
      <c r="W12" s="4"/>
      <c r="Y12" s="30" t="s">
        <v>1234</v>
      </c>
      <c r="Z12" s="30" t="s">
        <v>1239</v>
      </c>
      <c r="AA12" s="23"/>
      <c r="AB12" s="23"/>
      <c r="AC12" s="9" t="s">
        <v>1451</v>
      </c>
      <c r="AD12" s="9" t="s">
        <v>1639</v>
      </c>
      <c r="AE12" s="4"/>
      <c r="AH12" s="9">
        <v>1</v>
      </c>
      <c r="AI12" s="38">
        <v>0</v>
      </c>
      <c r="AJ12" s="11"/>
      <c r="AM12" s="30" t="s">
        <v>12</v>
      </c>
      <c r="AN12" s="38">
        <f t="shared" si="5"/>
        <v>0</v>
      </c>
      <c r="AO12" s="8"/>
      <c r="AP12" s="13">
        <f t="shared" si="6"/>
        <v>0</v>
      </c>
      <c r="AQ12" s="38">
        <f t="shared" si="7"/>
        <v>0</v>
      </c>
      <c r="AR12" s="38">
        <v>0</v>
      </c>
      <c r="AS12" s="13">
        <f t="shared" si="8"/>
        <v>0</v>
      </c>
      <c r="AT12" s="38">
        <f t="shared" si="9"/>
        <v>0</v>
      </c>
      <c r="AU12" s="38">
        <v>0</v>
      </c>
      <c r="AV12" s="13">
        <f t="shared" si="10"/>
        <v>0</v>
      </c>
      <c r="AW12" s="38">
        <f t="shared" si="11"/>
        <v>0</v>
      </c>
      <c r="AX12" s="38">
        <v>0</v>
      </c>
      <c r="AY12" s="13"/>
      <c r="AZ12" s="10"/>
      <c r="BA12" s="8"/>
      <c r="BB12" s="11"/>
      <c r="BN12" s="38">
        <v>0</v>
      </c>
      <c r="BO12" s="54" t="s">
        <v>2293</v>
      </c>
      <c r="BP12" s="54">
        <f>Sales!AR12</f>
        <v>0</v>
      </c>
    </row>
    <row r="13" spans="1:68">
      <c r="A13" s="4" t="s">
        <v>140</v>
      </c>
      <c r="B13" s="50">
        <v>257</v>
      </c>
      <c r="C13" s="9" t="s">
        <v>1725</v>
      </c>
      <c r="D13" s="9" t="s">
        <v>1728</v>
      </c>
      <c r="E13" s="9" t="s">
        <v>1768</v>
      </c>
      <c r="F13" s="9" t="s">
        <v>1906</v>
      </c>
      <c r="G13" s="4"/>
      <c r="H13" s="9" t="s">
        <v>2097</v>
      </c>
      <c r="I13" s="4"/>
      <c r="K13" s="4" t="str">
        <f t="shared" si="1"/>
        <v>FL</v>
      </c>
      <c r="L13" s="4" t="str">
        <f t="shared" si="2"/>
        <v>PINELLAS</v>
      </c>
      <c r="M13" s="4" t="str">
        <f t="shared" si="3"/>
        <v>Oldsmar</v>
      </c>
      <c r="N13" s="4"/>
      <c r="O13" s="4" t="str">
        <f t="shared" si="4"/>
        <v>34677</v>
      </c>
      <c r="P13" s="4"/>
      <c r="U13" s="30">
        <v>41729</v>
      </c>
      <c r="V13" s="5"/>
      <c r="W13" s="4"/>
      <c r="Y13" s="30" t="s">
        <v>1234</v>
      </c>
      <c r="Z13" s="30" t="s">
        <v>1240</v>
      </c>
      <c r="AA13" s="23"/>
      <c r="AB13" s="23"/>
      <c r="AC13" s="9" t="s">
        <v>1452</v>
      </c>
      <c r="AD13" s="9" t="s">
        <v>1642</v>
      </c>
      <c r="AE13" s="4"/>
      <c r="AH13" s="9">
        <v>1</v>
      </c>
      <c r="AI13" s="38">
        <v>0.99</v>
      </c>
      <c r="AJ13" s="11"/>
      <c r="AM13" s="30" t="s">
        <v>12</v>
      </c>
      <c r="AN13" s="38">
        <f t="shared" si="5"/>
        <v>0.99</v>
      </c>
      <c r="AO13" s="8"/>
      <c r="AP13" s="13">
        <f t="shared" si="6"/>
        <v>0</v>
      </c>
      <c r="AQ13" s="38">
        <f t="shared" si="7"/>
        <v>0.99</v>
      </c>
      <c r="AR13" s="38">
        <v>0</v>
      </c>
      <c r="AS13" s="13">
        <f t="shared" si="8"/>
        <v>0</v>
      </c>
      <c r="AT13" s="38">
        <f t="shared" si="9"/>
        <v>0.99</v>
      </c>
      <c r="AU13" s="38">
        <v>0</v>
      </c>
      <c r="AV13" s="13">
        <f t="shared" si="10"/>
        <v>0</v>
      </c>
      <c r="AW13" s="38">
        <f t="shared" si="11"/>
        <v>0.99</v>
      </c>
      <c r="AX13" s="38">
        <v>0</v>
      </c>
      <c r="AY13" s="13"/>
      <c r="AZ13" s="10"/>
      <c r="BA13" s="8"/>
      <c r="BB13" s="11"/>
      <c r="BN13" s="38">
        <v>0</v>
      </c>
      <c r="BO13" s="54" t="s">
        <v>2292</v>
      </c>
      <c r="BP13" s="54">
        <f>Sales!AR13</f>
        <v>6.99</v>
      </c>
    </row>
    <row r="14" spans="1:68">
      <c r="A14" s="4" t="s">
        <v>140</v>
      </c>
      <c r="B14" s="50">
        <v>263</v>
      </c>
      <c r="C14" s="9" t="s">
        <v>1725</v>
      </c>
      <c r="D14" s="9" t="s">
        <v>1727</v>
      </c>
      <c r="E14" s="9" t="s">
        <v>1766</v>
      </c>
      <c r="F14" s="9" t="s">
        <v>1727</v>
      </c>
      <c r="G14" s="4"/>
      <c r="H14" s="9" t="s">
        <v>1727</v>
      </c>
      <c r="I14" s="4"/>
      <c r="K14" s="4" t="str">
        <f t="shared" si="1"/>
        <v>0</v>
      </c>
      <c r="L14" s="4" t="str">
        <f t="shared" si="2"/>
        <v>MECKLENBURG</v>
      </c>
      <c r="M14" s="4" t="str">
        <f t="shared" si="3"/>
        <v>0</v>
      </c>
      <c r="N14" s="4"/>
      <c r="O14" s="4" t="str">
        <f t="shared" si="4"/>
        <v>0</v>
      </c>
      <c r="P14" s="4"/>
      <c r="U14" s="30">
        <v>41729</v>
      </c>
      <c r="V14" s="5"/>
      <c r="W14" s="4"/>
      <c r="Y14" s="30" t="s">
        <v>1234</v>
      </c>
      <c r="Z14" s="30" t="s">
        <v>1241</v>
      </c>
      <c r="AA14" s="23"/>
      <c r="AB14" s="23"/>
      <c r="AC14" s="9" t="s">
        <v>1453</v>
      </c>
      <c r="AD14" s="9" t="s">
        <v>1643</v>
      </c>
      <c r="AE14" s="4"/>
      <c r="AH14" s="9">
        <v>1</v>
      </c>
      <c r="AI14" s="38">
        <v>0</v>
      </c>
      <c r="AJ14" s="11"/>
      <c r="AM14" s="30" t="s">
        <v>12</v>
      </c>
      <c r="AN14" s="38">
        <f t="shared" si="5"/>
        <v>0</v>
      </c>
      <c r="AO14" s="8"/>
      <c r="AP14" s="13">
        <f t="shared" si="6"/>
        <v>0</v>
      </c>
      <c r="AQ14" s="38">
        <f t="shared" si="7"/>
        <v>0</v>
      </c>
      <c r="AR14" s="38">
        <v>0</v>
      </c>
      <c r="AS14" s="13">
        <f t="shared" si="8"/>
        <v>0</v>
      </c>
      <c r="AT14" s="38">
        <f t="shared" si="9"/>
        <v>0</v>
      </c>
      <c r="AU14" s="38">
        <v>0</v>
      </c>
      <c r="AV14" s="13">
        <f t="shared" si="10"/>
        <v>0</v>
      </c>
      <c r="AW14" s="38">
        <f t="shared" si="11"/>
        <v>0</v>
      </c>
      <c r="AX14" s="38">
        <v>0</v>
      </c>
      <c r="AY14" s="13"/>
      <c r="AZ14" s="10"/>
      <c r="BA14" s="8"/>
      <c r="BB14" s="11"/>
      <c r="BN14" s="38">
        <v>0</v>
      </c>
      <c r="BO14" s="54" t="s">
        <v>2293</v>
      </c>
      <c r="BP14" s="54">
        <f>Sales!AR14</f>
        <v>0</v>
      </c>
    </row>
    <row r="15" spans="1:68">
      <c r="A15" s="4" t="s">
        <v>140</v>
      </c>
      <c r="B15" s="50">
        <v>467</v>
      </c>
      <c r="C15" s="9" t="s">
        <v>1725</v>
      </c>
      <c r="D15" s="9" t="s">
        <v>1727</v>
      </c>
      <c r="E15" s="9" t="s">
        <v>1766</v>
      </c>
      <c r="F15" s="9" t="s">
        <v>1727</v>
      </c>
      <c r="G15" s="4"/>
      <c r="H15" s="9" t="s">
        <v>1727</v>
      </c>
      <c r="I15" s="4"/>
      <c r="K15" s="4" t="str">
        <f t="shared" si="1"/>
        <v>0</v>
      </c>
      <c r="L15" s="4" t="str">
        <f t="shared" si="2"/>
        <v>MECKLENBURG</v>
      </c>
      <c r="M15" s="4" t="str">
        <f t="shared" si="3"/>
        <v>0</v>
      </c>
      <c r="N15" s="4"/>
      <c r="O15" s="4" t="str">
        <f t="shared" si="4"/>
        <v>0</v>
      </c>
      <c r="P15" s="4"/>
      <c r="U15" s="30">
        <v>41712</v>
      </c>
      <c r="V15" s="5"/>
      <c r="W15" s="4"/>
      <c r="Y15" s="30" t="s">
        <v>1234</v>
      </c>
      <c r="Z15" s="30" t="s">
        <v>1242</v>
      </c>
      <c r="AA15" s="23"/>
      <c r="AB15" s="23"/>
      <c r="AC15" s="9" t="s">
        <v>1454</v>
      </c>
      <c r="AD15" s="9" t="s">
        <v>1639</v>
      </c>
      <c r="AE15" s="4"/>
      <c r="AH15" s="9">
        <v>1</v>
      </c>
      <c r="AI15" s="38">
        <v>0</v>
      </c>
      <c r="AJ15" s="11"/>
      <c r="AM15" s="30" t="s">
        <v>12</v>
      </c>
      <c r="AN15" s="38">
        <f t="shared" si="5"/>
        <v>0</v>
      </c>
      <c r="AO15" s="8"/>
      <c r="AP15" s="13">
        <f t="shared" si="6"/>
        <v>0</v>
      </c>
      <c r="AQ15" s="38">
        <f t="shared" si="7"/>
        <v>0</v>
      </c>
      <c r="AR15" s="38">
        <v>0</v>
      </c>
      <c r="AS15" s="13">
        <f t="shared" si="8"/>
        <v>0</v>
      </c>
      <c r="AT15" s="38">
        <f t="shared" si="9"/>
        <v>0</v>
      </c>
      <c r="AU15" s="38">
        <v>0</v>
      </c>
      <c r="AV15" s="13">
        <f t="shared" si="10"/>
        <v>0</v>
      </c>
      <c r="AW15" s="38">
        <f t="shared" si="11"/>
        <v>0</v>
      </c>
      <c r="AX15" s="38">
        <v>0</v>
      </c>
      <c r="AY15" s="13"/>
      <c r="AZ15" s="10"/>
      <c r="BA15" s="8"/>
      <c r="BB15" s="11"/>
      <c r="BN15" s="38">
        <v>0</v>
      </c>
      <c r="BO15" s="54" t="s">
        <v>2293</v>
      </c>
      <c r="BP15" s="54">
        <f>Sales!AR15</f>
        <v>0</v>
      </c>
    </row>
    <row r="16" spans="1:68">
      <c r="A16" s="4" t="s">
        <v>140</v>
      </c>
      <c r="B16" s="50">
        <v>472</v>
      </c>
      <c r="C16" s="9" t="s">
        <v>1725</v>
      </c>
      <c r="D16" s="9" t="s">
        <v>1729</v>
      </c>
      <c r="E16" s="9" t="s">
        <v>1769</v>
      </c>
      <c r="F16" s="9" t="s">
        <v>1907</v>
      </c>
      <c r="G16" s="4"/>
      <c r="H16" s="9" t="s">
        <v>2098</v>
      </c>
      <c r="I16" s="4"/>
      <c r="K16" s="4" t="str">
        <f t="shared" si="1"/>
        <v>NC</v>
      </c>
      <c r="L16" s="4" t="str">
        <f t="shared" si="2"/>
        <v>CALDWELL</v>
      </c>
      <c r="M16" s="4" t="str">
        <f t="shared" si="3"/>
        <v>Granite Falls</v>
      </c>
      <c r="N16" s="4"/>
      <c r="O16" s="4" t="str">
        <f t="shared" si="4"/>
        <v>28630</v>
      </c>
      <c r="P16" s="4"/>
      <c r="U16" s="30">
        <v>41715</v>
      </c>
      <c r="V16" s="5"/>
      <c r="W16" s="4"/>
      <c r="Y16" s="30" t="s">
        <v>1234</v>
      </c>
      <c r="Z16" s="30" t="s">
        <v>1243</v>
      </c>
      <c r="AA16" s="23"/>
      <c r="AB16" s="23"/>
      <c r="AC16" s="9" t="s">
        <v>1455</v>
      </c>
      <c r="AD16" s="9" t="s">
        <v>1644</v>
      </c>
      <c r="AE16" s="4"/>
      <c r="AH16" s="9">
        <v>1</v>
      </c>
      <c r="AI16" s="38">
        <v>6.99</v>
      </c>
      <c r="AJ16" s="11"/>
      <c r="AM16" s="30" t="s">
        <v>12</v>
      </c>
      <c r="AN16" s="38">
        <f t="shared" si="5"/>
        <v>6.99</v>
      </c>
      <c r="AO16" s="8"/>
      <c r="AP16" s="13">
        <f t="shared" si="6"/>
        <v>4.7210300429184553E-2</v>
      </c>
      <c r="AQ16" s="38">
        <f t="shared" si="7"/>
        <v>6.99</v>
      </c>
      <c r="AR16" s="38">
        <v>0.33</v>
      </c>
      <c r="AS16" s="13">
        <f t="shared" si="8"/>
        <v>2.0028612303290415E-2</v>
      </c>
      <c r="AT16" s="38">
        <f t="shared" si="9"/>
        <v>6.99</v>
      </c>
      <c r="AU16" s="38">
        <v>0.14000000000000001</v>
      </c>
      <c r="AV16" s="13">
        <f t="shared" si="10"/>
        <v>0</v>
      </c>
      <c r="AW16" s="38">
        <f t="shared" si="11"/>
        <v>6.99</v>
      </c>
      <c r="AX16" s="38">
        <v>0</v>
      </c>
      <c r="AY16" s="13"/>
      <c r="AZ16" s="10"/>
      <c r="BA16" s="8"/>
      <c r="BB16" s="11"/>
      <c r="BN16" s="38">
        <v>0.47000000000000003</v>
      </c>
      <c r="BO16" s="54" t="s">
        <v>2292</v>
      </c>
      <c r="BP16" s="54">
        <f>Sales!AR16</f>
        <v>6.99</v>
      </c>
    </row>
    <row r="17" spans="1:68">
      <c r="A17" s="4" t="s">
        <v>140</v>
      </c>
      <c r="B17" s="50">
        <v>477</v>
      </c>
      <c r="C17" s="9" t="s">
        <v>1725</v>
      </c>
      <c r="D17" s="9" t="s">
        <v>1730</v>
      </c>
      <c r="E17" s="9" t="s">
        <v>1770</v>
      </c>
      <c r="F17" s="9" t="s">
        <v>1908</v>
      </c>
      <c r="G17" s="4"/>
      <c r="H17" s="9" t="s">
        <v>2099</v>
      </c>
      <c r="I17" s="4"/>
      <c r="K17" s="4" t="str">
        <f t="shared" si="1"/>
        <v>OH</v>
      </c>
      <c r="L17" s="4" t="str">
        <f t="shared" si="2"/>
        <v>PUTNAM</v>
      </c>
      <c r="M17" s="4" t="str">
        <f t="shared" si="3"/>
        <v>Ottawa</v>
      </c>
      <c r="N17" s="4"/>
      <c r="O17" s="4" t="str">
        <f t="shared" si="4"/>
        <v>45875</v>
      </c>
      <c r="P17" s="4"/>
      <c r="U17" s="30">
        <v>41715</v>
      </c>
      <c r="V17" s="5"/>
      <c r="W17" s="4"/>
      <c r="Y17" s="30" t="s">
        <v>1234</v>
      </c>
      <c r="Z17" s="30" t="s">
        <v>1244</v>
      </c>
      <c r="AA17" s="23"/>
      <c r="AB17" s="23"/>
      <c r="AC17" s="9" t="s">
        <v>1456</v>
      </c>
      <c r="AD17" s="9" t="s">
        <v>1644</v>
      </c>
      <c r="AE17" s="4"/>
      <c r="AH17" s="9">
        <v>1</v>
      </c>
      <c r="AI17" s="38">
        <v>12.530000000000001</v>
      </c>
      <c r="AJ17" s="11"/>
      <c r="AM17" s="30" t="s">
        <v>12</v>
      </c>
      <c r="AN17" s="38">
        <f t="shared" si="5"/>
        <v>12.530000000000001</v>
      </c>
      <c r="AO17" s="8"/>
      <c r="AP17" s="13">
        <f t="shared" si="6"/>
        <v>5.7462090981644044E-2</v>
      </c>
      <c r="AQ17" s="38">
        <f t="shared" si="7"/>
        <v>12.530000000000001</v>
      </c>
      <c r="AR17" s="38">
        <v>0.72</v>
      </c>
      <c r="AS17" s="13">
        <f t="shared" si="8"/>
        <v>1.1971268954509177E-2</v>
      </c>
      <c r="AT17" s="38">
        <f t="shared" si="9"/>
        <v>12.530000000000001</v>
      </c>
      <c r="AU17" s="38">
        <v>0.15</v>
      </c>
      <c r="AV17" s="13">
        <f t="shared" si="10"/>
        <v>0</v>
      </c>
      <c r="AW17" s="38">
        <f t="shared" si="11"/>
        <v>12.530000000000001</v>
      </c>
      <c r="AX17" s="38">
        <v>0</v>
      </c>
      <c r="AY17" s="13"/>
      <c r="AZ17" s="10"/>
      <c r="BA17" s="8"/>
      <c r="BB17" s="11"/>
      <c r="BN17" s="38">
        <v>0.87</v>
      </c>
      <c r="BO17" s="54" t="s">
        <v>2292</v>
      </c>
      <c r="BP17" s="54">
        <f>Sales!AR17</f>
        <v>12.99</v>
      </c>
    </row>
    <row r="18" spans="1:68">
      <c r="A18" s="4" t="s">
        <v>140</v>
      </c>
      <c r="B18" s="50">
        <v>478</v>
      </c>
      <c r="C18" s="9" t="s">
        <v>1725</v>
      </c>
      <c r="D18" s="9" t="s">
        <v>1727</v>
      </c>
      <c r="E18" s="9" t="s">
        <v>1766</v>
      </c>
      <c r="F18" s="9" t="s">
        <v>1727</v>
      </c>
      <c r="G18" s="4"/>
      <c r="H18" s="9" t="s">
        <v>1727</v>
      </c>
      <c r="I18" s="4"/>
      <c r="K18" s="4" t="str">
        <f t="shared" si="1"/>
        <v>0</v>
      </c>
      <c r="L18" s="4" t="str">
        <f t="shared" si="2"/>
        <v>MECKLENBURG</v>
      </c>
      <c r="M18" s="4" t="str">
        <f t="shared" si="3"/>
        <v>0</v>
      </c>
      <c r="N18" s="4"/>
      <c r="O18" s="4" t="str">
        <f t="shared" si="4"/>
        <v>0</v>
      </c>
      <c r="P18" s="4"/>
      <c r="U18" s="30">
        <v>41715</v>
      </c>
      <c r="V18" s="5"/>
      <c r="W18" s="4"/>
      <c r="Y18" s="30" t="s">
        <v>1234</v>
      </c>
      <c r="Z18" s="30" t="s">
        <v>1245</v>
      </c>
      <c r="AA18" s="23"/>
      <c r="AB18" s="23"/>
      <c r="AC18" s="9" t="s">
        <v>1457</v>
      </c>
      <c r="AD18" s="9" t="s">
        <v>1639</v>
      </c>
      <c r="AE18" s="4"/>
      <c r="AH18" s="9">
        <v>1</v>
      </c>
      <c r="AI18" s="38">
        <v>0</v>
      </c>
      <c r="AJ18" s="11"/>
      <c r="AM18" s="30" t="s">
        <v>12</v>
      </c>
      <c r="AN18" s="38">
        <f t="shared" si="5"/>
        <v>0</v>
      </c>
      <c r="AO18" s="8"/>
      <c r="AP18" s="13">
        <f t="shared" si="6"/>
        <v>0</v>
      </c>
      <c r="AQ18" s="38">
        <f t="shared" si="7"/>
        <v>0</v>
      </c>
      <c r="AR18" s="38">
        <v>0</v>
      </c>
      <c r="AS18" s="13">
        <f t="shared" si="8"/>
        <v>0</v>
      </c>
      <c r="AT18" s="38">
        <f t="shared" si="9"/>
        <v>0</v>
      </c>
      <c r="AU18" s="38">
        <v>0</v>
      </c>
      <c r="AV18" s="13">
        <f t="shared" si="10"/>
        <v>0</v>
      </c>
      <c r="AW18" s="38">
        <f t="shared" si="11"/>
        <v>0</v>
      </c>
      <c r="AX18" s="38">
        <v>0</v>
      </c>
      <c r="AY18" s="13"/>
      <c r="AZ18" s="10"/>
      <c r="BA18" s="8"/>
      <c r="BB18" s="11"/>
      <c r="BN18" s="38">
        <v>0</v>
      </c>
      <c r="BO18" s="54" t="s">
        <v>2293</v>
      </c>
      <c r="BP18" s="54">
        <f>Sales!AR18</f>
        <v>0</v>
      </c>
    </row>
    <row r="19" spans="1:68">
      <c r="A19" s="4" t="s">
        <v>140</v>
      </c>
      <c r="B19" s="50">
        <v>510</v>
      </c>
      <c r="C19" s="9" t="s">
        <v>1725</v>
      </c>
      <c r="D19" s="9" t="s">
        <v>1731</v>
      </c>
      <c r="E19" s="9" t="s">
        <v>1771</v>
      </c>
      <c r="F19" s="9" t="s">
        <v>1909</v>
      </c>
      <c r="G19" s="4"/>
      <c r="H19" s="9" t="s">
        <v>2100</v>
      </c>
      <c r="I19" s="4"/>
      <c r="K19" s="4" t="str">
        <f t="shared" si="1"/>
        <v>NY</v>
      </c>
      <c r="L19" s="4" t="str">
        <f t="shared" si="2"/>
        <v>MONROE</v>
      </c>
      <c r="M19" s="4" t="str">
        <f t="shared" si="3"/>
        <v>rochester</v>
      </c>
      <c r="N19" s="4"/>
      <c r="O19" s="4" t="str">
        <f t="shared" si="4"/>
        <v>14624</v>
      </c>
      <c r="P19" s="4"/>
      <c r="U19" s="30">
        <v>41709</v>
      </c>
      <c r="V19" s="5"/>
      <c r="W19" s="4"/>
      <c r="Y19" s="30" t="s">
        <v>1234</v>
      </c>
      <c r="Z19" s="30" t="s">
        <v>1246</v>
      </c>
      <c r="AA19" s="23"/>
      <c r="AB19" s="23"/>
      <c r="AC19" s="9" t="s">
        <v>1458</v>
      </c>
      <c r="AD19" s="9" t="s">
        <v>1645</v>
      </c>
      <c r="AE19" s="4"/>
      <c r="AH19" s="9">
        <v>1</v>
      </c>
      <c r="AI19" s="38">
        <v>3.85</v>
      </c>
      <c r="AJ19" s="11"/>
      <c r="AM19" s="30" t="s">
        <v>12</v>
      </c>
      <c r="AN19" s="38">
        <f t="shared" si="5"/>
        <v>3.85</v>
      </c>
      <c r="AO19" s="8"/>
      <c r="AP19" s="13">
        <f t="shared" si="6"/>
        <v>0</v>
      </c>
      <c r="AQ19" s="38">
        <f t="shared" si="7"/>
        <v>3.85</v>
      </c>
      <c r="AR19" s="38">
        <v>0</v>
      </c>
      <c r="AS19" s="13">
        <f t="shared" si="8"/>
        <v>0</v>
      </c>
      <c r="AT19" s="38">
        <f t="shared" si="9"/>
        <v>3.85</v>
      </c>
      <c r="AU19" s="38">
        <v>0</v>
      </c>
      <c r="AV19" s="13">
        <f t="shared" si="10"/>
        <v>0</v>
      </c>
      <c r="AW19" s="38">
        <f t="shared" si="11"/>
        <v>3.85</v>
      </c>
      <c r="AX19" s="38">
        <v>0</v>
      </c>
      <c r="AY19" s="13"/>
      <c r="AZ19" s="10"/>
      <c r="BA19" s="8"/>
      <c r="BB19" s="11"/>
      <c r="BN19" s="38">
        <v>0</v>
      </c>
      <c r="BO19" s="54" t="s">
        <v>2292</v>
      </c>
      <c r="BP19" s="54">
        <f>Sales!AR19</f>
        <v>3.99</v>
      </c>
    </row>
    <row r="20" spans="1:68">
      <c r="A20" s="4" t="s">
        <v>140</v>
      </c>
      <c r="B20" s="50">
        <v>534</v>
      </c>
      <c r="C20" s="9" t="s">
        <v>1725</v>
      </c>
      <c r="D20" s="9" t="s">
        <v>1732</v>
      </c>
      <c r="E20" s="9" t="s">
        <v>1772</v>
      </c>
      <c r="F20" s="9" t="s">
        <v>1910</v>
      </c>
      <c r="G20" s="4"/>
      <c r="H20" s="9" t="s">
        <v>2101</v>
      </c>
      <c r="I20" s="4"/>
      <c r="K20" s="4" t="str">
        <f t="shared" si="1"/>
        <v>MI</v>
      </c>
      <c r="L20" s="4" t="str">
        <f t="shared" si="2"/>
        <v>OAKLAND</v>
      </c>
      <c r="M20" s="4" t="str">
        <f t="shared" si="3"/>
        <v>wixom</v>
      </c>
      <c r="N20" s="4"/>
      <c r="O20" s="4" t="str">
        <f t="shared" si="4"/>
        <v>48393</v>
      </c>
      <c r="P20" s="4"/>
      <c r="U20" s="30">
        <v>41722</v>
      </c>
      <c r="V20" s="5"/>
      <c r="W20" s="4"/>
      <c r="Y20" s="30" t="s">
        <v>1234</v>
      </c>
      <c r="Z20" s="30" t="s">
        <v>1247</v>
      </c>
      <c r="AA20" s="23"/>
      <c r="AB20" s="23"/>
      <c r="AC20" s="9" t="s">
        <v>1459</v>
      </c>
      <c r="AD20" s="9" t="s">
        <v>1646</v>
      </c>
      <c r="AE20" s="4"/>
      <c r="AH20" s="9">
        <v>1</v>
      </c>
      <c r="AI20" s="38">
        <v>4.99</v>
      </c>
      <c r="AJ20" s="11"/>
      <c r="AM20" s="30" t="s">
        <v>12</v>
      </c>
      <c r="AN20" s="38">
        <f t="shared" si="5"/>
        <v>4.99</v>
      </c>
      <c r="AO20" s="8"/>
      <c r="AP20" s="13">
        <f t="shared" si="6"/>
        <v>0</v>
      </c>
      <c r="AQ20" s="38">
        <f t="shared" si="7"/>
        <v>4.99</v>
      </c>
      <c r="AR20" s="38">
        <v>0</v>
      </c>
      <c r="AS20" s="13">
        <f t="shared" si="8"/>
        <v>0</v>
      </c>
      <c r="AT20" s="38">
        <f t="shared" si="9"/>
        <v>4.99</v>
      </c>
      <c r="AU20" s="38">
        <v>0</v>
      </c>
      <c r="AV20" s="13">
        <f t="shared" si="10"/>
        <v>0</v>
      </c>
      <c r="AW20" s="38">
        <f t="shared" si="11"/>
        <v>4.99</v>
      </c>
      <c r="AX20" s="38">
        <v>0</v>
      </c>
      <c r="AY20" s="13"/>
      <c r="AZ20" s="10"/>
      <c r="BA20" s="8"/>
      <c r="BB20" s="11"/>
      <c r="BN20" s="38">
        <v>0</v>
      </c>
      <c r="BO20" s="54" t="s">
        <v>2292</v>
      </c>
      <c r="BP20" s="54">
        <f>Sales!AR20</f>
        <v>4.99</v>
      </c>
    </row>
    <row r="21" spans="1:68">
      <c r="A21" s="4" t="s">
        <v>140</v>
      </c>
      <c r="B21" s="50">
        <v>759</v>
      </c>
      <c r="C21" s="9" t="s">
        <v>1725</v>
      </c>
      <c r="D21" s="9" t="s">
        <v>1732</v>
      </c>
      <c r="E21" s="9" t="s">
        <v>1773</v>
      </c>
      <c r="F21" s="9" t="s">
        <v>1911</v>
      </c>
      <c r="G21" s="4"/>
      <c r="H21" s="9" t="s">
        <v>2102</v>
      </c>
      <c r="I21" s="4"/>
      <c r="K21" s="4" t="str">
        <f t="shared" si="1"/>
        <v>MI</v>
      </c>
      <c r="L21" s="4" t="str">
        <f t="shared" si="2"/>
        <v>LEELANAU</v>
      </c>
      <c r="M21" s="4" t="str">
        <f t="shared" si="3"/>
        <v>maple city</v>
      </c>
      <c r="N21" s="4"/>
      <c r="O21" s="4" t="str">
        <f t="shared" si="4"/>
        <v>49664</v>
      </c>
      <c r="P21" s="4"/>
      <c r="U21" s="30">
        <v>41710</v>
      </c>
      <c r="V21" s="5"/>
      <c r="W21" s="4"/>
      <c r="Y21" s="30" t="s">
        <v>1234</v>
      </c>
      <c r="Z21" s="30" t="s">
        <v>1248</v>
      </c>
      <c r="AA21" s="23"/>
      <c r="AB21" s="23"/>
      <c r="AC21" s="9" t="s">
        <v>1460</v>
      </c>
      <c r="AD21" s="9" t="s">
        <v>1647</v>
      </c>
      <c r="AE21" s="4"/>
      <c r="AH21" s="9">
        <v>1</v>
      </c>
      <c r="AI21" s="38">
        <v>7.99</v>
      </c>
      <c r="AJ21" s="11"/>
      <c r="AM21" s="30" t="s">
        <v>12</v>
      </c>
      <c r="AN21" s="38">
        <f t="shared" si="5"/>
        <v>7.99</v>
      </c>
      <c r="AO21" s="8"/>
      <c r="AP21" s="13">
        <f t="shared" si="6"/>
        <v>0</v>
      </c>
      <c r="AQ21" s="38">
        <f t="shared" si="7"/>
        <v>7.99</v>
      </c>
      <c r="AR21" s="38">
        <v>0</v>
      </c>
      <c r="AS21" s="13">
        <f t="shared" si="8"/>
        <v>0</v>
      </c>
      <c r="AT21" s="38">
        <f t="shared" si="9"/>
        <v>7.99</v>
      </c>
      <c r="AU21" s="38">
        <v>0</v>
      </c>
      <c r="AV21" s="13">
        <f t="shared" si="10"/>
        <v>0</v>
      </c>
      <c r="AW21" s="38">
        <f t="shared" si="11"/>
        <v>7.99</v>
      </c>
      <c r="AX21" s="38">
        <v>0</v>
      </c>
      <c r="AY21" s="13"/>
      <c r="AZ21" s="10"/>
      <c r="BA21" s="8"/>
      <c r="BB21" s="11"/>
      <c r="BN21" s="38">
        <v>0</v>
      </c>
      <c r="BO21" s="54" t="s">
        <v>2292</v>
      </c>
      <c r="BP21" s="54">
        <f>Sales!AR21</f>
        <v>7.99</v>
      </c>
    </row>
    <row r="22" spans="1:68">
      <c r="A22" s="4" t="s">
        <v>140</v>
      </c>
      <c r="B22" s="50">
        <v>762</v>
      </c>
      <c r="C22" s="9" t="s">
        <v>1725</v>
      </c>
      <c r="D22" s="9" t="s">
        <v>1727</v>
      </c>
      <c r="E22" s="9" t="s">
        <v>1767</v>
      </c>
      <c r="F22" s="9" t="s">
        <v>1727</v>
      </c>
      <c r="G22" s="4"/>
      <c r="H22" s="9" t="s">
        <v>1727</v>
      </c>
      <c r="I22" s="4"/>
      <c r="K22" s="4" t="str">
        <f t="shared" si="1"/>
        <v>0</v>
      </c>
      <c r="L22" s="4" t="str">
        <f t="shared" si="2"/>
        <v>DENTON</v>
      </c>
      <c r="M22" s="4" t="str">
        <f t="shared" si="3"/>
        <v>0</v>
      </c>
      <c r="N22" s="4"/>
      <c r="O22" s="4" t="str">
        <f t="shared" si="4"/>
        <v>0</v>
      </c>
      <c r="P22" s="4"/>
      <c r="U22" s="30">
        <v>41710</v>
      </c>
      <c r="V22" s="5"/>
      <c r="W22" s="4"/>
      <c r="Y22" s="30" t="s">
        <v>1234</v>
      </c>
      <c r="Z22" s="30" t="s">
        <v>1249</v>
      </c>
      <c r="AA22" s="23"/>
      <c r="AB22" s="23"/>
      <c r="AC22" s="9" t="s">
        <v>1461</v>
      </c>
      <c r="AD22" s="9" t="s">
        <v>1639</v>
      </c>
      <c r="AE22" s="4"/>
      <c r="AH22" s="9">
        <v>1</v>
      </c>
      <c r="AI22" s="38">
        <v>0</v>
      </c>
      <c r="AJ22" s="11"/>
      <c r="AM22" s="30" t="s">
        <v>12</v>
      </c>
      <c r="AN22" s="38">
        <f t="shared" si="5"/>
        <v>0</v>
      </c>
      <c r="AO22" s="8"/>
      <c r="AP22" s="13">
        <f t="shared" si="6"/>
        <v>0</v>
      </c>
      <c r="AQ22" s="38">
        <f t="shared" si="7"/>
        <v>0</v>
      </c>
      <c r="AR22" s="38">
        <v>0</v>
      </c>
      <c r="AS22" s="13">
        <f t="shared" si="8"/>
        <v>0</v>
      </c>
      <c r="AT22" s="38">
        <f t="shared" si="9"/>
        <v>0</v>
      </c>
      <c r="AU22" s="38">
        <v>0</v>
      </c>
      <c r="AV22" s="13">
        <f t="shared" si="10"/>
        <v>0</v>
      </c>
      <c r="AW22" s="38">
        <f t="shared" si="11"/>
        <v>0</v>
      </c>
      <c r="AX22" s="38">
        <v>0</v>
      </c>
      <c r="AY22" s="13"/>
      <c r="AZ22" s="10"/>
      <c r="BA22" s="8"/>
      <c r="BB22" s="11"/>
      <c r="BN22" s="38">
        <v>0</v>
      </c>
      <c r="BO22" s="54" t="s">
        <v>2293</v>
      </c>
      <c r="BP22" s="54">
        <f>Sales!AR22</f>
        <v>0</v>
      </c>
    </row>
    <row r="23" spans="1:68">
      <c r="A23" s="4" t="s">
        <v>140</v>
      </c>
      <c r="B23" s="50">
        <v>774</v>
      </c>
      <c r="C23" s="9" t="s">
        <v>1725</v>
      </c>
      <c r="D23" s="9" t="s">
        <v>1727</v>
      </c>
      <c r="E23" s="9" t="s">
        <v>1766</v>
      </c>
      <c r="F23" s="9" t="s">
        <v>1727</v>
      </c>
      <c r="G23" s="4"/>
      <c r="H23" s="9" t="s">
        <v>1727</v>
      </c>
      <c r="I23" s="4"/>
      <c r="K23" s="4" t="str">
        <f t="shared" si="1"/>
        <v>0</v>
      </c>
      <c r="L23" s="4" t="str">
        <f t="shared" si="2"/>
        <v>MECKLENBURG</v>
      </c>
      <c r="M23" s="4" t="str">
        <f t="shared" si="3"/>
        <v>0</v>
      </c>
      <c r="N23" s="4"/>
      <c r="O23" s="4" t="str">
        <f t="shared" si="4"/>
        <v>0</v>
      </c>
      <c r="P23" s="4"/>
      <c r="U23" s="30">
        <v>41715</v>
      </c>
      <c r="V23" s="5"/>
      <c r="W23" s="4"/>
      <c r="Y23" s="30" t="s">
        <v>1234</v>
      </c>
      <c r="Z23" s="30" t="s">
        <v>1250</v>
      </c>
      <c r="AA23" s="23"/>
      <c r="AB23" s="23"/>
      <c r="AC23" s="9" t="s">
        <v>1462</v>
      </c>
      <c r="AD23" s="9" t="s">
        <v>1648</v>
      </c>
      <c r="AE23" s="4"/>
      <c r="AH23" s="9">
        <v>1</v>
      </c>
      <c r="AI23" s="38">
        <v>0</v>
      </c>
      <c r="AJ23" s="11"/>
      <c r="AM23" s="30" t="s">
        <v>12</v>
      </c>
      <c r="AN23" s="38">
        <f t="shared" si="5"/>
        <v>0</v>
      </c>
      <c r="AO23" s="8"/>
      <c r="AP23" s="13">
        <f t="shared" si="6"/>
        <v>0</v>
      </c>
      <c r="AQ23" s="38">
        <f t="shared" si="7"/>
        <v>0</v>
      </c>
      <c r="AR23" s="38">
        <v>0</v>
      </c>
      <c r="AS23" s="13">
        <f t="shared" si="8"/>
        <v>0</v>
      </c>
      <c r="AT23" s="38">
        <f t="shared" si="9"/>
        <v>0</v>
      </c>
      <c r="AU23" s="38">
        <v>0</v>
      </c>
      <c r="AV23" s="13">
        <f t="shared" si="10"/>
        <v>0</v>
      </c>
      <c r="AW23" s="38">
        <f t="shared" si="11"/>
        <v>0</v>
      </c>
      <c r="AX23" s="38">
        <v>0</v>
      </c>
      <c r="AY23" s="13"/>
      <c r="AZ23" s="10"/>
      <c r="BA23" s="8"/>
      <c r="BB23" s="11"/>
      <c r="BN23" s="38">
        <v>0</v>
      </c>
      <c r="BO23" s="54" t="s">
        <v>1727</v>
      </c>
      <c r="BP23" s="54">
        <f>Sales!AR23</f>
        <v>0</v>
      </c>
    </row>
    <row r="24" spans="1:68">
      <c r="A24" s="4" t="s">
        <v>140</v>
      </c>
      <c r="B24" s="50">
        <v>776</v>
      </c>
      <c r="C24" s="9" t="s">
        <v>1725</v>
      </c>
      <c r="D24" s="9" t="s">
        <v>1727</v>
      </c>
      <c r="E24" s="9" t="s">
        <v>1767</v>
      </c>
      <c r="F24" s="9" t="s">
        <v>1727</v>
      </c>
      <c r="G24" s="4"/>
      <c r="H24" s="9" t="s">
        <v>1727</v>
      </c>
      <c r="I24" s="4"/>
      <c r="K24" s="4" t="str">
        <f t="shared" si="1"/>
        <v>0</v>
      </c>
      <c r="L24" s="4" t="str">
        <f t="shared" si="2"/>
        <v>DENTON</v>
      </c>
      <c r="M24" s="4" t="str">
        <f t="shared" si="3"/>
        <v>0</v>
      </c>
      <c r="N24" s="4"/>
      <c r="O24" s="4" t="str">
        <f t="shared" si="4"/>
        <v>0</v>
      </c>
      <c r="P24" s="4"/>
      <c r="U24" s="30">
        <v>41716</v>
      </c>
      <c r="V24" s="5"/>
      <c r="W24" s="4"/>
      <c r="Y24" s="30" t="s">
        <v>1234</v>
      </c>
      <c r="Z24" s="30" t="s">
        <v>1236</v>
      </c>
      <c r="AA24" s="23"/>
      <c r="AB24" s="23"/>
      <c r="AC24" s="9" t="s">
        <v>1448</v>
      </c>
      <c r="AD24" s="9" t="s">
        <v>1639</v>
      </c>
      <c r="AE24" s="4"/>
      <c r="AH24" s="9">
        <v>1</v>
      </c>
      <c r="AI24" s="38">
        <v>0</v>
      </c>
      <c r="AJ24" s="11"/>
      <c r="AM24" s="30" t="s">
        <v>12</v>
      </c>
      <c r="AN24" s="38">
        <f t="shared" si="5"/>
        <v>0</v>
      </c>
      <c r="AO24" s="8"/>
      <c r="AP24" s="13">
        <f t="shared" si="6"/>
        <v>0</v>
      </c>
      <c r="AQ24" s="38">
        <f t="shared" si="7"/>
        <v>0</v>
      </c>
      <c r="AR24" s="38">
        <v>0</v>
      </c>
      <c r="AS24" s="13">
        <f t="shared" si="8"/>
        <v>0</v>
      </c>
      <c r="AT24" s="38">
        <f t="shared" si="9"/>
        <v>0</v>
      </c>
      <c r="AU24" s="38">
        <v>0</v>
      </c>
      <c r="AV24" s="13">
        <f t="shared" si="10"/>
        <v>0</v>
      </c>
      <c r="AW24" s="38">
        <f t="shared" si="11"/>
        <v>0</v>
      </c>
      <c r="AX24" s="38">
        <v>0</v>
      </c>
      <c r="AY24" s="13"/>
      <c r="AZ24" s="10"/>
      <c r="BA24" s="8"/>
      <c r="BB24" s="11"/>
      <c r="BN24" s="38">
        <v>0</v>
      </c>
      <c r="BO24" s="54" t="s">
        <v>2293</v>
      </c>
      <c r="BP24" s="54">
        <f>Sales!AR24</f>
        <v>0</v>
      </c>
    </row>
    <row r="25" spans="1:68">
      <c r="A25" s="4" t="s">
        <v>140</v>
      </c>
      <c r="B25" s="50">
        <v>777</v>
      </c>
      <c r="C25" s="9" t="s">
        <v>1725</v>
      </c>
      <c r="D25" s="9" t="s">
        <v>1732</v>
      </c>
      <c r="E25" s="9" t="s">
        <v>1774</v>
      </c>
      <c r="F25" s="9" t="s">
        <v>1912</v>
      </c>
      <c r="G25" s="4"/>
      <c r="H25" s="9" t="s">
        <v>2103</v>
      </c>
      <c r="I25" s="4"/>
      <c r="K25" s="4" t="str">
        <f t="shared" si="1"/>
        <v>MI</v>
      </c>
      <c r="L25" s="4" t="str">
        <f t="shared" si="2"/>
        <v>MANISTEE</v>
      </c>
      <c r="M25" s="4" t="str">
        <f t="shared" si="3"/>
        <v>WELLSTON</v>
      </c>
      <c r="N25" s="4"/>
      <c r="O25" s="4" t="str">
        <f t="shared" si="4"/>
        <v>49689-9418</v>
      </c>
      <c r="P25" s="4"/>
      <c r="U25" s="30">
        <v>41717</v>
      </c>
      <c r="V25" s="5"/>
      <c r="W25" s="4"/>
      <c r="Y25" s="30" t="s">
        <v>1234</v>
      </c>
      <c r="Z25" s="30" t="s">
        <v>1251</v>
      </c>
      <c r="AA25" s="23"/>
      <c r="AB25" s="23"/>
      <c r="AC25" s="9" t="s">
        <v>1463</v>
      </c>
      <c r="AD25" s="9" t="s">
        <v>1647</v>
      </c>
      <c r="AE25" s="4"/>
      <c r="AH25" s="9">
        <v>1</v>
      </c>
      <c r="AI25" s="38">
        <v>0</v>
      </c>
      <c r="AJ25" s="11"/>
      <c r="AM25" s="30" t="s">
        <v>12</v>
      </c>
      <c r="AN25" s="38">
        <f t="shared" si="5"/>
        <v>0</v>
      </c>
      <c r="AO25" s="8"/>
      <c r="AP25" s="13">
        <f t="shared" si="6"/>
        <v>0</v>
      </c>
      <c r="AQ25" s="38">
        <f t="shared" si="7"/>
        <v>0</v>
      </c>
      <c r="AR25" s="38">
        <v>0</v>
      </c>
      <c r="AS25" s="13">
        <f t="shared" si="8"/>
        <v>0</v>
      </c>
      <c r="AT25" s="38">
        <f t="shared" si="9"/>
        <v>0</v>
      </c>
      <c r="AU25" s="38">
        <v>0</v>
      </c>
      <c r="AV25" s="13">
        <f t="shared" si="10"/>
        <v>0</v>
      </c>
      <c r="AW25" s="38">
        <f t="shared" si="11"/>
        <v>0</v>
      </c>
      <c r="AX25" s="38">
        <v>0</v>
      </c>
      <c r="AY25" s="13"/>
      <c r="AZ25" s="10"/>
      <c r="BA25" s="8"/>
      <c r="BB25" s="11"/>
      <c r="BN25" s="38">
        <v>0</v>
      </c>
      <c r="BO25" s="54" t="s">
        <v>2292</v>
      </c>
      <c r="BP25" s="54">
        <f>Sales!AR25</f>
        <v>0</v>
      </c>
    </row>
    <row r="26" spans="1:68">
      <c r="A26" s="4" t="s">
        <v>140</v>
      </c>
      <c r="B26" s="50">
        <v>778</v>
      </c>
      <c r="C26" s="9" t="s">
        <v>1725</v>
      </c>
      <c r="D26" s="9" t="s">
        <v>1733</v>
      </c>
      <c r="E26" s="9" t="s">
        <v>1775</v>
      </c>
      <c r="F26" s="9" t="s">
        <v>1913</v>
      </c>
      <c r="G26" s="4"/>
      <c r="H26" s="9" t="s">
        <v>2104</v>
      </c>
      <c r="I26" s="4"/>
      <c r="K26" s="4" t="str">
        <f t="shared" si="1"/>
        <v>CA</v>
      </c>
      <c r="L26" s="4" t="str">
        <f t="shared" si="2"/>
        <v>SAN DIEGO</v>
      </c>
      <c r="M26" s="4" t="str">
        <f t="shared" si="3"/>
        <v>ALPINE</v>
      </c>
      <c r="N26" s="4"/>
      <c r="O26" s="4" t="str">
        <f t="shared" si="4"/>
        <v>91901</v>
      </c>
      <c r="P26" s="4"/>
      <c r="U26" s="30">
        <v>41717</v>
      </c>
      <c r="V26" s="5"/>
      <c r="W26" s="4"/>
      <c r="Y26" s="30" t="s">
        <v>1234</v>
      </c>
      <c r="Z26" s="30" t="s">
        <v>1252</v>
      </c>
      <c r="AA26" s="23"/>
      <c r="AB26" s="23"/>
      <c r="AC26" s="9" t="s">
        <v>1464</v>
      </c>
      <c r="AD26" s="9" t="s">
        <v>1649</v>
      </c>
      <c r="AE26" s="4"/>
      <c r="AH26" s="9">
        <v>1</v>
      </c>
      <c r="AI26" s="38">
        <v>1.99</v>
      </c>
      <c r="AJ26" s="11"/>
      <c r="AM26" s="30" t="s">
        <v>12</v>
      </c>
      <c r="AN26" s="38">
        <f t="shared" si="5"/>
        <v>1.99</v>
      </c>
      <c r="AO26" s="8"/>
      <c r="AP26" s="13">
        <f t="shared" si="6"/>
        <v>0</v>
      </c>
      <c r="AQ26" s="38">
        <f t="shared" si="7"/>
        <v>1.99</v>
      </c>
      <c r="AR26" s="38">
        <v>0</v>
      </c>
      <c r="AS26" s="13">
        <f t="shared" si="8"/>
        <v>0</v>
      </c>
      <c r="AT26" s="38">
        <f t="shared" si="9"/>
        <v>1.99</v>
      </c>
      <c r="AU26" s="38">
        <v>0</v>
      </c>
      <c r="AV26" s="13">
        <f t="shared" si="10"/>
        <v>0</v>
      </c>
      <c r="AW26" s="38">
        <f t="shared" si="11"/>
        <v>1.99</v>
      </c>
      <c r="AX26" s="38">
        <v>0</v>
      </c>
      <c r="AY26" s="13"/>
      <c r="AZ26" s="10"/>
      <c r="BA26" s="8"/>
      <c r="BB26" s="11"/>
      <c r="BN26" s="38">
        <v>0</v>
      </c>
      <c r="BO26" s="54" t="s">
        <v>2292</v>
      </c>
      <c r="BP26" s="54">
        <f>Sales!AR26</f>
        <v>1.99</v>
      </c>
    </row>
    <row r="27" spans="1:68">
      <c r="A27" s="4" t="s">
        <v>140</v>
      </c>
      <c r="B27" s="50">
        <v>815</v>
      </c>
      <c r="C27" s="9" t="s">
        <v>1725</v>
      </c>
      <c r="D27" s="9" t="s">
        <v>1727</v>
      </c>
      <c r="E27" s="9" t="s">
        <v>1767</v>
      </c>
      <c r="F27" s="9" t="s">
        <v>1727</v>
      </c>
      <c r="G27" s="4"/>
      <c r="H27" s="9" t="s">
        <v>1727</v>
      </c>
      <c r="I27" s="4"/>
      <c r="K27" s="4" t="str">
        <f t="shared" si="1"/>
        <v>0</v>
      </c>
      <c r="L27" s="4" t="str">
        <f t="shared" si="2"/>
        <v>DENTON</v>
      </c>
      <c r="M27" s="4" t="str">
        <f t="shared" si="3"/>
        <v>0</v>
      </c>
      <c r="N27" s="4"/>
      <c r="O27" s="4" t="str">
        <f t="shared" si="4"/>
        <v>0</v>
      </c>
      <c r="P27" s="4"/>
      <c r="U27" s="30">
        <v>41701</v>
      </c>
      <c r="V27" s="5"/>
      <c r="W27" s="4"/>
      <c r="Y27" s="30" t="s">
        <v>1234</v>
      </c>
      <c r="Z27" s="30" t="s">
        <v>1239</v>
      </c>
      <c r="AA27" s="23"/>
      <c r="AB27" s="23"/>
      <c r="AC27" s="9" t="s">
        <v>1451</v>
      </c>
      <c r="AD27" s="9" t="s">
        <v>1639</v>
      </c>
      <c r="AE27" s="4"/>
      <c r="AH27" s="9">
        <v>1</v>
      </c>
      <c r="AI27" s="38">
        <v>0</v>
      </c>
      <c r="AJ27" s="11"/>
      <c r="AM27" s="30" t="s">
        <v>12</v>
      </c>
      <c r="AN27" s="38">
        <f t="shared" si="5"/>
        <v>0</v>
      </c>
      <c r="AO27" s="8"/>
      <c r="AP27" s="13">
        <f t="shared" si="6"/>
        <v>0</v>
      </c>
      <c r="AQ27" s="38">
        <f t="shared" si="7"/>
        <v>0</v>
      </c>
      <c r="AR27" s="38">
        <v>0</v>
      </c>
      <c r="AS27" s="13">
        <f t="shared" si="8"/>
        <v>0</v>
      </c>
      <c r="AT27" s="38">
        <f t="shared" si="9"/>
        <v>0</v>
      </c>
      <c r="AU27" s="38">
        <v>0</v>
      </c>
      <c r="AV27" s="13">
        <f t="shared" si="10"/>
        <v>0</v>
      </c>
      <c r="AW27" s="38">
        <f t="shared" si="11"/>
        <v>0</v>
      </c>
      <c r="AX27" s="38">
        <v>0</v>
      </c>
      <c r="AY27" s="13"/>
      <c r="AZ27" s="10"/>
      <c r="BA27" s="8"/>
      <c r="BB27" s="11"/>
      <c r="BN27" s="38">
        <v>0</v>
      </c>
      <c r="BO27" s="54" t="s">
        <v>2293</v>
      </c>
      <c r="BP27" s="54">
        <f>Sales!AR27</f>
        <v>0</v>
      </c>
    </row>
    <row r="28" spans="1:68">
      <c r="A28" s="4" t="s">
        <v>140</v>
      </c>
      <c r="B28" s="50">
        <v>824</v>
      </c>
      <c r="C28" s="9" t="s">
        <v>1725</v>
      </c>
      <c r="D28" s="9" t="s">
        <v>1726</v>
      </c>
      <c r="E28" s="9" t="s">
        <v>1765</v>
      </c>
      <c r="F28" s="9" t="s">
        <v>1905</v>
      </c>
      <c r="G28" s="4"/>
      <c r="H28" s="9" t="s">
        <v>2096</v>
      </c>
      <c r="I28" s="4"/>
      <c r="K28" s="4" t="str">
        <f t="shared" si="1"/>
        <v>TN</v>
      </c>
      <c r="L28" s="4" t="str">
        <f t="shared" si="2"/>
        <v>KNOX</v>
      </c>
      <c r="M28" s="4" t="str">
        <f t="shared" si="3"/>
        <v>KNOXVILLE</v>
      </c>
      <c r="N28" s="4"/>
      <c r="O28" s="4" t="str">
        <f t="shared" si="4"/>
        <v>37922</v>
      </c>
      <c r="P28" s="4"/>
      <c r="U28" s="30">
        <v>41704</v>
      </c>
      <c r="V28" s="5"/>
      <c r="W28" s="4"/>
      <c r="Y28" s="30" t="s">
        <v>1234</v>
      </c>
      <c r="Z28" s="30" t="s">
        <v>1253</v>
      </c>
      <c r="AA28" s="23"/>
      <c r="AB28" s="23"/>
      <c r="AC28" s="9" t="s">
        <v>1465</v>
      </c>
      <c r="AD28" s="9" t="s">
        <v>1638</v>
      </c>
      <c r="AE28" s="4"/>
      <c r="AH28" s="9">
        <v>1</v>
      </c>
      <c r="AI28" s="38">
        <v>0</v>
      </c>
      <c r="AJ28" s="11"/>
      <c r="AM28" s="30" t="s">
        <v>12</v>
      </c>
      <c r="AN28" s="38">
        <f t="shared" si="5"/>
        <v>0</v>
      </c>
      <c r="AO28" s="8"/>
      <c r="AP28" s="13">
        <f t="shared" si="6"/>
        <v>0</v>
      </c>
      <c r="AQ28" s="38">
        <f t="shared" si="7"/>
        <v>0</v>
      </c>
      <c r="AR28" s="38">
        <v>0</v>
      </c>
      <c r="AS28" s="13">
        <f t="shared" si="8"/>
        <v>0</v>
      </c>
      <c r="AT28" s="38">
        <f t="shared" si="9"/>
        <v>0</v>
      </c>
      <c r="AU28" s="38">
        <v>0</v>
      </c>
      <c r="AV28" s="13">
        <f t="shared" si="10"/>
        <v>0</v>
      </c>
      <c r="AW28" s="38">
        <f t="shared" si="11"/>
        <v>0</v>
      </c>
      <c r="AX28" s="38">
        <v>0</v>
      </c>
      <c r="AY28" s="13"/>
      <c r="AZ28" s="10"/>
      <c r="BA28" s="8"/>
      <c r="BB28" s="11"/>
      <c r="BN28" s="38">
        <v>0</v>
      </c>
      <c r="BO28" s="54" t="s">
        <v>1727</v>
      </c>
      <c r="BP28" s="54">
        <f>Sales!AR28</f>
        <v>0</v>
      </c>
    </row>
    <row r="29" spans="1:68">
      <c r="A29" s="4" t="s">
        <v>140</v>
      </c>
      <c r="B29" s="50">
        <v>826</v>
      </c>
      <c r="C29" s="9" t="s">
        <v>1725</v>
      </c>
      <c r="D29" s="9" t="s">
        <v>1727</v>
      </c>
      <c r="E29" s="9" t="s">
        <v>1767</v>
      </c>
      <c r="F29" s="9" t="s">
        <v>1727</v>
      </c>
      <c r="G29" s="4"/>
      <c r="H29" s="9" t="s">
        <v>1727</v>
      </c>
      <c r="I29" s="4"/>
      <c r="K29" s="4" t="str">
        <f t="shared" si="1"/>
        <v>0</v>
      </c>
      <c r="L29" s="4" t="str">
        <f t="shared" si="2"/>
        <v>DENTON</v>
      </c>
      <c r="M29" s="4" t="str">
        <f t="shared" si="3"/>
        <v>0</v>
      </c>
      <c r="N29" s="4"/>
      <c r="O29" s="4" t="str">
        <f t="shared" si="4"/>
        <v>0</v>
      </c>
      <c r="P29" s="4"/>
      <c r="U29" s="30">
        <v>41729</v>
      </c>
      <c r="V29" s="5"/>
      <c r="W29" s="4"/>
      <c r="Y29" s="30" t="s">
        <v>1234</v>
      </c>
      <c r="Z29" s="30" t="s">
        <v>1254</v>
      </c>
      <c r="AA29" s="23"/>
      <c r="AB29" s="23"/>
      <c r="AC29" s="9" t="s">
        <v>1466</v>
      </c>
      <c r="AD29" s="9" t="s">
        <v>1650</v>
      </c>
      <c r="AE29" s="4"/>
      <c r="AH29" s="9">
        <v>1</v>
      </c>
      <c r="AI29" s="38">
        <v>0</v>
      </c>
      <c r="AJ29" s="11"/>
      <c r="AM29" s="30" t="s">
        <v>12</v>
      </c>
      <c r="AN29" s="38">
        <f t="shared" si="5"/>
        <v>0</v>
      </c>
      <c r="AO29" s="8"/>
      <c r="AP29" s="13">
        <f t="shared" si="6"/>
        <v>0</v>
      </c>
      <c r="AQ29" s="38">
        <f t="shared" si="7"/>
        <v>0</v>
      </c>
      <c r="AR29" s="38">
        <v>0</v>
      </c>
      <c r="AS29" s="13">
        <f t="shared" si="8"/>
        <v>0</v>
      </c>
      <c r="AT29" s="38">
        <f t="shared" si="9"/>
        <v>0</v>
      </c>
      <c r="AU29" s="38">
        <v>0</v>
      </c>
      <c r="AV29" s="13">
        <f t="shared" si="10"/>
        <v>0</v>
      </c>
      <c r="AW29" s="38">
        <f t="shared" si="11"/>
        <v>0</v>
      </c>
      <c r="AX29" s="38">
        <v>0</v>
      </c>
      <c r="AY29" s="13"/>
      <c r="AZ29" s="10"/>
      <c r="BA29" s="8"/>
      <c r="BB29" s="11"/>
      <c r="BN29" s="38">
        <v>0</v>
      </c>
      <c r="BO29" s="54" t="s">
        <v>2293</v>
      </c>
      <c r="BP29" s="54">
        <f>Sales!AR29</f>
        <v>0</v>
      </c>
    </row>
    <row r="30" spans="1:68">
      <c r="A30" s="4" t="s">
        <v>140</v>
      </c>
      <c r="B30" s="50">
        <v>1016</v>
      </c>
      <c r="C30" s="9" t="s">
        <v>1725</v>
      </c>
      <c r="D30" s="9" t="s">
        <v>1731</v>
      </c>
      <c r="E30" s="9" t="s">
        <v>1727</v>
      </c>
      <c r="F30" s="9" t="s">
        <v>1914</v>
      </c>
      <c r="G30" s="4"/>
      <c r="H30" s="9" t="s">
        <v>2105</v>
      </c>
      <c r="I30" s="4"/>
      <c r="K30" s="4" t="str">
        <f t="shared" si="1"/>
        <v>NY</v>
      </c>
      <c r="L30" s="4" t="str">
        <f t="shared" si="2"/>
        <v>0</v>
      </c>
      <c r="M30" s="4" t="str">
        <f t="shared" si="3"/>
        <v>kerhonskon</v>
      </c>
      <c r="N30" s="4"/>
      <c r="O30" s="4" t="str">
        <f t="shared" si="4"/>
        <v>12446</v>
      </c>
      <c r="P30" s="4"/>
      <c r="U30" s="30">
        <v>41702</v>
      </c>
      <c r="V30" s="5"/>
      <c r="W30" s="4"/>
      <c r="Y30" s="30" t="s">
        <v>1234</v>
      </c>
      <c r="Z30" s="30" t="s">
        <v>1255</v>
      </c>
      <c r="AA30" s="23"/>
      <c r="AB30" s="23"/>
      <c r="AC30" s="9" t="s">
        <v>1467</v>
      </c>
      <c r="AD30" s="9" t="s">
        <v>1639</v>
      </c>
      <c r="AE30" s="4"/>
      <c r="AH30" s="9">
        <v>1</v>
      </c>
      <c r="AI30" s="38">
        <v>0</v>
      </c>
      <c r="AJ30" s="11"/>
      <c r="AM30" s="30" t="s">
        <v>12</v>
      </c>
      <c r="AN30" s="38">
        <f t="shared" si="5"/>
        <v>0</v>
      </c>
      <c r="AO30" s="8"/>
      <c r="AP30" s="13">
        <f t="shared" si="6"/>
        <v>0</v>
      </c>
      <c r="AQ30" s="38">
        <f t="shared" si="7"/>
        <v>0</v>
      </c>
      <c r="AR30" s="38">
        <v>0</v>
      </c>
      <c r="AS30" s="13">
        <f t="shared" si="8"/>
        <v>0</v>
      </c>
      <c r="AT30" s="38">
        <f t="shared" si="9"/>
        <v>0</v>
      </c>
      <c r="AU30" s="38">
        <v>0</v>
      </c>
      <c r="AV30" s="13">
        <f t="shared" si="10"/>
        <v>0</v>
      </c>
      <c r="AW30" s="38">
        <f t="shared" si="11"/>
        <v>0</v>
      </c>
      <c r="AX30" s="38">
        <v>0</v>
      </c>
      <c r="AY30" s="13"/>
      <c r="AZ30" s="10"/>
      <c r="BA30" s="8"/>
      <c r="BB30" s="11"/>
      <c r="BN30" s="38">
        <v>0</v>
      </c>
      <c r="BO30" s="54" t="s">
        <v>129</v>
      </c>
      <c r="BP30" s="54">
        <f>Sales!AR30</f>
        <v>0</v>
      </c>
    </row>
    <row r="31" spans="1:68">
      <c r="A31" s="4" t="s">
        <v>140</v>
      </c>
      <c r="B31" s="50">
        <v>1019</v>
      </c>
      <c r="C31" s="9" t="s">
        <v>1725</v>
      </c>
      <c r="D31" s="9" t="s">
        <v>1727</v>
      </c>
      <c r="E31" s="9" t="s">
        <v>1767</v>
      </c>
      <c r="F31" s="9" t="s">
        <v>1727</v>
      </c>
      <c r="G31" s="4"/>
      <c r="H31" s="9" t="s">
        <v>1727</v>
      </c>
      <c r="I31" s="4"/>
      <c r="K31" s="4" t="str">
        <f t="shared" si="1"/>
        <v>0</v>
      </c>
      <c r="L31" s="4" t="str">
        <f t="shared" si="2"/>
        <v>DENTON</v>
      </c>
      <c r="M31" s="4" t="str">
        <f t="shared" si="3"/>
        <v>0</v>
      </c>
      <c r="N31" s="4"/>
      <c r="O31" s="4" t="str">
        <f t="shared" si="4"/>
        <v>0</v>
      </c>
      <c r="P31" s="4"/>
      <c r="U31" s="30">
        <v>41702</v>
      </c>
      <c r="V31" s="5"/>
      <c r="W31" s="4"/>
      <c r="Y31" s="30" t="s">
        <v>1234</v>
      </c>
      <c r="Z31" s="30" t="s">
        <v>1237</v>
      </c>
      <c r="AA31" s="23"/>
      <c r="AB31" s="23"/>
      <c r="AC31" s="9" t="s">
        <v>1449</v>
      </c>
      <c r="AD31" s="9" t="s">
        <v>1640</v>
      </c>
      <c r="AE31" s="4"/>
      <c r="AH31" s="9">
        <v>1</v>
      </c>
      <c r="AI31" s="38">
        <v>0</v>
      </c>
      <c r="AJ31" s="11"/>
      <c r="AM31" s="30" t="s">
        <v>12</v>
      </c>
      <c r="AN31" s="38">
        <f t="shared" si="5"/>
        <v>0</v>
      </c>
      <c r="AO31" s="8"/>
      <c r="AP31" s="13">
        <f t="shared" si="6"/>
        <v>0</v>
      </c>
      <c r="AQ31" s="38">
        <f t="shared" si="7"/>
        <v>0</v>
      </c>
      <c r="AR31" s="38">
        <v>0</v>
      </c>
      <c r="AS31" s="13">
        <f t="shared" si="8"/>
        <v>0</v>
      </c>
      <c r="AT31" s="38">
        <f t="shared" si="9"/>
        <v>0</v>
      </c>
      <c r="AU31" s="38">
        <v>0</v>
      </c>
      <c r="AV31" s="13">
        <f t="shared" si="10"/>
        <v>0</v>
      </c>
      <c r="AW31" s="38">
        <f t="shared" si="11"/>
        <v>0</v>
      </c>
      <c r="AX31" s="38">
        <v>0</v>
      </c>
      <c r="AY31" s="13"/>
      <c r="AZ31" s="10"/>
      <c r="BA31" s="8"/>
      <c r="BB31" s="11"/>
      <c r="BN31" s="38">
        <v>0</v>
      </c>
      <c r="BO31" s="54" t="s">
        <v>2293</v>
      </c>
      <c r="BP31" s="54">
        <f>Sales!AR31</f>
        <v>0</v>
      </c>
    </row>
    <row r="32" spans="1:68">
      <c r="A32" s="4" t="s">
        <v>140</v>
      </c>
      <c r="B32" s="50">
        <v>1035</v>
      </c>
      <c r="C32" s="9" t="s">
        <v>1725</v>
      </c>
      <c r="D32" s="9" t="s">
        <v>1727</v>
      </c>
      <c r="E32" s="9" t="s">
        <v>1767</v>
      </c>
      <c r="F32" s="9" t="s">
        <v>1727</v>
      </c>
      <c r="G32" s="4"/>
      <c r="H32" s="9" t="s">
        <v>1727</v>
      </c>
      <c r="I32" s="4"/>
      <c r="K32" s="4" t="str">
        <f t="shared" si="1"/>
        <v>0</v>
      </c>
      <c r="L32" s="4" t="str">
        <f t="shared" si="2"/>
        <v>DENTON</v>
      </c>
      <c r="M32" s="4" t="str">
        <f t="shared" si="3"/>
        <v>0</v>
      </c>
      <c r="N32" s="4"/>
      <c r="O32" s="4" t="str">
        <f t="shared" si="4"/>
        <v>0</v>
      </c>
      <c r="P32" s="4"/>
      <c r="U32" s="30">
        <v>41705</v>
      </c>
      <c r="V32" s="5"/>
      <c r="W32" s="4"/>
      <c r="Y32" s="30" t="s">
        <v>1234</v>
      </c>
      <c r="Z32" s="30" t="s">
        <v>1237</v>
      </c>
      <c r="AA32" s="23"/>
      <c r="AB32" s="23"/>
      <c r="AC32" s="9" t="s">
        <v>1449</v>
      </c>
      <c r="AD32" s="9" t="s">
        <v>1640</v>
      </c>
      <c r="AE32" s="4"/>
      <c r="AH32" s="9">
        <v>1</v>
      </c>
      <c r="AI32" s="38">
        <v>0</v>
      </c>
      <c r="AJ32" s="11"/>
      <c r="AM32" s="30" t="s">
        <v>12</v>
      </c>
      <c r="AN32" s="38">
        <f t="shared" si="5"/>
        <v>0</v>
      </c>
      <c r="AO32" s="8"/>
      <c r="AP32" s="13">
        <f t="shared" si="6"/>
        <v>0</v>
      </c>
      <c r="AQ32" s="38">
        <f t="shared" si="7"/>
        <v>0</v>
      </c>
      <c r="AR32" s="38">
        <v>0</v>
      </c>
      <c r="AS32" s="13">
        <f t="shared" si="8"/>
        <v>0</v>
      </c>
      <c r="AT32" s="38">
        <f t="shared" si="9"/>
        <v>0</v>
      </c>
      <c r="AU32" s="38">
        <v>0</v>
      </c>
      <c r="AV32" s="13">
        <f t="shared" si="10"/>
        <v>0</v>
      </c>
      <c r="AW32" s="38">
        <f t="shared" si="11"/>
        <v>0</v>
      </c>
      <c r="AX32" s="38">
        <v>0</v>
      </c>
      <c r="AY32" s="13"/>
      <c r="AZ32" s="10"/>
      <c r="BA32" s="8"/>
      <c r="BB32" s="11"/>
      <c r="BN32" s="38">
        <v>0</v>
      </c>
      <c r="BO32" s="54" t="s">
        <v>2293</v>
      </c>
      <c r="BP32" s="54">
        <f>Sales!AR32</f>
        <v>0</v>
      </c>
    </row>
    <row r="33" spans="1:68">
      <c r="A33" s="4" t="s">
        <v>140</v>
      </c>
      <c r="B33" s="50">
        <v>1065</v>
      </c>
      <c r="C33" s="9" t="s">
        <v>1725</v>
      </c>
      <c r="D33" s="9" t="s">
        <v>1727</v>
      </c>
      <c r="E33" s="9" t="s">
        <v>1766</v>
      </c>
      <c r="F33" s="9" t="s">
        <v>1727</v>
      </c>
      <c r="G33" s="4"/>
      <c r="H33" s="9" t="s">
        <v>1727</v>
      </c>
      <c r="I33" s="4"/>
      <c r="K33" s="4" t="str">
        <f t="shared" si="1"/>
        <v>0</v>
      </c>
      <c r="L33" s="4" t="str">
        <f t="shared" si="2"/>
        <v>MECKLENBURG</v>
      </c>
      <c r="M33" s="4" t="str">
        <f t="shared" si="3"/>
        <v>0</v>
      </c>
      <c r="N33" s="4"/>
      <c r="O33" s="4" t="str">
        <f t="shared" si="4"/>
        <v>0</v>
      </c>
      <c r="P33" s="4"/>
      <c r="U33" s="30">
        <v>41715</v>
      </c>
      <c r="V33" s="5"/>
      <c r="W33" s="4"/>
      <c r="Y33" s="30" t="s">
        <v>1234</v>
      </c>
      <c r="Z33" s="30" t="s">
        <v>1256</v>
      </c>
      <c r="AA33" s="23"/>
      <c r="AB33" s="23"/>
      <c r="AC33" s="9" t="s">
        <v>1468</v>
      </c>
      <c r="AD33" s="9" t="s">
        <v>1648</v>
      </c>
      <c r="AE33" s="4"/>
      <c r="AH33" s="9">
        <v>1</v>
      </c>
      <c r="AI33" s="38">
        <v>0</v>
      </c>
      <c r="AJ33" s="11"/>
      <c r="AM33" s="30" t="s">
        <v>12</v>
      </c>
      <c r="AN33" s="38">
        <f t="shared" si="5"/>
        <v>0</v>
      </c>
      <c r="AO33" s="8"/>
      <c r="AP33" s="13">
        <f t="shared" si="6"/>
        <v>0</v>
      </c>
      <c r="AQ33" s="38">
        <f t="shared" si="7"/>
        <v>0</v>
      </c>
      <c r="AR33" s="38">
        <v>0</v>
      </c>
      <c r="AS33" s="13">
        <f t="shared" si="8"/>
        <v>0</v>
      </c>
      <c r="AT33" s="38">
        <f t="shared" si="9"/>
        <v>0</v>
      </c>
      <c r="AU33" s="38">
        <v>0</v>
      </c>
      <c r="AV33" s="13">
        <f t="shared" si="10"/>
        <v>0</v>
      </c>
      <c r="AW33" s="38">
        <f t="shared" si="11"/>
        <v>0</v>
      </c>
      <c r="AX33" s="38">
        <v>0</v>
      </c>
      <c r="AY33" s="13"/>
      <c r="AZ33" s="10"/>
      <c r="BA33" s="8"/>
      <c r="BB33" s="11"/>
      <c r="BN33" s="38">
        <v>0</v>
      </c>
      <c r="BO33" s="54" t="s">
        <v>1727</v>
      </c>
      <c r="BP33" s="54">
        <f>Sales!AR33</f>
        <v>0</v>
      </c>
    </row>
    <row r="34" spans="1:68">
      <c r="A34" s="4" t="s">
        <v>140</v>
      </c>
      <c r="B34" s="50">
        <v>1077</v>
      </c>
      <c r="C34" s="9" t="s">
        <v>1725</v>
      </c>
      <c r="D34" s="9" t="s">
        <v>1727</v>
      </c>
      <c r="E34" s="9" t="s">
        <v>1767</v>
      </c>
      <c r="F34" s="9" t="s">
        <v>1727</v>
      </c>
      <c r="G34" s="4"/>
      <c r="H34" s="9" t="s">
        <v>1727</v>
      </c>
      <c r="I34" s="4"/>
      <c r="K34" s="4" t="str">
        <f t="shared" si="1"/>
        <v>0</v>
      </c>
      <c r="L34" s="4" t="str">
        <f t="shared" si="2"/>
        <v>DENTON</v>
      </c>
      <c r="M34" s="4" t="str">
        <f t="shared" si="3"/>
        <v>0</v>
      </c>
      <c r="N34" s="4"/>
      <c r="O34" s="4" t="str">
        <f t="shared" si="4"/>
        <v>0</v>
      </c>
      <c r="P34" s="4"/>
      <c r="U34" s="30">
        <v>41722</v>
      </c>
      <c r="V34" s="5"/>
      <c r="W34" s="4"/>
      <c r="Y34" s="30" t="s">
        <v>1234</v>
      </c>
      <c r="Z34" s="30" t="s">
        <v>1257</v>
      </c>
      <c r="AA34" s="23"/>
      <c r="AB34" s="23"/>
      <c r="AC34" s="9" t="s">
        <v>1469</v>
      </c>
      <c r="AD34" s="9" t="s">
        <v>1639</v>
      </c>
      <c r="AE34" s="4"/>
      <c r="AH34" s="9">
        <v>1</v>
      </c>
      <c r="AI34" s="38">
        <v>0</v>
      </c>
      <c r="AJ34" s="11"/>
      <c r="AM34" s="30" t="s">
        <v>12</v>
      </c>
      <c r="AN34" s="38">
        <f t="shared" si="5"/>
        <v>0</v>
      </c>
      <c r="AO34" s="8"/>
      <c r="AP34" s="13">
        <f t="shared" si="6"/>
        <v>0</v>
      </c>
      <c r="AQ34" s="38">
        <f t="shared" si="7"/>
        <v>0</v>
      </c>
      <c r="AR34" s="38">
        <v>0</v>
      </c>
      <c r="AS34" s="13">
        <f t="shared" si="8"/>
        <v>0</v>
      </c>
      <c r="AT34" s="38">
        <f t="shared" si="9"/>
        <v>0</v>
      </c>
      <c r="AU34" s="38">
        <v>0</v>
      </c>
      <c r="AV34" s="13">
        <f t="shared" si="10"/>
        <v>0</v>
      </c>
      <c r="AW34" s="38">
        <f t="shared" si="11"/>
        <v>0</v>
      </c>
      <c r="AX34" s="38">
        <v>0</v>
      </c>
      <c r="AY34" s="13"/>
      <c r="AZ34" s="10"/>
      <c r="BA34" s="8"/>
      <c r="BB34" s="11"/>
      <c r="BN34" s="38">
        <v>0</v>
      </c>
      <c r="BO34" s="54" t="s">
        <v>2293</v>
      </c>
      <c r="BP34" s="54">
        <f>Sales!AR34</f>
        <v>0</v>
      </c>
    </row>
    <row r="35" spans="1:68">
      <c r="A35" s="4" t="s">
        <v>140</v>
      </c>
      <c r="B35" s="50">
        <v>1088</v>
      </c>
      <c r="C35" s="9" t="s">
        <v>1725</v>
      </c>
      <c r="D35" s="9" t="s">
        <v>1734</v>
      </c>
      <c r="E35" s="9" t="s">
        <v>1776</v>
      </c>
      <c r="F35" s="9" t="s">
        <v>1915</v>
      </c>
      <c r="G35" s="4"/>
      <c r="H35" s="9" t="s">
        <v>2106</v>
      </c>
      <c r="I35" s="4"/>
      <c r="K35" s="4" t="str">
        <f t="shared" si="1"/>
        <v>IL</v>
      </c>
      <c r="L35" s="4" t="str">
        <f t="shared" si="2"/>
        <v>VERMILION</v>
      </c>
      <c r="M35" s="4" t="str">
        <f t="shared" si="3"/>
        <v>georgetown</v>
      </c>
      <c r="N35" s="4"/>
      <c r="O35" s="4" t="str">
        <f t="shared" si="4"/>
        <v>61846</v>
      </c>
      <c r="P35" s="4"/>
      <c r="U35" s="30">
        <v>41729</v>
      </c>
      <c r="V35" s="5"/>
      <c r="W35" s="4"/>
      <c r="Y35" s="30" t="s">
        <v>1234</v>
      </c>
      <c r="Z35" s="30" t="s">
        <v>1258</v>
      </c>
      <c r="AA35" s="23"/>
      <c r="AB35" s="23"/>
      <c r="AC35" s="9" t="s">
        <v>1470</v>
      </c>
      <c r="AD35" s="9" t="s">
        <v>1639</v>
      </c>
      <c r="AE35" s="4"/>
      <c r="AH35" s="9">
        <v>1</v>
      </c>
      <c r="AI35" s="38">
        <v>0</v>
      </c>
      <c r="AJ35" s="11"/>
      <c r="AM35" s="30" t="s">
        <v>12</v>
      </c>
      <c r="AN35" s="38">
        <f t="shared" si="5"/>
        <v>0</v>
      </c>
      <c r="AO35" s="8"/>
      <c r="AP35" s="13">
        <f t="shared" si="6"/>
        <v>0</v>
      </c>
      <c r="AQ35" s="38">
        <f t="shared" si="7"/>
        <v>0</v>
      </c>
      <c r="AR35" s="38">
        <v>0</v>
      </c>
      <c r="AS35" s="13">
        <f t="shared" si="8"/>
        <v>0</v>
      </c>
      <c r="AT35" s="38">
        <f t="shared" si="9"/>
        <v>0</v>
      </c>
      <c r="AU35" s="38">
        <v>0</v>
      </c>
      <c r="AV35" s="13">
        <f t="shared" si="10"/>
        <v>0</v>
      </c>
      <c r="AW35" s="38">
        <f t="shared" si="11"/>
        <v>0</v>
      </c>
      <c r="AX35" s="38">
        <v>0</v>
      </c>
      <c r="AY35" s="13"/>
      <c r="AZ35" s="10"/>
      <c r="BA35" s="8"/>
      <c r="BB35" s="11"/>
      <c r="BN35" s="38">
        <v>0</v>
      </c>
      <c r="BO35" s="54" t="s">
        <v>2292</v>
      </c>
      <c r="BP35" s="54">
        <f>Sales!AR35</f>
        <v>0</v>
      </c>
    </row>
    <row r="36" spans="1:68">
      <c r="A36" s="4" t="s">
        <v>140</v>
      </c>
      <c r="B36" s="50">
        <v>1265</v>
      </c>
      <c r="C36" s="9" t="s">
        <v>1725</v>
      </c>
      <c r="D36" s="9" t="s">
        <v>1727</v>
      </c>
      <c r="E36" s="9" t="s">
        <v>1766</v>
      </c>
      <c r="F36" s="9" t="s">
        <v>1727</v>
      </c>
      <c r="G36" s="4"/>
      <c r="H36" s="9" t="s">
        <v>1727</v>
      </c>
      <c r="I36" s="4"/>
      <c r="K36" s="4" t="str">
        <f t="shared" si="1"/>
        <v>0</v>
      </c>
      <c r="L36" s="4" t="str">
        <f t="shared" si="2"/>
        <v>MECKLENBURG</v>
      </c>
      <c r="M36" s="4" t="str">
        <f t="shared" si="3"/>
        <v>0</v>
      </c>
      <c r="N36" s="4"/>
      <c r="O36" s="4" t="str">
        <f t="shared" si="4"/>
        <v>0</v>
      </c>
      <c r="P36" s="4"/>
      <c r="U36" s="30">
        <v>41702</v>
      </c>
      <c r="V36" s="5"/>
      <c r="W36" s="4"/>
      <c r="Y36" s="30" t="s">
        <v>1234</v>
      </c>
      <c r="Z36" s="30" t="s">
        <v>1237</v>
      </c>
      <c r="AA36" s="23"/>
      <c r="AB36" s="23"/>
      <c r="AC36" s="9" t="s">
        <v>1449</v>
      </c>
      <c r="AD36" s="9" t="s">
        <v>1640</v>
      </c>
      <c r="AE36" s="4"/>
      <c r="AH36" s="9">
        <v>1</v>
      </c>
      <c r="AI36" s="38">
        <v>0</v>
      </c>
      <c r="AJ36" s="11"/>
      <c r="AM36" s="30" t="s">
        <v>12</v>
      </c>
      <c r="AN36" s="38">
        <f t="shared" si="5"/>
        <v>0</v>
      </c>
      <c r="AO36" s="8"/>
      <c r="AP36" s="13">
        <f t="shared" si="6"/>
        <v>0</v>
      </c>
      <c r="AQ36" s="38">
        <f t="shared" si="7"/>
        <v>0</v>
      </c>
      <c r="AR36" s="38">
        <v>0</v>
      </c>
      <c r="AS36" s="13">
        <f t="shared" si="8"/>
        <v>0</v>
      </c>
      <c r="AT36" s="38">
        <f t="shared" si="9"/>
        <v>0</v>
      </c>
      <c r="AU36" s="38">
        <v>0</v>
      </c>
      <c r="AV36" s="13">
        <f t="shared" si="10"/>
        <v>0</v>
      </c>
      <c r="AW36" s="38">
        <f t="shared" si="11"/>
        <v>0</v>
      </c>
      <c r="AX36" s="38">
        <v>0</v>
      </c>
      <c r="AY36" s="13"/>
      <c r="AZ36" s="10"/>
      <c r="BA36" s="8"/>
      <c r="BB36" s="11"/>
      <c r="BN36" s="38">
        <v>0</v>
      </c>
      <c r="BO36" s="54" t="s">
        <v>2293</v>
      </c>
      <c r="BP36" s="54">
        <f>Sales!AR36</f>
        <v>0</v>
      </c>
    </row>
    <row r="37" spans="1:68">
      <c r="A37" s="4" t="s">
        <v>140</v>
      </c>
      <c r="B37" s="50">
        <v>1271</v>
      </c>
      <c r="C37" s="9" t="s">
        <v>1725</v>
      </c>
      <c r="D37" s="9" t="s">
        <v>1727</v>
      </c>
      <c r="E37" s="9" t="s">
        <v>1767</v>
      </c>
      <c r="F37" s="9" t="s">
        <v>1727</v>
      </c>
      <c r="G37" s="4"/>
      <c r="H37" s="9" t="s">
        <v>1727</v>
      </c>
      <c r="I37" s="4"/>
      <c r="K37" s="4" t="str">
        <f t="shared" si="1"/>
        <v>0</v>
      </c>
      <c r="L37" s="4" t="str">
        <f t="shared" si="2"/>
        <v>DENTON</v>
      </c>
      <c r="M37" s="4" t="str">
        <f t="shared" si="3"/>
        <v>0</v>
      </c>
      <c r="N37" s="4"/>
      <c r="O37" s="4" t="str">
        <f t="shared" si="4"/>
        <v>0</v>
      </c>
      <c r="P37" s="4"/>
      <c r="U37" s="30">
        <v>41705</v>
      </c>
      <c r="V37" s="5"/>
      <c r="W37" s="4"/>
      <c r="Y37" s="30" t="s">
        <v>1234</v>
      </c>
      <c r="Z37" s="30" t="s">
        <v>1259</v>
      </c>
      <c r="AA37" s="23"/>
      <c r="AB37" s="23"/>
      <c r="AC37" s="9" t="s">
        <v>1471</v>
      </c>
      <c r="AD37" s="9" t="s">
        <v>1639</v>
      </c>
      <c r="AE37" s="4"/>
      <c r="AH37" s="9">
        <v>1</v>
      </c>
      <c r="AI37" s="38">
        <v>0</v>
      </c>
      <c r="AJ37" s="11"/>
      <c r="AM37" s="30" t="s">
        <v>12</v>
      </c>
      <c r="AN37" s="38">
        <f t="shared" si="5"/>
        <v>0</v>
      </c>
      <c r="AO37" s="8"/>
      <c r="AP37" s="13">
        <f t="shared" si="6"/>
        <v>0</v>
      </c>
      <c r="AQ37" s="38">
        <f t="shared" si="7"/>
        <v>0</v>
      </c>
      <c r="AR37" s="38">
        <v>0</v>
      </c>
      <c r="AS37" s="13">
        <f t="shared" si="8"/>
        <v>0</v>
      </c>
      <c r="AT37" s="38">
        <f t="shared" si="9"/>
        <v>0</v>
      </c>
      <c r="AU37" s="38">
        <v>0</v>
      </c>
      <c r="AV37" s="13">
        <f t="shared" si="10"/>
        <v>0</v>
      </c>
      <c r="AW37" s="38">
        <f t="shared" si="11"/>
        <v>0</v>
      </c>
      <c r="AX37" s="38">
        <v>0</v>
      </c>
      <c r="AY37" s="13"/>
      <c r="AZ37" s="10"/>
      <c r="BA37" s="8"/>
      <c r="BB37" s="11"/>
      <c r="BN37" s="38">
        <v>0</v>
      </c>
      <c r="BO37" s="54" t="s">
        <v>2293</v>
      </c>
      <c r="BP37" s="54">
        <f>Sales!AR37</f>
        <v>0</v>
      </c>
    </row>
    <row r="38" spans="1:68">
      <c r="A38" s="4" t="s">
        <v>140</v>
      </c>
      <c r="B38" s="50">
        <v>1284</v>
      </c>
      <c r="C38" s="9" t="s">
        <v>1725</v>
      </c>
      <c r="D38" s="9" t="s">
        <v>1727</v>
      </c>
      <c r="E38" s="9" t="s">
        <v>1766</v>
      </c>
      <c r="F38" s="9" t="s">
        <v>1727</v>
      </c>
      <c r="G38" s="4"/>
      <c r="H38" s="9" t="s">
        <v>1727</v>
      </c>
      <c r="I38" s="4"/>
      <c r="K38" s="4" t="str">
        <f t="shared" si="1"/>
        <v>0</v>
      </c>
      <c r="L38" s="4" t="str">
        <f t="shared" si="2"/>
        <v>MECKLENBURG</v>
      </c>
      <c r="M38" s="4" t="str">
        <f t="shared" si="3"/>
        <v>0</v>
      </c>
      <c r="N38" s="4"/>
      <c r="O38" s="4" t="str">
        <f t="shared" si="4"/>
        <v>0</v>
      </c>
      <c r="P38" s="4"/>
      <c r="U38" s="30">
        <v>41709</v>
      </c>
      <c r="V38" s="5"/>
      <c r="W38" s="4"/>
      <c r="Y38" s="30" t="s">
        <v>1234</v>
      </c>
      <c r="Z38" s="30" t="s">
        <v>1260</v>
      </c>
      <c r="AA38" s="23"/>
      <c r="AB38" s="23"/>
      <c r="AC38" s="9" t="s">
        <v>1472</v>
      </c>
      <c r="AD38" s="9" t="s">
        <v>1639</v>
      </c>
      <c r="AE38" s="4"/>
      <c r="AH38" s="9">
        <v>1</v>
      </c>
      <c r="AI38" s="38">
        <v>0</v>
      </c>
      <c r="AJ38" s="11"/>
      <c r="AM38" s="30" t="s">
        <v>12</v>
      </c>
      <c r="AN38" s="38">
        <f t="shared" si="5"/>
        <v>0</v>
      </c>
      <c r="AO38" s="8"/>
      <c r="AP38" s="13">
        <f t="shared" si="6"/>
        <v>0</v>
      </c>
      <c r="AQ38" s="38">
        <f t="shared" si="7"/>
        <v>0</v>
      </c>
      <c r="AR38" s="38">
        <v>0</v>
      </c>
      <c r="AS38" s="13">
        <f t="shared" si="8"/>
        <v>0</v>
      </c>
      <c r="AT38" s="38">
        <f t="shared" si="9"/>
        <v>0</v>
      </c>
      <c r="AU38" s="38">
        <v>0</v>
      </c>
      <c r="AV38" s="13">
        <f t="shared" si="10"/>
        <v>0</v>
      </c>
      <c r="AW38" s="38">
        <f t="shared" si="11"/>
        <v>0</v>
      </c>
      <c r="AX38" s="38">
        <v>0</v>
      </c>
      <c r="AY38" s="13"/>
      <c r="AZ38" s="10"/>
      <c r="BA38" s="8"/>
      <c r="BB38" s="11"/>
      <c r="BN38" s="38">
        <v>0</v>
      </c>
      <c r="BO38" s="54" t="s">
        <v>2293</v>
      </c>
      <c r="BP38" s="54">
        <f>Sales!AR38</f>
        <v>0</v>
      </c>
    </row>
    <row r="39" spans="1:68">
      <c r="A39" s="4" t="s">
        <v>140</v>
      </c>
      <c r="B39" s="50">
        <v>1299</v>
      </c>
      <c r="C39" s="9" t="s">
        <v>1725</v>
      </c>
      <c r="D39" s="9" t="s">
        <v>1727</v>
      </c>
      <c r="E39" s="9" t="s">
        <v>1766</v>
      </c>
      <c r="F39" s="9" t="s">
        <v>1727</v>
      </c>
      <c r="G39" s="4"/>
      <c r="H39" s="9" t="s">
        <v>1727</v>
      </c>
      <c r="I39" s="4"/>
      <c r="K39" s="4" t="str">
        <f t="shared" si="1"/>
        <v>0</v>
      </c>
      <c r="L39" s="4" t="str">
        <f t="shared" si="2"/>
        <v>MECKLENBURG</v>
      </c>
      <c r="M39" s="4" t="str">
        <f t="shared" si="3"/>
        <v>0</v>
      </c>
      <c r="N39" s="4"/>
      <c r="O39" s="4" t="str">
        <f t="shared" si="4"/>
        <v>0</v>
      </c>
      <c r="P39" s="4"/>
      <c r="U39" s="30">
        <v>41715</v>
      </c>
      <c r="V39" s="5"/>
      <c r="W39" s="4"/>
      <c r="Y39" s="30" t="s">
        <v>1234</v>
      </c>
      <c r="Z39" s="30" t="s">
        <v>1261</v>
      </c>
      <c r="AA39" s="23"/>
      <c r="AB39" s="23"/>
      <c r="AC39" s="9" t="s">
        <v>1473</v>
      </c>
      <c r="AD39" s="9" t="s">
        <v>1639</v>
      </c>
      <c r="AE39" s="4"/>
      <c r="AH39" s="9">
        <v>1</v>
      </c>
      <c r="AI39" s="38">
        <v>0</v>
      </c>
      <c r="AJ39" s="11"/>
      <c r="AM39" s="30" t="s">
        <v>12</v>
      </c>
      <c r="AN39" s="38">
        <f t="shared" si="5"/>
        <v>0</v>
      </c>
      <c r="AO39" s="8"/>
      <c r="AP39" s="13">
        <f t="shared" si="6"/>
        <v>0</v>
      </c>
      <c r="AQ39" s="38">
        <f t="shared" si="7"/>
        <v>0</v>
      </c>
      <c r="AR39" s="38">
        <v>0</v>
      </c>
      <c r="AS39" s="13">
        <f t="shared" si="8"/>
        <v>0</v>
      </c>
      <c r="AT39" s="38">
        <f t="shared" si="9"/>
        <v>0</v>
      </c>
      <c r="AU39" s="38">
        <v>0</v>
      </c>
      <c r="AV39" s="13">
        <f t="shared" si="10"/>
        <v>0</v>
      </c>
      <c r="AW39" s="38">
        <f t="shared" si="11"/>
        <v>0</v>
      </c>
      <c r="AX39" s="38">
        <v>0</v>
      </c>
      <c r="AY39" s="13"/>
      <c r="AZ39" s="10"/>
      <c r="BA39" s="8"/>
      <c r="BB39" s="11"/>
      <c r="BN39" s="38">
        <v>0</v>
      </c>
      <c r="BO39" s="54" t="s">
        <v>2293</v>
      </c>
      <c r="BP39" s="54">
        <f>Sales!AR39</f>
        <v>0</v>
      </c>
    </row>
    <row r="40" spans="1:68">
      <c r="A40" s="4" t="s">
        <v>140</v>
      </c>
      <c r="B40" s="50">
        <v>1308</v>
      </c>
      <c r="C40" s="9" t="s">
        <v>1725</v>
      </c>
      <c r="D40" s="9" t="s">
        <v>1727</v>
      </c>
      <c r="E40" s="9" t="s">
        <v>1767</v>
      </c>
      <c r="F40" s="9" t="s">
        <v>1727</v>
      </c>
      <c r="G40" s="4"/>
      <c r="H40" s="9" t="s">
        <v>1727</v>
      </c>
      <c r="I40" s="4"/>
      <c r="K40" s="4" t="str">
        <f t="shared" si="1"/>
        <v>0</v>
      </c>
      <c r="L40" s="4" t="str">
        <f t="shared" si="2"/>
        <v>DENTON</v>
      </c>
      <c r="M40" s="4" t="str">
        <f t="shared" si="3"/>
        <v>0</v>
      </c>
      <c r="N40" s="4"/>
      <c r="O40" s="4" t="str">
        <f t="shared" si="4"/>
        <v>0</v>
      </c>
      <c r="P40" s="4"/>
      <c r="U40" s="30">
        <v>41716</v>
      </c>
      <c r="V40" s="5"/>
      <c r="W40" s="4"/>
      <c r="Y40" s="30" t="s">
        <v>1234</v>
      </c>
      <c r="Z40" s="30" t="s">
        <v>1239</v>
      </c>
      <c r="AA40" s="23"/>
      <c r="AB40" s="23"/>
      <c r="AC40" s="9" t="s">
        <v>1451</v>
      </c>
      <c r="AD40" s="9" t="s">
        <v>1639</v>
      </c>
      <c r="AE40" s="4"/>
      <c r="AH40" s="9">
        <v>1</v>
      </c>
      <c r="AI40" s="38">
        <v>0</v>
      </c>
      <c r="AJ40" s="11"/>
      <c r="AM40" s="30" t="s">
        <v>12</v>
      </c>
      <c r="AN40" s="38">
        <f t="shared" si="5"/>
        <v>0</v>
      </c>
      <c r="AO40" s="8"/>
      <c r="AP40" s="13">
        <f t="shared" si="6"/>
        <v>0</v>
      </c>
      <c r="AQ40" s="38">
        <f t="shared" si="7"/>
        <v>0</v>
      </c>
      <c r="AR40" s="38">
        <v>0</v>
      </c>
      <c r="AS40" s="13">
        <f t="shared" si="8"/>
        <v>0</v>
      </c>
      <c r="AT40" s="38">
        <f t="shared" si="9"/>
        <v>0</v>
      </c>
      <c r="AU40" s="38">
        <v>0</v>
      </c>
      <c r="AV40" s="13">
        <f t="shared" si="10"/>
        <v>0</v>
      </c>
      <c r="AW40" s="38">
        <f t="shared" si="11"/>
        <v>0</v>
      </c>
      <c r="AX40" s="38">
        <v>0</v>
      </c>
      <c r="AY40" s="13"/>
      <c r="AZ40" s="10"/>
      <c r="BA40" s="8"/>
      <c r="BB40" s="11"/>
      <c r="BN40" s="38">
        <v>0</v>
      </c>
      <c r="BO40" s="54" t="s">
        <v>2293</v>
      </c>
      <c r="BP40" s="54">
        <f>Sales!AR40</f>
        <v>0</v>
      </c>
    </row>
    <row r="41" spans="1:68">
      <c r="A41" s="4" t="s">
        <v>140</v>
      </c>
      <c r="B41" s="50">
        <v>1329</v>
      </c>
      <c r="C41" s="9" t="s">
        <v>1725</v>
      </c>
      <c r="D41" s="9" t="s">
        <v>1727</v>
      </c>
      <c r="E41" s="9" t="s">
        <v>1767</v>
      </c>
      <c r="F41" s="9" t="s">
        <v>1727</v>
      </c>
      <c r="G41" s="4"/>
      <c r="H41" s="9" t="s">
        <v>1727</v>
      </c>
      <c r="I41" s="4"/>
      <c r="K41" s="4" t="str">
        <f t="shared" si="1"/>
        <v>0</v>
      </c>
      <c r="L41" s="4" t="str">
        <f t="shared" si="2"/>
        <v>DENTON</v>
      </c>
      <c r="M41" s="4" t="str">
        <f t="shared" si="3"/>
        <v>0</v>
      </c>
      <c r="N41" s="4"/>
      <c r="O41" s="4" t="str">
        <f t="shared" si="4"/>
        <v>0</v>
      </c>
      <c r="P41" s="4"/>
      <c r="U41" s="30">
        <v>41729</v>
      </c>
      <c r="V41" s="5"/>
      <c r="W41" s="4"/>
      <c r="Y41" s="30" t="s">
        <v>1234</v>
      </c>
      <c r="Z41" s="30" t="s">
        <v>1241</v>
      </c>
      <c r="AA41" s="23"/>
      <c r="AB41" s="23"/>
      <c r="AC41" s="9" t="s">
        <v>1453</v>
      </c>
      <c r="AD41" s="9" t="s">
        <v>1643</v>
      </c>
      <c r="AE41" s="4"/>
      <c r="AH41" s="9">
        <v>1</v>
      </c>
      <c r="AI41" s="38">
        <v>0</v>
      </c>
      <c r="AJ41" s="11"/>
      <c r="AM41" s="30" t="s">
        <v>12</v>
      </c>
      <c r="AN41" s="38">
        <f t="shared" si="5"/>
        <v>0</v>
      </c>
      <c r="AO41" s="8"/>
      <c r="AP41" s="13">
        <f t="shared" si="6"/>
        <v>0</v>
      </c>
      <c r="AQ41" s="38">
        <f t="shared" si="7"/>
        <v>0</v>
      </c>
      <c r="AR41" s="38">
        <v>0</v>
      </c>
      <c r="AS41" s="13">
        <f t="shared" si="8"/>
        <v>0</v>
      </c>
      <c r="AT41" s="38">
        <f t="shared" si="9"/>
        <v>0</v>
      </c>
      <c r="AU41" s="38">
        <v>0</v>
      </c>
      <c r="AV41" s="13">
        <f t="shared" si="10"/>
        <v>0</v>
      </c>
      <c r="AW41" s="38">
        <f t="shared" si="11"/>
        <v>0</v>
      </c>
      <c r="AX41" s="38">
        <v>0</v>
      </c>
      <c r="AY41" s="13"/>
      <c r="AZ41" s="10"/>
      <c r="BA41" s="8"/>
      <c r="BB41" s="11"/>
      <c r="BN41" s="38">
        <v>0</v>
      </c>
      <c r="BO41" s="54" t="s">
        <v>2293</v>
      </c>
      <c r="BP41" s="54">
        <f>Sales!AR41</f>
        <v>0</v>
      </c>
    </row>
    <row r="42" spans="1:68">
      <c r="A42" s="4" t="s">
        <v>140</v>
      </c>
      <c r="B42" s="50">
        <v>1530</v>
      </c>
      <c r="C42" s="9" t="s">
        <v>1725</v>
      </c>
      <c r="D42" s="9" t="s">
        <v>1735</v>
      </c>
      <c r="E42" s="9" t="s">
        <v>1777</v>
      </c>
      <c r="F42" s="9" t="s">
        <v>1916</v>
      </c>
      <c r="G42" s="4"/>
      <c r="H42" s="9" t="s">
        <v>2107</v>
      </c>
      <c r="I42" s="4"/>
      <c r="K42" s="4" t="str">
        <f t="shared" si="1"/>
        <v>MD</v>
      </c>
      <c r="L42" s="4" t="str">
        <f t="shared" si="2"/>
        <v>ANNE ARUNDEL</v>
      </c>
      <c r="M42" s="4" t="str">
        <f t="shared" si="3"/>
        <v>glen burnie</v>
      </c>
      <c r="N42" s="4"/>
      <c r="O42" s="4" t="str">
        <f t="shared" si="4"/>
        <v>21060</v>
      </c>
      <c r="P42" s="4"/>
      <c r="U42" s="30">
        <v>41703</v>
      </c>
      <c r="V42" s="5"/>
      <c r="W42" s="4"/>
      <c r="Y42" s="30" t="s">
        <v>1234</v>
      </c>
      <c r="Z42" s="30" t="s">
        <v>1262</v>
      </c>
      <c r="AA42" s="23"/>
      <c r="AB42" s="23"/>
      <c r="AC42" s="9" t="s">
        <v>1474</v>
      </c>
      <c r="AD42" s="9" t="s">
        <v>1639</v>
      </c>
      <c r="AE42" s="4"/>
      <c r="AH42" s="9">
        <v>1</v>
      </c>
      <c r="AI42" s="38">
        <v>0</v>
      </c>
      <c r="AJ42" s="11"/>
      <c r="AM42" s="30" t="s">
        <v>12</v>
      </c>
      <c r="AN42" s="38">
        <f t="shared" si="5"/>
        <v>0</v>
      </c>
      <c r="AO42" s="8"/>
      <c r="AP42" s="13">
        <f t="shared" si="6"/>
        <v>0</v>
      </c>
      <c r="AQ42" s="38">
        <f t="shared" si="7"/>
        <v>0</v>
      </c>
      <c r="AR42" s="38">
        <v>0</v>
      </c>
      <c r="AS42" s="13">
        <f t="shared" si="8"/>
        <v>0</v>
      </c>
      <c r="AT42" s="38">
        <f t="shared" si="9"/>
        <v>0</v>
      </c>
      <c r="AU42" s="38">
        <v>0</v>
      </c>
      <c r="AV42" s="13">
        <f t="shared" si="10"/>
        <v>0</v>
      </c>
      <c r="AW42" s="38">
        <f t="shared" si="11"/>
        <v>0</v>
      </c>
      <c r="AX42" s="38">
        <v>0</v>
      </c>
      <c r="AY42" s="13"/>
      <c r="AZ42" s="10"/>
      <c r="BA42" s="8"/>
      <c r="BB42" s="11"/>
      <c r="BN42" s="38">
        <v>0</v>
      </c>
      <c r="BO42" s="54" t="s">
        <v>107</v>
      </c>
      <c r="BP42" s="54">
        <f>Sales!AR42</f>
        <v>0</v>
      </c>
    </row>
    <row r="43" spans="1:68">
      <c r="A43" s="4" t="s">
        <v>140</v>
      </c>
      <c r="B43" s="50">
        <v>1535</v>
      </c>
      <c r="C43" s="9" t="s">
        <v>1725</v>
      </c>
      <c r="D43" s="9" t="s">
        <v>1727</v>
      </c>
      <c r="E43" s="9" t="s">
        <v>1767</v>
      </c>
      <c r="F43" s="9" t="s">
        <v>1727</v>
      </c>
      <c r="G43" s="4"/>
      <c r="H43" s="9" t="s">
        <v>1727</v>
      </c>
      <c r="I43" s="4"/>
      <c r="K43" s="4" t="str">
        <f t="shared" si="1"/>
        <v>0</v>
      </c>
      <c r="L43" s="4" t="str">
        <f t="shared" si="2"/>
        <v>DENTON</v>
      </c>
      <c r="M43" s="4" t="str">
        <f t="shared" si="3"/>
        <v>0</v>
      </c>
      <c r="N43" s="4"/>
      <c r="O43" s="4" t="str">
        <f t="shared" si="4"/>
        <v>0</v>
      </c>
      <c r="P43" s="4"/>
      <c r="U43" s="30">
        <v>41705</v>
      </c>
      <c r="V43" s="5"/>
      <c r="W43" s="4"/>
      <c r="Y43" s="30" t="s">
        <v>1234</v>
      </c>
      <c r="Z43" s="30" t="s">
        <v>1249</v>
      </c>
      <c r="AA43" s="23"/>
      <c r="AB43" s="23"/>
      <c r="AC43" s="9" t="s">
        <v>1461</v>
      </c>
      <c r="AD43" s="9" t="s">
        <v>1639</v>
      </c>
      <c r="AE43" s="4"/>
      <c r="AH43" s="9">
        <v>1</v>
      </c>
      <c r="AI43" s="38">
        <v>0</v>
      </c>
      <c r="AJ43" s="11"/>
      <c r="AM43" s="30" t="s">
        <v>12</v>
      </c>
      <c r="AN43" s="38">
        <f t="shared" si="5"/>
        <v>0</v>
      </c>
      <c r="AO43" s="8"/>
      <c r="AP43" s="13">
        <f t="shared" si="6"/>
        <v>0</v>
      </c>
      <c r="AQ43" s="38">
        <f t="shared" si="7"/>
        <v>0</v>
      </c>
      <c r="AR43" s="38">
        <v>0</v>
      </c>
      <c r="AS43" s="13">
        <f t="shared" si="8"/>
        <v>0</v>
      </c>
      <c r="AT43" s="38">
        <f t="shared" si="9"/>
        <v>0</v>
      </c>
      <c r="AU43" s="38">
        <v>0</v>
      </c>
      <c r="AV43" s="13">
        <f t="shared" si="10"/>
        <v>0</v>
      </c>
      <c r="AW43" s="38">
        <f t="shared" si="11"/>
        <v>0</v>
      </c>
      <c r="AX43" s="38">
        <v>0</v>
      </c>
      <c r="AY43" s="13"/>
      <c r="AZ43" s="10"/>
      <c r="BA43" s="8"/>
      <c r="BB43" s="11"/>
      <c r="BN43" s="38">
        <v>0</v>
      </c>
      <c r="BO43" s="54" t="s">
        <v>2293</v>
      </c>
      <c r="BP43" s="54">
        <f>Sales!AR43</f>
        <v>0</v>
      </c>
    </row>
    <row r="44" spans="1:68">
      <c r="A44" s="4" t="s">
        <v>140</v>
      </c>
      <c r="B44" s="50">
        <v>1547</v>
      </c>
      <c r="C44" s="9" t="s">
        <v>1725</v>
      </c>
      <c r="D44" s="9" t="s">
        <v>1736</v>
      </c>
      <c r="E44" s="9" t="s">
        <v>1778</v>
      </c>
      <c r="F44" s="9" t="s">
        <v>1917</v>
      </c>
      <c r="G44" s="4"/>
      <c r="H44" s="9" t="s">
        <v>2108</v>
      </c>
      <c r="I44" s="4"/>
      <c r="K44" s="4" t="str">
        <f t="shared" si="1"/>
        <v>WA</v>
      </c>
      <c r="L44" s="4" t="str">
        <f t="shared" si="2"/>
        <v>CLARK</v>
      </c>
      <c r="M44" s="4" t="str">
        <f t="shared" si="3"/>
        <v>Vancouver</v>
      </c>
      <c r="N44" s="4"/>
      <c r="O44" s="4" t="str">
        <f t="shared" si="4"/>
        <v>98685</v>
      </c>
      <c r="P44" s="4"/>
      <c r="U44" s="30">
        <v>41708</v>
      </c>
      <c r="V44" s="5"/>
      <c r="W44" s="4"/>
      <c r="Y44" s="30" t="s">
        <v>1234</v>
      </c>
      <c r="Z44" s="30" t="s">
        <v>1263</v>
      </c>
      <c r="AA44" s="23"/>
      <c r="AB44" s="23"/>
      <c r="AC44" s="9" t="s">
        <v>1475</v>
      </c>
      <c r="AD44" s="9" t="s">
        <v>1651</v>
      </c>
      <c r="AE44" s="4"/>
      <c r="AH44" s="9">
        <v>1</v>
      </c>
      <c r="AI44" s="38">
        <v>8.99</v>
      </c>
      <c r="AJ44" s="11"/>
      <c r="AM44" s="30" t="s">
        <v>12</v>
      </c>
      <c r="AN44" s="38">
        <f t="shared" si="5"/>
        <v>8.99</v>
      </c>
      <c r="AO44" s="8"/>
      <c r="AP44" s="13">
        <f t="shared" si="6"/>
        <v>6.4516129032258063E-2</v>
      </c>
      <c r="AQ44" s="38">
        <f t="shared" si="7"/>
        <v>8.99</v>
      </c>
      <c r="AR44" s="38">
        <v>0.57999999999999996</v>
      </c>
      <c r="AS44" s="13">
        <f t="shared" si="8"/>
        <v>1.2235817575083427E-2</v>
      </c>
      <c r="AT44" s="38">
        <f t="shared" si="9"/>
        <v>8.99</v>
      </c>
      <c r="AU44" s="38">
        <v>0.11</v>
      </c>
      <c r="AV44" s="13">
        <f t="shared" si="10"/>
        <v>6.6740823136818683E-3</v>
      </c>
      <c r="AW44" s="38">
        <f t="shared" si="11"/>
        <v>8.99</v>
      </c>
      <c r="AX44" s="38">
        <v>0.06</v>
      </c>
      <c r="AY44" s="13"/>
      <c r="AZ44" s="10"/>
      <c r="BA44" s="8"/>
      <c r="BB44" s="11"/>
      <c r="BN44" s="38">
        <v>0.75</v>
      </c>
      <c r="BO44" s="54" t="s">
        <v>108</v>
      </c>
      <c r="BP44" s="54">
        <f>Sales!AR44</f>
        <v>8.99</v>
      </c>
    </row>
    <row r="45" spans="1:68">
      <c r="A45" s="4" t="s">
        <v>140</v>
      </c>
      <c r="B45" s="50">
        <v>1554</v>
      </c>
      <c r="C45" s="9" t="s">
        <v>1725</v>
      </c>
      <c r="D45" s="9" t="s">
        <v>1737</v>
      </c>
      <c r="E45" s="9" t="s">
        <v>1779</v>
      </c>
      <c r="F45" s="9" t="s">
        <v>1918</v>
      </c>
      <c r="G45" s="4"/>
      <c r="H45" s="9" t="s">
        <v>2109</v>
      </c>
      <c r="I45" s="4"/>
      <c r="K45" s="4" t="str">
        <f t="shared" si="1"/>
        <v>KY</v>
      </c>
      <c r="L45" s="4" t="str">
        <f t="shared" si="2"/>
        <v>JEFFERSON</v>
      </c>
      <c r="M45" s="4" t="str">
        <f t="shared" si="3"/>
        <v>LOUISVILLE</v>
      </c>
      <c r="N45" s="4"/>
      <c r="O45" s="4" t="str">
        <f t="shared" si="4"/>
        <v>40220</v>
      </c>
      <c r="P45" s="4"/>
      <c r="U45" s="30">
        <v>41708</v>
      </c>
      <c r="V45" s="5"/>
      <c r="W45" s="4"/>
      <c r="Y45" s="30" t="s">
        <v>1234</v>
      </c>
      <c r="Z45" s="30" t="s">
        <v>1264</v>
      </c>
      <c r="AA45" s="23"/>
      <c r="AB45" s="23"/>
      <c r="AC45" s="9" t="s">
        <v>1476</v>
      </c>
      <c r="AD45" s="9" t="s">
        <v>1643</v>
      </c>
      <c r="AE45" s="4"/>
      <c r="AH45" s="9">
        <v>1</v>
      </c>
      <c r="AI45" s="38">
        <v>14.99</v>
      </c>
      <c r="AJ45" s="11"/>
      <c r="AM45" s="30" t="s">
        <v>12</v>
      </c>
      <c r="AN45" s="38">
        <f t="shared" si="5"/>
        <v>14.99</v>
      </c>
      <c r="AO45" s="8"/>
      <c r="AP45" s="13">
        <f t="shared" si="6"/>
        <v>5.9372915276851235E-2</v>
      </c>
      <c r="AQ45" s="38">
        <f t="shared" si="7"/>
        <v>14.99</v>
      </c>
      <c r="AR45" s="38">
        <v>0.89</v>
      </c>
      <c r="AS45" s="13">
        <f t="shared" si="8"/>
        <v>0</v>
      </c>
      <c r="AT45" s="38">
        <f t="shared" si="9"/>
        <v>14.99</v>
      </c>
      <c r="AU45" s="38">
        <v>0</v>
      </c>
      <c r="AV45" s="13">
        <f t="shared" si="10"/>
        <v>0</v>
      </c>
      <c r="AW45" s="38">
        <f t="shared" si="11"/>
        <v>14.99</v>
      </c>
      <c r="AX45" s="38">
        <v>0</v>
      </c>
      <c r="AY45" s="13"/>
      <c r="AZ45" s="10"/>
      <c r="BA45" s="8"/>
      <c r="BB45" s="11"/>
      <c r="BN45" s="38">
        <v>0.89</v>
      </c>
      <c r="BO45" s="54" t="s">
        <v>107</v>
      </c>
      <c r="BP45" s="54">
        <f>Sales!AR45</f>
        <v>14.99</v>
      </c>
    </row>
    <row r="46" spans="1:68">
      <c r="A46" s="4" t="s">
        <v>140</v>
      </c>
      <c r="B46" s="50">
        <v>1575</v>
      </c>
      <c r="C46" s="9" t="s">
        <v>1725</v>
      </c>
      <c r="D46" s="9" t="s">
        <v>1729</v>
      </c>
      <c r="E46" s="9" t="s">
        <v>1780</v>
      </c>
      <c r="F46" s="9" t="s">
        <v>1919</v>
      </c>
      <c r="G46" s="4"/>
      <c r="H46" s="9" t="s">
        <v>2110</v>
      </c>
      <c r="I46" s="4"/>
      <c r="K46" s="4" t="str">
        <f t="shared" si="1"/>
        <v>NC</v>
      </c>
      <c r="L46" s="4" t="str">
        <f t="shared" si="2"/>
        <v>ONSLOW</v>
      </c>
      <c r="M46" s="4" t="str">
        <f t="shared" si="3"/>
        <v>Jacksonville</v>
      </c>
      <c r="N46" s="4"/>
      <c r="O46" s="4" t="str">
        <f t="shared" si="4"/>
        <v>28540</v>
      </c>
      <c r="P46" s="4"/>
      <c r="U46" s="30">
        <v>41716</v>
      </c>
      <c r="V46" s="5"/>
      <c r="W46" s="4"/>
      <c r="Y46" s="30" t="s">
        <v>1234</v>
      </c>
      <c r="Z46" s="30" t="s">
        <v>1265</v>
      </c>
      <c r="AA46" s="23"/>
      <c r="AB46" s="23"/>
      <c r="AC46" s="9" t="s">
        <v>1477</v>
      </c>
      <c r="AD46" s="9" t="s">
        <v>1646</v>
      </c>
      <c r="AE46" s="4"/>
      <c r="AH46" s="9">
        <v>1</v>
      </c>
      <c r="AI46" s="38">
        <v>4.99</v>
      </c>
      <c r="AJ46" s="11"/>
      <c r="AM46" s="30" t="s">
        <v>12</v>
      </c>
      <c r="AN46" s="38">
        <f t="shared" si="5"/>
        <v>4.99</v>
      </c>
      <c r="AO46" s="8"/>
      <c r="AP46" s="13">
        <f t="shared" si="6"/>
        <v>4.8096192384769539E-2</v>
      </c>
      <c r="AQ46" s="38">
        <f t="shared" si="7"/>
        <v>4.99</v>
      </c>
      <c r="AR46" s="38">
        <v>0.24</v>
      </c>
      <c r="AS46" s="13">
        <f t="shared" si="8"/>
        <v>2.004008016032064E-2</v>
      </c>
      <c r="AT46" s="38">
        <f t="shared" si="9"/>
        <v>4.99</v>
      </c>
      <c r="AU46" s="38">
        <v>0.1</v>
      </c>
      <c r="AV46" s="13">
        <f t="shared" si="10"/>
        <v>0</v>
      </c>
      <c r="AW46" s="38">
        <f t="shared" si="11"/>
        <v>4.99</v>
      </c>
      <c r="AX46" s="38">
        <v>0</v>
      </c>
      <c r="AY46" s="13"/>
      <c r="AZ46" s="10"/>
      <c r="BA46" s="8"/>
      <c r="BB46" s="11"/>
      <c r="BN46" s="38">
        <v>0.33999999999999997</v>
      </c>
      <c r="BO46" s="54" t="s">
        <v>2292</v>
      </c>
      <c r="BP46" s="54">
        <f>Sales!AR46</f>
        <v>4.99</v>
      </c>
    </row>
    <row r="47" spans="1:68">
      <c r="A47" s="4" t="s">
        <v>140</v>
      </c>
      <c r="B47" s="50">
        <v>1591</v>
      </c>
      <c r="C47" s="9" t="s">
        <v>1725</v>
      </c>
      <c r="D47" s="9" t="s">
        <v>1727</v>
      </c>
      <c r="E47" s="9" t="s">
        <v>1767</v>
      </c>
      <c r="F47" s="9" t="s">
        <v>1727</v>
      </c>
      <c r="G47" s="4"/>
      <c r="H47" s="9" t="s">
        <v>1727</v>
      </c>
      <c r="I47" s="4"/>
      <c r="K47" s="4" t="str">
        <f t="shared" si="1"/>
        <v>0</v>
      </c>
      <c r="L47" s="4" t="str">
        <f t="shared" si="2"/>
        <v>DENTON</v>
      </c>
      <c r="M47" s="4" t="str">
        <f t="shared" si="3"/>
        <v>0</v>
      </c>
      <c r="N47" s="4"/>
      <c r="O47" s="4" t="str">
        <f t="shared" si="4"/>
        <v>0</v>
      </c>
      <c r="P47" s="4"/>
      <c r="U47" s="30">
        <v>41724</v>
      </c>
      <c r="V47" s="5"/>
      <c r="W47" s="4"/>
      <c r="Y47" s="30" t="s">
        <v>1234</v>
      </c>
      <c r="Z47" s="30" t="s">
        <v>1266</v>
      </c>
      <c r="AA47" s="23"/>
      <c r="AB47" s="23"/>
      <c r="AC47" s="9" t="s">
        <v>1478</v>
      </c>
      <c r="AD47" s="9" t="s">
        <v>1639</v>
      </c>
      <c r="AE47" s="4"/>
      <c r="AH47" s="9">
        <v>1</v>
      </c>
      <c r="AI47" s="38">
        <v>0</v>
      </c>
      <c r="AJ47" s="11"/>
      <c r="AM47" s="30" t="s">
        <v>12</v>
      </c>
      <c r="AN47" s="38">
        <f t="shared" si="5"/>
        <v>0</v>
      </c>
      <c r="AO47" s="8"/>
      <c r="AP47" s="13">
        <f t="shared" si="6"/>
        <v>0</v>
      </c>
      <c r="AQ47" s="38">
        <f t="shared" si="7"/>
        <v>0</v>
      </c>
      <c r="AR47" s="38">
        <v>0</v>
      </c>
      <c r="AS47" s="13">
        <f t="shared" si="8"/>
        <v>0</v>
      </c>
      <c r="AT47" s="38">
        <f t="shared" si="9"/>
        <v>0</v>
      </c>
      <c r="AU47" s="38">
        <v>0</v>
      </c>
      <c r="AV47" s="13">
        <f t="shared" si="10"/>
        <v>0</v>
      </c>
      <c r="AW47" s="38">
        <f t="shared" si="11"/>
        <v>0</v>
      </c>
      <c r="AX47" s="38">
        <v>0</v>
      </c>
      <c r="AY47" s="13"/>
      <c r="AZ47" s="10"/>
      <c r="BA47" s="8"/>
      <c r="BB47" s="11"/>
      <c r="BN47" s="38">
        <v>0</v>
      </c>
      <c r="BO47" s="54" t="s">
        <v>2293</v>
      </c>
      <c r="BP47" s="54">
        <f>Sales!AR47</f>
        <v>0</v>
      </c>
    </row>
    <row r="48" spans="1:68">
      <c r="A48" s="4" t="s">
        <v>140</v>
      </c>
      <c r="B48" s="50">
        <v>1593</v>
      </c>
      <c r="C48" s="9" t="s">
        <v>1725</v>
      </c>
      <c r="D48" s="9" t="s">
        <v>1727</v>
      </c>
      <c r="E48" s="9" t="s">
        <v>1767</v>
      </c>
      <c r="F48" s="9" t="s">
        <v>1727</v>
      </c>
      <c r="G48" s="4"/>
      <c r="H48" s="9" t="s">
        <v>1727</v>
      </c>
      <c r="I48" s="4"/>
      <c r="K48" s="4" t="str">
        <f t="shared" si="1"/>
        <v>0</v>
      </c>
      <c r="L48" s="4" t="str">
        <f t="shared" si="2"/>
        <v>DENTON</v>
      </c>
      <c r="M48" s="4" t="str">
        <f t="shared" si="3"/>
        <v>0</v>
      </c>
      <c r="N48" s="4"/>
      <c r="O48" s="4" t="str">
        <f t="shared" si="4"/>
        <v>0</v>
      </c>
      <c r="P48" s="4"/>
      <c r="U48" s="30">
        <v>41724</v>
      </c>
      <c r="V48" s="5"/>
      <c r="W48" s="4"/>
      <c r="Y48" s="30" t="s">
        <v>1234</v>
      </c>
      <c r="Z48" s="30" t="s">
        <v>1267</v>
      </c>
      <c r="AA48" s="23"/>
      <c r="AB48" s="23"/>
      <c r="AC48" s="9" t="s">
        <v>1479</v>
      </c>
      <c r="AD48" s="9" t="s">
        <v>1652</v>
      </c>
      <c r="AE48" s="4"/>
      <c r="AH48" s="9">
        <v>1</v>
      </c>
      <c r="AI48" s="38">
        <v>0</v>
      </c>
      <c r="AJ48" s="11"/>
      <c r="AM48" s="30" t="s">
        <v>12</v>
      </c>
      <c r="AN48" s="38">
        <f t="shared" si="5"/>
        <v>0</v>
      </c>
      <c r="AO48" s="8"/>
      <c r="AP48" s="13">
        <f t="shared" si="6"/>
        <v>0</v>
      </c>
      <c r="AQ48" s="38">
        <f t="shared" si="7"/>
        <v>0</v>
      </c>
      <c r="AR48" s="38">
        <v>0</v>
      </c>
      <c r="AS48" s="13">
        <f t="shared" si="8"/>
        <v>0</v>
      </c>
      <c r="AT48" s="38">
        <f t="shared" si="9"/>
        <v>0</v>
      </c>
      <c r="AU48" s="38">
        <v>0</v>
      </c>
      <c r="AV48" s="13">
        <f t="shared" si="10"/>
        <v>0</v>
      </c>
      <c r="AW48" s="38">
        <f t="shared" si="11"/>
        <v>0</v>
      </c>
      <c r="AX48" s="38">
        <v>0</v>
      </c>
      <c r="AY48" s="13"/>
      <c r="AZ48" s="10"/>
      <c r="BA48" s="8"/>
      <c r="BB48" s="11"/>
      <c r="BN48" s="38">
        <v>0</v>
      </c>
      <c r="BO48" s="54" t="s">
        <v>1727</v>
      </c>
      <c r="BP48" s="54">
        <f>Sales!AR48</f>
        <v>0</v>
      </c>
    </row>
    <row r="49" spans="1:68">
      <c r="A49" s="4" t="s">
        <v>140</v>
      </c>
      <c r="B49" s="50">
        <v>1795</v>
      </c>
      <c r="C49" s="9" t="s">
        <v>1725</v>
      </c>
      <c r="D49" s="9" t="s">
        <v>1727</v>
      </c>
      <c r="E49" s="9" t="s">
        <v>1766</v>
      </c>
      <c r="F49" s="9" t="s">
        <v>1727</v>
      </c>
      <c r="G49" s="4"/>
      <c r="H49" s="9" t="s">
        <v>1727</v>
      </c>
      <c r="I49" s="4"/>
      <c r="K49" s="4" t="str">
        <f t="shared" si="1"/>
        <v>0</v>
      </c>
      <c r="L49" s="4" t="str">
        <f t="shared" si="2"/>
        <v>MECKLENBURG</v>
      </c>
      <c r="M49" s="4" t="str">
        <f t="shared" si="3"/>
        <v>0</v>
      </c>
      <c r="N49" s="4"/>
      <c r="O49" s="4" t="str">
        <f t="shared" si="4"/>
        <v>0</v>
      </c>
      <c r="P49" s="4"/>
      <c r="U49" s="30">
        <v>41715</v>
      </c>
      <c r="V49" s="5"/>
      <c r="W49" s="4"/>
      <c r="Y49" s="30" t="s">
        <v>1234</v>
      </c>
      <c r="Z49" s="30" t="s">
        <v>1268</v>
      </c>
      <c r="AA49" s="23"/>
      <c r="AB49" s="23"/>
      <c r="AC49" s="9" t="s">
        <v>1460</v>
      </c>
      <c r="AD49" s="9" t="s">
        <v>1647</v>
      </c>
      <c r="AE49" s="4"/>
      <c r="AH49" s="9">
        <v>1</v>
      </c>
      <c r="AI49" s="38">
        <v>0</v>
      </c>
      <c r="AJ49" s="11"/>
      <c r="AM49" s="30" t="s">
        <v>12</v>
      </c>
      <c r="AN49" s="38">
        <f t="shared" si="5"/>
        <v>0</v>
      </c>
      <c r="AO49" s="8"/>
      <c r="AP49" s="13">
        <f t="shared" si="6"/>
        <v>0</v>
      </c>
      <c r="AQ49" s="38">
        <f t="shared" si="7"/>
        <v>0</v>
      </c>
      <c r="AR49" s="38">
        <v>0</v>
      </c>
      <c r="AS49" s="13">
        <f t="shared" si="8"/>
        <v>0</v>
      </c>
      <c r="AT49" s="38">
        <f t="shared" si="9"/>
        <v>0</v>
      </c>
      <c r="AU49" s="38">
        <v>0</v>
      </c>
      <c r="AV49" s="13">
        <f t="shared" si="10"/>
        <v>0</v>
      </c>
      <c r="AW49" s="38">
        <f t="shared" si="11"/>
        <v>0</v>
      </c>
      <c r="AX49" s="38">
        <v>0</v>
      </c>
      <c r="AY49" s="13"/>
      <c r="AZ49" s="10"/>
      <c r="BA49" s="8"/>
      <c r="BB49" s="11"/>
      <c r="BN49" s="38">
        <v>0</v>
      </c>
      <c r="BO49" s="54" t="s">
        <v>2293</v>
      </c>
      <c r="BP49" s="54">
        <f>Sales!AR49</f>
        <v>0</v>
      </c>
    </row>
    <row r="50" spans="1:68">
      <c r="A50" s="4" t="s">
        <v>140</v>
      </c>
      <c r="B50" s="50">
        <v>1801</v>
      </c>
      <c r="C50" s="9" t="s">
        <v>1725</v>
      </c>
      <c r="D50" s="9" t="s">
        <v>1727</v>
      </c>
      <c r="E50" s="9" t="s">
        <v>1767</v>
      </c>
      <c r="F50" s="9" t="s">
        <v>1727</v>
      </c>
      <c r="G50" s="4"/>
      <c r="H50" s="9" t="s">
        <v>1727</v>
      </c>
      <c r="I50" s="4"/>
      <c r="K50" s="4" t="str">
        <f t="shared" si="1"/>
        <v>0</v>
      </c>
      <c r="L50" s="4" t="str">
        <f t="shared" si="2"/>
        <v>DENTON</v>
      </c>
      <c r="M50" s="4" t="str">
        <f t="shared" si="3"/>
        <v>0</v>
      </c>
      <c r="N50" s="4"/>
      <c r="O50" s="4" t="str">
        <f t="shared" si="4"/>
        <v>0</v>
      </c>
      <c r="P50" s="4"/>
      <c r="U50" s="30">
        <v>41716</v>
      </c>
      <c r="V50" s="5"/>
      <c r="W50" s="4"/>
      <c r="Y50" s="30" t="s">
        <v>1234</v>
      </c>
      <c r="Z50" s="30" t="s">
        <v>1251</v>
      </c>
      <c r="AA50" s="23"/>
      <c r="AB50" s="23"/>
      <c r="AC50" s="9" t="s">
        <v>1463</v>
      </c>
      <c r="AD50" s="9" t="s">
        <v>1647</v>
      </c>
      <c r="AE50" s="4"/>
      <c r="AH50" s="9">
        <v>1</v>
      </c>
      <c r="AI50" s="38">
        <v>0</v>
      </c>
      <c r="AJ50" s="11"/>
      <c r="AM50" s="30" t="s">
        <v>12</v>
      </c>
      <c r="AN50" s="38">
        <f t="shared" si="5"/>
        <v>0</v>
      </c>
      <c r="AO50" s="8"/>
      <c r="AP50" s="13">
        <f t="shared" si="6"/>
        <v>0</v>
      </c>
      <c r="AQ50" s="38">
        <f t="shared" si="7"/>
        <v>0</v>
      </c>
      <c r="AR50" s="38">
        <v>0</v>
      </c>
      <c r="AS50" s="13">
        <f t="shared" si="8"/>
        <v>0</v>
      </c>
      <c r="AT50" s="38">
        <f t="shared" si="9"/>
        <v>0</v>
      </c>
      <c r="AU50" s="38">
        <v>0</v>
      </c>
      <c r="AV50" s="13">
        <f t="shared" si="10"/>
        <v>0</v>
      </c>
      <c r="AW50" s="38">
        <f t="shared" si="11"/>
        <v>0</v>
      </c>
      <c r="AX50" s="38">
        <v>0</v>
      </c>
      <c r="AY50" s="13"/>
      <c r="AZ50" s="10"/>
      <c r="BA50" s="8"/>
      <c r="BB50" s="11"/>
      <c r="BN50" s="38">
        <v>0</v>
      </c>
      <c r="BO50" s="54" t="s">
        <v>2293</v>
      </c>
      <c r="BP50" s="54">
        <f>Sales!AR50</f>
        <v>0</v>
      </c>
    </row>
    <row r="51" spans="1:68">
      <c r="A51" s="4" t="s">
        <v>140</v>
      </c>
      <c r="B51" s="50">
        <v>1805</v>
      </c>
      <c r="C51" s="9" t="s">
        <v>1725</v>
      </c>
      <c r="D51" s="9" t="s">
        <v>1738</v>
      </c>
      <c r="E51" s="9" t="s">
        <v>1727</v>
      </c>
      <c r="F51" s="9" t="s">
        <v>1920</v>
      </c>
      <c r="G51" s="4"/>
      <c r="H51" s="9" t="s">
        <v>2111</v>
      </c>
      <c r="I51" s="4"/>
      <c r="K51" s="4" t="str">
        <f t="shared" si="1"/>
        <v>CO</v>
      </c>
      <c r="L51" s="4" t="str">
        <f t="shared" si="2"/>
        <v>0</v>
      </c>
      <c r="M51" s="4" t="str">
        <f t="shared" si="3"/>
        <v>Colorado Springs</v>
      </c>
      <c r="N51" s="4"/>
      <c r="O51" s="4" t="str">
        <f t="shared" si="4"/>
        <v>80916</v>
      </c>
      <c r="P51" s="4"/>
      <c r="U51" s="30">
        <v>41701</v>
      </c>
      <c r="V51" s="5"/>
      <c r="W51" s="4"/>
      <c r="Y51" s="30" t="s">
        <v>1234</v>
      </c>
      <c r="Z51" s="30" t="s">
        <v>1269</v>
      </c>
      <c r="AA51" s="23"/>
      <c r="AB51" s="23"/>
      <c r="AC51" s="9" t="s">
        <v>1480</v>
      </c>
      <c r="AD51" s="9" t="s">
        <v>1653</v>
      </c>
      <c r="AE51" s="4"/>
      <c r="AH51" s="9">
        <v>1</v>
      </c>
      <c r="AI51" s="38">
        <v>8.89</v>
      </c>
      <c r="AJ51" s="11"/>
      <c r="AM51" s="30" t="s">
        <v>12</v>
      </c>
      <c r="AN51" s="38">
        <f t="shared" si="5"/>
        <v>8.89</v>
      </c>
      <c r="AO51" s="8"/>
      <c r="AP51" s="13">
        <f t="shared" si="6"/>
        <v>0</v>
      </c>
      <c r="AQ51" s="38">
        <f t="shared" si="7"/>
        <v>8.89</v>
      </c>
      <c r="AR51" s="38">
        <v>0</v>
      </c>
      <c r="AS51" s="13">
        <f t="shared" si="8"/>
        <v>0</v>
      </c>
      <c r="AT51" s="38">
        <f t="shared" si="9"/>
        <v>8.89</v>
      </c>
      <c r="AU51" s="38">
        <v>0</v>
      </c>
      <c r="AV51" s="13">
        <f t="shared" si="10"/>
        <v>0</v>
      </c>
      <c r="AW51" s="38">
        <f t="shared" si="11"/>
        <v>8.89</v>
      </c>
      <c r="AX51" s="38">
        <v>0</v>
      </c>
      <c r="AY51" s="13"/>
      <c r="AZ51" s="10"/>
      <c r="BA51" s="8"/>
      <c r="BB51" s="11"/>
      <c r="BN51" s="38">
        <v>0</v>
      </c>
      <c r="BO51" s="54" t="s">
        <v>129</v>
      </c>
      <c r="BP51" s="54">
        <f>Sales!AR51</f>
        <v>6.99</v>
      </c>
    </row>
    <row r="52" spans="1:68">
      <c r="A52" s="4" t="s">
        <v>140</v>
      </c>
      <c r="B52" s="50">
        <v>1808</v>
      </c>
      <c r="C52" s="9" t="s">
        <v>1725</v>
      </c>
      <c r="D52" s="9" t="s">
        <v>1727</v>
      </c>
      <c r="E52" s="9" t="s">
        <v>1767</v>
      </c>
      <c r="F52" s="9" t="s">
        <v>1727</v>
      </c>
      <c r="G52" s="4"/>
      <c r="H52" s="9" t="s">
        <v>1727</v>
      </c>
      <c r="I52" s="4"/>
      <c r="K52" s="4" t="str">
        <f t="shared" si="1"/>
        <v>0</v>
      </c>
      <c r="L52" s="4" t="str">
        <f t="shared" si="2"/>
        <v>DENTON</v>
      </c>
      <c r="M52" s="4" t="str">
        <f t="shared" si="3"/>
        <v>0</v>
      </c>
      <c r="N52" s="4"/>
      <c r="O52" s="4" t="str">
        <f t="shared" si="4"/>
        <v>0</v>
      </c>
      <c r="P52" s="4"/>
      <c r="U52" s="30">
        <v>41701</v>
      </c>
      <c r="V52" s="5"/>
      <c r="W52" s="4"/>
      <c r="Y52" s="30" t="s">
        <v>1234</v>
      </c>
      <c r="Z52" s="30" t="s">
        <v>1270</v>
      </c>
      <c r="AA52" s="23"/>
      <c r="AB52" s="23"/>
      <c r="AC52" s="9" t="s">
        <v>1481</v>
      </c>
      <c r="AD52" s="9" t="s">
        <v>1639</v>
      </c>
      <c r="AE52" s="4"/>
      <c r="AH52" s="9">
        <v>1</v>
      </c>
      <c r="AI52" s="38">
        <v>0</v>
      </c>
      <c r="AJ52" s="11"/>
      <c r="AM52" s="30" t="s">
        <v>12</v>
      </c>
      <c r="AN52" s="38">
        <f t="shared" si="5"/>
        <v>0</v>
      </c>
      <c r="AO52" s="8"/>
      <c r="AP52" s="13">
        <f t="shared" si="6"/>
        <v>0</v>
      </c>
      <c r="AQ52" s="38">
        <f t="shared" si="7"/>
        <v>0</v>
      </c>
      <c r="AR52" s="38">
        <v>0</v>
      </c>
      <c r="AS52" s="13">
        <f t="shared" si="8"/>
        <v>0</v>
      </c>
      <c r="AT52" s="38">
        <f t="shared" si="9"/>
        <v>0</v>
      </c>
      <c r="AU52" s="38">
        <v>0</v>
      </c>
      <c r="AV52" s="13">
        <f t="shared" si="10"/>
        <v>0</v>
      </c>
      <c r="AW52" s="38">
        <f t="shared" si="11"/>
        <v>0</v>
      </c>
      <c r="AX52" s="38">
        <v>0</v>
      </c>
      <c r="AY52" s="13"/>
      <c r="AZ52" s="10"/>
      <c r="BA52" s="8"/>
      <c r="BB52" s="11"/>
      <c r="BN52" s="38">
        <v>0</v>
      </c>
      <c r="BO52" s="54" t="s">
        <v>2293</v>
      </c>
      <c r="BP52" s="54">
        <f>Sales!AR52</f>
        <v>0</v>
      </c>
    </row>
    <row r="53" spans="1:68">
      <c r="A53" s="4" t="s">
        <v>140</v>
      </c>
      <c r="B53" s="50">
        <v>1810</v>
      </c>
      <c r="C53" s="9" t="s">
        <v>1725</v>
      </c>
      <c r="D53" s="9" t="s">
        <v>1727</v>
      </c>
      <c r="E53" s="9" t="s">
        <v>1766</v>
      </c>
      <c r="F53" s="9" t="s">
        <v>1727</v>
      </c>
      <c r="G53" s="4"/>
      <c r="H53" s="9" t="s">
        <v>1727</v>
      </c>
      <c r="I53" s="4"/>
      <c r="K53" s="4" t="str">
        <f t="shared" si="1"/>
        <v>0</v>
      </c>
      <c r="L53" s="4" t="str">
        <f t="shared" si="2"/>
        <v>MECKLENBURG</v>
      </c>
      <c r="M53" s="4" t="str">
        <f t="shared" si="3"/>
        <v>0</v>
      </c>
      <c r="N53" s="4"/>
      <c r="O53" s="4" t="str">
        <f t="shared" si="4"/>
        <v>0</v>
      </c>
      <c r="P53" s="4"/>
      <c r="U53" s="30">
        <v>41701</v>
      </c>
      <c r="V53" s="5"/>
      <c r="W53" s="4"/>
      <c r="Y53" s="30" t="s">
        <v>1234</v>
      </c>
      <c r="Z53" s="30" t="s">
        <v>1249</v>
      </c>
      <c r="AA53" s="23"/>
      <c r="AB53" s="23"/>
      <c r="AC53" s="9" t="s">
        <v>1461</v>
      </c>
      <c r="AD53" s="9" t="s">
        <v>1639</v>
      </c>
      <c r="AE53" s="4"/>
      <c r="AH53" s="9">
        <v>1</v>
      </c>
      <c r="AI53" s="38">
        <v>0</v>
      </c>
      <c r="AJ53" s="11"/>
      <c r="AM53" s="30" t="s">
        <v>12</v>
      </c>
      <c r="AN53" s="38">
        <f t="shared" si="5"/>
        <v>0</v>
      </c>
      <c r="AO53" s="8"/>
      <c r="AP53" s="13">
        <f t="shared" si="6"/>
        <v>0</v>
      </c>
      <c r="AQ53" s="38">
        <f t="shared" si="7"/>
        <v>0</v>
      </c>
      <c r="AR53" s="38">
        <v>0</v>
      </c>
      <c r="AS53" s="13">
        <f t="shared" si="8"/>
        <v>0</v>
      </c>
      <c r="AT53" s="38">
        <f t="shared" si="9"/>
        <v>0</v>
      </c>
      <c r="AU53" s="38">
        <v>0</v>
      </c>
      <c r="AV53" s="13">
        <f t="shared" si="10"/>
        <v>0</v>
      </c>
      <c r="AW53" s="38">
        <f t="shared" si="11"/>
        <v>0</v>
      </c>
      <c r="AX53" s="38">
        <v>0</v>
      </c>
      <c r="AY53" s="13"/>
      <c r="AZ53" s="10"/>
      <c r="BA53" s="8"/>
      <c r="BB53" s="11"/>
      <c r="BN53" s="38">
        <v>0</v>
      </c>
      <c r="BO53" s="54" t="s">
        <v>2293</v>
      </c>
      <c r="BP53" s="54">
        <f>Sales!AR53</f>
        <v>0</v>
      </c>
    </row>
    <row r="54" spans="1:68">
      <c r="A54" s="4" t="s">
        <v>140</v>
      </c>
      <c r="B54" s="50">
        <v>1837</v>
      </c>
      <c r="C54" s="9" t="s">
        <v>1725</v>
      </c>
      <c r="D54" s="9" t="s">
        <v>1727</v>
      </c>
      <c r="E54" s="9" t="s">
        <v>1766</v>
      </c>
      <c r="F54" s="9" t="s">
        <v>1727</v>
      </c>
      <c r="G54" s="4"/>
      <c r="H54" s="9" t="s">
        <v>1727</v>
      </c>
      <c r="I54" s="4"/>
      <c r="K54" s="4" t="str">
        <f t="shared" si="1"/>
        <v>0</v>
      </c>
      <c r="L54" s="4" t="str">
        <f t="shared" si="2"/>
        <v>MECKLENBURG</v>
      </c>
      <c r="M54" s="4" t="str">
        <f t="shared" si="3"/>
        <v>0</v>
      </c>
      <c r="N54" s="4"/>
      <c r="O54" s="4" t="str">
        <f t="shared" si="4"/>
        <v>0</v>
      </c>
      <c r="P54" s="4"/>
      <c r="U54" s="30">
        <v>41708</v>
      </c>
      <c r="V54" s="5"/>
      <c r="W54" s="4"/>
      <c r="Y54" s="30" t="s">
        <v>1234</v>
      </c>
      <c r="Z54" s="30" t="s">
        <v>1239</v>
      </c>
      <c r="AA54" s="23"/>
      <c r="AB54" s="23"/>
      <c r="AC54" s="9" t="s">
        <v>1451</v>
      </c>
      <c r="AD54" s="9" t="s">
        <v>1639</v>
      </c>
      <c r="AE54" s="4"/>
      <c r="AH54" s="9">
        <v>1</v>
      </c>
      <c r="AI54" s="38">
        <v>0</v>
      </c>
      <c r="AJ54" s="11"/>
      <c r="AM54" s="30" t="s">
        <v>12</v>
      </c>
      <c r="AN54" s="38">
        <f t="shared" si="5"/>
        <v>0</v>
      </c>
      <c r="AO54" s="8"/>
      <c r="AP54" s="13">
        <f t="shared" si="6"/>
        <v>0</v>
      </c>
      <c r="AQ54" s="38">
        <f t="shared" si="7"/>
        <v>0</v>
      </c>
      <c r="AR54" s="38">
        <v>0</v>
      </c>
      <c r="AS54" s="13">
        <f t="shared" si="8"/>
        <v>0</v>
      </c>
      <c r="AT54" s="38">
        <f t="shared" si="9"/>
        <v>0</v>
      </c>
      <c r="AU54" s="38">
        <v>0</v>
      </c>
      <c r="AV54" s="13">
        <f t="shared" si="10"/>
        <v>0</v>
      </c>
      <c r="AW54" s="38">
        <f t="shared" si="11"/>
        <v>0</v>
      </c>
      <c r="AX54" s="38">
        <v>0</v>
      </c>
      <c r="AY54" s="13"/>
      <c r="AZ54" s="10"/>
      <c r="BA54" s="8"/>
      <c r="BB54" s="11"/>
      <c r="BN54" s="38">
        <v>0</v>
      </c>
      <c r="BO54" s="54" t="s">
        <v>2293</v>
      </c>
      <c r="BP54" s="54">
        <f>Sales!AR54</f>
        <v>0</v>
      </c>
    </row>
    <row r="55" spans="1:68">
      <c r="A55" s="4" t="s">
        <v>140</v>
      </c>
      <c r="B55" s="50">
        <v>1841</v>
      </c>
      <c r="C55" s="9" t="s">
        <v>1725</v>
      </c>
      <c r="D55" s="9" t="s">
        <v>1739</v>
      </c>
      <c r="E55" s="9" t="s">
        <v>1781</v>
      </c>
      <c r="F55" s="9" t="s">
        <v>1921</v>
      </c>
      <c r="G55" s="4"/>
      <c r="H55" s="9" t="s">
        <v>2112</v>
      </c>
      <c r="I55" s="4"/>
      <c r="K55" s="4" t="str">
        <f t="shared" si="1"/>
        <v>VA</v>
      </c>
      <c r="L55" s="4" t="str">
        <f t="shared" si="2"/>
        <v>LANCASTER</v>
      </c>
      <c r="M55" s="4" t="str">
        <f t="shared" si="3"/>
        <v>Kilmarnock</v>
      </c>
      <c r="N55" s="4"/>
      <c r="O55" s="4" t="str">
        <f t="shared" si="4"/>
        <v>22482</v>
      </c>
      <c r="P55" s="4"/>
      <c r="U55" s="30">
        <v>41710</v>
      </c>
      <c r="V55" s="5"/>
      <c r="W55" s="4"/>
      <c r="Y55" s="30" t="s">
        <v>1234</v>
      </c>
      <c r="Z55" s="30" t="s">
        <v>1249</v>
      </c>
      <c r="AA55" s="23"/>
      <c r="AB55" s="23"/>
      <c r="AC55" s="9" t="s">
        <v>1461</v>
      </c>
      <c r="AD55" s="9" t="s">
        <v>1639</v>
      </c>
      <c r="AE55" s="4"/>
      <c r="AH55" s="9">
        <v>1</v>
      </c>
      <c r="AI55" s="38">
        <v>0</v>
      </c>
      <c r="AJ55" s="11"/>
      <c r="AM55" s="30" t="s">
        <v>12</v>
      </c>
      <c r="AN55" s="38">
        <f t="shared" si="5"/>
        <v>0</v>
      </c>
      <c r="AO55" s="8"/>
      <c r="AP55" s="13">
        <f t="shared" si="6"/>
        <v>0</v>
      </c>
      <c r="AQ55" s="38">
        <f t="shared" si="7"/>
        <v>0</v>
      </c>
      <c r="AR55" s="38">
        <v>0</v>
      </c>
      <c r="AS55" s="13">
        <f t="shared" si="8"/>
        <v>0</v>
      </c>
      <c r="AT55" s="38">
        <f t="shared" si="9"/>
        <v>0</v>
      </c>
      <c r="AU55" s="38">
        <v>0</v>
      </c>
      <c r="AV55" s="13">
        <f t="shared" si="10"/>
        <v>0</v>
      </c>
      <c r="AW55" s="38">
        <f t="shared" si="11"/>
        <v>0</v>
      </c>
      <c r="AX55" s="38">
        <v>0</v>
      </c>
      <c r="AY55" s="13"/>
      <c r="AZ55" s="10"/>
      <c r="BA55" s="8"/>
      <c r="BB55" s="11"/>
      <c r="BN55" s="38">
        <v>0</v>
      </c>
      <c r="BO55" s="54" t="s">
        <v>107</v>
      </c>
      <c r="BP55" s="54">
        <f>Sales!AR55</f>
        <v>0</v>
      </c>
    </row>
    <row r="56" spans="1:68">
      <c r="A56" s="4" t="s">
        <v>140</v>
      </c>
      <c r="B56" s="50">
        <v>1843</v>
      </c>
      <c r="C56" s="9" t="s">
        <v>1725</v>
      </c>
      <c r="D56" s="9" t="s">
        <v>1727</v>
      </c>
      <c r="E56" s="9" t="s">
        <v>1767</v>
      </c>
      <c r="F56" s="9" t="s">
        <v>1727</v>
      </c>
      <c r="G56" s="4"/>
      <c r="H56" s="9" t="s">
        <v>1727</v>
      </c>
      <c r="I56" s="4"/>
      <c r="K56" s="4" t="str">
        <f t="shared" si="1"/>
        <v>0</v>
      </c>
      <c r="L56" s="4" t="str">
        <f t="shared" si="2"/>
        <v>DENTON</v>
      </c>
      <c r="M56" s="4" t="str">
        <f t="shared" si="3"/>
        <v>0</v>
      </c>
      <c r="N56" s="4"/>
      <c r="O56" s="4" t="str">
        <f t="shared" si="4"/>
        <v>0</v>
      </c>
      <c r="P56" s="4"/>
      <c r="U56" s="30">
        <v>41710</v>
      </c>
      <c r="V56" s="5"/>
      <c r="W56" s="4"/>
      <c r="Y56" s="30" t="s">
        <v>1234</v>
      </c>
      <c r="Z56" s="30" t="s">
        <v>1271</v>
      </c>
      <c r="AA56" s="23"/>
      <c r="AB56" s="23"/>
      <c r="AC56" s="9" t="s">
        <v>1482</v>
      </c>
      <c r="AD56" s="9" t="s">
        <v>1639</v>
      </c>
      <c r="AE56" s="4"/>
      <c r="AH56" s="9">
        <v>1</v>
      </c>
      <c r="AI56" s="38">
        <v>0</v>
      </c>
      <c r="AJ56" s="11"/>
      <c r="AM56" s="30" t="s">
        <v>12</v>
      </c>
      <c r="AN56" s="38">
        <f t="shared" si="5"/>
        <v>0</v>
      </c>
      <c r="AO56" s="8"/>
      <c r="AP56" s="13">
        <f t="shared" si="6"/>
        <v>0</v>
      </c>
      <c r="AQ56" s="38">
        <f t="shared" si="7"/>
        <v>0</v>
      </c>
      <c r="AR56" s="38">
        <v>0</v>
      </c>
      <c r="AS56" s="13">
        <f t="shared" si="8"/>
        <v>0</v>
      </c>
      <c r="AT56" s="38">
        <f t="shared" si="9"/>
        <v>0</v>
      </c>
      <c r="AU56" s="38">
        <v>0</v>
      </c>
      <c r="AV56" s="13">
        <f t="shared" si="10"/>
        <v>0</v>
      </c>
      <c r="AW56" s="38">
        <f t="shared" si="11"/>
        <v>0</v>
      </c>
      <c r="AX56" s="38">
        <v>0</v>
      </c>
      <c r="AY56" s="13"/>
      <c r="AZ56" s="10"/>
      <c r="BA56" s="8"/>
      <c r="BB56" s="11"/>
      <c r="BN56" s="38">
        <v>0</v>
      </c>
      <c r="BO56" s="54" t="s">
        <v>2293</v>
      </c>
      <c r="BP56" s="54">
        <f>Sales!AR56</f>
        <v>0</v>
      </c>
    </row>
    <row r="57" spans="1:68">
      <c r="A57" s="4" t="s">
        <v>140</v>
      </c>
      <c r="B57" s="50">
        <v>1849</v>
      </c>
      <c r="C57" s="9" t="s">
        <v>1725</v>
      </c>
      <c r="D57" s="9" t="s">
        <v>1727</v>
      </c>
      <c r="E57" s="9" t="s">
        <v>1766</v>
      </c>
      <c r="F57" s="9" t="s">
        <v>1727</v>
      </c>
      <c r="G57" s="4"/>
      <c r="H57" s="9" t="s">
        <v>1727</v>
      </c>
      <c r="I57" s="4"/>
      <c r="K57" s="4" t="str">
        <f t="shared" si="1"/>
        <v>0</v>
      </c>
      <c r="L57" s="4" t="str">
        <f t="shared" si="2"/>
        <v>MECKLENBURG</v>
      </c>
      <c r="M57" s="4" t="str">
        <f t="shared" si="3"/>
        <v>0</v>
      </c>
      <c r="N57" s="4"/>
      <c r="O57" s="4" t="str">
        <f t="shared" si="4"/>
        <v>0</v>
      </c>
      <c r="P57" s="4"/>
      <c r="U57" s="30">
        <v>41712</v>
      </c>
      <c r="V57" s="5"/>
      <c r="W57" s="4"/>
      <c r="Y57" s="30" t="s">
        <v>1234</v>
      </c>
      <c r="Z57" s="30" t="s">
        <v>1272</v>
      </c>
      <c r="AA57" s="23"/>
      <c r="AB57" s="23"/>
      <c r="AC57" s="9" t="s">
        <v>1483</v>
      </c>
      <c r="AD57" s="9" t="s">
        <v>1639</v>
      </c>
      <c r="AE57" s="4"/>
      <c r="AH57" s="9">
        <v>1</v>
      </c>
      <c r="AI57" s="38">
        <v>0</v>
      </c>
      <c r="AJ57" s="11"/>
      <c r="AM57" s="30" t="s">
        <v>12</v>
      </c>
      <c r="AN57" s="38">
        <f t="shared" si="5"/>
        <v>0</v>
      </c>
      <c r="AO57" s="8"/>
      <c r="AP57" s="13">
        <f t="shared" si="6"/>
        <v>0</v>
      </c>
      <c r="AQ57" s="38">
        <f t="shared" si="7"/>
        <v>0</v>
      </c>
      <c r="AR57" s="38">
        <v>0</v>
      </c>
      <c r="AS57" s="13">
        <f t="shared" si="8"/>
        <v>0</v>
      </c>
      <c r="AT57" s="38">
        <f t="shared" si="9"/>
        <v>0</v>
      </c>
      <c r="AU57" s="38">
        <v>0</v>
      </c>
      <c r="AV57" s="13">
        <f t="shared" si="10"/>
        <v>0</v>
      </c>
      <c r="AW57" s="38">
        <f t="shared" si="11"/>
        <v>0</v>
      </c>
      <c r="AX57" s="38">
        <v>0</v>
      </c>
      <c r="AY57" s="13"/>
      <c r="AZ57" s="10"/>
      <c r="BA57" s="8"/>
      <c r="BB57" s="11"/>
      <c r="BN57" s="38">
        <v>0</v>
      </c>
      <c r="BO57" s="54" t="s">
        <v>2293</v>
      </c>
      <c r="BP57" s="54">
        <f>Sales!AR57</f>
        <v>0</v>
      </c>
    </row>
    <row r="58" spans="1:68">
      <c r="A58" s="4" t="s">
        <v>140</v>
      </c>
      <c r="B58" s="50">
        <v>1858</v>
      </c>
      <c r="C58" s="9" t="s">
        <v>1725</v>
      </c>
      <c r="D58" s="9" t="s">
        <v>1727</v>
      </c>
      <c r="E58" s="9" t="s">
        <v>1766</v>
      </c>
      <c r="F58" s="9" t="s">
        <v>1727</v>
      </c>
      <c r="G58" s="4"/>
      <c r="H58" s="9" t="s">
        <v>1727</v>
      </c>
      <c r="I58" s="4"/>
      <c r="K58" s="4" t="str">
        <f t="shared" si="1"/>
        <v>0</v>
      </c>
      <c r="L58" s="4" t="str">
        <f t="shared" si="2"/>
        <v>MECKLENBURG</v>
      </c>
      <c r="M58" s="4" t="str">
        <f t="shared" si="3"/>
        <v>0</v>
      </c>
      <c r="N58" s="4"/>
      <c r="O58" s="4" t="str">
        <f t="shared" si="4"/>
        <v>0</v>
      </c>
      <c r="P58" s="4"/>
      <c r="U58" s="30">
        <v>41725</v>
      </c>
      <c r="V58" s="5"/>
      <c r="W58" s="4"/>
      <c r="Y58" s="30" t="s">
        <v>1234</v>
      </c>
      <c r="Z58" s="30" t="s">
        <v>1273</v>
      </c>
      <c r="AA58" s="23"/>
      <c r="AB58" s="23"/>
      <c r="AC58" s="9" t="s">
        <v>1484</v>
      </c>
      <c r="AD58" s="9" t="s">
        <v>1639</v>
      </c>
      <c r="AE58" s="4"/>
      <c r="AH58" s="9">
        <v>1</v>
      </c>
      <c r="AI58" s="38">
        <v>0</v>
      </c>
      <c r="AJ58" s="11"/>
      <c r="AM58" s="30" t="s">
        <v>12</v>
      </c>
      <c r="AN58" s="38">
        <f t="shared" si="5"/>
        <v>0</v>
      </c>
      <c r="AO58" s="8"/>
      <c r="AP58" s="13">
        <f t="shared" si="6"/>
        <v>0</v>
      </c>
      <c r="AQ58" s="38">
        <f t="shared" si="7"/>
        <v>0</v>
      </c>
      <c r="AR58" s="38">
        <v>0</v>
      </c>
      <c r="AS58" s="13">
        <f t="shared" si="8"/>
        <v>0</v>
      </c>
      <c r="AT58" s="38">
        <f t="shared" si="9"/>
        <v>0</v>
      </c>
      <c r="AU58" s="38">
        <v>0</v>
      </c>
      <c r="AV58" s="13">
        <f t="shared" si="10"/>
        <v>0</v>
      </c>
      <c r="AW58" s="38">
        <f t="shared" si="11"/>
        <v>0</v>
      </c>
      <c r="AX58" s="38">
        <v>0</v>
      </c>
      <c r="AY58" s="13"/>
      <c r="AZ58" s="10"/>
      <c r="BA58" s="8"/>
      <c r="BB58" s="11"/>
      <c r="BN58" s="38">
        <v>0</v>
      </c>
      <c r="BO58" s="54" t="s">
        <v>2293</v>
      </c>
      <c r="BP58" s="54">
        <f>Sales!AR58</f>
        <v>0</v>
      </c>
    </row>
    <row r="59" spans="1:68">
      <c r="A59" s="4" t="s">
        <v>140</v>
      </c>
      <c r="B59" s="50">
        <v>1878</v>
      </c>
      <c r="C59" s="9" t="s">
        <v>1725</v>
      </c>
      <c r="D59" s="9" t="s">
        <v>1727</v>
      </c>
      <c r="E59" s="9" t="s">
        <v>1767</v>
      </c>
      <c r="F59" s="9" t="s">
        <v>1727</v>
      </c>
      <c r="G59" s="4"/>
      <c r="H59" s="9" t="s">
        <v>1727</v>
      </c>
      <c r="I59" s="4"/>
      <c r="K59" s="4" t="str">
        <f t="shared" si="1"/>
        <v>0</v>
      </c>
      <c r="L59" s="4" t="str">
        <f t="shared" si="2"/>
        <v>DENTON</v>
      </c>
      <c r="M59" s="4" t="str">
        <f t="shared" si="3"/>
        <v>0</v>
      </c>
      <c r="N59" s="4"/>
      <c r="O59" s="4" t="str">
        <f t="shared" si="4"/>
        <v>0</v>
      </c>
      <c r="P59" s="4"/>
      <c r="U59" s="30">
        <v>41718</v>
      </c>
      <c r="V59" s="5"/>
      <c r="W59" s="4"/>
      <c r="Y59" s="30" t="s">
        <v>1234</v>
      </c>
      <c r="Z59" s="30" t="s">
        <v>1239</v>
      </c>
      <c r="AA59" s="23"/>
      <c r="AB59" s="23"/>
      <c r="AC59" s="9" t="s">
        <v>1451</v>
      </c>
      <c r="AD59" s="9" t="s">
        <v>1639</v>
      </c>
      <c r="AE59" s="4"/>
      <c r="AH59" s="9">
        <v>1</v>
      </c>
      <c r="AI59" s="38">
        <v>0</v>
      </c>
      <c r="AJ59" s="11"/>
      <c r="AM59" s="30" t="s">
        <v>12</v>
      </c>
      <c r="AN59" s="38">
        <f t="shared" si="5"/>
        <v>0</v>
      </c>
      <c r="AO59" s="8"/>
      <c r="AP59" s="13">
        <f t="shared" si="6"/>
        <v>0</v>
      </c>
      <c r="AQ59" s="38">
        <f t="shared" si="7"/>
        <v>0</v>
      </c>
      <c r="AR59" s="38">
        <v>0</v>
      </c>
      <c r="AS59" s="13">
        <f t="shared" si="8"/>
        <v>0</v>
      </c>
      <c r="AT59" s="38">
        <f t="shared" si="9"/>
        <v>0</v>
      </c>
      <c r="AU59" s="38">
        <v>0</v>
      </c>
      <c r="AV59" s="13">
        <f t="shared" si="10"/>
        <v>0</v>
      </c>
      <c r="AW59" s="38">
        <f t="shared" si="11"/>
        <v>0</v>
      </c>
      <c r="AX59" s="38">
        <v>0</v>
      </c>
      <c r="AY59" s="13"/>
      <c r="AZ59" s="10"/>
      <c r="BA59" s="8"/>
      <c r="BB59" s="11"/>
      <c r="BN59" s="38">
        <v>0</v>
      </c>
      <c r="BO59" s="54" t="s">
        <v>2293</v>
      </c>
      <c r="BP59" s="54">
        <f>Sales!AR59</f>
        <v>0</v>
      </c>
    </row>
    <row r="60" spans="1:68">
      <c r="A60" s="4" t="s">
        <v>140</v>
      </c>
      <c r="B60" s="50">
        <v>1891</v>
      </c>
      <c r="C60" s="9" t="s">
        <v>1725</v>
      </c>
      <c r="D60" s="9" t="s">
        <v>1727</v>
      </c>
      <c r="E60" s="9" t="s">
        <v>1767</v>
      </c>
      <c r="F60" s="9" t="s">
        <v>1727</v>
      </c>
      <c r="G60" s="4"/>
      <c r="H60" s="9" t="s">
        <v>1727</v>
      </c>
      <c r="I60" s="4"/>
      <c r="K60" s="4" t="str">
        <f t="shared" si="1"/>
        <v>0</v>
      </c>
      <c r="L60" s="4" t="str">
        <f t="shared" si="2"/>
        <v>DENTON</v>
      </c>
      <c r="M60" s="4" t="str">
        <f t="shared" si="3"/>
        <v>0</v>
      </c>
      <c r="N60" s="4"/>
      <c r="O60" s="4" t="str">
        <f t="shared" si="4"/>
        <v>0</v>
      </c>
      <c r="P60" s="4"/>
      <c r="U60" s="30">
        <v>41722</v>
      </c>
      <c r="V60" s="5"/>
      <c r="W60" s="4"/>
      <c r="Y60" s="30" t="s">
        <v>1234</v>
      </c>
      <c r="Z60" s="30" t="s">
        <v>1239</v>
      </c>
      <c r="AA60" s="23"/>
      <c r="AB60" s="23"/>
      <c r="AC60" s="9" t="s">
        <v>1451</v>
      </c>
      <c r="AD60" s="9" t="s">
        <v>1639</v>
      </c>
      <c r="AE60" s="4"/>
      <c r="AH60" s="9">
        <v>1</v>
      </c>
      <c r="AI60" s="38">
        <v>0</v>
      </c>
      <c r="AJ60" s="11"/>
      <c r="AM60" s="30" t="s">
        <v>12</v>
      </c>
      <c r="AN60" s="38">
        <f t="shared" si="5"/>
        <v>0</v>
      </c>
      <c r="AO60" s="8"/>
      <c r="AP60" s="13">
        <f t="shared" si="6"/>
        <v>0</v>
      </c>
      <c r="AQ60" s="38">
        <f t="shared" si="7"/>
        <v>0</v>
      </c>
      <c r="AR60" s="38">
        <v>0</v>
      </c>
      <c r="AS60" s="13">
        <f t="shared" si="8"/>
        <v>0</v>
      </c>
      <c r="AT60" s="38">
        <f t="shared" si="9"/>
        <v>0</v>
      </c>
      <c r="AU60" s="38">
        <v>0</v>
      </c>
      <c r="AV60" s="13">
        <f t="shared" si="10"/>
        <v>0</v>
      </c>
      <c r="AW60" s="38">
        <f t="shared" si="11"/>
        <v>0</v>
      </c>
      <c r="AX60" s="38">
        <v>0</v>
      </c>
      <c r="AY60" s="13"/>
      <c r="AZ60" s="10"/>
      <c r="BA60" s="8"/>
      <c r="BB60" s="11"/>
      <c r="BN60" s="38">
        <v>0</v>
      </c>
      <c r="BO60" s="54" t="s">
        <v>2293</v>
      </c>
      <c r="BP60" s="54">
        <f>Sales!AR60</f>
        <v>0</v>
      </c>
    </row>
    <row r="61" spans="1:68">
      <c r="A61" s="4" t="s">
        <v>140</v>
      </c>
      <c r="B61" s="50">
        <v>1892</v>
      </c>
      <c r="C61" s="9" t="s">
        <v>1725</v>
      </c>
      <c r="D61" s="9" t="s">
        <v>1727</v>
      </c>
      <c r="E61" s="9" t="s">
        <v>1766</v>
      </c>
      <c r="F61" s="9" t="s">
        <v>1727</v>
      </c>
      <c r="G61" s="4"/>
      <c r="H61" s="9" t="s">
        <v>1727</v>
      </c>
      <c r="I61" s="4"/>
      <c r="K61" s="4" t="str">
        <f t="shared" si="1"/>
        <v>0</v>
      </c>
      <c r="L61" s="4" t="str">
        <f t="shared" si="2"/>
        <v>MECKLENBURG</v>
      </c>
      <c r="M61" s="4" t="str">
        <f t="shared" si="3"/>
        <v>0</v>
      </c>
      <c r="N61" s="4"/>
      <c r="O61" s="4" t="str">
        <f t="shared" si="4"/>
        <v>0</v>
      </c>
      <c r="P61" s="4"/>
      <c r="U61" s="30">
        <v>41723</v>
      </c>
      <c r="V61" s="5"/>
      <c r="W61" s="4"/>
      <c r="Y61" s="30" t="s">
        <v>1234</v>
      </c>
      <c r="Z61" s="30" t="s">
        <v>1271</v>
      </c>
      <c r="AA61" s="23"/>
      <c r="AB61" s="23"/>
      <c r="AC61" s="9" t="s">
        <v>1482</v>
      </c>
      <c r="AD61" s="9" t="s">
        <v>1639</v>
      </c>
      <c r="AE61" s="4"/>
      <c r="AH61" s="9">
        <v>1</v>
      </c>
      <c r="AI61" s="38">
        <v>0</v>
      </c>
      <c r="AJ61" s="11"/>
      <c r="AM61" s="30" t="s">
        <v>12</v>
      </c>
      <c r="AN61" s="38">
        <f t="shared" si="5"/>
        <v>0</v>
      </c>
      <c r="AO61" s="8"/>
      <c r="AP61" s="13">
        <f t="shared" si="6"/>
        <v>0</v>
      </c>
      <c r="AQ61" s="38">
        <f t="shared" si="7"/>
        <v>0</v>
      </c>
      <c r="AR61" s="38">
        <v>0</v>
      </c>
      <c r="AS61" s="13">
        <f t="shared" si="8"/>
        <v>0</v>
      </c>
      <c r="AT61" s="38">
        <f t="shared" si="9"/>
        <v>0</v>
      </c>
      <c r="AU61" s="38">
        <v>0</v>
      </c>
      <c r="AV61" s="13">
        <f t="shared" si="10"/>
        <v>0</v>
      </c>
      <c r="AW61" s="38">
        <f t="shared" si="11"/>
        <v>0</v>
      </c>
      <c r="AX61" s="38">
        <v>0</v>
      </c>
      <c r="AY61" s="13"/>
      <c r="AZ61" s="10"/>
      <c r="BA61" s="8"/>
      <c r="BB61" s="11"/>
      <c r="BN61" s="38">
        <v>0</v>
      </c>
      <c r="BO61" s="54" t="s">
        <v>2293</v>
      </c>
      <c r="BP61" s="54">
        <f>Sales!AR61</f>
        <v>0</v>
      </c>
    </row>
    <row r="62" spans="1:68">
      <c r="A62" s="4" t="s">
        <v>140</v>
      </c>
      <c r="B62" s="50">
        <v>2088</v>
      </c>
      <c r="C62" s="9" t="s">
        <v>1725</v>
      </c>
      <c r="D62" s="9" t="s">
        <v>1727</v>
      </c>
      <c r="E62" s="9" t="s">
        <v>1767</v>
      </c>
      <c r="F62" s="9" t="s">
        <v>1727</v>
      </c>
      <c r="G62" s="4"/>
      <c r="H62" s="9" t="s">
        <v>1727</v>
      </c>
      <c r="I62" s="4"/>
      <c r="K62" s="4" t="str">
        <f t="shared" si="1"/>
        <v>0</v>
      </c>
      <c r="L62" s="4" t="str">
        <f t="shared" si="2"/>
        <v>DENTON</v>
      </c>
      <c r="M62" s="4" t="str">
        <f t="shared" si="3"/>
        <v>0</v>
      </c>
      <c r="N62" s="4"/>
      <c r="O62" s="4" t="str">
        <f t="shared" si="4"/>
        <v>0</v>
      </c>
      <c r="P62" s="4"/>
      <c r="U62" s="30">
        <v>41701</v>
      </c>
      <c r="V62" s="5"/>
      <c r="W62" s="4"/>
      <c r="Y62" s="30" t="s">
        <v>1234</v>
      </c>
      <c r="Z62" s="30" t="s">
        <v>1274</v>
      </c>
      <c r="AA62" s="23"/>
      <c r="AB62" s="23"/>
      <c r="AC62" s="9" t="s">
        <v>1485</v>
      </c>
      <c r="AD62" s="9" t="s">
        <v>1639</v>
      </c>
      <c r="AE62" s="4"/>
      <c r="AH62" s="9">
        <v>1</v>
      </c>
      <c r="AI62" s="38">
        <v>0</v>
      </c>
      <c r="AJ62" s="11"/>
      <c r="AM62" s="30" t="s">
        <v>12</v>
      </c>
      <c r="AN62" s="38">
        <f t="shared" si="5"/>
        <v>0</v>
      </c>
      <c r="AO62" s="8"/>
      <c r="AP62" s="13">
        <f t="shared" si="6"/>
        <v>0</v>
      </c>
      <c r="AQ62" s="38">
        <f t="shared" si="7"/>
        <v>0</v>
      </c>
      <c r="AR62" s="38">
        <v>0</v>
      </c>
      <c r="AS62" s="13">
        <f t="shared" si="8"/>
        <v>0</v>
      </c>
      <c r="AT62" s="38">
        <f t="shared" si="9"/>
        <v>0</v>
      </c>
      <c r="AU62" s="38">
        <v>0</v>
      </c>
      <c r="AV62" s="13">
        <f t="shared" si="10"/>
        <v>0</v>
      </c>
      <c r="AW62" s="38">
        <f t="shared" si="11"/>
        <v>0</v>
      </c>
      <c r="AX62" s="38">
        <v>0</v>
      </c>
      <c r="AY62" s="13"/>
      <c r="AZ62" s="10"/>
      <c r="BA62" s="8"/>
      <c r="BB62" s="11"/>
      <c r="BN62" s="38">
        <v>0</v>
      </c>
      <c r="BO62" s="54" t="s">
        <v>2293</v>
      </c>
      <c r="BP62" s="54">
        <f>Sales!AR62</f>
        <v>0</v>
      </c>
    </row>
    <row r="63" spans="1:68">
      <c r="A63" s="4" t="s">
        <v>140</v>
      </c>
      <c r="B63" s="50">
        <v>2091</v>
      </c>
      <c r="C63" s="9" t="s">
        <v>1725</v>
      </c>
      <c r="D63" s="9" t="s">
        <v>1727</v>
      </c>
      <c r="E63" s="9" t="s">
        <v>1767</v>
      </c>
      <c r="F63" s="9" t="s">
        <v>1727</v>
      </c>
      <c r="G63" s="4"/>
      <c r="H63" s="9" t="s">
        <v>1727</v>
      </c>
      <c r="I63" s="4"/>
      <c r="K63" s="4" t="str">
        <f t="shared" si="1"/>
        <v>0</v>
      </c>
      <c r="L63" s="4" t="str">
        <f t="shared" si="2"/>
        <v>DENTON</v>
      </c>
      <c r="M63" s="4" t="str">
        <f t="shared" si="3"/>
        <v>0</v>
      </c>
      <c r="N63" s="4"/>
      <c r="O63" s="4" t="str">
        <f t="shared" si="4"/>
        <v>0</v>
      </c>
      <c r="P63" s="4"/>
      <c r="U63" s="30">
        <v>41729</v>
      </c>
      <c r="V63" s="5"/>
      <c r="W63" s="4"/>
      <c r="Y63" s="30" t="s">
        <v>1234</v>
      </c>
      <c r="Z63" s="30" t="s">
        <v>1239</v>
      </c>
      <c r="AA63" s="23"/>
      <c r="AB63" s="23"/>
      <c r="AC63" s="9" t="s">
        <v>1451</v>
      </c>
      <c r="AD63" s="9" t="s">
        <v>1639</v>
      </c>
      <c r="AE63" s="4"/>
      <c r="AH63" s="9">
        <v>1</v>
      </c>
      <c r="AI63" s="38">
        <v>0</v>
      </c>
      <c r="AJ63" s="11"/>
      <c r="AM63" s="30" t="s">
        <v>12</v>
      </c>
      <c r="AN63" s="38">
        <f t="shared" si="5"/>
        <v>0</v>
      </c>
      <c r="AO63" s="8"/>
      <c r="AP63" s="13">
        <f t="shared" si="6"/>
        <v>0</v>
      </c>
      <c r="AQ63" s="38">
        <f t="shared" si="7"/>
        <v>0</v>
      </c>
      <c r="AR63" s="38">
        <v>0</v>
      </c>
      <c r="AS63" s="13">
        <f t="shared" si="8"/>
        <v>0</v>
      </c>
      <c r="AT63" s="38">
        <f t="shared" si="9"/>
        <v>0</v>
      </c>
      <c r="AU63" s="38">
        <v>0</v>
      </c>
      <c r="AV63" s="13">
        <f t="shared" si="10"/>
        <v>0</v>
      </c>
      <c r="AW63" s="38">
        <f t="shared" si="11"/>
        <v>0</v>
      </c>
      <c r="AX63" s="38">
        <v>0</v>
      </c>
      <c r="AY63" s="13"/>
      <c r="AZ63" s="10"/>
      <c r="BA63" s="8"/>
      <c r="BB63" s="11"/>
      <c r="BN63" s="38">
        <v>0</v>
      </c>
      <c r="BO63" s="54" t="s">
        <v>2293</v>
      </c>
      <c r="BP63" s="54">
        <f>Sales!AR63</f>
        <v>0</v>
      </c>
    </row>
    <row r="64" spans="1:68">
      <c r="A64" s="4" t="s">
        <v>140</v>
      </c>
      <c r="B64" s="50">
        <v>2096</v>
      </c>
      <c r="C64" s="9" t="s">
        <v>1725</v>
      </c>
      <c r="D64" s="9" t="s">
        <v>1727</v>
      </c>
      <c r="E64" s="9" t="s">
        <v>1767</v>
      </c>
      <c r="F64" s="9" t="s">
        <v>1727</v>
      </c>
      <c r="G64" s="4"/>
      <c r="H64" s="9" t="s">
        <v>1727</v>
      </c>
      <c r="I64" s="4"/>
      <c r="K64" s="4" t="str">
        <f t="shared" si="1"/>
        <v>0</v>
      </c>
      <c r="L64" s="4" t="str">
        <f t="shared" si="2"/>
        <v>DENTON</v>
      </c>
      <c r="M64" s="4" t="str">
        <f t="shared" si="3"/>
        <v>0</v>
      </c>
      <c r="N64" s="4"/>
      <c r="O64" s="4" t="str">
        <f t="shared" si="4"/>
        <v>0</v>
      </c>
      <c r="P64" s="4"/>
      <c r="U64" s="30">
        <v>41704</v>
      </c>
      <c r="V64" s="5"/>
      <c r="W64" s="4"/>
      <c r="Y64" s="30" t="s">
        <v>1234</v>
      </c>
      <c r="Z64" s="30" t="s">
        <v>1237</v>
      </c>
      <c r="AA64" s="23"/>
      <c r="AB64" s="23"/>
      <c r="AC64" s="9" t="s">
        <v>1449</v>
      </c>
      <c r="AD64" s="9" t="s">
        <v>1640</v>
      </c>
      <c r="AE64" s="4"/>
      <c r="AH64" s="9">
        <v>1</v>
      </c>
      <c r="AI64" s="38">
        <v>0</v>
      </c>
      <c r="AJ64" s="11"/>
      <c r="AM64" s="30" t="s">
        <v>12</v>
      </c>
      <c r="AN64" s="38">
        <f t="shared" si="5"/>
        <v>0</v>
      </c>
      <c r="AO64" s="8"/>
      <c r="AP64" s="13">
        <f t="shared" si="6"/>
        <v>0</v>
      </c>
      <c r="AQ64" s="38">
        <f t="shared" si="7"/>
        <v>0</v>
      </c>
      <c r="AR64" s="38">
        <v>0</v>
      </c>
      <c r="AS64" s="13">
        <f t="shared" si="8"/>
        <v>0</v>
      </c>
      <c r="AT64" s="38">
        <f t="shared" si="9"/>
        <v>0</v>
      </c>
      <c r="AU64" s="38">
        <v>0</v>
      </c>
      <c r="AV64" s="13">
        <f t="shared" si="10"/>
        <v>0</v>
      </c>
      <c r="AW64" s="38">
        <f t="shared" si="11"/>
        <v>0</v>
      </c>
      <c r="AX64" s="38">
        <v>0</v>
      </c>
      <c r="AY64" s="13"/>
      <c r="AZ64" s="10"/>
      <c r="BA64" s="8"/>
      <c r="BB64" s="11"/>
      <c r="BN64" s="38">
        <v>0</v>
      </c>
      <c r="BO64" s="54" t="s">
        <v>2293</v>
      </c>
      <c r="BP64" s="54">
        <f>Sales!AR64</f>
        <v>0</v>
      </c>
    </row>
    <row r="65" spans="1:68">
      <c r="A65" s="4" t="s">
        <v>140</v>
      </c>
      <c r="B65" s="50">
        <v>2097</v>
      </c>
      <c r="C65" s="9" t="s">
        <v>1725</v>
      </c>
      <c r="D65" s="9" t="s">
        <v>1727</v>
      </c>
      <c r="E65" s="9" t="s">
        <v>1767</v>
      </c>
      <c r="F65" s="9" t="s">
        <v>1727</v>
      </c>
      <c r="G65" s="4"/>
      <c r="H65" s="9" t="s">
        <v>1727</v>
      </c>
      <c r="I65" s="4"/>
      <c r="K65" s="4" t="str">
        <f t="shared" si="1"/>
        <v>0</v>
      </c>
      <c r="L65" s="4" t="str">
        <f t="shared" si="2"/>
        <v>DENTON</v>
      </c>
      <c r="M65" s="4" t="str">
        <f t="shared" si="3"/>
        <v>0</v>
      </c>
      <c r="N65" s="4"/>
      <c r="O65" s="4" t="str">
        <f t="shared" si="4"/>
        <v>0</v>
      </c>
      <c r="P65" s="4"/>
      <c r="U65" s="30">
        <v>41704</v>
      </c>
      <c r="V65" s="5"/>
      <c r="W65" s="4"/>
      <c r="Y65" s="30" t="s">
        <v>1234</v>
      </c>
      <c r="Z65" s="30" t="s">
        <v>1275</v>
      </c>
      <c r="AA65" s="23"/>
      <c r="AB65" s="23"/>
      <c r="AC65" s="9" t="s">
        <v>1486</v>
      </c>
      <c r="AD65" s="9" t="s">
        <v>1639</v>
      </c>
      <c r="AE65" s="4"/>
      <c r="AH65" s="9">
        <v>1</v>
      </c>
      <c r="AI65" s="38">
        <v>0</v>
      </c>
      <c r="AJ65" s="11"/>
      <c r="AM65" s="30" t="s">
        <v>12</v>
      </c>
      <c r="AN65" s="38">
        <f t="shared" si="5"/>
        <v>0</v>
      </c>
      <c r="AO65" s="8"/>
      <c r="AP65" s="13">
        <f t="shared" si="6"/>
        <v>0</v>
      </c>
      <c r="AQ65" s="38">
        <f t="shared" si="7"/>
        <v>0</v>
      </c>
      <c r="AR65" s="38">
        <v>0</v>
      </c>
      <c r="AS65" s="13">
        <f t="shared" si="8"/>
        <v>0</v>
      </c>
      <c r="AT65" s="38">
        <f t="shared" si="9"/>
        <v>0</v>
      </c>
      <c r="AU65" s="38">
        <v>0</v>
      </c>
      <c r="AV65" s="13">
        <f t="shared" si="10"/>
        <v>0</v>
      </c>
      <c r="AW65" s="38">
        <f t="shared" si="11"/>
        <v>0</v>
      </c>
      <c r="AX65" s="38">
        <v>0</v>
      </c>
      <c r="AY65" s="13"/>
      <c r="AZ65" s="10"/>
      <c r="BA65" s="8"/>
      <c r="BB65" s="11"/>
      <c r="BN65" s="38">
        <v>0</v>
      </c>
      <c r="BO65" s="54" t="s">
        <v>2293</v>
      </c>
      <c r="BP65" s="54">
        <f>Sales!AR65</f>
        <v>0</v>
      </c>
    </row>
    <row r="66" spans="1:68">
      <c r="A66" s="4" t="s">
        <v>140</v>
      </c>
      <c r="B66" s="50">
        <v>2108</v>
      </c>
      <c r="C66" s="9" t="s">
        <v>1725</v>
      </c>
      <c r="D66" s="9" t="s">
        <v>1727</v>
      </c>
      <c r="E66" s="9" t="s">
        <v>1767</v>
      </c>
      <c r="F66" s="9" t="s">
        <v>1727</v>
      </c>
      <c r="G66" s="4"/>
      <c r="H66" s="9" t="s">
        <v>1727</v>
      </c>
      <c r="I66" s="4"/>
      <c r="K66" s="4" t="str">
        <f t="shared" si="1"/>
        <v>0</v>
      </c>
      <c r="L66" s="4" t="str">
        <f t="shared" si="2"/>
        <v>DENTON</v>
      </c>
      <c r="M66" s="4" t="str">
        <f t="shared" si="3"/>
        <v>0</v>
      </c>
      <c r="N66" s="4"/>
      <c r="O66" s="4" t="str">
        <f t="shared" si="4"/>
        <v>0</v>
      </c>
      <c r="P66" s="4"/>
      <c r="U66" s="30">
        <v>41708</v>
      </c>
      <c r="V66" s="5"/>
      <c r="W66" s="4"/>
      <c r="Y66" s="30" t="s">
        <v>1234</v>
      </c>
      <c r="Z66" s="30" t="s">
        <v>1237</v>
      </c>
      <c r="AA66" s="23"/>
      <c r="AB66" s="23"/>
      <c r="AC66" s="9" t="s">
        <v>1449</v>
      </c>
      <c r="AD66" s="9" t="s">
        <v>1640</v>
      </c>
      <c r="AE66" s="4"/>
      <c r="AH66" s="9">
        <v>1</v>
      </c>
      <c r="AI66" s="38">
        <v>0</v>
      </c>
      <c r="AJ66" s="11"/>
      <c r="AM66" s="30" t="s">
        <v>12</v>
      </c>
      <c r="AN66" s="38">
        <f t="shared" si="5"/>
        <v>0</v>
      </c>
      <c r="AO66" s="8"/>
      <c r="AP66" s="13">
        <f t="shared" si="6"/>
        <v>0</v>
      </c>
      <c r="AQ66" s="38">
        <f t="shared" si="7"/>
        <v>0</v>
      </c>
      <c r="AR66" s="38">
        <v>0</v>
      </c>
      <c r="AS66" s="13">
        <f t="shared" si="8"/>
        <v>0</v>
      </c>
      <c r="AT66" s="38">
        <f t="shared" si="9"/>
        <v>0</v>
      </c>
      <c r="AU66" s="38">
        <v>0</v>
      </c>
      <c r="AV66" s="13">
        <f t="shared" si="10"/>
        <v>0</v>
      </c>
      <c r="AW66" s="38">
        <f t="shared" si="11"/>
        <v>0</v>
      </c>
      <c r="AX66" s="38">
        <v>0</v>
      </c>
      <c r="AY66" s="13"/>
      <c r="AZ66" s="10"/>
      <c r="BA66" s="8"/>
      <c r="BB66" s="11"/>
      <c r="BN66" s="38">
        <v>0</v>
      </c>
      <c r="BO66" s="54" t="s">
        <v>2293</v>
      </c>
      <c r="BP66" s="54">
        <f>Sales!AR66</f>
        <v>0</v>
      </c>
    </row>
    <row r="67" spans="1:68">
      <c r="A67" s="4" t="s">
        <v>140</v>
      </c>
      <c r="B67" s="50">
        <v>2126</v>
      </c>
      <c r="C67" s="9" t="s">
        <v>1725</v>
      </c>
      <c r="D67" s="9" t="s">
        <v>1727</v>
      </c>
      <c r="E67" s="9" t="s">
        <v>1766</v>
      </c>
      <c r="F67" s="9" t="s">
        <v>1727</v>
      </c>
      <c r="G67" s="4"/>
      <c r="H67" s="9" t="s">
        <v>1727</v>
      </c>
      <c r="I67" s="4"/>
      <c r="K67" s="4" t="str">
        <f t="shared" si="1"/>
        <v>0</v>
      </c>
      <c r="L67" s="4" t="str">
        <f t="shared" si="2"/>
        <v>MECKLENBURG</v>
      </c>
      <c r="M67" s="4" t="str">
        <f t="shared" si="3"/>
        <v>0</v>
      </c>
      <c r="N67" s="4"/>
      <c r="O67" s="4" t="str">
        <f t="shared" si="4"/>
        <v>0</v>
      </c>
      <c r="P67" s="4"/>
      <c r="U67" s="30">
        <v>41715</v>
      </c>
      <c r="V67" s="5"/>
      <c r="W67" s="4"/>
      <c r="Y67" s="30" t="s">
        <v>1234</v>
      </c>
      <c r="Z67" s="30" t="s">
        <v>1236</v>
      </c>
      <c r="AA67" s="23"/>
      <c r="AB67" s="23"/>
      <c r="AC67" s="9" t="s">
        <v>1448</v>
      </c>
      <c r="AD67" s="9" t="s">
        <v>1639</v>
      </c>
      <c r="AE67" s="4"/>
      <c r="AH67" s="9">
        <v>1</v>
      </c>
      <c r="AI67" s="38">
        <v>0</v>
      </c>
      <c r="AJ67" s="11"/>
      <c r="AM67" s="30" t="s">
        <v>12</v>
      </c>
      <c r="AN67" s="38">
        <f t="shared" si="5"/>
        <v>0</v>
      </c>
      <c r="AO67" s="8"/>
      <c r="AP67" s="13">
        <f t="shared" si="6"/>
        <v>0</v>
      </c>
      <c r="AQ67" s="38">
        <f t="shared" si="7"/>
        <v>0</v>
      </c>
      <c r="AR67" s="38">
        <v>0</v>
      </c>
      <c r="AS67" s="13">
        <f t="shared" si="8"/>
        <v>0</v>
      </c>
      <c r="AT67" s="38">
        <f t="shared" si="9"/>
        <v>0</v>
      </c>
      <c r="AU67" s="38">
        <v>0</v>
      </c>
      <c r="AV67" s="13">
        <f t="shared" si="10"/>
        <v>0</v>
      </c>
      <c r="AW67" s="38">
        <f t="shared" si="11"/>
        <v>0</v>
      </c>
      <c r="AX67" s="38">
        <v>0</v>
      </c>
      <c r="AY67" s="13"/>
      <c r="AZ67" s="10"/>
      <c r="BA67" s="8"/>
      <c r="BB67" s="11"/>
      <c r="BN67" s="38">
        <v>0</v>
      </c>
      <c r="BO67" s="54" t="s">
        <v>2293</v>
      </c>
      <c r="BP67" s="54">
        <f>Sales!AR67</f>
        <v>0</v>
      </c>
    </row>
    <row r="68" spans="1:68">
      <c r="A68" s="4" t="s">
        <v>140</v>
      </c>
      <c r="B68" s="50">
        <v>2130</v>
      </c>
      <c r="C68" s="9" t="s">
        <v>1725</v>
      </c>
      <c r="D68" s="9" t="s">
        <v>1727</v>
      </c>
      <c r="E68" s="9" t="s">
        <v>1767</v>
      </c>
      <c r="F68" s="9" t="s">
        <v>1727</v>
      </c>
      <c r="G68" s="4"/>
      <c r="H68" s="9" t="s">
        <v>1727</v>
      </c>
      <c r="I68" s="4"/>
      <c r="K68" s="4" t="str">
        <f t="shared" si="1"/>
        <v>0</v>
      </c>
      <c r="L68" s="4" t="str">
        <f t="shared" si="2"/>
        <v>DENTON</v>
      </c>
      <c r="M68" s="4" t="str">
        <f t="shared" si="3"/>
        <v>0</v>
      </c>
      <c r="N68" s="4"/>
      <c r="O68" s="4" t="str">
        <f t="shared" si="4"/>
        <v>0</v>
      </c>
      <c r="P68" s="4"/>
      <c r="U68" s="30">
        <v>41716</v>
      </c>
      <c r="V68" s="5"/>
      <c r="W68" s="4"/>
      <c r="Y68" s="30" t="s">
        <v>1234</v>
      </c>
      <c r="Z68" s="30" t="s">
        <v>1276</v>
      </c>
      <c r="AA68" s="23"/>
      <c r="AB68" s="23"/>
      <c r="AC68" s="9" t="s">
        <v>1479</v>
      </c>
      <c r="AD68" s="9" t="s">
        <v>1652</v>
      </c>
      <c r="AE68" s="4"/>
      <c r="AH68" s="9">
        <v>1</v>
      </c>
      <c r="AI68" s="38">
        <v>0</v>
      </c>
      <c r="AJ68" s="11"/>
      <c r="AM68" s="30" t="s">
        <v>12</v>
      </c>
      <c r="AN68" s="38">
        <f t="shared" si="5"/>
        <v>0</v>
      </c>
      <c r="AO68" s="8"/>
      <c r="AP68" s="13">
        <f t="shared" si="6"/>
        <v>0</v>
      </c>
      <c r="AQ68" s="38">
        <f t="shared" si="7"/>
        <v>0</v>
      </c>
      <c r="AR68" s="38">
        <v>0</v>
      </c>
      <c r="AS68" s="13">
        <f t="shared" si="8"/>
        <v>0</v>
      </c>
      <c r="AT68" s="38">
        <f t="shared" si="9"/>
        <v>0</v>
      </c>
      <c r="AU68" s="38">
        <v>0</v>
      </c>
      <c r="AV68" s="13">
        <f t="shared" si="10"/>
        <v>0</v>
      </c>
      <c r="AW68" s="38">
        <f t="shared" si="11"/>
        <v>0</v>
      </c>
      <c r="AX68" s="38">
        <v>0</v>
      </c>
      <c r="AY68" s="13"/>
      <c r="AZ68" s="10"/>
      <c r="BA68" s="8"/>
      <c r="BB68" s="11"/>
      <c r="BN68" s="38">
        <v>0</v>
      </c>
      <c r="BO68" s="54" t="s">
        <v>2293</v>
      </c>
      <c r="BP68" s="54">
        <f>Sales!AR68</f>
        <v>0</v>
      </c>
    </row>
    <row r="69" spans="1:68">
      <c r="A69" s="4" t="s">
        <v>140</v>
      </c>
      <c r="B69" s="50">
        <v>2380</v>
      </c>
      <c r="C69" s="9" t="s">
        <v>1725</v>
      </c>
      <c r="D69" s="9" t="s">
        <v>1727</v>
      </c>
      <c r="E69" s="9" t="s">
        <v>1767</v>
      </c>
      <c r="F69" s="9" t="s">
        <v>1727</v>
      </c>
      <c r="G69" s="4"/>
      <c r="H69" s="9" t="s">
        <v>1727</v>
      </c>
      <c r="I69" s="4"/>
      <c r="K69" s="4" t="str">
        <f t="shared" si="1"/>
        <v>0</v>
      </c>
      <c r="L69" s="4" t="str">
        <f t="shared" si="2"/>
        <v>DENTON</v>
      </c>
      <c r="M69" s="4" t="str">
        <f t="shared" si="3"/>
        <v>0</v>
      </c>
      <c r="N69" s="4"/>
      <c r="O69" s="4" t="str">
        <f t="shared" si="4"/>
        <v>0</v>
      </c>
      <c r="P69" s="4"/>
      <c r="U69" s="30">
        <v>41703</v>
      </c>
      <c r="V69" s="5"/>
      <c r="W69" s="4"/>
      <c r="Y69" s="30" t="s">
        <v>1234</v>
      </c>
      <c r="Z69" s="30" t="s">
        <v>1239</v>
      </c>
      <c r="AA69" s="23"/>
      <c r="AB69" s="23"/>
      <c r="AC69" s="9" t="s">
        <v>1451</v>
      </c>
      <c r="AD69" s="9" t="s">
        <v>1639</v>
      </c>
      <c r="AE69" s="4"/>
      <c r="AH69" s="9">
        <v>1</v>
      </c>
      <c r="AI69" s="38">
        <v>0</v>
      </c>
      <c r="AJ69" s="11"/>
      <c r="AM69" s="30" t="s">
        <v>12</v>
      </c>
      <c r="AN69" s="38">
        <f t="shared" si="5"/>
        <v>0</v>
      </c>
      <c r="AO69" s="8"/>
      <c r="AP69" s="13">
        <f t="shared" si="6"/>
        <v>0</v>
      </c>
      <c r="AQ69" s="38">
        <f t="shared" si="7"/>
        <v>0</v>
      </c>
      <c r="AR69" s="38">
        <v>0</v>
      </c>
      <c r="AS69" s="13">
        <f t="shared" si="8"/>
        <v>0</v>
      </c>
      <c r="AT69" s="38">
        <f t="shared" si="9"/>
        <v>0</v>
      </c>
      <c r="AU69" s="38">
        <v>0</v>
      </c>
      <c r="AV69" s="13">
        <f t="shared" si="10"/>
        <v>0</v>
      </c>
      <c r="AW69" s="38">
        <f t="shared" si="11"/>
        <v>0</v>
      </c>
      <c r="AX69" s="38">
        <v>0</v>
      </c>
      <c r="AY69" s="13"/>
      <c r="AZ69" s="10"/>
      <c r="BA69" s="8"/>
      <c r="BB69" s="11"/>
      <c r="BN69" s="38">
        <v>0</v>
      </c>
      <c r="BO69" s="54" t="s">
        <v>2293</v>
      </c>
      <c r="BP69" s="54">
        <f>Sales!AR69</f>
        <v>0</v>
      </c>
    </row>
    <row r="70" spans="1:68">
      <c r="A70" s="4" t="s">
        <v>140</v>
      </c>
      <c r="B70" s="50">
        <v>2390</v>
      </c>
      <c r="C70" s="9" t="s">
        <v>1725</v>
      </c>
      <c r="D70" s="9" t="s">
        <v>1727</v>
      </c>
      <c r="E70" s="9" t="s">
        <v>1767</v>
      </c>
      <c r="F70" s="9" t="s">
        <v>1727</v>
      </c>
      <c r="G70" s="4"/>
      <c r="H70" s="9" t="s">
        <v>1727</v>
      </c>
      <c r="I70" s="4"/>
      <c r="K70" s="4" t="str">
        <f t="shared" si="1"/>
        <v>0</v>
      </c>
      <c r="L70" s="4" t="str">
        <f t="shared" si="2"/>
        <v>DENTON</v>
      </c>
      <c r="M70" s="4" t="str">
        <f t="shared" si="3"/>
        <v>0</v>
      </c>
      <c r="N70" s="4"/>
      <c r="O70" s="4" t="str">
        <f t="shared" si="4"/>
        <v>0</v>
      </c>
      <c r="P70" s="4"/>
      <c r="U70" s="30">
        <v>41708</v>
      </c>
      <c r="V70" s="5"/>
      <c r="W70" s="4"/>
      <c r="Y70" s="30" t="s">
        <v>1234</v>
      </c>
      <c r="Z70" s="30" t="s">
        <v>1261</v>
      </c>
      <c r="AA70" s="23"/>
      <c r="AB70" s="23"/>
      <c r="AC70" s="9" t="s">
        <v>1473</v>
      </c>
      <c r="AD70" s="9" t="s">
        <v>1639</v>
      </c>
      <c r="AE70" s="4"/>
      <c r="AH70" s="9">
        <v>1</v>
      </c>
      <c r="AI70" s="38">
        <v>0</v>
      </c>
      <c r="AJ70" s="11"/>
      <c r="AM70" s="30" t="s">
        <v>12</v>
      </c>
      <c r="AN70" s="38">
        <f t="shared" si="5"/>
        <v>0</v>
      </c>
      <c r="AO70" s="8"/>
      <c r="AP70" s="13">
        <f t="shared" si="6"/>
        <v>0</v>
      </c>
      <c r="AQ70" s="38">
        <f t="shared" si="7"/>
        <v>0</v>
      </c>
      <c r="AR70" s="38">
        <v>0</v>
      </c>
      <c r="AS70" s="13">
        <f t="shared" si="8"/>
        <v>0</v>
      </c>
      <c r="AT70" s="38">
        <f t="shared" si="9"/>
        <v>0</v>
      </c>
      <c r="AU70" s="38">
        <v>0</v>
      </c>
      <c r="AV70" s="13">
        <f t="shared" si="10"/>
        <v>0</v>
      </c>
      <c r="AW70" s="38">
        <f t="shared" si="11"/>
        <v>0</v>
      </c>
      <c r="AX70" s="38">
        <v>0</v>
      </c>
      <c r="AY70" s="13"/>
      <c r="AZ70" s="10"/>
      <c r="BA70" s="8"/>
      <c r="BB70" s="11"/>
      <c r="BN70" s="38">
        <v>0</v>
      </c>
      <c r="BO70" s="54" t="s">
        <v>2293</v>
      </c>
      <c r="BP70" s="54">
        <f>Sales!AR70</f>
        <v>0</v>
      </c>
    </row>
    <row r="71" spans="1:68">
      <c r="A71" s="4" t="s">
        <v>140</v>
      </c>
      <c r="B71" s="50">
        <v>2392</v>
      </c>
      <c r="C71" s="9" t="s">
        <v>1725</v>
      </c>
      <c r="D71" s="9" t="s">
        <v>1727</v>
      </c>
      <c r="E71" s="9" t="s">
        <v>1766</v>
      </c>
      <c r="F71" s="9" t="s">
        <v>1727</v>
      </c>
      <c r="G71" s="4"/>
      <c r="H71" s="9" t="s">
        <v>1727</v>
      </c>
      <c r="I71" s="4"/>
      <c r="K71" s="4" t="str">
        <f t="shared" si="1"/>
        <v>0</v>
      </c>
      <c r="L71" s="4" t="str">
        <f t="shared" si="2"/>
        <v>MECKLENBURG</v>
      </c>
      <c r="M71" s="4" t="str">
        <f t="shared" si="3"/>
        <v>0</v>
      </c>
      <c r="N71" s="4"/>
      <c r="O71" s="4" t="str">
        <f t="shared" si="4"/>
        <v>0</v>
      </c>
      <c r="P71" s="4"/>
      <c r="U71" s="30">
        <v>41708</v>
      </c>
      <c r="V71" s="5"/>
      <c r="W71" s="4"/>
      <c r="Y71" s="30" t="s">
        <v>1234</v>
      </c>
      <c r="Z71" s="30" t="s">
        <v>1270</v>
      </c>
      <c r="AA71" s="23"/>
      <c r="AB71" s="23"/>
      <c r="AC71" s="9" t="s">
        <v>1481</v>
      </c>
      <c r="AD71" s="9" t="s">
        <v>1639</v>
      </c>
      <c r="AE71" s="4"/>
      <c r="AH71" s="9">
        <v>1</v>
      </c>
      <c r="AI71" s="38">
        <v>0</v>
      </c>
      <c r="AJ71" s="11"/>
      <c r="AM71" s="30" t="s">
        <v>12</v>
      </c>
      <c r="AN71" s="38">
        <f t="shared" si="5"/>
        <v>0</v>
      </c>
      <c r="AO71" s="8"/>
      <c r="AP71" s="13">
        <f t="shared" si="6"/>
        <v>0</v>
      </c>
      <c r="AQ71" s="38">
        <f t="shared" si="7"/>
        <v>0</v>
      </c>
      <c r="AR71" s="38">
        <v>0</v>
      </c>
      <c r="AS71" s="13">
        <f t="shared" si="8"/>
        <v>0</v>
      </c>
      <c r="AT71" s="38">
        <f t="shared" si="9"/>
        <v>0</v>
      </c>
      <c r="AU71" s="38">
        <v>0</v>
      </c>
      <c r="AV71" s="13">
        <f t="shared" si="10"/>
        <v>0</v>
      </c>
      <c r="AW71" s="38">
        <f t="shared" si="11"/>
        <v>0</v>
      </c>
      <c r="AX71" s="38">
        <v>0</v>
      </c>
      <c r="AY71" s="13"/>
      <c r="AZ71" s="10"/>
      <c r="BA71" s="8"/>
      <c r="BB71" s="11"/>
      <c r="BN71" s="38">
        <v>0</v>
      </c>
      <c r="BO71" s="54" t="s">
        <v>2293</v>
      </c>
      <c r="BP71" s="54">
        <f>Sales!AR71</f>
        <v>0</v>
      </c>
    </row>
    <row r="72" spans="1:68">
      <c r="A72" s="4" t="s">
        <v>140</v>
      </c>
      <c r="B72" s="50">
        <v>2404</v>
      </c>
      <c r="C72" s="9" t="s">
        <v>1725</v>
      </c>
      <c r="D72" s="9" t="s">
        <v>1738</v>
      </c>
      <c r="E72" s="9" t="s">
        <v>1782</v>
      </c>
      <c r="F72" s="9" t="s">
        <v>1922</v>
      </c>
      <c r="G72" s="4"/>
      <c r="H72" s="9" t="s">
        <v>2113</v>
      </c>
      <c r="I72" s="4"/>
      <c r="K72" s="4" t="str">
        <f t="shared" ref="K72:K135" si="12">+D72</f>
        <v>CO</v>
      </c>
      <c r="L72" s="4" t="str">
        <f t="shared" ref="L72:L135" si="13">+E72</f>
        <v>DENVER</v>
      </c>
      <c r="M72" s="4" t="str">
        <f t="shared" ref="M72:M135" si="14">+F72</f>
        <v>denver</v>
      </c>
      <c r="N72" s="4"/>
      <c r="O72" s="4" t="str">
        <f t="shared" ref="O72:O135" si="15">+H72</f>
        <v>80206</v>
      </c>
      <c r="P72" s="4"/>
      <c r="U72" s="30">
        <v>41715</v>
      </c>
      <c r="V72" s="5"/>
      <c r="W72" s="4"/>
      <c r="Y72" s="30" t="s">
        <v>1234</v>
      </c>
      <c r="Z72" s="30" t="s">
        <v>1277</v>
      </c>
      <c r="AA72" s="23"/>
      <c r="AB72" s="23"/>
      <c r="AC72" s="9" t="s">
        <v>1487</v>
      </c>
      <c r="AD72" s="9" t="s">
        <v>1654</v>
      </c>
      <c r="AE72" s="4"/>
      <c r="AH72" s="9">
        <v>1</v>
      </c>
      <c r="AI72" s="38">
        <v>7.71</v>
      </c>
      <c r="AJ72" s="11"/>
      <c r="AM72" s="30" t="s">
        <v>12</v>
      </c>
      <c r="AN72" s="38">
        <f t="shared" ref="AN72:AN135" si="16">AI72</f>
        <v>7.71</v>
      </c>
      <c r="AO72" s="8"/>
      <c r="AP72" s="13">
        <f t="shared" ref="AP72:AP135" si="17">IF($AN72="","",IF(AQ72=0,0,AR72/AQ72))</f>
        <v>0</v>
      </c>
      <c r="AQ72" s="38">
        <f t="shared" ref="AQ72:AQ135" si="18">$AN72</f>
        <v>7.71</v>
      </c>
      <c r="AR72" s="38">
        <v>0</v>
      </c>
      <c r="AS72" s="13">
        <f t="shared" ref="AS72:AS135" si="19">IF($AN72="","",IF(AT72=0,0,AU72/AT72))</f>
        <v>0</v>
      </c>
      <c r="AT72" s="38">
        <f t="shared" ref="AT72:AT135" si="20">$AN72</f>
        <v>7.71</v>
      </c>
      <c r="AU72" s="38">
        <v>0</v>
      </c>
      <c r="AV72" s="13">
        <f t="shared" ref="AV72:AV135" si="21">IF($AN72="","",IF(AW72=0,0,AX72/AW72))</f>
        <v>0</v>
      </c>
      <c r="AW72" s="38">
        <f t="shared" ref="AW72:AW135" si="22">$AN72</f>
        <v>7.71</v>
      </c>
      <c r="AX72" s="38">
        <v>0</v>
      </c>
      <c r="AY72" s="13"/>
      <c r="AZ72" s="10"/>
      <c r="BA72" s="8"/>
      <c r="BB72" s="11"/>
      <c r="BN72" s="38">
        <v>0</v>
      </c>
      <c r="BO72" s="54" t="s">
        <v>2292</v>
      </c>
      <c r="BP72" s="54">
        <f>Sales!AR72</f>
        <v>7.99</v>
      </c>
    </row>
    <row r="73" spans="1:68">
      <c r="A73" s="4" t="s">
        <v>140</v>
      </c>
      <c r="B73" s="50">
        <v>2415</v>
      </c>
      <c r="C73" s="9" t="s">
        <v>1725</v>
      </c>
      <c r="D73" s="9" t="s">
        <v>1727</v>
      </c>
      <c r="E73" s="9" t="s">
        <v>1767</v>
      </c>
      <c r="F73" s="9" t="s">
        <v>1727</v>
      </c>
      <c r="G73" s="4"/>
      <c r="H73" s="9" t="s">
        <v>1727</v>
      </c>
      <c r="I73" s="4"/>
      <c r="K73" s="4" t="str">
        <f t="shared" si="12"/>
        <v>0</v>
      </c>
      <c r="L73" s="4" t="str">
        <f t="shared" si="13"/>
        <v>DENTON</v>
      </c>
      <c r="M73" s="4" t="str">
        <f t="shared" si="14"/>
        <v>0</v>
      </c>
      <c r="N73" s="4"/>
      <c r="O73" s="4" t="str">
        <f t="shared" si="15"/>
        <v>0</v>
      </c>
      <c r="P73" s="4"/>
      <c r="U73" s="30">
        <v>41718</v>
      </c>
      <c r="V73" s="5"/>
      <c r="W73" s="4"/>
      <c r="Y73" s="30" t="s">
        <v>1234</v>
      </c>
      <c r="Z73" s="30" t="s">
        <v>1257</v>
      </c>
      <c r="AA73" s="23"/>
      <c r="AB73" s="23"/>
      <c r="AC73" s="9" t="s">
        <v>1469</v>
      </c>
      <c r="AD73" s="9" t="s">
        <v>1639</v>
      </c>
      <c r="AE73" s="4"/>
      <c r="AH73" s="9">
        <v>1</v>
      </c>
      <c r="AI73" s="38">
        <v>0</v>
      </c>
      <c r="AJ73" s="11"/>
      <c r="AM73" s="30" t="s">
        <v>12</v>
      </c>
      <c r="AN73" s="38">
        <f t="shared" si="16"/>
        <v>0</v>
      </c>
      <c r="AO73" s="8"/>
      <c r="AP73" s="13">
        <f t="shared" si="17"/>
        <v>0</v>
      </c>
      <c r="AQ73" s="38">
        <f t="shared" si="18"/>
        <v>0</v>
      </c>
      <c r="AR73" s="38">
        <v>0</v>
      </c>
      <c r="AS73" s="13">
        <f t="shared" si="19"/>
        <v>0</v>
      </c>
      <c r="AT73" s="38">
        <f t="shared" si="20"/>
        <v>0</v>
      </c>
      <c r="AU73" s="38">
        <v>0</v>
      </c>
      <c r="AV73" s="13">
        <f t="shared" si="21"/>
        <v>0</v>
      </c>
      <c r="AW73" s="38">
        <f t="shared" si="22"/>
        <v>0</v>
      </c>
      <c r="AX73" s="38">
        <v>0</v>
      </c>
      <c r="AY73" s="13"/>
      <c r="AZ73" s="10"/>
      <c r="BA73" s="8"/>
      <c r="BB73" s="11"/>
      <c r="BN73" s="38">
        <v>0</v>
      </c>
      <c r="BO73" s="54" t="s">
        <v>2293</v>
      </c>
      <c r="BP73" s="54">
        <f>Sales!AR73</f>
        <v>0</v>
      </c>
    </row>
    <row r="74" spans="1:68">
      <c r="A74" s="4" t="s">
        <v>140</v>
      </c>
      <c r="B74" s="50">
        <v>2416</v>
      </c>
      <c r="C74" s="9" t="s">
        <v>1725</v>
      </c>
      <c r="D74" s="9" t="s">
        <v>1739</v>
      </c>
      <c r="E74" s="9" t="s">
        <v>1781</v>
      </c>
      <c r="F74" s="9" t="s">
        <v>1921</v>
      </c>
      <c r="G74" s="4"/>
      <c r="H74" s="9" t="s">
        <v>2112</v>
      </c>
      <c r="I74" s="4"/>
      <c r="K74" s="4" t="str">
        <f t="shared" si="12"/>
        <v>VA</v>
      </c>
      <c r="L74" s="4" t="str">
        <f t="shared" si="13"/>
        <v>LANCASTER</v>
      </c>
      <c r="M74" s="4" t="str">
        <f t="shared" si="14"/>
        <v>Kilmarnock</v>
      </c>
      <c r="N74" s="4"/>
      <c r="O74" s="4" t="str">
        <f t="shared" si="15"/>
        <v>22482</v>
      </c>
      <c r="P74" s="4"/>
      <c r="U74" s="30">
        <v>41719</v>
      </c>
      <c r="V74" s="5"/>
      <c r="W74" s="4"/>
      <c r="Y74" s="30" t="s">
        <v>1234</v>
      </c>
      <c r="Z74" s="30" t="s">
        <v>1278</v>
      </c>
      <c r="AA74" s="23"/>
      <c r="AB74" s="23"/>
      <c r="AC74" s="9" t="s">
        <v>1488</v>
      </c>
      <c r="AD74" s="9" t="s">
        <v>1639</v>
      </c>
      <c r="AE74" s="4"/>
      <c r="AH74" s="9">
        <v>1</v>
      </c>
      <c r="AI74" s="38">
        <v>0</v>
      </c>
      <c r="AJ74" s="11"/>
      <c r="AM74" s="30" t="s">
        <v>12</v>
      </c>
      <c r="AN74" s="38">
        <f t="shared" si="16"/>
        <v>0</v>
      </c>
      <c r="AO74" s="8"/>
      <c r="AP74" s="13">
        <f t="shared" si="17"/>
        <v>0</v>
      </c>
      <c r="AQ74" s="38">
        <f t="shared" si="18"/>
        <v>0</v>
      </c>
      <c r="AR74" s="38">
        <v>0</v>
      </c>
      <c r="AS74" s="13">
        <f t="shared" si="19"/>
        <v>0</v>
      </c>
      <c r="AT74" s="38">
        <f t="shared" si="20"/>
        <v>0</v>
      </c>
      <c r="AU74" s="38">
        <v>0</v>
      </c>
      <c r="AV74" s="13">
        <f t="shared" si="21"/>
        <v>0</v>
      </c>
      <c r="AW74" s="38">
        <f t="shared" si="22"/>
        <v>0</v>
      </c>
      <c r="AX74" s="38">
        <v>0</v>
      </c>
      <c r="AY74" s="13"/>
      <c r="AZ74" s="10"/>
      <c r="BA74" s="8"/>
      <c r="BB74" s="11"/>
      <c r="BN74" s="38">
        <v>0</v>
      </c>
      <c r="BO74" s="54" t="s">
        <v>107</v>
      </c>
      <c r="BP74" s="54">
        <f>Sales!AR74</f>
        <v>0</v>
      </c>
    </row>
    <row r="75" spans="1:68">
      <c r="A75" s="4" t="s">
        <v>140</v>
      </c>
      <c r="B75" s="50">
        <v>2426</v>
      </c>
      <c r="C75" s="9" t="s">
        <v>1725</v>
      </c>
      <c r="D75" s="9" t="s">
        <v>1732</v>
      </c>
      <c r="E75" s="9" t="s">
        <v>1783</v>
      </c>
      <c r="F75" s="9" t="s">
        <v>1923</v>
      </c>
      <c r="G75" s="4"/>
      <c r="H75" s="9" t="s">
        <v>2114</v>
      </c>
      <c r="I75" s="4"/>
      <c r="K75" s="4" t="str">
        <f t="shared" si="12"/>
        <v>MI</v>
      </c>
      <c r="L75" s="4" t="str">
        <f t="shared" si="13"/>
        <v>WASHTENAW</v>
      </c>
      <c r="M75" s="4" t="str">
        <f t="shared" si="14"/>
        <v>Ann Arbor</v>
      </c>
      <c r="N75" s="4"/>
      <c r="O75" s="4" t="str">
        <f t="shared" si="15"/>
        <v>48104</v>
      </c>
      <c r="P75" s="4"/>
      <c r="U75" s="30">
        <v>41725</v>
      </c>
      <c r="V75" s="5"/>
      <c r="W75" s="4"/>
      <c r="Y75" s="30" t="s">
        <v>1234</v>
      </c>
      <c r="Z75" s="30" t="s">
        <v>1279</v>
      </c>
      <c r="AA75" s="23"/>
      <c r="AB75" s="23"/>
      <c r="AC75" s="9" t="s">
        <v>1489</v>
      </c>
      <c r="AD75" s="9" t="s">
        <v>1639</v>
      </c>
      <c r="AE75" s="4"/>
      <c r="AH75" s="9">
        <v>1</v>
      </c>
      <c r="AI75" s="38">
        <v>14.46</v>
      </c>
      <c r="AJ75" s="11"/>
      <c r="AM75" s="30" t="s">
        <v>12</v>
      </c>
      <c r="AN75" s="38">
        <f t="shared" si="16"/>
        <v>14.46</v>
      </c>
      <c r="AO75" s="8"/>
      <c r="AP75" s="13">
        <f t="shared" si="17"/>
        <v>0</v>
      </c>
      <c r="AQ75" s="38">
        <f t="shared" si="18"/>
        <v>14.46</v>
      </c>
      <c r="AR75" s="38">
        <v>0</v>
      </c>
      <c r="AS75" s="13">
        <f t="shared" si="19"/>
        <v>0</v>
      </c>
      <c r="AT75" s="38">
        <f t="shared" si="20"/>
        <v>14.46</v>
      </c>
      <c r="AU75" s="38">
        <v>0</v>
      </c>
      <c r="AV75" s="13">
        <f t="shared" si="21"/>
        <v>0</v>
      </c>
      <c r="AW75" s="38">
        <f t="shared" si="22"/>
        <v>14.46</v>
      </c>
      <c r="AX75" s="38">
        <v>0</v>
      </c>
      <c r="AY75" s="13"/>
      <c r="AZ75" s="10"/>
      <c r="BA75" s="8"/>
      <c r="BB75" s="11"/>
      <c r="BN75" s="38">
        <v>0</v>
      </c>
      <c r="BO75" s="54" t="s">
        <v>2292</v>
      </c>
      <c r="BP75" s="54">
        <f>Sales!AR75</f>
        <v>14.99</v>
      </c>
    </row>
    <row r="76" spans="1:68">
      <c r="A76" s="4" t="s">
        <v>140</v>
      </c>
      <c r="B76" s="50">
        <v>2445</v>
      </c>
      <c r="C76" s="9" t="s">
        <v>1725</v>
      </c>
      <c r="D76" s="9" t="s">
        <v>1732</v>
      </c>
      <c r="E76" s="9" t="s">
        <v>1784</v>
      </c>
      <c r="F76" s="9" t="s">
        <v>1924</v>
      </c>
      <c r="G76" s="4"/>
      <c r="H76" s="9" t="s">
        <v>2115</v>
      </c>
      <c r="I76" s="4"/>
      <c r="K76" s="4" t="str">
        <f t="shared" si="12"/>
        <v>MI</v>
      </c>
      <c r="L76" s="4" t="str">
        <f t="shared" si="13"/>
        <v>GRAND TRAVERSE</v>
      </c>
      <c r="M76" s="4" t="str">
        <f t="shared" si="14"/>
        <v>traverse city</v>
      </c>
      <c r="N76" s="4"/>
      <c r="O76" s="4" t="str">
        <f t="shared" si="15"/>
        <v>49685</v>
      </c>
      <c r="P76" s="4"/>
      <c r="U76" s="30">
        <v>41701</v>
      </c>
      <c r="V76" s="5"/>
      <c r="W76" s="4"/>
      <c r="Y76" s="30" t="s">
        <v>1234</v>
      </c>
      <c r="Z76" s="30" t="s">
        <v>1239</v>
      </c>
      <c r="AA76" s="23"/>
      <c r="AB76" s="23"/>
      <c r="AC76" s="9" t="s">
        <v>1451</v>
      </c>
      <c r="AD76" s="9" t="s">
        <v>1639</v>
      </c>
      <c r="AE76" s="4"/>
      <c r="AH76" s="9">
        <v>1</v>
      </c>
      <c r="AI76" s="38">
        <v>0</v>
      </c>
      <c r="AJ76" s="11"/>
      <c r="AM76" s="30" t="s">
        <v>12</v>
      </c>
      <c r="AN76" s="38">
        <f t="shared" si="16"/>
        <v>0</v>
      </c>
      <c r="AO76" s="8"/>
      <c r="AP76" s="13">
        <f t="shared" si="17"/>
        <v>0</v>
      </c>
      <c r="AQ76" s="38">
        <f t="shared" si="18"/>
        <v>0</v>
      </c>
      <c r="AR76" s="38">
        <v>0</v>
      </c>
      <c r="AS76" s="13">
        <f t="shared" si="19"/>
        <v>0</v>
      </c>
      <c r="AT76" s="38">
        <f t="shared" si="20"/>
        <v>0</v>
      </c>
      <c r="AU76" s="38">
        <v>0</v>
      </c>
      <c r="AV76" s="13">
        <f t="shared" si="21"/>
        <v>0</v>
      </c>
      <c r="AW76" s="38">
        <f t="shared" si="22"/>
        <v>0</v>
      </c>
      <c r="AX76" s="38">
        <v>0</v>
      </c>
      <c r="AY76" s="13"/>
      <c r="AZ76" s="10"/>
      <c r="BA76" s="8"/>
      <c r="BB76" s="11"/>
      <c r="BN76" s="38">
        <v>0</v>
      </c>
      <c r="BO76" s="54" t="s">
        <v>107</v>
      </c>
      <c r="BP76" s="54">
        <f>Sales!AR76</f>
        <v>0</v>
      </c>
    </row>
    <row r="77" spans="1:68">
      <c r="A77" s="4" t="s">
        <v>140</v>
      </c>
      <c r="B77" s="50">
        <v>2670</v>
      </c>
      <c r="C77" s="9" t="s">
        <v>1725</v>
      </c>
      <c r="D77" s="9" t="s">
        <v>1727</v>
      </c>
      <c r="E77" s="9" t="s">
        <v>1766</v>
      </c>
      <c r="F77" s="9" t="s">
        <v>1727</v>
      </c>
      <c r="G77" s="4"/>
      <c r="H77" s="9" t="s">
        <v>1727</v>
      </c>
      <c r="I77" s="4"/>
      <c r="K77" s="4" t="str">
        <f t="shared" si="12"/>
        <v>0</v>
      </c>
      <c r="L77" s="4" t="str">
        <f t="shared" si="13"/>
        <v>MECKLENBURG</v>
      </c>
      <c r="M77" s="4" t="str">
        <f t="shared" si="14"/>
        <v>0</v>
      </c>
      <c r="N77" s="4"/>
      <c r="O77" s="4" t="str">
        <f t="shared" si="15"/>
        <v>0</v>
      </c>
      <c r="P77" s="4"/>
      <c r="U77" s="30">
        <v>41717</v>
      </c>
      <c r="V77" s="5"/>
      <c r="W77" s="4"/>
      <c r="Y77" s="30" t="s">
        <v>1234</v>
      </c>
      <c r="Z77" s="30" t="s">
        <v>1268</v>
      </c>
      <c r="AA77" s="23"/>
      <c r="AB77" s="23"/>
      <c r="AC77" s="9" t="s">
        <v>1460</v>
      </c>
      <c r="AD77" s="9" t="s">
        <v>1647</v>
      </c>
      <c r="AE77" s="4"/>
      <c r="AH77" s="9">
        <v>1</v>
      </c>
      <c r="AI77" s="38">
        <v>0</v>
      </c>
      <c r="AJ77" s="11"/>
      <c r="AM77" s="30" t="s">
        <v>12</v>
      </c>
      <c r="AN77" s="38">
        <f t="shared" si="16"/>
        <v>0</v>
      </c>
      <c r="AO77" s="8"/>
      <c r="AP77" s="13">
        <f t="shared" si="17"/>
        <v>0</v>
      </c>
      <c r="AQ77" s="38">
        <f t="shared" si="18"/>
        <v>0</v>
      </c>
      <c r="AR77" s="38">
        <v>0</v>
      </c>
      <c r="AS77" s="13">
        <f t="shared" si="19"/>
        <v>0</v>
      </c>
      <c r="AT77" s="38">
        <f t="shared" si="20"/>
        <v>0</v>
      </c>
      <c r="AU77" s="38">
        <v>0</v>
      </c>
      <c r="AV77" s="13">
        <f t="shared" si="21"/>
        <v>0</v>
      </c>
      <c r="AW77" s="38">
        <f t="shared" si="22"/>
        <v>0</v>
      </c>
      <c r="AX77" s="38">
        <v>0</v>
      </c>
      <c r="AY77" s="13"/>
      <c r="AZ77" s="10"/>
      <c r="BA77" s="8"/>
      <c r="BB77" s="11"/>
      <c r="BN77" s="38">
        <v>0</v>
      </c>
      <c r="BO77" s="54" t="s">
        <v>2293</v>
      </c>
      <c r="BP77" s="54">
        <f>Sales!AR77</f>
        <v>0</v>
      </c>
    </row>
    <row r="78" spans="1:68">
      <c r="A78" s="4" t="s">
        <v>140</v>
      </c>
      <c r="B78" s="50">
        <v>2672</v>
      </c>
      <c r="C78" s="9" t="s">
        <v>1725</v>
      </c>
      <c r="D78" s="9" t="s">
        <v>1739</v>
      </c>
      <c r="E78" s="9" t="s">
        <v>1785</v>
      </c>
      <c r="F78" s="9" t="s">
        <v>1925</v>
      </c>
      <c r="G78" s="4"/>
      <c r="H78" s="9" t="s">
        <v>2116</v>
      </c>
      <c r="I78" s="4"/>
      <c r="K78" s="4" t="str">
        <f t="shared" si="12"/>
        <v>VA</v>
      </c>
      <c r="L78" s="4" t="str">
        <f t="shared" si="13"/>
        <v>WISE</v>
      </c>
      <c r="M78" s="4" t="str">
        <f t="shared" si="14"/>
        <v>Big Stone Gap</v>
      </c>
      <c r="N78" s="4"/>
      <c r="O78" s="4" t="str">
        <f t="shared" si="15"/>
        <v>24219</v>
      </c>
      <c r="P78" s="4"/>
      <c r="U78" s="30">
        <v>41701</v>
      </c>
      <c r="V78" s="5"/>
      <c r="W78" s="4"/>
      <c r="Y78" s="30" t="s">
        <v>1234</v>
      </c>
      <c r="Z78" s="30" t="s">
        <v>1237</v>
      </c>
      <c r="AA78" s="23"/>
      <c r="AB78" s="23"/>
      <c r="AC78" s="9" t="s">
        <v>1449</v>
      </c>
      <c r="AD78" s="9" t="s">
        <v>1640</v>
      </c>
      <c r="AE78" s="4"/>
      <c r="AH78" s="9">
        <v>1</v>
      </c>
      <c r="AI78" s="38">
        <v>0</v>
      </c>
      <c r="AJ78" s="11"/>
      <c r="AM78" s="30" t="s">
        <v>12</v>
      </c>
      <c r="AN78" s="38">
        <f t="shared" si="16"/>
        <v>0</v>
      </c>
      <c r="AO78" s="8"/>
      <c r="AP78" s="13">
        <f t="shared" si="17"/>
        <v>0</v>
      </c>
      <c r="AQ78" s="38">
        <f t="shared" si="18"/>
        <v>0</v>
      </c>
      <c r="AR78" s="38">
        <v>0</v>
      </c>
      <c r="AS78" s="13">
        <f t="shared" si="19"/>
        <v>0</v>
      </c>
      <c r="AT78" s="38">
        <f t="shared" si="20"/>
        <v>0</v>
      </c>
      <c r="AU78" s="38">
        <v>0</v>
      </c>
      <c r="AV78" s="13">
        <f t="shared" si="21"/>
        <v>0</v>
      </c>
      <c r="AW78" s="38">
        <f t="shared" si="22"/>
        <v>0</v>
      </c>
      <c r="AX78" s="38">
        <v>0</v>
      </c>
      <c r="AY78" s="13"/>
      <c r="AZ78" s="10"/>
      <c r="BA78" s="8"/>
      <c r="BB78" s="11"/>
      <c r="BN78" s="38">
        <v>0</v>
      </c>
      <c r="BO78" s="54" t="s">
        <v>2292</v>
      </c>
      <c r="BP78" s="54">
        <f>Sales!AR78</f>
        <v>0</v>
      </c>
    </row>
    <row r="79" spans="1:68">
      <c r="A79" s="4" t="s">
        <v>140</v>
      </c>
      <c r="B79" s="50">
        <v>2675</v>
      </c>
      <c r="C79" s="9" t="s">
        <v>1725</v>
      </c>
      <c r="D79" s="9" t="s">
        <v>1727</v>
      </c>
      <c r="E79" s="9" t="s">
        <v>1767</v>
      </c>
      <c r="F79" s="9" t="s">
        <v>1727</v>
      </c>
      <c r="G79" s="4"/>
      <c r="H79" s="9" t="s">
        <v>1727</v>
      </c>
      <c r="I79" s="4"/>
      <c r="K79" s="4" t="str">
        <f t="shared" si="12"/>
        <v>0</v>
      </c>
      <c r="L79" s="4" t="str">
        <f t="shared" si="13"/>
        <v>DENTON</v>
      </c>
      <c r="M79" s="4" t="str">
        <f t="shared" si="14"/>
        <v>0</v>
      </c>
      <c r="N79" s="4"/>
      <c r="O79" s="4" t="str">
        <f t="shared" si="15"/>
        <v>0</v>
      </c>
      <c r="P79" s="4"/>
      <c r="U79" s="30">
        <v>41701</v>
      </c>
      <c r="V79" s="5"/>
      <c r="W79" s="4"/>
      <c r="Y79" s="30" t="s">
        <v>1234</v>
      </c>
      <c r="Z79" s="30" t="s">
        <v>1237</v>
      </c>
      <c r="AA79" s="23"/>
      <c r="AB79" s="23"/>
      <c r="AC79" s="9" t="s">
        <v>1449</v>
      </c>
      <c r="AD79" s="9" t="s">
        <v>1640</v>
      </c>
      <c r="AE79" s="4"/>
      <c r="AH79" s="9">
        <v>1</v>
      </c>
      <c r="AI79" s="38">
        <v>0</v>
      </c>
      <c r="AJ79" s="11"/>
      <c r="AM79" s="30" t="s">
        <v>12</v>
      </c>
      <c r="AN79" s="38">
        <f t="shared" si="16"/>
        <v>0</v>
      </c>
      <c r="AO79" s="8"/>
      <c r="AP79" s="13">
        <f t="shared" si="17"/>
        <v>0</v>
      </c>
      <c r="AQ79" s="38">
        <f t="shared" si="18"/>
        <v>0</v>
      </c>
      <c r="AR79" s="38">
        <v>0</v>
      </c>
      <c r="AS79" s="13">
        <f t="shared" si="19"/>
        <v>0</v>
      </c>
      <c r="AT79" s="38">
        <f t="shared" si="20"/>
        <v>0</v>
      </c>
      <c r="AU79" s="38">
        <v>0</v>
      </c>
      <c r="AV79" s="13">
        <f t="shared" si="21"/>
        <v>0</v>
      </c>
      <c r="AW79" s="38">
        <f t="shared" si="22"/>
        <v>0</v>
      </c>
      <c r="AX79" s="38">
        <v>0</v>
      </c>
      <c r="AY79" s="13"/>
      <c r="AZ79" s="10"/>
      <c r="BA79" s="8"/>
      <c r="BB79" s="11"/>
      <c r="BN79" s="38">
        <v>0</v>
      </c>
      <c r="BO79" s="54" t="s">
        <v>2293</v>
      </c>
      <c r="BP79" s="54">
        <f>Sales!AR79</f>
        <v>0</v>
      </c>
    </row>
    <row r="80" spans="1:68">
      <c r="A80" s="4" t="s">
        <v>140</v>
      </c>
      <c r="B80" s="50">
        <v>2679</v>
      </c>
      <c r="C80" s="9" t="s">
        <v>1725</v>
      </c>
      <c r="D80" s="9" t="s">
        <v>1727</v>
      </c>
      <c r="E80" s="9" t="s">
        <v>1766</v>
      </c>
      <c r="F80" s="9" t="s">
        <v>1727</v>
      </c>
      <c r="G80" s="4"/>
      <c r="H80" s="9" t="s">
        <v>1727</v>
      </c>
      <c r="I80" s="4"/>
      <c r="K80" s="4" t="str">
        <f t="shared" si="12"/>
        <v>0</v>
      </c>
      <c r="L80" s="4" t="str">
        <f t="shared" si="13"/>
        <v>MECKLENBURG</v>
      </c>
      <c r="M80" s="4" t="str">
        <f t="shared" si="14"/>
        <v>0</v>
      </c>
      <c r="N80" s="4"/>
      <c r="O80" s="4" t="str">
        <f t="shared" si="15"/>
        <v>0</v>
      </c>
      <c r="P80" s="4"/>
      <c r="U80" s="30">
        <v>41703</v>
      </c>
      <c r="V80" s="5"/>
      <c r="W80" s="4"/>
      <c r="Y80" s="30" t="s">
        <v>1234</v>
      </c>
      <c r="Z80" s="30" t="s">
        <v>1249</v>
      </c>
      <c r="AA80" s="23"/>
      <c r="AB80" s="23"/>
      <c r="AC80" s="9" t="s">
        <v>1461</v>
      </c>
      <c r="AD80" s="9" t="s">
        <v>1639</v>
      </c>
      <c r="AE80" s="4"/>
      <c r="AH80" s="9">
        <v>1</v>
      </c>
      <c r="AI80" s="38">
        <v>0</v>
      </c>
      <c r="AJ80" s="11"/>
      <c r="AM80" s="30" t="s">
        <v>12</v>
      </c>
      <c r="AN80" s="38">
        <f t="shared" si="16"/>
        <v>0</v>
      </c>
      <c r="AO80" s="8"/>
      <c r="AP80" s="13">
        <f t="shared" si="17"/>
        <v>0</v>
      </c>
      <c r="AQ80" s="38">
        <f t="shared" si="18"/>
        <v>0</v>
      </c>
      <c r="AR80" s="38">
        <v>0</v>
      </c>
      <c r="AS80" s="13">
        <f t="shared" si="19"/>
        <v>0</v>
      </c>
      <c r="AT80" s="38">
        <f t="shared" si="20"/>
        <v>0</v>
      </c>
      <c r="AU80" s="38">
        <v>0</v>
      </c>
      <c r="AV80" s="13">
        <f t="shared" si="21"/>
        <v>0</v>
      </c>
      <c r="AW80" s="38">
        <f t="shared" si="22"/>
        <v>0</v>
      </c>
      <c r="AX80" s="38">
        <v>0</v>
      </c>
      <c r="AY80" s="13"/>
      <c r="AZ80" s="10"/>
      <c r="BA80" s="8"/>
      <c r="BB80" s="11"/>
      <c r="BN80" s="38">
        <v>0</v>
      </c>
      <c r="BO80" s="54" t="s">
        <v>2293</v>
      </c>
      <c r="BP80" s="54">
        <f>Sales!AR80</f>
        <v>0</v>
      </c>
    </row>
    <row r="81" spans="1:68">
      <c r="A81" s="4" t="s">
        <v>140</v>
      </c>
      <c r="B81" s="50">
        <v>2681</v>
      </c>
      <c r="C81" s="9" t="s">
        <v>1725</v>
      </c>
      <c r="D81" s="9" t="s">
        <v>1728</v>
      </c>
      <c r="E81" s="9" t="s">
        <v>1786</v>
      </c>
      <c r="F81" s="9" t="s">
        <v>1926</v>
      </c>
      <c r="G81" s="4"/>
      <c r="H81" s="9" t="s">
        <v>2117</v>
      </c>
      <c r="I81" s="4"/>
      <c r="K81" s="4" t="str">
        <f t="shared" si="12"/>
        <v>FL</v>
      </c>
      <c r="L81" s="4" t="str">
        <f t="shared" si="13"/>
        <v>PALM BEACH</v>
      </c>
      <c r="M81" s="4" t="str">
        <f t="shared" si="14"/>
        <v>Delray Beach</v>
      </c>
      <c r="N81" s="4"/>
      <c r="O81" s="4" t="str">
        <f t="shared" si="15"/>
        <v>33445</v>
      </c>
      <c r="P81" s="4"/>
      <c r="U81" s="30">
        <v>41704</v>
      </c>
      <c r="V81" s="5"/>
      <c r="W81" s="4"/>
      <c r="Y81" s="30" t="s">
        <v>1234</v>
      </c>
      <c r="Z81" s="30" t="s">
        <v>1280</v>
      </c>
      <c r="AA81" s="23"/>
      <c r="AB81" s="23"/>
      <c r="AC81" s="9" t="s">
        <v>1490</v>
      </c>
      <c r="AD81" s="9" t="s">
        <v>1655</v>
      </c>
      <c r="AE81" s="4"/>
      <c r="AH81" s="9">
        <v>1</v>
      </c>
      <c r="AI81" s="38">
        <v>6.99</v>
      </c>
      <c r="AJ81" s="11"/>
      <c r="AM81" s="30" t="s">
        <v>12</v>
      </c>
      <c r="AN81" s="38">
        <f t="shared" si="16"/>
        <v>6.99</v>
      </c>
      <c r="AO81" s="8"/>
      <c r="AP81" s="13">
        <f t="shared" si="17"/>
        <v>0</v>
      </c>
      <c r="AQ81" s="38">
        <f t="shared" si="18"/>
        <v>6.99</v>
      </c>
      <c r="AR81" s="38">
        <v>0</v>
      </c>
      <c r="AS81" s="13">
        <f t="shared" si="19"/>
        <v>0</v>
      </c>
      <c r="AT81" s="38">
        <f t="shared" si="20"/>
        <v>6.99</v>
      </c>
      <c r="AU81" s="38">
        <v>0</v>
      </c>
      <c r="AV81" s="13">
        <f t="shared" si="21"/>
        <v>0</v>
      </c>
      <c r="AW81" s="38">
        <f t="shared" si="22"/>
        <v>6.99</v>
      </c>
      <c r="AX81" s="38">
        <v>0</v>
      </c>
      <c r="AY81" s="13"/>
      <c r="AZ81" s="10"/>
      <c r="BA81" s="8"/>
      <c r="BB81" s="11"/>
      <c r="BN81" s="38">
        <v>0</v>
      </c>
      <c r="BO81" s="54" t="s">
        <v>2292</v>
      </c>
      <c r="BP81" s="54">
        <f>Sales!AR81</f>
        <v>6.99</v>
      </c>
    </row>
    <row r="82" spans="1:68">
      <c r="A82" s="4" t="s">
        <v>140</v>
      </c>
      <c r="B82" s="50">
        <v>2700</v>
      </c>
      <c r="C82" s="9" t="s">
        <v>1725</v>
      </c>
      <c r="D82" s="9" t="s">
        <v>1727</v>
      </c>
      <c r="E82" s="9" t="s">
        <v>1766</v>
      </c>
      <c r="F82" s="9" t="s">
        <v>1727</v>
      </c>
      <c r="G82" s="4"/>
      <c r="H82" s="9" t="s">
        <v>1727</v>
      </c>
      <c r="I82" s="4"/>
      <c r="K82" s="4" t="str">
        <f t="shared" si="12"/>
        <v>0</v>
      </c>
      <c r="L82" s="4" t="str">
        <f t="shared" si="13"/>
        <v>MECKLENBURG</v>
      </c>
      <c r="M82" s="4" t="str">
        <f t="shared" si="14"/>
        <v>0</v>
      </c>
      <c r="N82" s="4"/>
      <c r="O82" s="4" t="str">
        <f t="shared" si="15"/>
        <v>0</v>
      </c>
      <c r="P82" s="4"/>
      <c r="U82" s="30">
        <v>41710</v>
      </c>
      <c r="V82" s="5"/>
      <c r="W82" s="4"/>
      <c r="Y82" s="30" t="s">
        <v>1234</v>
      </c>
      <c r="Z82" s="30" t="s">
        <v>1237</v>
      </c>
      <c r="AA82" s="23"/>
      <c r="AB82" s="23"/>
      <c r="AC82" s="9" t="s">
        <v>1449</v>
      </c>
      <c r="AD82" s="9" t="s">
        <v>1640</v>
      </c>
      <c r="AE82" s="4"/>
      <c r="AH82" s="9">
        <v>1</v>
      </c>
      <c r="AI82" s="38">
        <v>0</v>
      </c>
      <c r="AJ82" s="11"/>
      <c r="AM82" s="30" t="s">
        <v>12</v>
      </c>
      <c r="AN82" s="38">
        <f t="shared" si="16"/>
        <v>0</v>
      </c>
      <c r="AO82" s="8"/>
      <c r="AP82" s="13">
        <f t="shared" si="17"/>
        <v>0</v>
      </c>
      <c r="AQ82" s="38">
        <f t="shared" si="18"/>
        <v>0</v>
      </c>
      <c r="AR82" s="38">
        <v>0</v>
      </c>
      <c r="AS82" s="13">
        <f t="shared" si="19"/>
        <v>0</v>
      </c>
      <c r="AT82" s="38">
        <f t="shared" si="20"/>
        <v>0</v>
      </c>
      <c r="AU82" s="38">
        <v>0</v>
      </c>
      <c r="AV82" s="13">
        <f t="shared" si="21"/>
        <v>0</v>
      </c>
      <c r="AW82" s="38">
        <f t="shared" si="22"/>
        <v>0</v>
      </c>
      <c r="AX82" s="38">
        <v>0</v>
      </c>
      <c r="AY82" s="13"/>
      <c r="AZ82" s="10"/>
      <c r="BA82" s="8"/>
      <c r="BB82" s="11"/>
      <c r="BN82" s="38">
        <v>0</v>
      </c>
      <c r="BO82" s="54" t="s">
        <v>2293</v>
      </c>
      <c r="BP82" s="54">
        <f>Sales!AR82</f>
        <v>0</v>
      </c>
    </row>
    <row r="83" spans="1:68">
      <c r="A83" s="4" t="s">
        <v>140</v>
      </c>
      <c r="B83" s="50">
        <v>2703</v>
      </c>
      <c r="C83" s="9" t="s">
        <v>1725</v>
      </c>
      <c r="D83" s="9" t="s">
        <v>1739</v>
      </c>
      <c r="E83" s="9" t="s">
        <v>1781</v>
      </c>
      <c r="F83" s="9" t="s">
        <v>1921</v>
      </c>
      <c r="G83" s="4"/>
      <c r="H83" s="9" t="s">
        <v>2112</v>
      </c>
      <c r="I83" s="4"/>
      <c r="K83" s="4" t="str">
        <f t="shared" si="12"/>
        <v>VA</v>
      </c>
      <c r="L83" s="4" t="str">
        <f t="shared" si="13"/>
        <v>LANCASTER</v>
      </c>
      <c r="M83" s="4" t="str">
        <f t="shared" si="14"/>
        <v>Kilmarnock</v>
      </c>
      <c r="N83" s="4"/>
      <c r="O83" s="4" t="str">
        <f t="shared" si="15"/>
        <v>22482</v>
      </c>
      <c r="P83" s="4"/>
      <c r="U83" s="30">
        <v>41712</v>
      </c>
      <c r="V83" s="5"/>
      <c r="W83" s="4"/>
      <c r="Y83" s="30" t="s">
        <v>1234</v>
      </c>
      <c r="Z83" s="30" t="s">
        <v>1281</v>
      </c>
      <c r="AA83" s="23"/>
      <c r="AB83" s="23"/>
      <c r="AC83" s="9" t="s">
        <v>1491</v>
      </c>
      <c r="AD83" s="9" t="s">
        <v>1639</v>
      </c>
      <c r="AE83" s="4"/>
      <c r="AH83" s="9">
        <v>1</v>
      </c>
      <c r="AI83" s="38">
        <v>0</v>
      </c>
      <c r="AJ83" s="11"/>
      <c r="AM83" s="30" t="s">
        <v>12</v>
      </c>
      <c r="AN83" s="38">
        <f t="shared" si="16"/>
        <v>0</v>
      </c>
      <c r="AO83" s="8"/>
      <c r="AP83" s="13">
        <f t="shared" si="17"/>
        <v>0</v>
      </c>
      <c r="AQ83" s="38">
        <f t="shared" si="18"/>
        <v>0</v>
      </c>
      <c r="AR83" s="38">
        <v>0</v>
      </c>
      <c r="AS83" s="13">
        <f t="shared" si="19"/>
        <v>0</v>
      </c>
      <c r="AT83" s="38">
        <f t="shared" si="20"/>
        <v>0</v>
      </c>
      <c r="AU83" s="38">
        <v>0</v>
      </c>
      <c r="AV83" s="13">
        <f t="shared" si="21"/>
        <v>0</v>
      </c>
      <c r="AW83" s="38">
        <f t="shared" si="22"/>
        <v>0</v>
      </c>
      <c r="AX83" s="38">
        <v>0</v>
      </c>
      <c r="AY83" s="13"/>
      <c r="AZ83" s="10"/>
      <c r="BA83" s="8"/>
      <c r="BB83" s="11"/>
      <c r="BN83" s="38">
        <v>0</v>
      </c>
      <c r="BO83" s="54" t="s">
        <v>107</v>
      </c>
      <c r="BP83" s="54">
        <f>Sales!AR83</f>
        <v>0</v>
      </c>
    </row>
    <row r="84" spans="1:68">
      <c r="A84" s="4" t="s">
        <v>140</v>
      </c>
      <c r="B84" s="50">
        <v>2705</v>
      </c>
      <c r="C84" s="9" t="s">
        <v>1725</v>
      </c>
      <c r="D84" s="9" t="s">
        <v>1727</v>
      </c>
      <c r="E84" s="9" t="s">
        <v>1767</v>
      </c>
      <c r="F84" s="9" t="s">
        <v>1727</v>
      </c>
      <c r="G84" s="4"/>
      <c r="H84" s="9" t="s">
        <v>1727</v>
      </c>
      <c r="I84" s="4"/>
      <c r="K84" s="4" t="str">
        <f t="shared" si="12"/>
        <v>0</v>
      </c>
      <c r="L84" s="4" t="str">
        <f t="shared" si="13"/>
        <v>DENTON</v>
      </c>
      <c r="M84" s="4" t="str">
        <f t="shared" si="14"/>
        <v>0</v>
      </c>
      <c r="N84" s="4"/>
      <c r="O84" s="4" t="str">
        <f t="shared" si="15"/>
        <v>0</v>
      </c>
      <c r="P84" s="4"/>
      <c r="U84" s="30">
        <v>41724</v>
      </c>
      <c r="V84" s="5"/>
      <c r="W84" s="4"/>
      <c r="Y84" s="30" t="s">
        <v>1234</v>
      </c>
      <c r="Z84" s="30" t="s">
        <v>1254</v>
      </c>
      <c r="AA84" s="23"/>
      <c r="AB84" s="23"/>
      <c r="AC84" s="9" t="s">
        <v>1466</v>
      </c>
      <c r="AD84" s="9" t="s">
        <v>1650</v>
      </c>
      <c r="AE84" s="4"/>
      <c r="AH84" s="9">
        <v>1</v>
      </c>
      <c r="AI84" s="38">
        <v>0</v>
      </c>
      <c r="AJ84" s="11"/>
      <c r="AM84" s="30" t="s">
        <v>12</v>
      </c>
      <c r="AN84" s="38">
        <f t="shared" si="16"/>
        <v>0</v>
      </c>
      <c r="AO84" s="8"/>
      <c r="AP84" s="13">
        <f t="shared" si="17"/>
        <v>0</v>
      </c>
      <c r="AQ84" s="38">
        <f t="shared" si="18"/>
        <v>0</v>
      </c>
      <c r="AR84" s="38">
        <v>0</v>
      </c>
      <c r="AS84" s="13">
        <f t="shared" si="19"/>
        <v>0</v>
      </c>
      <c r="AT84" s="38">
        <f t="shared" si="20"/>
        <v>0</v>
      </c>
      <c r="AU84" s="38">
        <v>0</v>
      </c>
      <c r="AV84" s="13">
        <f t="shared" si="21"/>
        <v>0</v>
      </c>
      <c r="AW84" s="38">
        <f t="shared" si="22"/>
        <v>0</v>
      </c>
      <c r="AX84" s="38">
        <v>0</v>
      </c>
      <c r="AY84" s="13"/>
      <c r="AZ84" s="10"/>
      <c r="BA84" s="8"/>
      <c r="BB84" s="11"/>
      <c r="BN84" s="38">
        <v>0</v>
      </c>
      <c r="BO84" s="54" t="s">
        <v>1727</v>
      </c>
      <c r="BP84" s="54">
        <f>Sales!AR84</f>
        <v>0</v>
      </c>
    </row>
    <row r="85" spans="1:68">
      <c r="A85" s="4" t="s">
        <v>140</v>
      </c>
      <c r="B85" s="50">
        <v>2714</v>
      </c>
      <c r="C85" s="9" t="s">
        <v>1725</v>
      </c>
      <c r="D85" s="9" t="s">
        <v>1727</v>
      </c>
      <c r="E85" s="9" t="s">
        <v>1767</v>
      </c>
      <c r="F85" s="9" t="s">
        <v>1727</v>
      </c>
      <c r="G85" s="4"/>
      <c r="H85" s="9" t="s">
        <v>1727</v>
      </c>
      <c r="I85" s="4"/>
      <c r="K85" s="4" t="str">
        <f t="shared" si="12"/>
        <v>0</v>
      </c>
      <c r="L85" s="4" t="str">
        <f t="shared" si="13"/>
        <v>DENTON</v>
      </c>
      <c r="M85" s="4" t="str">
        <f t="shared" si="14"/>
        <v>0</v>
      </c>
      <c r="N85" s="4"/>
      <c r="O85" s="4" t="str">
        <f t="shared" si="15"/>
        <v>0</v>
      </c>
      <c r="P85" s="4"/>
      <c r="U85" s="30">
        <v>41729</v>
      </c>
      <c r="V85" s="5"/>
      <c r="W85" s="4"/>
      <c r="Y85" s="30" t="s">
        <v>1234</v>
      </c>
      <c r="Z85" s="30" t="s">
        <v>1271</v>
      </c>
      <c r="AA85" s="23"/>
      <c r="AB85" s="23"/>
      <c r="AC85" s="9" t="s">
        <v>1482</v>
      </c>
      <c r="AD85" s="9" t="s">
        <v>1639</v>
      </c>
      <c r="AE85" s="4"/>
      <c r="AH85" s="9">
        <v>1</v>
      </c>
      <c r="AI85" s="38">
        <v>0</v>
      </c>
      <c r="AJ85" s="11"/>
      <c r="AM85" s="30" t="s">
        <v>12</v>
      </c>
      <c r="AN85" s="38">
        <f t="shared" si="16"/>
        <v>0</v>
      </c>
      <c r="AO85" s="8"/>
      <c r="AP85" s="13">
        <f t="shared" si="17"/>
        <v>0</v>
      </c>
      <c r="AQ85" s="38">
        <f t="shared" si="18"/>
        <v>0</v>
      </c>
      <c r="AR85" s="38">
        <v>0</v>
      </c>
      <c r="AS85" s="13">
        <f t="shared" si="19"/>
        <v>0</v>
      </c>
      <c r="AT85" s="38">
        <f t="shared" si="20"/>
        <v>0</v>
      </c>
      <c r="AU85" s="38">
        <v>0</v>
      </c>
      <c r="AV85" s="13">
        <f t="shared" si="21"/>
        <v>0</v>
      </c>
      <c r="AW85" s="38">
        <f t="shared" si="22"/>
        <v>0</v>
      </c>
      <c r="AX85" s="38">
        <v>0</v>
      </c>
      <c r="AY85" s="13"/>
      <c r="AZ85" s="10"/>
      <c r="BA85" s="8"/>
      <c r="BB85" s="11"/>
      <c r="BN85" s="38">
        <v>0</v>
      </c>
      <c r="BO85" s="54" t="s">
        <v>2293</v>
      </c>
      <c r="BP85" s="54">
        <f>Sales!AR85</f>
        <v>0</v>
      </c>
    </row>
    <row r="86" spans="1:68">
      <c r="A86" s="4" t="s">
        <v>140</v>
      </c>
      <c r="B86" s="50">
        <v>2913</v>
      </c>
      <c r="C86" s="9" t="s">
        <v>1725</v>
      </c>
      <c r="D86" s="9" t="s">
        <v>1727</v>
      </c>
      <c r="E86" s="9" t="s">
        <v>1766</v>
      </c>
      <c r="F86" s="9" t="s">
        <v>1727</v>
      </c>
      <c r="G86" s="4"/>
      <c r="H86" s="9" t="s">
        <v>1727</v>
      </c>
      <c r="I86" s="4"/>
      <c r="K86" s="4" t="str">
        <f t="shared" si="12"/>
        <v>0</v>
      </c>
      <c r="L86" s="4" t="str">
        <f t="shared" si="13"/>
        <v>MECKLENBURG</v>
      </c>
      <c r="M86" s="4" t="str">
        <f t="shared" si="14"/>
        <v>0</v>
      </c>
      <c r="N86" s="4"/>
      <c r="O86" s="4" t="str">
        <f t="shared" si="15"/>
        <v>0</v>
      </c>
      <c r="P86" s="4"/>
      <c r="U86" s="30">
        <v>41705</v>
      </c>
      <c r="V86" s="5"/>
      <c r="W86" s="4"/>
      <c r="Y86" s="30" t="s">
        <v>1234</v>
      </c>
      <c r="Z86" s="30" t="s">
        <v>1282</v>
      </c>
      <c r="AA86" s="23"/>
      <c r="AB86" s="23"/>
      <c r="AC86" s="9" t="s">
        <v>1492</v>
      </c>
      <c r="AD86" s="9" t="s">
        <v>1639</v>
      </c>
      <c r="AE86" s="4"/>
      <c r="AH86" s="9">
        <v>1</v>
      </c>
      <c r="AI86" s="38">
        <v>0</v>
      </c>
      <c r="AJ86" s="11"/>
      <c r="AM86" s="30" t="s">
        <v>12</v>
      </c>
      <c r="AN86" s="38">
        <f t="shared" si="16"/>
        <v>0</v>
      </c>
      <c r="AO86" s="8"/>
      <c r="AP86" s="13">
        <f t="shared" si="17"/>
        <v>0</v>
      </c>
      <c r="AQ86" s="38">
        <f t="shared" si="18"/>
        <v>0</v>
      </c>
      <c r="AR86" s="38">
        <v>0</v>
      </c>
      <c r="AS86" s="13">
        <f t="shared" si="19"/>
        <v>0</v>
      </c>
      <c r="AT86" s="38">
        <f t="shared" si="20"/>
        <v>0</v>
      </c>
      <c r="AU86" s="38">
        <v>0</v>
      </c>
      <c r="AV86" s="13">
        <f t="shared" si="21"/>
        <v>0</v>
      </c>
      <c r="AW86" s="38">
        <f t="shared" si="22"/>
        <v>0</v>
      </c>
      <c r="AX86" s="38">
        <v>0</v>
      </c>
      <c r="AY86" s="13"/>
      <c r="AZ86" s="10"/>
      <c r="BA86" s="8"/>
      <c r="BB86" s="11"/>
      <c r="BN86" s="38">
        <v>0</v>
      </c>
      <c r="BO86" s="54" t="s">
        <v>2293</v>
      </c>
      <c r="BP86" s="54">
        <f>Sales!AR86</f>
        <v>0</v>
      </c>
    </row>
    <row r="87" spans="1:68">
      <c r="A87" s="4" t="s">
        <v>140</v>
      </c>
      <c r="B87" s="50">
        <v>2938</v>
      </c>
      <c r="C87" s="9" t="s">
        <v>1725</v>
      </c>
      <c r="D87" s="9" t="s">
        <v>1740</v>
      </c>
      <c r="E87" s="9" t="s">
        <v>1787</v>
      </c>
      <c r="F87" s="9" t="s">
        <v>1927</v>
      </c>
      <c r="G87" s="4"/>
      <c r="H87" s="9" t="s">
        <v>2118</v>
      </c>
      <c r="I87" s="4"/>
      <c r="K87" s="4" t="str">
        <f t="shared" si="12"/>
        <v>LA</v>
      </c>
      <c r="L87" s="4" t="str">
        <f t="shared" si="13"/>
        <v>LIVINGSTON</v>
      </c>
      <c r="M87" s="4" t="str">
        <f t="shared" si="14"/>
        <v>Denham Springs</v>
      </c>
      <c r="N87" s="4"/>
      <c r="O87" s="4" t="str">
        <f t="shared" si="15"/>
        <v>70726</v>
      </c>
      <c r="P87" s="4"/>
      <c r="U87" s="30">
        <v>41716</v>
      </c>
      <c r="V87" s="5"/>
      <c r="W87" s="4"/>
      <c r="Y87" s="30" t="s">
        <v>1234</v>
      </c>
      <c r="Z87" s="30" t="s">
        <v>1283</v>
      </c>
      <c r="AA87" s="23"/>
      <c r="AB87" s="23"/>
      <c r="AC87" s="9" t="s">
        <v>1493</v>
      </c>
      <c r="AD87" s="9" t="s">
        <v>1639</v>
      </c>
      <c r="AE87" s="4"/>
      <c r="AH87" s="9">
        <v>1</v>
      </c>
      <c r="AI87" s="38">
        <v>0</v>
      </c>
      <c r="AJ87" s="11"/>
      <c r="AM87" s="30" t="s">
        <v>12</v>
      </c>
      <c r="AN87" s="38">
        <f t="shared" si="16"/>
        <v>0</v>
      </c>
      <c r="AO87" s="8"/>
      <c r="AP87" s="13">
        <f t="shared" si="17"/>
        <v>0</v>
      </c>
      <c r="AQ87" s="38">
        <f t="shared" si="18"/>
        <v>0</v>
      </c>
      <c r="AR87" s="38">
        <v>0</v>
      </c>
      <c r="AS87" s="13">
        <f t="shared" si="19"/>
        <v>0</v>
      </c>
      <c r="AT87" s="38">
        <f t="shared" si="20"/>
        <v>0</v>
      </c>
      <c r="AU87" s="38">
        <v>0</v>
      </c>
      <c r="AV87" s="13">
        <f t="shared" si="21"/>
        <v>0</v>
      </c>
      <c r="AW87" s="38">
        <f t="shared" si="22"/>
        <v>0</v>
      </c>
      <c r="AX87" s="38">
        <v>0</v>
      </c>
      <c r="AY87" s="13"/>
      <c r="AZ87" s="10"/>
      <c r="BA87" s="8"/>
      <c r="BB87" s="11"/>
      <c r="BN87" s="38">
        <v>0</v>
      </c>
      <c r="BO87" s="54" t="s">
        <v>107</v>
      </c>
      <c r="BP87" s="54">
        <f>Sales!AR87</f>
        <v>0</v>
      </c>
    </row>
    <row r="88" spans="1:68">
      <c r="A88" s="4" t="s">
        <v>140</v>
      </c>
      <c r="B88" s="50">
        <v>2965</v>
      </c>
      <c r="C88" s="9" t="s">
        <v>1725</v>
      </c>
      <c r="D88" s="9" t="s">
        <v>1733</v>
      </c>
      <c r="E88" s="9" t="s">
        <v>1788</v>
      </c>
      <c r="F88" s="9" t="s">
        <v>1928</v>
      </c>
      <c r="G88" s="4"/>
      <c r="H88" s="9" t="s">
        <v>2119</v>
      </c>
      <c r="I88" s="4"/>
      <c r="K88" s="4" t="str">
        <f t="shared" si="12"/>
        <v>CA</v>
      </c>
      <c r="L88" s="4" t="str">
        <f t="shared" si="13"/>
        <v>SONOMA</v>
      </c>
      <c r="M88" s="4" t="str">
        <f t="shared" si="14"/>
        <v>PETALUMA</v>
      </c>
      <c r="N88" s="4"/>
      <c r="O88" s="4" t="str">
        <f t="shared" si="15"/>
        <v>94954</v>
      </c>
      <c r="P88" s="4"/>
      <c r="U88" s="30">
        <v>41726</v>
      </c>
      <c r="V88" s="5"/>
      <c r="W88" s="4"/>
      <c r="Y88" s="30" t="s">
        <v>1234</v>
      </c>
      <c r="Z88" s="30" t="s">
        <v>1284</v>
      </c>
      <c r="AA88" s="23"/>
      <c r="AB88" s="23"/>
      <c r="AC88" s="9" t="s">
        <v>1494</v>
      </c>
      <c r="AD88" s="9" t="s">
        <v>1656</v>
      </c>
      <c r="AE88" s="4"/>
      <c r="AH88" s="9">
        <v>1</v>
      </c>
      <c r="AI88" s="38">
        <v>0</v>
      </c>
      <c r="AJ88" s="11"/>
      <c r="AM88" s="30" t="s">
        <v>12</v>
      </c>
      <c r="AN88" s="38">
        <f t="shared" si="16"/>
        <v>0</v>
      </c>
      <c r="AO88" s="8"/>
      <c r="AP88" s="13">
        <f t="shared" si="17"/>
        <v>0</v>
      </c>
      <c r="AQ88" s="38">
        <f t="shared" si="18"/>
        <v>0</v>
      </c>
      <c r="AR88" s="38">
        <v>0</v>
      </c>
      <c r="AS88" s="13">
        <f t="shared" si="19"/>
        <v>0</v>
      </c>
      <c r="AT88" s="38">
        <f t="shared" si="20"/>
        <v>0</v>
      </c>
      <c r="AU88" s="38">
        <v>0</v>
      </c>
      <c r="AV88" s="13">
        <f t="shared" si="21"/>
        <v>0</v>
      </c>
      <c r="AW88" s="38">
        <f t="shared" si="22"/>
        <v>0</v>
      </c>
      <c r="AX88" s="38">
        <v>0</v>
      </c>
      <c r="AY88" s="13"/>
      <c r="AZ88" s="10"/>
      <c r="BA88" s="8"/>
      <c r="BB88" s="11"/>
      <c r="BN88" s="38">
        <v>0</v>
      </c>
      <c r="BO88" s="54" t="s">
        <v>1727</v>
      </c>
      <c r="BP88" s="54">
        <f>Sales!AR88</f>
        <v>0</v>
      </c>
    </row>
    <row r="89" spans="1:68">
      <c r="A89" s="4" t="s">
        <v>140</v>
      </c>
      <c r="B89" s="50">
        <v>2985</v>
      </c>
      <c r="C89" s="9" t="s">
        <v>1725</v>
      </c>
      <c r="D89" s="9" t="s">
        <v>1727</v>
      </c>
      <c r="E89" s="9" t="s">
        <v>1767</v>
      </c>
      <c r="F89" s="9" t="s">
        <v>1727</v>
      </c>
      <c r="G89" s="4"/>
      <c r="H89" s="9" t="s">
        <v>1727</v>
      </c>
      <c r="I89" s="4"/>
      <c r="K89" s="4" t="str">
        <f t="shared" si="12"/>
        <v>0</v>
      </c>
      <c r="L89" s="4" t="str">
        <f t="shared" si="13"/>
        <v>DENTON</v>
      </c>
      <c r="M89" s="4" t="str">
        <f t="shared" si="14"/>
        <v>0</v>
      </c>
      <c r="N89" s="4"/>
      <c r="O89" s="4" t="str">
        <f t="shared" si="15"/>
        <v>0</v>
      </c>
      <c r="P89" s="4"/>
      <c r="U89" s="30">
        <v>41729</v>
      </c>
      <c r="V89" s="5"/>
      <c r="W89" s="4"/>
      <c r="Y89" s="30" t="s">
        <v>1234</v>
      </c>
      <c r="Z89" s="30" t="s">
        <v>1237</v>
      </c>
      <c r="AA89" s="23"/>
      <c r="AB89" s="23"/>
      <c r="AC89" s="9" t="s">
        <v>1449</v>
      </c>
      <c r="AD89" s="9" t="s">
        <v>1640</v>
      </c>
      <c r="AE89" s="4"/>
      <c r="AH89" s="9">
        <v>1</v>
      </c>
      <c r="AI89" s="38">
        <v>0</v>
      </c>
      <c r="AJ89" s="11"/>
      <c r="AM89" s="30" t="s">
        <v>12</v>
      </c>
      <c r="AN89" s="38">
        <f t="shared" si="16"/>
        <v>0</v>
      </c>
      <c r="AO89" s="8"/>
      <c r="AP89" s="13">
        <f t="shared" si="17"/>
        <v>0</v>
      </c>
      <c r="AQ89" s="38">
        <f t="shared" si="18"/>
        <v>0</v>
      </c>
      <c r="AR89" s="38">
        <v>0</v>
      </c>
      <c r="AS89" s="13">
        <f t="shared" si="19"/>
        <v>0</v>
      </c>
      <c r="AT89" s="38">
        <f t="shared" si="20"/>
        <v>0</v>
      </c>
      <c r="AU89" s="38">
        <v>0</v>
      </c>
      <c r="AV89" s="13">
        <f t="shared" si="21"/>
        <v>0</v>
      </c>
      <c r="AW89" s="38">
        <f t="shared" si="22"/>
        <v>0</v>
      </c>
      <c r="AX89" s="38">
        <v>0</v>
      </c>
      <c r="AY89" s="13"/>
      <c r="AZ89" s="10"/>
      <c r="BA89" s="8"/>
      <c r="BB89" s="11"/>
      <c r="BN89" s="38">
        <v>0</v>
      </c>
      <c r="BO89" s="54" t="s">
        <v>1727</v>
      </c>
      <c r="BP89" s="54">
        <f>Sales!AR89</f>
        <v>0</v>
      </c>
    </row>
    <row r="90" spans="1:68">
      <c r="A90" s="4" t="s">
        <v>140</v>
      </c>
      <c r="B90" s="50">
        <v>3146</v>
      </c>
      <c r="C90" s="9" t="s">
        <v>1725</v>
      </c>
      <c r="D90" s="9" t="s">
        <v>1741</v>
      </c>
      <c r="E90" s="9" t="s">
        <v>1789</v>
      </c>
      <c r="F90" s="9" t="s">
        <v>1929</v>
      </c>
      <c r="G90" s="4"/>
      <c r="H90" s="9" t="s">
        <v>2120</v>
      </c>
      <c r="I90" s="4"/>
      <c r="K90" s="4" t="str">
        <f t="shared" si="12"/>
        <v>NJ</v>
      </c>
      <c r="L90" s="4" t="str">
        <f t="shared" si="13"/>
        <v>BERGEN</v>
      </c>
      <c r="M90" s="4" t="str">
        <f t="shared" si="14"/>
        <v>elmwood park</v>
      </c>
      <c r="N90" s="4"/>
      <c r="O90" s="4" t="str">
        <f t="shared" si="15"/>
        <v>07407</v>
      </c>
      <c r="P90" s="4"/>
      <c r="U90" s="30">
        <v>41701</v>
      </c>
      <c r="V90" s="5"/>
      <c r="W90" s="4"/>
      <c r="Y90" s="30" t="s">
        <v>1234</v>
      </c>
      <c r="Z90" s="30" t="s">
        <v>1285</v>
      </c>
      <c r="AA90" s="23"/>
      <c r="AB90" s="23"/>
      <c r="AC90" s="9" t="s">
        <v>1495</v>
      </c>
      <c r="AD90" s="9" t="s">
        <v>1657</v>
      </c>
      <c r="AE90" s="4"/>
      <c r="AH90" s="9">
        <v>1</v>
      </c>
      <c r="AI90" s="38">
        <v>13.61</v>
      </c>
      <c r="AJ90" s="11"/>
      <c r="AM90" s="30" t="s">
        <v>12</v>
      </c>
      <c r="AN90" s="38">
        <f t="shared" si="16"/>
        <v>13.61</v>
      </c>
      <c r="AO90" s="8"/>
      <c r="AP90" s="13">
        <f t="shared" si="17"/>
        <v>6.9801616458486412E-2</v>
      </c>
      <c r="AQ90" s="38">
        <f t="shared" si="18"/>
        <v>13.61</v>
      </c>
      <c r="AR90" s="38">
        <v>0.95000000000000007</v>
      </c>
      <c r="AS90" s="13">
        <f t="shared" si="19"/>
        <v>0</v>
      </c>
      <c r="AT90" s="38">
        <f t="shared" si="20"/>
        <v>13.61</v>
      </c>
      <c r="AU90" s="38">
        <v>0</v>
      </c>
      <c r="AV90" s="13">
        <f t="shared" si="21"/>
        <v>0</v>
      </c>
      <c r="AW90" s="38">
        <f t="shared" si="22"/>
        <v>13.61</v>
      </c>
      <c r="AX90" s="38">
        <v>0</v>
      </c>
      <c r="AY90" s="13"/>
      <c r="AZ90" s="10"/>
      <c r="BA90" s="8"/>
      <c r="BB90" s="11"/>
      <c r="BN90" s="38">
        <v>0.95000000000000007</v>
      </c>
      <c r="BO90" s="54" t="s">
        <v>2292</v>
      </c>
      <c r="BP90" s="54">
        <f>Sales!AR90</f>
        <v>14.99</v>
      </c>
    </row>
    <row r="91" spans="1:68">
      <c r="A91" s="4" t="s">
        <v>140</v>
      </c>
      <c r="B91" s="50">
        <v>3153</v>
      </c>
      <c r="C91" s="9" t="s">
        <v>1725</v>
      </c>
      <c r="D91" s="9" t="s">
        <v>1727</v>
      </c>
      <c r="E91" s="9" t="s">
        <v>1766</v>
      </c>
      <c r="F91" s="9" t="s">
        <v>1727</v>
      </c>
      <c r="G91" s="4"/>
      <c r="H91" s="9" t="s">
        <v>1727</v>
      </c>
      <c r="I91" s="4"/>
      <c r="K91" s="4" t="str">
        <f t="shared" si="12"/>
        <v>0</v>
      </c>
      <c r="L91" s="4" t="str">
        <f t="shared" si="13"/>
        <v>MECKLENBURG</v>
      </c>
      <c r="M91" s="4" t="str">
        <f t="shared" si="14"/>
        <v>0</v>
      </c>
      <c r="N91" s="4"/>
      <c r="O91" s="4" t="str">
        <f t="shared" si="15"/>
        <v>0</v>
      </c>
      <c r="P91" s="4"/>
      <c r="U91" s="30">
        <v>41701</v>
      </c>
      <c r="V91" s="5"/>
      <c r="W91" s="4"/>
      <c r="Y91" s="30" t="s">
        <v>1234</v>
      </c>
      <c r="Z91" s="30" t="s">
        <v>1286</v>
      </c>
      <c r="AA91" s="23"/>
      <c r="AB91" s="23"/>
      <c r="AC91" s="9" t="s">
        <v>1479</v>
      </c>
      <c r="AD91" s="9" t="s">
        <v>1652</v>
      </c>
      <c r="AE91" s="4"/>
      <c r="AH91" s="9">
        <v>1</v>
      </c>
      <c r="AI91" s="38">
        <v>0</v>
      </c>
      <c r="AJ91" s="11"/>
      <c r="AM91" s="30" t="s">
        <v>12</v>
      </c>
      <c r="AN91" s="38">
        <f t="shared" si="16"/>
        <v>0</v>
      </c>
      <c r="AO91" s="8"/>
      <c r="AP91" s="13">
        <f t="shared" si="17"/>
        <v>0</v>
      </c>
      <c r="AQ91" s="38">
        <f t="shared" si="18"/>
        <v>0</v>
      </c>
      <c r="AR91" s="38">
        <v>0</v>
      </c>
      <c r="AS91" s="13">
        <f t="shared" si="19"/>
        <v>0</v>
      </c>
      <c r="AT91" s="38">
        <f t="shared" si="20"/>
        <v>0</v>
      </c>
      <c r="AU91" s="38">
        <v>0</v>
      </c>
      <c r="AV91" s="13">
        <f t="shared" si="21"/>
        <v>0</v>
      </c>
      <c r="AW91" s="38">
        <f t="shared" si="22"/>
        <v>0</v>
      </c>
      <c r="AX91" s="38">
        <v>0</v>
      </c>
      <c r="AY91" s="13"/>
      <c r="AZ91" s="10"/>
      <c r="BA91" s="8"/>
      <c r="BB91" s="11"/>
      <c r="BN91" s="38">
        <v>0</v>
      </c>
      <c r="BO91" s="54" t="s">
        <v>2293</v>
      </c>
      <c r="BP91" s="54">
        <f>Sales!AR91</f>
        <v>0</v>
      </c>
    </row>
    <row r="92" spans="1:68">
      <c r="A92" s="4" t="s">
        <v>140</v>
      </c>
      <c r="B92" s="50">
        <v>3155</v>
      </c>
      <c r="C92" s="9" t="s">
        <v>1725</v>
      </c>
      <c r="D92" s="9" t="s">
        <v>1731</v>
      </c>
      <c r="E92" s="9" t="s">
        <v>1727</v>
      </c>
      <c r="F92" s="9" t="s">
        <v>1914</v>
      </c>
      <c r="G92" s="4"/>
      <c r="H92" s="9" t="s">
        <v>2105</v>
      </c>
      <c r="I92" s="4"/>
      <c r="K92" s="4" t="str">
        <f t="shared" si="12"/>
        <v>NY</v>
      </c>
      <c r="L92" s="4" t="str">
        <f t="shared" si="13"/>
        <v>0</v>
      </c>
      <c r="M92" s="4" t="str">
        <f t="shared" si="14"/>
        <v>kerhonskon</v>
      </c>
      <c r="N92" s="4"/>
      <c r="O92" s="4" t="str">
        <f t="shared" si="15"/>
        <v>12446</v>
      </c>
      <c r="P92" s="4"/>
      <c r="U92" s="30">
        <v>41702</v>
      </c>
      <c r="V92" s="5"/>
      <c r="W92" s="4"/>
      <c r="Y92" s="30" t="s">
        <v>1234</v>
      </c>
      <c r="Z92" s="30" t="s">
        <v>1287</v>
      </c>
      <c r="AA92" s="23"/>
      <c r="AB92" s="23"/>
      <c r="AC92" s="9" t="s">
        <v>1496</v>
      </c>
      <c r="AD92" s="9" t="s">
        <v>1639</v>
      </c>
      <c r="AE92" s="4"/>
      <c r="AH92" s="9">
        <v>1</v>
      </c>
      <c r="AI92" s="38">
        <v>0</v>
      </c>
      <c r="AJ92" s="11"/>
      <c r="AM92" s="30" t="s">
        <v>12</v>
      </c>
      <c r="AN92" s="38">
        <f t="shared" si="16"/>
        <v>0</v>
      </c>
      <c r="AO92" s="8"/>
      <c r="AP92" s="13">
        <f t="shared" si="17"/>
        <v>0</v>
      </c>
      <c r="AQ92" s="38">
        <f t="shared" si="18"/>
        <v>0</v>
      </c>
      <c r="AR92" s="38">
        <v>0</v>
      </c>
      <c r="AS92" s="13">
        <f t="shared" si="19"/>
        <v>0</v>
      </c>
      <c r="AT92" s="38">
        <f t="shared" si="20"/>
        <v>0</v>
      </c>
      <c r="AU92" s="38">
        <v>0</v>
      </c>
      <c r="AV92" s="13">
        <f t="shared" si="21"/>
        <v>0</v>
      </c>
      <c r="AW92" s="38">
        <f t="shared" si="22"/>
        <v>0</v>
      </c>
      <c r="AX92" s="38">
        <v>0</v>
      </c>
      <c r="AY92" s="13"/>
      <c r="AZ92" s="10"/>
      <c r="BA92" s="8"/>
      <c r="BB92" s="11"/>
      <c r="BN92" s="38">
        <v>0</v>
      </c>
      <c r="BO92" s="54" t="s">
        <v>129</v>
      </c>
      <c r="BP92" s="54">
        <f>Sales!AR92</f>
        <v>0</v>
      </c>
    </row>
    <row r="93" spans="1:68">
      <c r="A93" s="4" t="s">
        <v>140</v>
      </c>
      <c r="B93" s="50">
        <v>3177</v>
      </c>
      <c r="C93" s="9" t="s">
        <v>1725</v>
      </c>
      <c r="D93" s="9" t="s">
        <v>1727</v>
      </c>
      <c r="E93" s="9" t="s">
        <v>1767</v>
      </c>
      <c r="F93" s="9" t="s">
        <v>1727</v>
      </c>
      <c r="G93" s="4"/>
      <c r="H93" s="9" t="s">
        <v>1727</v>
      </c>
      <c r="I93" s="4"/>
      <c r="K93" s="4" t="str">
        <f t="shared" si="12"/>
        <v>0</v>
      </c>
      <c r="L93" s="4" t="str">
        <f t="shared" si="13"/>
        <v>DENTON</v>
      </c>
      <c r="M93" s="4" t="str">
        <f t="shared" si="14"/>
        <v>0</v>
      </c>
      <c r="N93" s="4"/>
      <c r="O93" s="4" t="str">
        <f t="shared" si="15"/>
        <v>0</v>
      </c>
      <c r="P93" s="4"/>
      <c r="U93" s="30">
        <v>41708</v>
      </c>
      <c r="V93" s="5"/>
      <c r="W93" s="4"/>
      <c r="Y93" s="30" t="s">
        <v>1234</v>
      </c>
      <c r="Z93" s="30" t="s">
        <v>1270</v>
      </c>
      <c r="AA93" s="23"/>
      <c r="AB93" s="23"/>
      <c r="AC93" s="9" t="s">
        <v>1481</v>
      </c>
      <c r="AD93" s="9" t="s">
        <v>1639</v>
      </c>
      <c r="AE93" s="4"/>
      <c r="AH93" s="9">
        <v>1</v>
      </c>
      <c r="AI93" s="38">
        <v>0</v>
      </c>
      <c r="AJ93" s="11"/>
      <c r="AM93" s="30" t="s">
        <v>12</v>
      </c>
      <c r="AN93" s="38">
        <f t="shared" si="16"/>
        <v>0</v>
      </c>
      <c r="AO93" s="8"/>
      <c r="AP93" s="13">
        <f t="shared" si="17"/>
        <v>0</v>
      </c>
      <c r="AQ93" s="38">
        <f t="shared" si="18"/>
        <v>0</v>
      </c>
      <c r="AR93" s="38">
        <v>0</v>
      </c>
      <c r="AS93" s="13">
        <f t="shared" si="19"/>
        <v>0</v>
      </c>
      <c r="AT93" s="38">
        <f t="shared" si="20"/>
        <v>0</v>
      </c>
      <c r="AU93" s="38">
        <v>0</v>
      </c>
      <c r="AV93" s="13">
        <f t="shared" si="21"/>
        <v>0</v>
      </c>
      <c r="AW93" s="38">
        <f t="shared" si="22"/>
        <v>0</v>
      </c>
      <c r="AX93" s="38">
        <v>0</v>
      </c>
      <c r="AY93" s="13"/>
      <c r="AZ93" s="10"/>
      <c r="BA93" s="8"/>
      <c r="BB93" s="11"/>
      <c r="BN93" s="38">
        <v>0</v>
      </c>
      <c r="BO93" s="54" t="s">
        <v>2293</v>
      </c>
      <c r="BP93" s="54">
        <f>Sales!AR93</f>
        <v>0</v>
      </c>
    </row>
    <row r="94" spans="1:68">
      <c r="A94" s="4" t="s">
        <v>140</v>
      </c>
      <c r="B94" s="50">
        <v>3188</v>
      </c>
      <c r="C94" s="9" t="s">
        <v>1725</v>
      </c>
      <c r="D94" s="9" t="s">
        <v>1736</v>
      </c>
      <c r="E94" s="9" t="s">
        <v>1790</v>
      </c>
      <c r="F94" s="9" t="s">
        <v>1930</v>
      </c>
      <c r="G94" s="4"/>
      <c r="H94" s="9" t="s">
        <v>2121</v>
      </c>
      <c r="I94" s="4"/>
      <c r="K94" s="4" t="str">
        <f t="shared" si="12"/>
        <v>WA</v>
      </c>
      <c r="L94" s="4" t="str">
        <f t="shared" si="13"/>
        <v>WHATCOM</v>
      </c>
      <c r="M94" s="4" t="str">
        <f t="shared" si="14"/>
        <v>EVERSON</v>
      </c>
      <c r="N94" s="4"/>
      <c r="O94" s="4" t="str">
        <f t="shared" si="15"/>
        <v>98247</v>
      </c>
      <c r="P94" s="4"/>
      <c r="U94" s="30">
        <v>41715</v>
      </c>
      <c r="V94" s="5"/>
      <c r="W94" s="4"/>
      <c r="Y94" s="30" t="s">
        <v>1234</v>
      </c>
      <c r="Z94" s="30" t="s">
        <v>1288</v>
      </c>
      <c r="AA94" s="23"/>
      <c r="AB94" s="23"/>
      <c r="AC94" s="9" t="s">
        <v>1497</v>
      </c>
      <c r="AD94" s="9" t="s">
        <v>1639</v>
      </c>
      <c r="AE94" s="4"/>
      <c r="AH94" s="9">
        <v>1</v>
      </c>
      <c r="AI94" s="38">
        <v>6.99</v>
      </c>
      <c r="AJ94" s="11"/>
      <c r="AM94" s="30" t="s">
        <v>12</v>
      </c>
      <c r="AN94" s="38">
        <f t="shared" si="16"/>
        <v>6.99</v>
      </c>
      <c r="AO94" s="8"/>
      <c r="AP94" s="13">
        <f t="shared" si="17"/>
        <v>6.4377682403433473E-2</v>
      </c>
      <c r="AQ94" s="38">
        <f t="shared" si="18"/>
        <v>6.99</v>
      </c>
      <c r="AR94" s="38">
        <v>0.45</v>
      </c>
      <c r="AS94" s="13">
        <f t="shared" si="19"/>
        <v>0</v>
      </c>
      <c r="AT94" s="38">
        <f t="shared" si="20"/>
        <v>6.99</v>
      </c>
      <c r="AU94" s="38">
        <v>0</v>
      </c>
      <c r="AV94" s="13">
        <f t="shared" si="21"/>
        <v>2.0028612303290415E-2</v>
      </c>
      <c r="AW94" s="38">
        <f t="shared" si="22"/>
        <v>6.99</v>
      </c>
      <c r="AX94" s="38">
        <v>0.14000000000000001</v>
      </c>
      <c r="AY94" s="13"/>
      <c r="AZ94" s="10"/>
      <c r="BA94" s="8"/>
      <c r="BB94" s="11"/>
      <c r="BN94" s="38">
        <v>0.59000000000000008</v>
      </c>
      <c r="BO94" s="54" t="s">
        <v>2292</v>
      </c>
      <c r="BP94" s="54">
        <f>Sales!AR94</f>
        <v>6.99</v>
      </c>
    </row>
    <row r="95" spans="1:68">
      <c r="A95" s="4" t="s">
        <v>140</v>
      </c>
      <c r="B95" s="50">
        <v>3191</v>
      </c>
      <c r="C95" s="9" t="s">
        <v>1725</v>
      </c>
      <c r="D95" s="9" t="s">
        <v>1727</v>
      </c>
      <c r="E95" s="9" t="s">
        <v>1767</v>
      </c>
      <c r="F95" s="9" t="s">
        <v>1727</v>
      </c>
      <c r="G95" s="4"/>
      <c r="H95" s="9" t="s">
        <v>1727</v>
      </c>
      <c r="I95" s="4"/>
      <c r="K95" s="4" t="str">
        <f t="shared" si="12"/>
        <v>0</v>
      </c>
      <c r="L95" s="4" t="str">
        <f t="shared" si="13"/>
        <v>DENTON</v>
      </c>
      <c r="M95" s="4" t="str">
        <f t="shared" si="14"/>
        <v>0</v>
      </c>
      <c r="N95" s="4"/>
      <c r="O95" s="4" t="str">
        <f t="shared" si="15"/>
        <v>0</v>
      </c>
      <c r="P95" s="4"/>
      <c r="U95" s="30">
        <v>41715</v>
      </c>
      <c r="V95" s="5"/>
      <c r="W95" s="4"/>
      <c r="Y95" s="30" t="s">
        <v>1234</v>
      </c>
      <c r="Z95" s="30" t="s">
        <v>1257</v>
      </c>
      <c r="AA95" s="23"/>
      <c r="AB95" s="23"/>
      <c r="AC95" s="9" t="s">
        <v>1469</v>
      </c>
      <c r="AD95" s="9" t="s">
        <v>1639</v>
      </c>
      <c r="AE95" s="4"/>
      <c r="AH95" s="9">
        <v>1</v>
      </c>
      <c r="AI95" s="38">
        <v>0</v>
      </c>
      <c r="AJ95" s="11"/>
      <c r="AM95" s="30" t="s">
        <v>12</v>
      </c>
      <c r="AN95" s="38">
        <f t="shared" si="16"/>
        <v>0</v>
      </c>
      <c r="AO95" s="8"/>
      <c r="AP95" s="13">
        <f t="shared" si="17"/>
        <v>0</v>
      </c>
      <c r="AQ95" s="38">
        <f t="shared" si="18"/>
        <v>0</v>
      </c>
      <c r="AR95" s="38">
        <v>0</v>
      </c>
      <c r="AS95" s="13">
        <f t="shared" si="19"/>
        <v>0</v>
      </c>
      <c r="AT95" s="38">
        <f t="shared" si="20"/>
        <v>0</v>
      </c>
      <c r="AU95" s="38">
        <v>0</v>
      </c>
      <c r="AV95" s="13">
        <f t="shared" si="21"/>
        <v>0</v>
      </c>
      <c r="AW95" s="38">
        <f t="shared" si="22"/>
        <v>0</v>
      </c>
      <c r="AX95" s="38">
        <v>0</v>
      </c>
      <c r="AY95" s="13"/>
      <c r="AZ95" s="10"/>
      <c r="BA95" s="8"/>
      <c r="BB95" s="11"/>
      <c r="BN95" s="38">
        <v>0</v>
      </c>
      <c r="BO95" s="54" t="s">
        <v>2293</v>
      </c>
      <c r="BP95" s="54">
        <f>Sales!AR95</f>
        <v>0</v>
      </c>
    </row>
    <row r="96" spans="1:68">
      <c r="A96" s="4" t="s">
        <v>140</v>
      </c>
      <c r="B96" s="50">
        <v>3193</v>
      </c>
      <c r="C96" s="9" t="s">
        <v>1725</v>
      </c>
      <c r="D96" s="9" t="s">
        <v>1727</v>
      </c>
      <c r="E96" s="9" t="s">
        <v>1767</v>
      </c>
      <c r="F96" s="9" t="s">
        <v>1727</v>
      </c>
      <c r="G96" s="4"/>
      <c r="H96" s="9" t="s">
        <v>1727</v>
      </c>
      <c r="I96" s="4"/>
      <c r="K96" s="4" t="str">
        <f t="shared" si="12"/>
        <v>0</v>
      </c>
      <c r="L96" s="4" t="str">
        <f t="shared" si="13"/>
        <v>DENTON</v>
      </c>
      <c r="M96" s="4" t="str">
        <f t="shared" si="14"/>
        <v>0</v>
      </c>
      <c r="N96" s="4"/>
      <c r="O96" s="4" t="str">
        <f t="shared" si="15"/>
        <v>0</v>
      </c>
      <c r="P96" s="4"/>
      <c r="U96" s="30">
        <v>41715</v>
      </c>
      <c r="V96" s="5"/>
      <c r="W96" s="4"/>
      <c r="Y96" s="30" t="s">
        <v>1234</v>
      </c>
      <c r="Z96" s="30" t="s">
        <v>1237</v>
      </c>
      <c r="AA96" s="23"/>
      <c r="AB96" s="23"/>
      <c r="AC96" s="9" t="s">
        <v>1449</v>
      </c>
      <c r="AD96" s="9" t="s">
        <v>1640</v>
      </c>
      <c r="AE96" s="4"/>
      <c r="AH96" s="9">
        <v>1</v>
      </c>
      <c r="AI96" s="38">
        <v>0</v>
      </c>
      <c r="AJ96" s="11"/>
      <c r="AM96" s="30" t="s">
        <v>12</v>
      </c>
      <c r="AN96" s="38">
        <f t="shared" si="16"/>
        <v>0</v>
      </c>
      <c r="AO96" s="8"/>
      <c r="AP96" s="13">
        <f t="shared" si="17"/>
        <v>0</v>
      </c>
      <c r="AQ96" s="38">
        <f t="shared" si="18"/>
        <v>0</v>
      </c>
      <c r="AR96" s="38">
        <v>0</v>
      </c>
      <c r="AS96" s="13">
        <f t="shared" si="19"/>
        <v>0</v>
      </c>
      <c r="AT96" s="38">
        <f t="shared" si="20"/>
        <v>0</v>
      </c>
      <c r="AU96" s="38">
        <v>0</v>
      </c>
      <c r="AV96" s="13">
        <f t="shared" si="21"/>
        <v>0</v>
      </c>
      <c r="AW96" s="38">
        <f t="shared" si="22"/>
        <v>0</v>
      </c>
      <c r="AX96" s="38">
        <v>0</v>
      </c>
      <c r="AY96" s="13"/>
      <c r="AZ96" s="10"/>
      <c r="BA96" s="8"/>
      <c r="BB96" s="11"/>
      <c r="BN96" s="38">
        <v>0</v>
      </c>
      <c r="BO96" s="54" t="s">
        <v>2293</v>
      </c>
      <c r="BP96" s="54">
        <f>Sales!AR96</f>
        <v>0</v>
      </c>
    </row>
    <row r="97" spans="1:68">
      <c r="A97" s="4" t="s">
        <v>140</v>
      </c>
      <c r="B97" s="50">
        <v>3198</v>
      </c>
      <c r="C97" s="9" t="s">
        <v>1725</v>
      </c>
      <c r="D97" s="9" t="s">
        <v>1727</v>
      </c>
      <c r="E97" s="9" t="s">
        <v>1767</v>
      </c>
      <c r="F97" s="9" t="s">
        <v>1727</v>
      </c>
      <c r="G97" s="4"/>
      <c r="H97" s="9" t="s">
        <v>1727</v>
      </c>
      <c r="I97" s="4"/>
      <c r="K97" s="4" t="str">
        <f t="shared" si="12"/>
        <v>0</v>
      </c>
      <c r="L97" s="4" t="str">
        <f t="shared" si="13"/>
        <v>DENTON</v>
      </c>
      <c r="M97" s="4" t="str">
        <f t="shared" si="14"/>
        <v>0</v>
      </c>
      <c r="N97" s="4"/>
      <c r="O97" s="4" t="str">
        <f t="shared" si="15"/>
        <v>0</v>
      </c>
      <c r="P97" s="4"/>
      <c r="U97" s="30">
        <v>41715</v>
      </c>
      <c r="V97" s="5"/>
      <c r="W97" s="4"/>
      <c r="Y97" s="30" t="s">
        <v>1234</v>
      </c>
      <c r="Z97" s="30" t="s">
        <v>1257</v>
      </c>
      <c r="AA97" s="23"/>
      <c r="AB97" s="23"/>
      <c r="AC97" s="9" t="s">
        <v>1469</v>
      </c>
      <c r="AD97" s="9" t="s">
        <v>1639</v>
      </c>
      <c r="AE97" s="4"/>
      <c r="AH97" s="9">
        <v>1</v>
      </c>
      <c r="AI97" s="38">
        <v>0</v>
      </c>
      <c r="AJ97" s="11"/>
      <c r="AM97" s="30" t="s">
        <v>12</v>
      </c>
      <c r="AN97" s="38">
        <f t="shared" si="16"/>
        <v>0</v>
      </c>
      <c r="AO97" s="8"/>
      <c r="AP97" s="13">
        <f t="shared" si="17"/>
        <v>0</v>
      </c>
      <c r="AQ97" s="38">
        <f t="shared" si="18"/>
        <v>0</v>
      </c>
      <c r="AR97" s="38">
        <v>0</v>
      </c>
      <c r="AS97" s="13">
        <f t="shared" si="19"/>
        <v>0</v>
      </c>
      <c r="AT97" s="38">
        <f t="shared" si="20"/>
        <v>0</v>
      </c>
      <c r="AU97" s="38">
        <v>0</v>
      </c>
      <c r="AV97" s="13">
        <f t="shared" si="21"/>
        <v>0</v>
      </c>
      <c r="AW97" s="38">
        <f t="shared" si="22"/>
        <v>0</v>
      </c>
      <c r="AX97" s="38">
        <v>0</v>
      </c>
      <c r="AY97" s="13"/>
      <c r="AZ97" s="10"/>
      <c r="BA97" s="8"/>
      <c r="BB97" s="11"/>
      <c r="BN97" s="38">
        <v>0</v>
      </c>
      <c r="BO97" s="54" t="s">
        <v>2293</v>
      </c>
      <c r="BP97" s="54">
        <f>Sales!AR97</f>
        <v>0</v>
      </c>
    </row>
    <row r="98" spans="1:68">
      <c r="A98" s="4" t="s">
        <v>140</v>
      </c>
      <c r="B98" s="50">
        <v>3404</v>
      </c>
      <c r="C98" s="9" t="s">
        <v>1725</v>
      </c>
      <c r="D98" s="9" t="s">
        <v>1729</v>
      </c>
      <c r="E98" s="9" t="s">
        <v>1766</v>
      </c>
      <c r="F98" s="9" t="s">
        <v>1931</v>
      </c>
      <c r="G98" s="4"/>
      <c r="H98" s="9" t="s">
        <v>2122</v>
      </c>
      <c r="I98" s="4"/>
      <c r="K98" s="4" t="str">
        <f t="shared" si="12"/>
        <v>NC</v>
      </c>
      <c r="L98" s="4" t="str">
        <f t="shared" si="13"/>
        <v>MECKLENBURG</v>
      </c>
      <c r="M98" s="4" t="str">
        <f t="shared" si="14"/>
        <v>Charlotte</v>
      </c>
      <c r="N98" s="4"/>
      <c r="O98" s="4" t="str">
        <f t="shared" si="15"/>
        <v>28216</v>
      </c>
      <c r="P98" s="4"/>
      <c r="U98" s="30">
        <v>41722</v>
      </c>
      <c r="V98" s="5"/>
      <c r="W98" s="4"/>
      <c r="Y98" s="30" t="s">
        <v>1234</v>
      </c>
      <c r="Z98" s="30" t="s">
        <v>1289</v>
      </c>
      <c r="AA98" s="23"/>
      <c r="AB98" s="23"/>
      <c r="AC98" s="9" t="s">
        <v>1498</v>
      </c>
      <c r="AD98" s="9" t="s">
        <v>1658</v>
      </c>
      <c r="AE98" s="4"/>
      <c r="AH98" s="9">
        <v>1</v>
      </c>
      <c r="AI98" s="38">
        <v>5.99</v>
      </c>
      <c r="AJ98" s="11"/>
      <c r="AM98" s="30" t="s">
        <v>12</v>
      </c>
      <c r="AN98" s="38">
        <f t="shared" si="16"/>
        <v>5.99</v>
      </c>
      <c r="AO98" s="8"/>
      <c r="AP98" s="13">
        <f t="shared" si="17"/>
        <v>4.6744574290484141E-2</v>
      </c>
      <c r="AQ98" s="38">
        <f t="shared" si="18"/>
        <v>5.99</v>
      </c>
      <c r="AR98" s="38">
        <v>0.28000000000000003</v>
      </c>
      <c r="AS98" s="13">
        <f t="shared" si="19"/>
        <v>2.003338898163606E-2</v>
      </c>
      <c r="AT98" s="38">
        <f t="shared" si="20"/>
        <v>5.99</v>
      </c>
      <c r="AU98" s="38">
        <v>0.12</v>
      </c>
      <c r="AV98" s="13">
        <f t="shared" si="21"/>
        <v>5.008347245409015E-3</v>
      </c>
      <c r="AW98" s="38">
        <f t="shared" si="22"/>
        <v>5.99</v>
      </c>
      <c r="AX98" s="38">
        <v>0.03</v>
      </c>
      <c r="AY98" s="13"/>
      <c r="AZ98" s="10"/>
      <c r="BA98" s="8"/>
      <c r="BB98" s="11"/>
      <c r="BN98" s="38">
        <v>0.43000000000000005</v>
      </c>
      <c r="BO98" s="54" t="s">
        <v>2292</v>
      </c>
      <c r="BP98" s="54">
        <f>Sales!AR98</f>
        <v>5.99</v>
      </c>
    </row>
    <row r="99" spans="1:68">
      <c r="A99" s="4" t="s">
        <v>140</v>
      </c>
      <c r="B99" s="50">
        <v>3411</v>
      </c>
      <c r="C99" s="9" t="s">
        <v>1725</v>
      </c>
      <c r="D99" s="9" t="s">
        <v>1727</v>
      </c>
      <c r="E99" s="9" t="s">
        <v>1767</v>
      </c>
      <c r="F99" s="9" t="s">
        <v>1727</v>
      </c>
      <c r="G99" s="4"/>
      <c r="H99" s="9" t="s">
        <v>1727</v>
      </c>
      <c r="I99" s="4"/>
      <c r="K99" s="4" t="str">
        <f t="shared" si="12"/>
        <v>0</v>
      </c>
      <c r="L99" s="4" t="str">
        <f t="shared" si="13"/>
        <v>DENTON</v>
      </c>
      <c r="M99" s="4" t="str">
        <f t="shared" si="14"/>
        <v>0</v>
      </c>
      <c r="N99" s="4"/>
      <c r="O99" s="4" t="str">
        <f t="shared" si="15"/>
        <v>0</v>
      </c>
      <c r="P99" s="4"/>
      <c r="U99" s="30">
        <v>41722</v>
      </c>
      <c r="V99" s="5"/>
      <c r="W99" s="4"/>
      <c r="Y99" s="30" t="s">
        <v>1234</v>
      </c>
      <c r="Z99" s="30" t="s">
        <v>1257</v>
      </c>
      <c r="AA99" s="23"/>
      <c r="AB99" s="23"/>
      <c r="AC99" s="9" t="s">
        <v>1469</v>
      </c>
      <c r="AD99" s="9" t="s">
        <v>1639</v>
      </c>
      <c r="AE99" s="4"/>
      <c r="AH99" s="9">
        <v>1</v>
      </c>
      <c r="AI99" s="38">
        <v>0</v>
      </c>
      <c r="AJ99" s="11"/>
      <c r="AM99" s="30" t="s">
        <v>12</v>
      </c>
      <c r="AN99" s="38">
        <f t="shared" si="16"/>
        <v>0</v>
      </c>
      <c r="AO99" s="8"/>
      <c r="AP99" s="13">
        <f t="shared" si="17"/>
        <v>0</v>
      </c>
      <c r="AQ99" s="38">
        <f t="shared" si="18"/>
        <v>0</v>
      </c>
      <c r="AR99" s="38">
        <v>0</v>
      </c>
      <c r="AS99" s="13">
        <f t="shared" si="19"/>
        <v>0</v>
      </c>
      <c r="AT99" s="38">
        <f t="shared" si="20"/>
        <v>0</v>
      </c>
      <c r="AU99" s="38">
        <v>0</v>
      </c>
      <c r="AV99" s="13">
        <f t="shared" si="21"/>
        <v>0</v>
      </c>
      <c r="AW99" s="38">
        <f t="shared" si="22"/>
        <v>0</v>
      </c>
      <c r="AX99" s="38">
        <v>0</v>
      </c>
      <c r="AY99" s="13"/>
      <c r="AZ99" s="10"/>
      <c r="BA99" s="8"/>
      <c r="BB99" s="11"/>
      <c r="BN99" s="38">
        <v>0</v>
      </c>
      <c r="BO99" s="54" t="s">
        <v>2293</v>
      </c>
      <c r="BP99" s="54">
        <f>Sales!AR99</f>
        <v>0</v>
      </c>
    </row>
    <row r="100" spans="1:68">
      <c r="A100" s="4" t="s">
        <v>140</v>
      </c>
      <c r="B100" s="50">
        <v>3414</v>
      </c>
      <c r="C100" s="9" t="s">
        <v>1725</v>
      </c>
      <c r="D100" s="9" t="s">
        <v>1727</v>
      </c>
      <c r="E100" s="9" t="s">
        <v>1767</v>
      </c>
      <c r="F100" s="9" t="s">
        <v>1727</v>
      </c>
      <c r="G100" s="4"/>
      <c r="H100" s="9" t="s">
        <v>1727</v>
      </c>
      <c r="I100" s="4"/>
      <c r="K100" s="4" t="str">
        <f t="shared" si="12"/>
        <v>0</v>
      </c>
      <c r="L100" s="4" t="str">
        <f t="shared" si="13"/>
        <v>DENTON</v>
      </c>
      <c r="M100" s="4" t="str">
        <f t="shared" si="14"/>
        <v>0</v>
      </c>
      <c r="N100" s="4"/>
      <c r="O100" s="4" t="str">
        <f t="shared" si="15"/>
        <v>0</v>
      </c>
      <c r="P100" s="4"/>
      <c r="U100" s="30">
        <v>41702</v>
      </c>
      <c r="V100" s="5"/>
      <c r="W100" s="4"/>
      <c r="Y100" s="30" t="s">
        <v>1234</v>
      </c>
      <c r="Z100" s="30" t="s">
        <v>1249</v>
      </c>
      <c r="AA100" s="23"/>
      <c r="AB100" s="23"/>
      <c r="AC100" s="9" t="s">
        <v>1461</v>
      </c>
      <c r="AD100" s="9" t="s">
        <v>1639</v>
      </c>
      <c r="AE100" s="4"/>
      <c r="AH100" s="9">
        <v>1</v>
      </c>
      <c r="AI100" s="38">
        <v>0</v>
      </c>
      <c r="AJ100" s="11"/>
      <c r="AM100" s="30" t="s">
        <v>12</v>
      </c>
      <c r="AN100" s="38">
        <f t="shared" si="16"/>
        <v>0</v>
      </c>
      <c r="AO100" s="8"/>
      <c r="AP100" s="13">
        <f t="shared" si="17"/>
        <v>0</v>
      </c>
      <c r="AQ100" s="38">
        <f t="shared" si="18"/>
        <v>0</v>
      </c>
      <c r="AR100" s="38">
        <v>0</v>
      </c>
      <c r="AS100" s="13">
        <f t="shared" si="19"/>
        <v>0</v>
      </c>
      <c r="AT100" s="38">
        <f t="shared" si="20"/>
        <v>0</v>
      </c>
      <c r="AU100" s="38">
        <v>0</v>
      </c>
      <c r="AV100" s="13">
        <f t="shared" si="21"/>
        <v>0</v>
      </c>
      <c r="AW100" s="38">
        <f t="shared" si="22"/>
        <v>0</v>
      </c>
      <c r="AX100" s="38">
        <v>0</v>
      </c>
      <c r="AY100" s="13"/>
      <c r="AZ100" s="10"/>
      <c r="BA100" s="8"/>
      <c r="BB100" s="11"/>
      <c r="BN100" s="38">
        <v>0</v>
      </c>
      <c r="BO100" s="54" t="s">
        <v>2293</v>
      </c>
      <c r="BP100" s="54">
        <f>Sales!AR100</f>
        <v>0</v>
      </c>
    </row>
    <row r="101" spans="1:68">
      <c r="A101" s="4" t="s">
        <v>140</v>
      </c>
      <c r="B101" s="50">
        <v>3449</v>
      </c>
      <c r="C101" s="9" t="s">
        <v>1725</v>
      </c>
      <c r="D101" s="9" t="s">
        <v>1727</v>
      </c>
      <c r="E101" s="9" t="s">
        <v>1766</v>
      </c>
      <c r="F101" s="9" t="s">
        <v>1727</v>
      </c>
      <c r="G101" s="4"/>
      <c r="H101" s="9" t="s">
        <v>1727</v>
      </c>
      <c r="I101" s="4"/>
      <c r="K101" s="4" t="str">
        <f t="shared" si="12"/>
        <v>0</v>
      </c>
      <c r="L101" s="4" t="str">
        <f t="shared" si="13"/>
        <v>MECKLENBURG</v>
      </c>
      <c r="M101" s="4" t="str">
        <f t="shared" si="14"/>
        <v>0</v>
      </c>
      <c r="N101" s="4"/>
      <c r="O101" s="4" t="str">
        <f t="shared" si="15"/>
        <v>0</v>
      </c>
      <c r="P101" s="4"/>
      <c r="U101" s="30">
        <v>41715</v>
      </c>
      <c r="V101" s="5"/>
      <c r="W101" s="4"/>
      <c r="Y101" s="30" t="s">
        <v>1234</v>
      </c>
      <c r="Z101" s="30" t="s">
        <v>1278</v>
      </c>
      <c r="AA101" s="23"/>
      <c r="AB101" s="23"/>
      <c r="AC101" s="9" t="s">
        <v>1488</v>
      </c>
      <c r="AD101" s="9" t="s">
        <v>1639</v>
      </c>
      <c r="AE101" s="4"/>
      <c r="AH101" s="9">
        <v>1</v>
      </c>
      <c r="AI101" s="38">
        <v>0</v>
      </c>
      <c r="AJ101" s="11"/>
      <c r="AM101" s="30" t="s">
        <v>12</v>
      </c>
      <c r="AN101" s="38">
        <f t="shared" si="16"/>
        <v>0</v>
      </c>
      <c r="AO101" s="8"/>
      <c r="AP101" s="13">
        <f t="shared" si="17"/>
        <v>0</v>
      </c>
      <c r="AQ101" s="38">
        <f t="shared" si="18"/>
        <v>0</v>
      </c>
      <c r="AR101" s="38">
        <v>0</v>
      </c>
      <c r="AS101" s="13">
        <f t="shared" si="19"/>
        <v>0</v>
      </c>
      <c r="AT101" s="38">
        <f t="shared" si="20"/>
        <v>0</v>
      </c>
      <c r="AU101" s="38">
        <v>0</v>
      </c>
      <c r="AV101" s="13">
        <f t="shared" si="21"/>
        <v>0</v>
      </c>
      <c r="AW101" s="38">
        <f t="shared" si="22"/>
        <v>0</v>
      </c>
      <c r="AX101" s="38">
        <v>0</v>
      </c>
      <c r="AY101" s="13"/>
      <c r="AZ101" s="10"/>
      <c r="BA101" s="8"/>
      <c r="BB101" s="11"/>
      <c r="BN101" s="38">
        <v>0</v>
      </c>
      <c r="BO101" s="54" t="s">
        <v>2293</v>
      </c>
      <c r="BP101" s="54">
        <f>Sales!AR101</f>
        <v>0</v>
      </c>
    </row>
    <row r="102" spans="1:68">
      <c r="A102" s="4" t="s">
        <v>140</v>
      </c>
      <c r="B102" s="50">
        <v>3686</v>
      </c>
      <c r="C102" s="9" t="s">
        <v>1725</v>
      </c>
      <c r="D102" s="9" t="s">
        <v>1742</v>
      </c>
      <c r="E102" s="9" t="s">
        <v>1727</v>
      </c>
      <c r="F102" s="9" t="s">
        <v>1932</v>
      </c>
      <c r="G102" s="4"/>
      <c r="H102" s="9" t="s">
        <v>2123</v>
      </c>
      <c r="I102" s="4"/>
      <c r="K102" s="4" t="str">
        <f t="shared" si="12"/>
        <v>TX</v>
      </c>
      <c r="L102" s="4" t="str">
        <f t="shared" si="13"/>
        <v>0</v>
      </c>
      <c r="M102" s="4" t="str">
        <f t="shared" si="14"/>
        <v>FRISCO</v>
      </c>
      <c r="N102" s="4"/>
      <c r="O102" s="4" t="str">
        <f t="shared" si="15"/>
        <v>75033</v>
      </c>
      <c r="P102" s="4"/>
      <c r="U102" s="30">
        <v>41729</v>
      </c>
      <c r="V102" s="5"/>
      <c r="W102" s="4"/>
      <c r="Y102" s="30" t="s">
        <v>1234</v>
      </c>
      <c r="Z102" s="30" t="s">
        <v>1290</v>
      </c>
      <c r="AA102" s="23"/>
      <c r="AB102" s="23"/>
      <c r="AC102" s="9" t="s">
        <v>1499</v>
      </c>
      <c r="AD102" s="9" t="s">
        <v>1659</v>
      </c>
      <c r="AE102" s="4"/>
      <c r="AH102" s="9">
        <v>1</v>
      </c>
      <c r="AI102" s="38">
        <v>6.99</v>
      </c>
      <c r="AJ102" s="11"/>
      <c r="AM102" s="30" t="s">
        <v>12</v>
      </c>
      <c r="AN102" s="38">
        <f t="shared" si="16"/>
        <v>6.99</v>
      </c>
      <c r="AO102" s="8"/>
      <c r="AP102" s="13">
        <f t="shared" si="17"/>
        <v>6.2947067238912732E-2</v>
      </c>
      <c r="AQ102" s="38">
        <f t="shared" si="18"/>
        <v>6.99</v>
      </c>
      <c r="AR102" s="38">
        <v>0.44</v>
      </c>
      <c r="AS102" s="13">
        <f t="shared" si="19"/>
        <v>0</v>
      </c>
      <c r="AT102" s="38">
        <f t="shared" si="20"/>
        <v>6.99</v>
      </c>
      <c r="AU102" s="38">
        <v>0</v>
      </c>
      <c r="AV102" s="13">
        <f t="shared" si="21"/>
        <v>2.0028612303290415E-2</v>
      </c>
      <c r="AW102" s="38">
        <f t="shared" si="22"/>
        <v>6.99</v>
      </c>
      <c r="AX102" s="38">
        <v>0.14000000000000001</v>
      </c>
      <c r="AY102" s="13"/>
      <c r="AZ102" s="10"/>
      <c r="BA102" s="8"/>
      <c r="BB102" s="11"/>
      <c r="BN102" s="38">
        <v>0.58000000000000007</v>
      </c>
      <c r="BO102" s="54" t="s">
        <v>2292</v>
      </c>
      <c r="BP102" s="54">
        <f>Sales!AR102</f>
        <v>6.99</v>
      </c>
    </row>
    <row r="103" spans="1:68">
      <c r="A103" s="4" t="s">
        <v>140</v>
      </c>
      <c r="B103" s="50">
        <v>3701</v>
      </c>
      <c r="C103" s="9" t="s">
        <v>1725</v>
      </c>
      <c r="D103" s="9" t="s">
        <v>1727</v>
      </c>
      <c r="E103" s="9" t="s">
        <v>1767</v>
      </c>
      <c r="F103" s="9" t="s">
        <v>1727</v>
      </c>
      <c r="G103" s="4"/>
      <c r="H103" s="9" t="s">
        <v>1727</v>
      </c>
      <c r="I103" s="4"/>
      <c r="K103" s="4" t="str">
        <f t="shared" si="12"/>
        <v>0</v>
      </c>
      <c r="L103" s="4" t="str">
        <f t="shared" si="13"/>
        <v>DENTON</v>
      </c>
      <c r="M103" s="4" t="str">
        <f t="shared" si="14"/>
        <v>0</v>
      </c>
      <c r="N103" s="4"/>
      <c r="O103" s="4" t="str">
        <f t="shared" si="15"/>
        <v>0</v>
      </c>
      <c r="P103" s="4"/>
      <c r="U103" s="30">
        <v>41704</v>
      </c>
      <c r="V103" s="5"/>
      <c r="W103" s="4"/>
      <c r="Y103" s="30" t="s">
        <v>1234</v>
      </c>
      <c r="Z103" s="30" t="s">
        <v>1270</v>
      </c>
      <c r="AA103" s="23"/>
      <c r="AB103" s="23"/>
      <c r="AC103" s="9" t="s">
        <v>1481</v>
      </c>
      <c r="AD103" s="9" t="s">
        <v>1639</v>
      </c>
      <c r="AE103" s="4"/>
      <c r="AH103" s="9">
        <v>1</v>
      </c>
      <c r="AI103" s="38">
        <v>0</v>
      </c>
      <c r="AJ103" s="11"/>
      <c r="AM103" s="30" t="s">
        <v>12</v>
      </c>
      <c r="AN103" s="38">
        <f t="shared" si="16"/>
        <v>0</v>
      </c>
      <c r="AO103" s="8"/>
      <c r="AP103" s="13">
        <f t="shared" si="17"/>
        <v>0</v>
      </c>
      <c r="AQ103" s="38">
        <f t="shared" si="18"/>
        <v>0</v>
      </c>
      <c r="AR103" s="38">
        <v>0</v>
      </c>
      <c r="AS103" s="13">
        <f t="shared" si="19"/>
        <v>0</v>
      </c>
      <c r="AT103" s="38">
        <f t="shared" si="20"/>
        <v>0</v>
      </c>
      <c r="AU103" s="38">
        <v>0</v>
      </c>
      <c r="AV103" s="13">
        <f t="shared" si="21"/>
        <v>0</v>
      </c>
      <c r="AW103" s="38">
        <f t="shared" si="22"/>
        <v>0</v>
      </c>
      <c r="AX103" s="38">
        <v>0</v>
      </c>
      <c r="AY103" s="13"/>
      <c r="AZ103" s="10"/>
      <c r="BA103" s="8"/>
      <c r="BB103" s="11"/>
      <c r="BN103" s="38">
        <v>0</v>
      </c>
      <c r="BO103" s="54" t="s">
        <v>2293</v>
      </c>
      <c r="BP103" s="54">
        <f>Sales!AR103</f>
        <v>0</v>
      </c>
    </row>
    <row r="104" spans="1:68">
      <c r="A104" s="4" t="s">
        <v>140</v>
      </c>
      <c r="B104" s="50">
        <v>3710</v>
      </c>
      <c r="C104" s="9" t="s">
        <v>1725</v>
      </c>
      <c r="D104" s="9" t="s">
        <v>1727</v>
      </c>
      <c r="E104" s="9" t="s">
        <v>1767</v>
      </c>
      <c r="F104" s="9" t="s">
        <v>1727</v>
      </c>
      <c r="G104" s="4"/>
      <c r="H104" s="9" t="s">
        <v>1727</v>
      </c>
      <c r="I104" s="4"/>
      <c r="K104" s="4" t="str">
        <f t="shared" si="12"/>
        <v>0</v>
      </c>
      <c r="L104" s="4" t="str">
        <f t="shared" si="13"/>
        <v>DENTON</v>
      </c>
      <c r="M104" s="4" t="str">
        <f t="shared" si="14"/>
        <v>0</v>
      </c>
      <c r="N104" s="4"/>
      <c r="O104" s="4" t="str">
        <f t="shared" si="15"/>
        <v>0</v>
      </c>
      <c r="P104" s="4"/>
      <c r="U104" s="30">
        <v>41708</v>
      </c>
      <c r="V104" s="5"/>
      <c r="W104" s="4"/>
      <c r="Y104" s="30" t="s">
        <v>1234</v>
      </c>
      <c r="Z104" s="30" t="s">
        <v>1249</v>
      </c>
      <c r="AA104" s="23"/>
      <c r="AB104" s="23"/>
      <c r="AC104" s="9" t="s">
        <v>1461</v>
      </c>
      <c r="AD104" s="9" t="s">
        <v>1639</v>
      </c>
      <c r="AE104" s="4"/>
      <c r="AH104" s="9">
        <v>1</v>
      </c>
      <c r="AI104" s="38">
        <v>0</v>
      </c>
      <c r="AJ104" s="11"/>
      <c r="AM104" s="30" t="s">
        <v>12</v>
      </c>
      <c r="AN104" s="38">
        <f t="shared" si="16"/>
        <v>0</v>
      </c>
      <c r="AO104" s="8"/>
      <c r="AP104" s="13">
        <f t="shared" si="17"/>
        <v>0</v>
      </c>
      <c r="AQ104" s="38">
        <f t="shared" si="18"/>
        <v>0</v>
      </c>
      <c r="AR104" s="38">
        <v>0</v>
      </c>
      <c r="AS104" s="13">
        <f t="shared" si="19"/>
        <v>0</v>
      </c>
      <c r="AT104" s="38">
        <f t="shared" si="20"/>
        <v>0</v>
      </c>
      <c r="AU104" s="38">
        <v>0</v>
      </c>
      <c r="AV104" s="13">
        <f t="shared" si="21"/>
        <v>0</v>
      </c>
      <c r="AW104" s="38">
        <f t="shared" si="22"/>
        <v>0</v>
      </c>
      <c r="AX104" s="38">
        <v>0</v>
      </c>
      <c r="AY104" s="13"/>
      <c r="AZ104" s="10"/>
      <c r="BA104" s="8"/>
      <c r="BB104" s="11"/>
      <c r="BN104" s="38">
        <v>0</v>
      </c>
      <c r="BO104" s="54" t="s">
        <v>2293</v>
      </c>
      <c r="BP104" s="54">
        <f>Sales!AR104</f>
        <v>0</v>
      </c>
    </row>
    <row r="105" spans="1:68">
      <c r="A105" s="4" t="s">
        <v>140</v>
      </c>
      <c r="B105" s="50">
        <v>3731</v>
      </c>
      <c r="C105" s="9" t="s">
        <v>1725</v>
      </c>
      <c r="D105" s="9" t="s">
        <v>1727</v>
      </c>
      <c r="E105" s="9" t="s">
        <v>1767</v>
      </c>
      <c r="F105" s="9" t="s">
        <v>1727</v>
      </c>
      <c r="G105" s="4"/>
      <c r="H105" s="9" t="s">
        <v>1727</v>
      </c>
      <c r="I105" s="4"/>
      <c r="K105" s="4" t="str">
        <f t="shared" si="12"/>
        <v>0</v>
      </c>
      <c r="L105" s="4" t="str">
        <f t="shared" si="13"/>
        <v>DENTON</v>
      </c>
      <c r="M105" s="4" t="str">
        <f t="shared" si="14"/>
        <v>0</v>
      </c>
      <c r="N105" s="4"/>
      <c r="O105" s="4" t="str">
        <f t="shared" si="15"/>
        <v>0</v>
      </c>
      <c r="P105" s="4"/>
      <c r="U105" s="30">
        <v>41715</v>
      </c>
      <c r="V105" s="5"/>
      <c r="W105" s="4"/>
      <c r="Y105" s="30" t="s">
        <v>1234</v>
      </c>
      <c r="Z105" s="30" t="s">
        <v>1237</v>
      </c>
      <c r="AA105" s="23"/>
      <c r="AB105" s="23"/>
      <c r="AC105" s="9" t="s">
        <v>1449</v>
      </c>
      <c r="AD105" s="9" t="s">
        <v>1640</v>
      </c>
      <c r="AE105" s="4"/>
      <c r="AH105" s="9">
        <v>1</v>
      </c>
      <c r="AI105" s="38">
        <v>0</v>
      </c>
      <c r="AJ105" s="11"/>
      <c r="AM105" s="30" t="s">
        <v>12</v>
      </c>
      <c r="AN105" s="38">
        <f t="shared" si="16"/>
        <v>0</v>
      </c>
      <c r="AO105" s="8"/>
      <c r="AP105" s="13">
        <f t="shared" si="17"/>
        <v>0</v>
      </c>
      <c r="AQ105" s="38">
        <f t="shared" si="18"/>
        <v>0</v>
      </c>
      <c r="AR105" s="38">
        <v>0</v>
      </c>
      <c r="AS105" s="13">
        <f t="shared" si="19"/>
        <v>0</v>
      </c>
      <c r="AT105" s="38">
        <f t="shared" si="20"/>
        <v>0</v>
      </c>
      <c r="AU105" s="38">
        <v>0</v>
      </c>
      <c r="AV105" s="13">
        <f t="shared" si="21"/>
        <v>0</v>
      </c>
      <c r="AW105" s="38">
        <f t="shared" si="22"/>
        <v>0</v>
      </c>
      <c r="AX105" s="38">
        <v>0</v>
      </c>
      <c r="AY105" s="13"/>
      <c r="AZ105" s="10"/>
      <c r="BA105" s="8"/>
      <c r="BB105" s="11"/>
      <c r="BN105" s="38">
        <v>0</v>
      </c>
      <c r="BO105" s="54" t="s">
        <v>2293</v>
      </c>
      <c r="BP105" s="54">
        <f>Sales!AR105</f>
        <v>0</v>
      </c>
    </row>
    <row r="106" spans="1:68">
      <c r="A106" s="4" t="s">
        <v>140</v>
      </c>
      <c r="B106" s="50">
        <v>3735</v>
      </c>
      <c r="C106" s="9" t="s">
        <v>1725</v>
      </c>
      <c r="D106" s="9" t="s">
        <v>1727</v>
      </c>
      <c r="E106" s="9" t="s">
        <v>1767</v>
      </c>
      <c r="F106" s="9" t="s">
        <v>1727</v>
      </c>
      <c r="G106" s="4"/>
      <c r="H106" s="9" t="s">
        <v>1727</v>
      </c>
      <c r="I106" s="4"/>
      <c r="K106" s="4" t="str">
        <f t="shared" si="12"/>
        <v>0</v>
      </c>
      <c r="L106" s="4" t="str">
        <f t="shared" si="13"/>
        <v>DENTON</v>
      </c>
      <c r="M106" s="4" t="str">
        <f t="shared" si="14"/>
        <v>0</v>
      </c>
      <c r="N106" s="4"/>
      <c r="O106" s="4" t="str">
        <f t="shared" si="15"/>
        <v>0</v>
      </c>
      <c r="P106" s="4"/>
      <c r="U106" s="30">
        <v>41715</v>
      </c>
      <c r="V106" s="5"/>
      <c r="W106" s="4"/>
      <c r="Y106" s="30" t="s">
        <v>1234</v>
      </c>
      <c r="Z106" s="30" t="s">
        <v>1237</v>
      </c>
      <c r="AA106" s="23"/>
      <c r="AB106" s="23"/>
      <c r="AC106" s="9" t="s">
        <v>1449</v>
      </c>
      <c r="AD106" s="9" t="s">
        <v>1640</v>
      </c>
      <c r="AE106" s="4"/>
      <c r="AH106" s="9">
        <v>1</v>
      </c>
      <c r="AI106" s="38">
        <v>0</v>
      </c>
      <c r="AJ106" s="11"/>
      <c r="AM106" s="30" t="s">
        <v>12</v>
      </c>
      <c r="AN106" s="38">
        <f t="shared" si="16"/>
        <v>0</v>
      </c>
      <c r="AO106" s="8"/>
      <c r="AP106" s="13">
        <f t="shared" si="17"/>
        <v>0</v>
      </c>
      <c r="AQ106" s="38">
        <f t="shared" si="18"/>
        <v>0</v>
      </c>
      <c r="AR106" s="38">
        <v>0</v>
      </c>
      <c r="AS106" s="13">
        <f t="shared" si="19"/>
        <v>0</v>
      </c>
      <c r="AT106" s="38">
        <f t="shared" si="20"/>
        <v>0</v>
      </c>
      <c r="AU106" s="38">
        <v>0</v>
      </c>
      <c r="AV106" s="13">
        <f t="shared" si="21"/>
        <v>0</v>
      </c>
      <c r="AW106" s="38">
        <f t="shared" si="22"/>
        <v>0</v>
      </c>
      <c r="AX106" s="38">
        <v>0</v>
      </c>
      <c r="AY106" s="13"/>
      <c r="AZ106" s="10"/>
      <c r="BA106" s="8"/>
      <c r="BB106" s="11"/>
      <c r="BN106" s="38">
        <v>0</v>
      </c>
      <c r="BO106" s="54" t="s">
        <v>1727</v>
      </c>
      <c r="BP106" s="54">
        <f>Sales!AR106</f>
        <v>0</v>
      </c>
    </row>
    <row r="107" spans="1:68">
      <c r="A107" s="4" t="s">
        <v>140</v>
      </c>
      <c r="B107" s="50">
        <v>3741</v>
      </c>
      <c r="C107" s="9" t="s">
        <v>1725</v>
      </c>
      <c r="D107" s="9" t="s">
        <v>1727</v>
      </c>
      <c r="E107" s="9" t="s">
        <v>1767</v>
      </c>
      <c r="F107" s="9" t="s">
        <v>1727</v>
      </c>
      <c r="G107" s="4"/>
      <c r="H107" s="9" t="s">
        <v>1727</v>
      </c>
      <c r="I107" s="4"/>
      <c r="K107" s="4" t="str">
        <f t="shared" si="12"/>
        <v>0</v>
      </c>
      <c r="L107" s="4" t="str">
        <f t="shared" si="13"/>
        <v>DENTON</v>
      </c>
      <c r="M107" s="4" t="str">
        <f t="shared" si="14"/>
        <v>0</v>
      </c>
      <c r="N107" s="4"/>
      <c r="O107" s="4" t="str">
        <f t="shared" si="15"/>
        <v>0</v>
      </c>
      <c r="P107" s="4"/>
      <c r="U107" s="30">
        <v>41718</v>
      </c>
      <c r="V107" s="5"/>
      <c r="W107" s="4"/>
      <c r="Y107" s="30" t="s">
        <v>1234</v>
      </c>
      <c r="Z107" s="30" t="s">
        <v>1237</v>
      </c>
      <c r="AA107" s="23"/>
      <c r="AB107" s="23"/>
      <c r="AC107" s="9" t="s">
        <v>1449</v>
      </c>
      <c r="AD107" s="9" t="s">
        <v>1640</v>
      </c>
      <c r="AE107" s="4"/>
      <c r="AH107" s="9">
        <v>1</v>
      </c>
      <c r="AI107" s="38">
        <v>0</v>
      </c>
      <c r="AJ107" s="11"/>
      <c r="AM107" s="30" t="s">
        <v>12</v>
      </c>
      <c r="AN107" s="38">
        <f t="shared" si="16"/>
        <v>0</v>
      </c>
      <c r="AO107" s="8"/>
      <c r="AP107" s="13">
        <f t="shared" si="17"/>
        <v>0</v>
      </c>
      <c r="AQ107" s="38">
        <f t="shared" si="18"/>
        <v>0</v>
      </c>
      <c r="AR107" s="38">
        <v>0</v>
      </c>
      <c r="AS107" s="13">
        <f t="shared" si="19"/>
        <v>0</v>
      </c>
      <c r="AT107" s="38">
        <f t="shared" si="20"/>
        <v>0</v>
      </c>
      <c r="AU107" s="38">
        <v>0</v>
      </c>
      <c r="AV107" s="13">
        <f t="shared" si="21"/>
        <v>0</v>
      </c>
      <c r="AW107" s="38">
        <f t="shared" si="22"/>
        <v>0</v>
      </c>
      <c r="AX107" s="38">
        <v>0</v>
      </c>
      <c r="AY107" s="13"/>
      <c r="AZ107" s="10"/>
      <c r="BA107" s="8"/>
      <c r="BB107" s="11"/>
      <c r="BN107" s="38">
        <v>0</v>
      </c>
      <c r="BO107" s="54" t="s">
        <v>2293</v>
      </c>
      <c r="BP107" s="54">
        <f>Sales!AR107</f>
        <v>0</v>
      </c>
    </row>
    <row r="108" spans="1:68">
      <c r="A108" s="4" t="s">
        <v>140</v>
      </c>
      <c r="B108" s="50">
        <v>3952</v>
      </c>
      <c r="C108" s="9" t="s">
        <v>1725</v>
      </c>
      <c r="D108" s="9" t="s">
        <v>1735</v>
      </c>
      <c r="E108" s="9" t="s">
        <v>1791</v>
      </c>
      <c r="F108" s="9" t="s">
        <v>1933</v>
      </c>
      <c r="G108" s="4"/>
      <c r="H108" s="9" t="s">
        <v>2124</v>
      </c>
      <c r="I108" s="4"/>
      <c r="K108" s="4" t="str">
        <f t="shared" si="12"/>
        <v>MD</v>
      </c>
      <c r="L108" s="4" t="str">
        <f t="shared" si="13"/>
        <v>FREDERICK</v>
      </c>
      <c r="M108" s="4" t="str">
        <f t="shared" si="14"/>
        <v>Middletown</v>
      </c>
      <c r="N108" s="4"/>
      <c r="O108" s="4" t="str">
        <f t="shared" si="15"/>
        <v>21769</v>
      </c>
      <c r="P108" s="4"/>
      <c r="U108" s="30">
        <v>41701</v>
      </c>
      <c r="V108" s="5"/>
      <c r="W108" s="4"/>
      <c r="Y108" s="30" t="s">
        <v>1234</v>
      </c>
      <c r="Z108" s="30" t="s">
        <v>1291</v>
      </c>
      <c r="AA108" s="23"/>
      <c r="AB108" s="23"/>
      <c r="AC108" s="9" t="s">
        <v>1500</v>
      </c>
      <c r="AD108" s="9" t="s">
        <v>1660</v>
      </c>
      <c r="AE108" s="4"/>
      <c r="AH108" s="9">
        <v>1</v>
      </c>
      <c r="AI108" s="38">
        <v>9.99</v>
      </c>
      <c r="AJ108" s="11"/>
      <c r="AM108" s="30" t="s">
        <v>12</v>
      </c>
      <c r="AN108" s="38">
        <f t="shared" si="16"/>
        <v>9.99</v>
      </c>
      <c r="AO108" s="8"/>
      <c r="AP108" s="13">
        <f t="shared" si="17"/>
        <v>0</v>
      </c>
      <c r="AQ108" s="38">
        <f t="shared" si="18"/>
        <v>9.99</v>
      </c>
      <c r="AR108" s="38">
        <v>0</v>
      </c>
      <c r="AS108" s="13">
        <f t="shared" si="19"/>
        <v>0</v>
      </c>
      <c r="AT108" s="38">
        <f t="shared" si="20"/>
        <v>9.99</v>
      </c>
      <c r="AU108" s="38">
        <v>0</v>
      </c>
      <c r="AV108" s="13">
        <f t="shared" si="21"/>
        <v>0</v>
      </c>
      <c r="AW108" s="38">
        <f t="shared" si="22"/>
        <v>9.99</v>
      </c>
      <c r="AX108" s="38">
        <v>0</v>
      </c>
      <c r="AY108" s="13"/>
      <c r="AZ108" s="10"/>
      <c r="BA108" s="8"/>
      <c r="BB108" s="11"/>
      <c r="BN108" s="38">
        <v>0</v>
      </c>
      <c r="BO108" s="54" t="s">
        <v>107</v>
      </c>
      <c r="BP108" s="54">
        <f>Sales!AR108</f>
        <v>9.99</v>
      </c>
    </row>
    <row r="109" spans="1:68">
      <c r="A109" s="4" t="s">
        <v>140</v>
      </c>
      <c r="B109" s="50">
        <v>3958</v>
      </c>
      <c r="C109" s="9" t="s">
        <v>1725</v>
      </c>
      <c r="D109" s="9" t="s">
        <v>1727</v>
      </c>
      <c r="E109" s="9" t="s">
        <v>1766</v>
      </c>
      <c r="F109" s="9" t="s">
        <v>1727</v>
      </c>
      <c r="G109" s="4"/>
      <c r="H109" s="9" t="s">
        <v>1727</v>
      </c>
      <c r="I109" s="4"/>
      <c r="K109" s="4" t="str">
        <f t="shared" si="12"/>
        <v>0</v>
      </c>
      <c r="L109" s="4" t="str">
        <f t="shared" si="13"/>
        <v>MECKLENBURG</v>
      </c>
      <c r="M109" s="4" t="str">
        <f t="shared" si="14"/>
        <v>0</v>
      </c>
      <c r="N109" s="4"/>
      <c r="O109" s="4" t="str">
        <f t="shared" si="15"/>
        <v>0</v>
      </c>
      <c r="P109" s="4"/>
      <c r="U109" s="30">
        <v>41701</v>
      </c>
      <c r="V109" s="5"/>
      <c r="W109" s="4"/>
      <c r="Y109" s="30" t="s">
        <v>1234</v>
      </c>
      <c r="Z109" s="30" t="s">
        <v>1237</v>
      </c>
      <c r="AA109" s="23"/>
      <c r="AB109" s="23"/>
      <c r="AC109" s="9" t="s">
        <v>1449</v>
      </c>
      <c r="AD109" s="9" t="s">
        <v>1640</v>
      </c>
      <c r="AE109" s="4"/>
      <c r="AH109" s="9">
        <v>1</v>
      </c>
      <c r="AI109" s="38">
        <v>0</v>
      </c>
      <c r="AJ109" s="11"/>
      <c r="AM109" s="30" t="s">
        <v>12</v>
      </c>
      <c r="AN109" s="38">
        <f t="shared" si="16"/>
        <v>0</v>
      </c>
      <c r="AO109" s="8"/>
      <c r="AP109" s="13">
        <f t="shared" si="17"/>
        <v>0</v>
      </c>
      <c r="AQ109" s="38">
        <f t="shared" si="18"/>
        <v>0</v>
      </c>
      <c r="AR109" s="38">
        <v>0</v>
      </c>
      <c r="AS109" s="13">
        <f t="shared" si="19"/>
        <v>0</v>
      </c>
      <c r="AT109" s="38">
        <f t="shared" si="20"/>
        <v>0</v>
      </c>
      <c r="AU109" s="38">
        <v>0</v>
      </c>
      <c r="AV109" s="13">
        <f t="shared" si="21"/>
        <v>0</v>
      </c>
      <c r="AW109" s="38">
        <f t="shared" si="22"/>
        <v>0</v>
      </c>
      <c r="AX109" s="38">
        <v>0</v>
      </c>
      <c r="AY109" s="13"/>
      <c r="AZ109" s="10"/>
      <c r="BA109" s="8"/>
      <c r="BB109" s="11"/>
      <c r="BN109" s="38">
        <v>0</v>
      </c>
      <c r="BO109" s="54" t="s">
        <v>2293</v>
      </c>
      <c r="BP109" s="54">
        <f>Sales!AR109</f>
        <v>0</v>
      </c>
    </row>
    <row r="110" spans="1:68">
      <c r="A110" s="4" t="s">
        <v>140</v>
      </c>
      <c r="B110" s="50">
        <v>3964</v>
      </c>
      <c r="C110" s="9" t="s">
        <v>1725</v>
      </c>
      <c r="D110" s="9" t="s">
        <v>1727</v>
      </c>
      <c r="E110" s="9" t="s">
        <v>1767</v>
      </c>
      <c r="F110" s="9" t="s">
        <v>1727</v>
      </c>
      <c r="G110" s="4"/>
      <c r="H110" s="9" t="s">
        <v>1727</v>
      </c>
      <c r="I110" s="4"/>
      <c r="K110" s="4" t="str">
        <f t="shared" si="12"/>
        <v>0</v>
      </c>
      <c r="L110" s="4" t="str">
        <f t="shared" si="13"/>
        <v>DENTON</v>
      </c>
      <c r="M110" s="4" t="str">
        <f t="shared" si="14"/>
        <v>0</v>
      </c>
      <c r="N110" s="4"/>
      <c r="O110" s="4" t="str">
        <f t="shared" si="15"/>
        <v>0</v>
      </c>
      <c r="P110" s="4"/>
      <c r="U110" s="30">
        <v>41703</v>
      </c>
      <c r="V110" s="5"/>
      <c r="W110" s="4"/>
      <c r="Y110" s="30" t="s">
        <v>1234</v>
      </c>
      <c r="Z110" s="30" t="s">
        <v>1237</v>
      </c>
      <c r="AA110" s="23"/>
      <c r="AB110" s="23"/>
      <c r="AC110" s="9" t="s">
        <v>1449</v>
      </c>
      <c r="AD110" s="9" t="s">
        <v>1640</v>
      </c>
      <c r="AE110" s="4"/>
      <c r="AH110" s="9">
        <v>1</v>
      </c>
      <c r="AI110" s="38">
        <v>0</v>
      </c>
      <c r="AJ110" s="11"/>
      <c r="AM110" s="30" t="s">
        <v>12</v>
      </c>
      <c r="AN110" s="38">
        <f t="shared" si="16"/>
        <v>0</v>
      </c>
      <c r="AO110" s="8"/>
      <c r="AP110" s="13">
        <f t="shared" si="17"/>
        <v>0</v>
      </c>
      <c r="AQ110" s="38">
        <f t="shared" si="18"/>
        <v>0</v>
      </c>
      <c r="AR110" s="38">
        <v>0</v>
      </c>
      <c r="AS110" s="13">
        <f t="shared" si="19"/>
        <v>0</v>
      </c>
      <c r="AT110" s="38">
        <f t="shared" si="20"/>
        <v>0</v>
      </c>
      <c r="AU110" s="38">
        <v>0</v>
      </c>
      <c r="AV110" s="13">
        <f t="shared" si="21"/>
        <v>0</v>
      </c>
      <c r="AW110" s="38">
        <f t="shared" si="22"/>
        <v>0</v>
      </c>
      <c r="AX110" s="38">
        <v>0</v>
      </c>
      <c r="AY110" s="13"/>
      <c r="AZ110" s="10"/>
      <c r="BA110" s="8"/>
      <c r="BB110" s="11"/>
      <c r="BN110" s="38">
        <v>0</v>
      </c>
      <c r="BO110" s="54" t="s">
        <v>2293</v>
      </c>
      <c r="BP110" s="54">
        <f>Sales!AR110</f>
        <v>0</v>
      </c>
    </row>
    <row r="111" spans="1:68">
      <c r="A111" s="4" t="s">
        <v>140</v>
      </c>
      <c r="B111" s="50">
        <v>3976</v>
      </c>
      <c r="C111" s="9" t="s">
        <v>1725</v>
      </c>
      <c r="D111" s="9" t="s">
        <v>1727</v>
      </c>
      <c r="E111" s="9" t="s">
        <v>1767</v>
      </c>
      <c r="F111" s="9" t="s">
        <v>1727</v>
      </c>
      <c r="G111" s="4"/>
      <c r="H111" s="9" t="s">
        <v>1727</v>
      </c>
      <c r="I111" s="4"/>
      <c r="K111" s="4" t="str">
        <f t="shared" si="12"/>
        <v>0</v>
      </c>
      <c r="L111" s="4" t="str">
        <f t="shared" si="13"/>
        <v>DENTON</v>
      </c>
      <c r="M111" s="4" t="str">
        <f t="shared" si="14"/>
        <v>0</v>
      </c>
      <c r="N111" s="4"/>
      <c r="O111" s="4" t="str">
        <f t="shared" si="15"/>
        <v>0</v>
      </c>
      <c r="P111" s="4"/>
      <c r="U111" s="30">
        <v>41709</v>
      </c>
      <c r="V111" s="5"/>
      <c r="W111" s="4"/>
      <c r="Y111" s="30" t="s">
        <v>1234</v>
      </c>
      <c r="Z111" s="30" t="s">
        <v>1292</v>
      </c>
      <c r="AA111" s="23"/>
      <c r="AB111" s="23"/>
      <c r="AC111" s="9" t="s">
        <v>1476</v>
      </c>
      <c r="AD111" s="9" t="s">
        <v>1643</v>
      </c>
      <c r="AE111" s="4"/>
      <c r="AH111" s="9">
        <v>1</v>
      </c>
      <c r="AI111" s="38">
        <v>0</v>
      </c>
      <c r="AJ111" s="11"/>
      <c r="AM111" s="30" t="s">
        <v>12</v>
      </c>
      <c r="AN111" s="38">
        <f t="shared" si="16"/>
        <v>0</v>
      </c>
      <c r="AO111" s="8"/>
      <c r="AP111" s="13">
        <f t="shared" si="17"/>
        <v>0</v>
      </c>
      <c r="AQ111" s="38">
        <f t="shared" si="18"/>
        <v>0</v>
      </c>
      <c r="AR111" s="38">
        <v>0</v>
      </c>
      <c r="AS111" s="13">
        <f t="shared" si="19"/>
        <v>0</v>
      </c>
      <c r="AT111" s="38">
        <f t="shared" si="20"/>
        <v>0</v>
      </c>
      <c r="AU111" s="38">
        <v>0</v>
      </c>
      <c r="AV111" s="13">
        <f t="shared" si="21"/>
        <v>0</v>
      </c>
      <c r="AW111" s="38">
        <f t="shared" si="22"/>
        <v>0</v>
      </c>
      <c r="AX111" s="38">
        <v>0</v>
      </c>
      <c r="AY111" s="13"/>
      <c r="AZ111" s="10"/>
      <c r="BA111" s="8"/>
      <c r="BB111" s="11"/>
      <c r="BN111" s="38">
        <v>0</v>
      </c>
      <c r="BO111" s="54" t="s">
        <v>1727</v>
      </c>
      <c r="BP111" s="54">
        <f>Sales!AR111</f>
        <v>0</v>
      </c>
    </row>
    <row r="112" spans="1:68">
      <c r="A112" s="4" t="s">
        <v>140</v>
      </c>
      <c r="B112" s="50">
        <v>3981</v>
      </c>
      <c r="C112" s="9" t="s">
        <v>1725</v>
      </c>
      <c r="D112" s="9" t="s">
        <v>1727</v>
      </c>
      <c r="E112" s="9" t="s">
        <v>1767</v>
      </c>
      <c r="F112" s="9" t="s">
        <v>1727</v>
      </c>
      <c r="G112" s="4"/>
      <c r="H112" s="9" t="s">
        <v>1727</v>
      </c>
      <c r="I112" s="4"/>
      <c r="K112" s="4" t="str">
        <f t="shared" si="12"/>
        <v>0</v>
      </c>
      <c r="L112" s="4" t="str">
        <f t="shared" si="13"/>
        <v>DENTON</v>
      </c>
      <c r="M112" s="4" t="str">
        <f t="shared" si="14"/>
        <v>0</v>
      </c>
      <c r="N112" s="4"/>
      <c r="O112" s="4" t="str">
        <f t="shared" si="15"/>
        <v>0</v>
      </c>
      <c r="P112" s="4"/>
      <c r="U112" s="30">
        <v>41711</v>
      </c>
      <c r="V112" s="5"/>
      <c r="W112" s="4"/>
      <c r="Y112" s="30" t="s">
        <v>1234</v>
      </c>
      <c r="Z112" s="30" t="s">
        <v>1293</v>
      </c>
      <c r="AA112" s="23"/>
      <c r="AB112" s="23"/>
      <c r="AC112" s="9" t="s">
        <v>1501</v>
      </c>
      <c r="AD112" s="9" t="s">
        <v>1639</v>
      </c>
      <c r="AE112" s="4"/>
      <c r="AH112" s="9">
        <v>1</v>
      </c>
      <c r="AI112" s="38">
        <v>0</v>
      </c>
      <c r="AJ112" s="11"/>
      <c r="AM112" s="30" t="s">
        <v>12</v>
      </c>
      <c r="AN112" s="38">
        <f t="shared" si="16"/>
        <v>0</v>
      </c>
      <c r="AO112" s="8"/>
      <c r="AP112" s="13">
        <f t="shared" si="17"/>
        <v>0</v>
      </c>
      <c r="AQ112" s="38">
        <f t="shared" si="18"/>
        <v>0</v>
      </c>
      <c r="AR112" s="38">
        <v>0</v>
      </c>
      <c r="AS112" s="13">
        <f t="shared" si="19"/>
        <v>0</v>
      </c>
      <c r="AT112" s="38">
        <f t="shared" si="20"/>
        <v>0</v>
      </c>
      <c r="AU112" s="38">
        <v>0</v>
      </c>
      <c r="AV112" s="13">
        <f t="shared" si="21"/>
        <v>0</v>
      </c>
      <c r="AW112" s="38">
        <f t="shared" si="22"/>
        <v>0</v>
      </c>
      <c r="AX112" s="38">
        <v>0</v>
      </c>
      <c r="AY112" s="13"/>
      <c r="AZ112" s="10"/>
      <c r="BA112" s="8"/>
      <c r="BB112" s="11"/>
      <c r="BN112" s="38">
        <v>0</v>
      </c>
      <c r="BO112" s="54" t="s">
        <v>2293</v>
      </c>
      <c r="BP112" s="54">
        <f>Sales!AR112</f>
        <v>0</v>
      </c>
    </row>
    <row r="113" spans="1:68">
      <c r="A113" s="4" t="s">
        <v>140</v>
      </c>
      <c r="B113" s="50">
        <v>3997</v>
      </c>
      <c r="C113" s="9" t="s">
        <v>1725</v>
      </c>
      <c r="D113" s="9" t="s">
        <v>1727</v>
      </c>
      <c r="E113" s="9" t="s">
        <v>1766</v>
      </c>
      <c r="F113" s="9" t="s">
        <v>1727</v>
      </c>
      <c r="G113" s="4"/>
      <c r="H113" s="9" t="s">
        <v>1727</v>
      </c>
      <c r="I113" s="4"/>
      <c r="K113" s="4" t="str">
        <f t="shared" si="12"/>
        <v>0</v>
      </c>
      <c r="L113" s="4" t="str">
        <f t="shared" si="13"/>
        <v>MECKLENBURG</v>
      </c>
      <c r="M113" s="4" t="str">
        <f t="shared" si="14"/>
        <v>0</v>
      </c>
      <c r="N113" s="4"/>
      <c r="O113" s="4" t="str">
        <f t="shared" si="15"/>
        <v>0</v>
      </c>
      <c r="P113" s="4"/>
      <c r="U113" s="30">
        <v>41718</v>
      </c>
      <c r="V113" s="5"/>
      <c r="W113" s="4"/>
      <c r="Y113" s="30" t="s">
        <v>1234</v>
      </c>
      <c r="Z113" s="30" t="s">
        <v>1237</v>
      </c>
      <c r="AA113" s="23"/>
      <c r="AB113" s="23"/>
      <c r="AC113" s="9" t="s">
        <v>1449</v>
      </c>
      <c r="AD113" s="9" t="s">
        <v>1640</v>
      </c>
      <c r="AE113" s="4"/>
      <c r="AH113" s="9">
        <v>1</v>
      </c>
      <c r="AI113" s="38">
        <v>0</v>
      </c>
      <c r="AJ113" s="11"/>
      <c r="AM113" s="30" t="s">
        <v>12</v>
      </c>
      <c r="AN113" s="38">
        <f t="shared" si="16"/>
        <v>0</v>
      </c>
      <c r="AO113" s="8"/>
      <c r="AP113" s="13">
        <f t="shared" si="17"/>
        <v>0</v>
      </c>
      <c r="AQ113" s="38">
        <f t="shared" si="18"/>
        <v>0</v>
      </c>
      <c r="AR113" s="38">
        <v>0</v>
      </c>
      <c r="AS113" s="13">
        <f t="shared" si="19"/>
        <v>0</v>
      </c>
      <c r="AT113" s="38">
        <f t="shared" si="20"/>
        <v>0</v>
      </c>
      <c r="AU113" s="38">
        <v>0</v>
      </c>
      <c r="AV113" s="13">
        <f t="shared" si="21"/>
        <v>0</v>
      </c>
      <c r="AW113" s="38">
        <f t="shared" si="22"/>
        <v>0</v>
      </c>
      <c r="AX113" s="38">
        <v>0</v>
      </c>
      <c r="AY113" s="13"/>
      <c r="AZ113" s="10"/>
      <c r="BA113" s="8"/>
      <c r="BB113" s="11"/>
      <c r="BN113" s="38">
        <v>0</v>
      </c>
      <c r="BO113" s="54" t="s">
        <v>2293</v>
      </c>
      <c r="BP113" s="54">
        <f>Sales!AR113</f>
        <v>0</v>
      </c>
    </row>
    <row r="114" spans="1:68">
      <c r="A114" s="4" t="s">
        <v>140</v>
      </c>
      <c r="B114" s="50">
        <v>4000</v>
      </c>
      <c r="C114" s="9" t="s">
        <v>1725</v>
      </c>
      <c r="D114" s="9" t="s">
        <v>1742</v>
      </c>
      <c r="E114" s="9" t="s">
        <v>1792</v>
      </c>
      <c r="F114" s="9" t="s">
        <v>1934</v>
      </c>
      <c r="G114" s="4"/>
      <c r="H114" s="9" t="s">
        <v>2125</v>
      </c>
      <c r="I114" s="4"/>
      <c r="K114" s="4" t="str">
        <f t="shared" si="12"/>
        <v>TX</v>
      </c>
      <c r="L114" s="4" t="str">
        <f t="shared" si="13"/>
        <v>JOHNSON</v>
      </c>
      <c r="M114" s="4" t="str">
        <f t="shared" si="14"/>
        <v>Cleburne</v>
      </c>
      <c r="N114" s="4"/>
      <c r="O114" s="4" t="str">
        <f t="shared" si="15"/>
        <v>76031</v>
      </c>
      <c r="P114" s="4"/>
      <c r="U114" s="30">
        <v>41719</v>
      </c>
      <c r="V114" s="5"/>
      <c r="W114" s="4"/>
      <c r="Y114" s="30" t="s">
        <v>1234</v>
      </c>
      <c r="Z114" s="30" t="s">
        <v>1251</v>
      </c>
      <c r="AA114" s="23"/>
      <c r="AB114" s="23"/>
      <c r="AC114" s="9" t="s">
        <v>1463</v>
      </c>
      <c r="AD114" s="9" t="s">
        <v>1647</v>
      </c>
      <c r="AE114" s="4"/>
      <c r="AH114" s="9">
        <v>1</v>
      </c>
      <c r="AI114" s="38">
        <v>0</v>
      </c>
      <c r="AJ114" s="11"/>
      <c r="AM114" s="30" t="s">
        <v>12</v>
      </c>
      <c r="AN114" s="38">
        <f t="shared" si="16"/>
        <v>0</v>
      </c>
      <c r="AO114" s="8"/>
      <c r="AP114" s="13">
        <f t="shared" si="17"/>
        <v>0</v>
      </c>
      <c r="AQ114" s="38">
        <f t="shared" si="18"/>
        <v>0</v>
      </c>
      <c r="AR114" s="38">
        <v>0</v>
      </c>
      <c r="AS114" s="13">
        <f t="shared" si="19"/>
        <v>0</v>
      </c>
      <c r="AT114" s="38">
        <f t="shared" si="20"/>
        <v>0</v>
      </c>
      <c r="AU114" s="38">
        <v>0</v>
      </c>
      <c r="AV114" s="13">
        <f t="shared" si="21"/>
        <v>0</v>
      </c>
      <c r="AW114" s="38">
        <f t="shared" si="22"/>
        <v>0</v>
      </c>
      <c r="AX114" s="38">
        <v>0</v>
      </c>
      <c r="AY114" s="13"/>
      <c r="AZ114" s="10"/>
      <c r="BA114" s="8"/>
      <c r="BB114" s="11"/>
      <c r="BN114" s="38">
        <v>0</v>
      </c>
      <c r="BO114" s="54" t="s">
        <v>107</v>
      </c>
      <c r="BP114" s="54">
        <f>Sales!AR114</f>
        <v>0</v>
      </c>
    </row>
    <row r="115" spans="1:68">
      <c r="A115" s="4" t="s">
        <v>140</v>
      </c>
      <c r="B115" s="50">
        <v>4018</v>
      </c>
      <c r="C115" s="9" t="s">
        <v>1725</v>
      </c>
      <c r="D115" s="9" t="s">
        <v>1727</v>
      </c>
      <c r="E115" s="9" t="s">
        <v>1766</v>
      </c>
      <c r="F115" s="9" t="s">
        <v>1727</v>
      </c>
      <c r="G115" s="4"/>
      <c r="H115" s="9" t="s">
        <v>1727</v>
      </c>
      <c r="I115" s="4"/>
      <c r="K115" s="4" t="str">
        <f t="shared" si="12"/>
        <v>0</v>
      </c>
      <c r="L115" s="4" t="str">
        <f t="shared" si="13"/>
        <v>MECKLENBURG</v>
      </c>
      <c r="M115" s="4" t="str">
        <f t="shared" si="14"/>
        <v>0</v>
      </c>
      <c r="N115" s="4"/>
      <c r="O115" s="4" t="str">
        <f t="shared" si="15"/>
        <v>0</v>
      </c>
      <c r="P115" s="4"/>
      <c r="U115" s="30">
        <v>41723</v>
      </c>
      <c r="V115" s="5"/>
      <c r="W115" s="4"/>
      <c r="Y115" s="30" t="s">
        <v>1234</v>
      </c>
      <c r="Z115" s="30" t="s">
        <v>1239</v>
      </c>
      <c r="AA115" s="23"/>
      <c r="AB115" s="23"/>
      <c r="AC115" s="9" t="s">
        <v>1451</v>
      </c>
      <c r="AD115" s="9" t="s">
        <v>1639</v>
      </c>
      <c r="AE115" s="4"/>
      <c r="AH115" s="9">
        <v>1</v>
      </c>
      <c r="AI115" s="38">
        <v>0</v>
      </c>
      <c r="AJ115" s="11"/>
      <c r="AM115" s="30" t="s">
        <v>12</v>
      </c>
      <c r="AN115" s="38">
        <f t="shared" si="16"/>
        <v>0</v>
      </c>
      <c r="AO115" s="8"/>
      <c r="AP115" s="13">
        <f t="shared" si="17"/>
        <v>0</v>
      </c>
      <c r="AQ115" s="38">
        <f t="shared" si="18"/>
        <v>0</v>
      </c>
      <c r="AR115" s="38">
        <v>0</v>
      </c>
      <c r="AS115" s="13">
        <f t="shared" si="19"/>
        <v>0</v>
      </c>
      <c r="AT115" s="38">
        <f t="shared" si="20"/>
        <v>0</v>
      </c>
      <c r="AU115" s="38">
        <v>0</v>
      </c>
      <c r="AV115" s="13">
        <f t="shared" si="21"/>
        <v>0</v>
      </c>
      <c r="AW115" s="38">
        <f t="shared" si="22"/>
        <v>0</v>
      </c>
      <c r="AX115" s="38">
        <v>0</v>
      </c>
      <c r="AY115" s="13"/>
      <c r="AZ115" s="10"/>
      <c r="BA115" s="8"/>
      <c r="BB115" s="11"/>
      <c r="BN115" s="38">
        <v>0</v>
      </c>
      <c r="BO115" s="54" t="s">
        <v>2293</v>
      </c>
      <c r="BP115" s="54">
        <f>Sales!AR115</f>
        <v>0</v>
      </c>
    </row>
    <row r="116" spans="1:68">
      <c r="A116" s="4" t="s">
        <v>140</v>
      </c>
      <c r="B116" s="50">
        <v>4210</v>
      </c>
      <c r="C116" s="9" t="s">
        <v>1725</v>
      </c>
      <c r="D116" s="9" t="s">
        <v>1743</v>
      </c>
      <c r="E116" s="9" t="s">
        <v>1727</v>
      </c>
      <c r="F116" s="9" t="s">
        <v>1935</v>
      </c>
      <c r="G116" s="4"/>
      <c r="H116" s="9" t="s">
        <v>2126</v>
      </c>
      <c r="I116" s="4"/>
      <c r="K116" s="4" t="str">
        <f t="shared" si="12"/>
        <v>MO</v>
      </c>
      <c r="L116" s="4" t="str">
        <f t="shared" si="13"/>
        <v>0</v>
      </c>
      <c r="M116" s="4" t="str">
        <f t="shared" si="14"/>
        <v>Poplar Bluff</v>
      </c>
      <c r="N116" s="4"/>
      <c r="O116" s="4" t="str">
        <f t="shared" si="15"/>
        <v>63901</v>
      </c>
      <c r="P116" s="4"/>
      <c r="U116" s="30">
        <v>41701</v>
      </c>
      <c r="V116" s="5"/>
      <c r="W116" s="4"/>
      <c r="Y116" s="30" t="s">
        <v>1234</v>
      </c>
      <c r="Z116" s="30" t="s">
        <v>1275</v>
      </c>
      <c r="AA116" s="23"/>
      <c r="AB116" s="23"/>
      <c r="AC116" s="9" t="s">
        <v>1486</v>
      </c>
      <c r="AD116" s="9" t="s">
        <v>1639</v>
      </c>
      <c r="AE116" s="4"/>
      <c r="AH116" s="9">
        <v>1</v>
      </c>
      <c r="AI116" s="38">
        <v>0</v>
      </c>
      <c r="AJ116" s="11"/>
      <c r="AM116" s="30" t="s">
        <v>12</v>
      </c>
      <c r="AN116" s="38">
        <f t="shared" si="16"/>
        <v>0</v>
      </c>
      <c r="AO116" s="8"/>
      <c r="AP116" s="13">
        <f t="shared" si="17"/>
        <v>0</v>
      </c>
      <c r="AQ116" s="38">
        <f t="shared" si="18"/>
        <v>0</v>
      </c>
      <c r="AR116" s="38">
        <v>0</v>
      </c>
      <c r="AS116" s="13">
        <f t="shared" si="19"/>
        <v>0</v>
      </c>
      <c r="AT116" s="38">
        <f t="shared" si="20"/>
        <v>0</v>
      </c>
      <c r="AU116" s="38">
        <v>0</v>
      </c>
      <c r="AV116" s="13">
        <f t="shared" si="21"/>
        <v>0</v>
      </c>
      <c r="AW116" s="38">
        <f t="shared" si="22"/>
        <v>0</v>
      </c>
      <c r="AX116" s="38">
        <v>0</v>
      </c>
      <c r="AY116" s="13"/>
      <c r="AZ116" s="10"/>
      <c r="BA116" s="8"/>
      <c r="BB116" s="11"/>
      <c r="BN116" s="38">
        <v>0</v>
      </c>
      <c r="BO116" s="54" t="s">
        <v>129</v>
      </c>
      <c r="BP116" s="54">
        <f>Sales!AR116</f>
        <v>0</v>
      </c>
    </row>
    <row r="117" spans="1:68">
      <c r="A117" s="4" t="s">
        <v>140</v>
      </c>
      <c r="B117" s="50">
        <v>4222</v>
      </c>
      <c r="C117" s="9" t="s">
        <v>1725</v>
      </c>
      <c r="D117" s="9" t="s">
        <v>1727</v>
      </c>
      <c r="E117" s="9" t="s">
        <v>1767</v>
      </c>
      <c r="F117" s="9" t="s">
        <v>1727</v>
      </c>
      <c r="G117" s="4"/>
      <c r="H117" s="9" t="s">
        <v>1727</v>
      </c>
      <c r="I117" s="4"/>
      <c r="K117" s="4" t="str">
        <f t="shared" si="12"/>
        <v>0</v>
      </c>
      <c r="L117" s="4" t="str">
        <f t="shared" si="13"/>
        <v>DENTON</v>
      </c>
      <c r="M117" s="4" t="str">
        <f t="shared" si="14"/>
        <v>0</v>
      </c>
      <c r="N117" s="4"/>
      <c r="O117" s="4" t="str">
        <f t="shared" si="15"/>
        <v>0</v>
      </c>
      <c r="P117" s="4"/>
      <c r="U117" s="30">
        <v>41701</v>
      </c>
      <c r="V117" s="5"/>
      <c r="W117" s="4"/>
      <c r="Y117" s="30" t="s">
        <v>1234</v>
      </c>
      <c r="Z117" s="30" t="s">
        <v>1270</v>
      </c>
      <c r="AA117" s="23"/>
      <c r="AB117" s="23"/>
      <c r="AC117" s="9" t="s">
        <v>1481</v>
      </c>
      <c r="AD117" s="9" t="s">
        <v>1639</v>
      </c>
      <c r="AE117" s="4"/>
      <c r="AH117" s="9">
        <v>1</v>
      </c>
      <c r="AI117" s="38">
        <v>0</v>
      </c>
      <c r="AJ117" s="11"/>
      <c r="AM117" s="30" t="s">
        <v>12</v>
      </c>
      <c r="AN117" s="38">
        <f t="shared" si="16"/>
        <v>0</v>
      </c>
      <c r="AO117" s="8"/>
      <c r="AP117" s="13">
        <f t="shared" si="17"/>
        <v>0</v>
      </c>
      <c r="AQ117" s="38">
        <f t="shared" si="18"/>
        <v>0</v>
      </c>
      <c r="AR117" s="38">
        <v>0</v>
      </c>
      <c r="AS117" s="13">
        <f t="shared" si="19"/>
        <v>0</v>
      </c>
      <c r="AT117" s="38">
        <f t="shared" si="20"/>
        <v>0</v>
      </c>
      <c r="AU117" s="38">
        <v>0</v>
      </c>
      <c r="AV117" s="13">
        <f t="shared" si="21"/>
        <v>0</v>
      </c>
      <c r="AW117" s="38">
        <f t="shared" si="22"/>
        <v>0</v>
      </c>
      <c r="AX117" s="38">
        <v>0</v>
      </c>
      <c r="AY117" s="13"/>
      <c r="AZ117" s="10"/>
      <c r="BA117" s="8"/>
      <c r="BB117" s="11"/>
      <c r="BN117" s="38">
        <v>0</v>
      </c>
      <c r="BO117" s="54" t="s">
        <v>2293</v>
      </c>
      <c r="BP117" s="54">
        <f>Sales!AR117</f>
        <v>0</v>
      </c>
    </row>
    <row r="118" spans="1:68">
      <c r="A118" s="4" t="s">
        <v>140</v>
      </c>
      <c r="B118" s="50">
        <v>4233</v>
      </c>
      <c r="C118" s="9" t="s">
        <v>1725</v>
      </c>
      <c r="D118" s="9" t="s">
        <v>1727</v>
      </c>
      <c r="E118" s="9" t="s">
        <v>1767</v>
      </c>
      <c r="F118" s="9" t="s">
        <v>1727</v>
      </c>
      <c r="G118" s="4"/>
      <c r="H118" s="9" t="s">
        <v>1727</v>
      </c>
      <c r="I118" s="4"/>
      <c r="K118" s="4" t="str">
        <f t="shared" si="12"/>
        <v>0</v>
      </c>
      <c r="L118" s="4" t="str">
        <f t="shared" si="13"/>
        <v>DENTON</v>
      </c>
      <c r="M118" s="4" t="str">
        <f t="shared" si="14"/>
        <v>0</v>
      </c>
      <c r="N118" s="4"/>
      <c r="O118" s="4" t="str">
        <f t="shared" si="15"/>
        <v>0</v>
      </c>
      <c r="P118" s="4"/>
      <c r="U118" s="30">
        <v>41704</v>
      </c>
      <c r="V118" s="5"/>
      <c r="W118" s="4"/>
      <c r="Y118" s="30" t="s">
        <v>1234</v>
      </c>
      <c r="Z118" s="30" t="s">
        <v>1249</v>
      </c>
      <c r="AA118" s="23"/>
      <c r="AB118" s="23"/>
      <c r="AC118" s="9" t="s">
        <v>1461</v>
      </c>
      <c r="AD118" s="9" t="s">
        <v>1639</v>
      </c>
      <c r="AE118" s="4"/>
      <c r="AH118" s="9">
        <v>1</v>
      </c>
      <c r="AI118" s="38">
        <v>0</v>
      </c>
      <c r="AJ118" s="11"/>
      <c r="AM118" s="30" t="s">
        <v>12</v>
      </c>
      <c r="AN118" s="38">
        <f t="shared" si="16"/>
        <v>0</v>
      </c>
      <c r="AO118" s="8"/>
      <c r="AP118" s="13">
        <f t="shared" si="17"/>
        <v>0</v>
      </c>
      <c r="AQ118" s="38">
        <f t="shared" si="18"/>
        <v>0</v>
      </c>
      <c r="AR118" s="38">
        <v>0</v>
      </c>
      <c r="AS118" s="13">
        <f t="shared" si="19"/>
        <v>0</v>
      </c>
      <c r="AT118" s="38">
        <f t="shared" si="20"/>
        <v>0</v>
      </c>
      <c r="AU118" s="38">
        <v>0</v>
      </c>
      <c r="AV118" s="13">
        <f t="shared" si="21"/>
        <v>0</v>
      </c>
      <c r="AW118" s="38">
        <f t="shared" si="22"/>
        <v>0</v>
      </c>
      <c r="AX118" s="38">
        <v>0</v>
      </c>
      <c r="AY118" s="13"/>
      <c r="AZ118" s="10"/>
      <c r="BA118" s="8"/>
      <c r="BB118" s="11"/>
      <c r="BN118" s="38">
        <v>0</v>
      </c>
      <c r="BO118" s="54" t="s">
        <v>2293</v>
      </c>
      <c r="BP118" s="54">
        <f>Sales!AR118</f>
        <v>0</v>
      </c>
    </row>
    <row r="119" spans="1:68">
      <c r="A119" s="4" t="s">
        <v>140</v>
      </c>
      <c r="B119" s="50">
        <v>4242</v>
      </c>
      <c r="C119" s="9" t="s">
        <v>1725</v>
      </c>
      <c r="D119" s="9" t="s">
        <v>1738</v>
      </c>
      <c r="E119" s="9" t="s">
        <v>1793</v>
      </c>
      <c r="F119" s="9" t="s">
        <v>1936</v>
      </c>
      <c r="G119" s="4"/>
      <c r="H119" s="9" t="s">
        <v>2127</v>
      </c>
      <c r="I119" s="4"/>
      <c r="K119" s="4" t="str">
        <f t="shared" si="12"/>
        <v>CO</v>
      </c>
      <c r="L119" s="4" t="str">
        <f t="shared" si="13"/>
        <v>WELD</v>
      </c>
      <c r="M119" s="4" t="str">
        <f t="shared" si="14"/>
        <v>Firestone</v>
      </c>
      <c r="N119" s="4"/>
      <c r="O119" s="4" t="str">
        <f t="shared" si="15"/>
        <v>80504</v>
      </c>
      <c r="P119" s="4"/>
      <c r="U119" s="30">
        <v>41708</v>
      </c>
      <c r="V119" s="5"/>
      <c r="W119" s="4"/>
      <c r="Y119" s="30" t="s">
        <v>1234</v>
      </c>
      <c r="Z119" s="30" t="s">
        <v>1262</v>
      </c>
      <c r="AA119" s="23"/>
      <c r="AB119" s="23"/>
      <c r="AC119" s="9" t="s">
        <v>1474</v>
      </c>
      <c r="AD119" s="9" t="s">
        <v>1639</v>
      </c>
      <c r="AE119" s="4"/>
      <c r="AH119" s="9">
        <v>1</v>
      </c>
      <c r="AI119" s="38">
        <v>0</v>
      </c>
      <c r="AJ119" s="11"/>
      <c r="AM119" s="30" t="s">
        <v>12</v>
      </c>
      <c r="AN119" s="38">
        <f t="shared" si="16"/>
        <v>0</v>
      </c>
      <c r="AO119" s="8"/>
      <c r="AP119" s="13">
        <f t="shared" si="17"/>
        <v>0</v>
      </c>
      <c r="AQ119" s="38">
        <f t="shared" si="18"/>
        <v>0</v>
      </c>
      <c r="AR119" s="38">
        <v>0</v>
      </c>
      <c r="AS119" s="13">
        <f t="shared" si="19"/>
        <v>0</v>
      </c>
      <c r="AT119" s="38">
        <f t="shared" si="20"/>
        <v>0</v>
      </c>
      <c r="AU119" s="38">
        <v>0</v>
      </c>
      <c r="AV119" s="13">
        <f t="shared" si="21"/>
        <v>0</v>
      </c>
      <c r="AW119" s="38">
        <f t="shared" si="22"/>
        <v>0</v>
      </c>
      <c r="AX119" s="38">
        <v>0</v>
      </c>
      <c r="AY119" s="13"/>
      <c r="AZ119" s="10"/>
      <c r="BA119" s="8"/>
      <c r="BB119" s="11"/>
      <c r="BN119" s="38">
        <v>0</v>
      </c>
      <c r="BO119" s="54" t="s">
        <v>2292</v>
      </c>
      <c r="BP119" s="54">
        <f>Sales!AR119</f>
        <v>0</v>
      </c>
    </row>
    <row r="120" spans="1:68">
      <c r="A120" s="4" t="s">
        <v>140</v>
      </c>
      <c r="B120" s="50">
        <v>4246</v>
      </c>
      <c r="C120" s="9" t="s">
        <v>1725</v>
      </c>
      <c r="D120" s="9" t="s">
        <v>1727</v>
      </c>
      <c r="E120" s="9" t="s">
        <v>1767</v>
      </c>
      <c r="F120" s="9" t="s">
        <v>1727</v>
      </c>
      <c r="G120" s="4"/>
      <c r="H120" s="9" t="s">
        <v>1727</v>
      </c>
      <c r="I120" s="4"/>
      <c r="K120" s="4" t="str">
        <f t="shared" si="12"/>
        <v>0</v>
      </c>
      <c r="L120" s="4" t="str">
        <f t="shared" si="13"/>
        <v>DENTON</v>
      </c>
      <c r="M120" s="4" t="str">
        <f t="shared" si="14"/>
        <v>0</v>
      </c>
      <c r="N120" s="4"/>
      <c r="O120" s="4" t="str">
        <f t="shared" si="15"/>
        <v>0</v>
      </c>
      <c r="P120" s="4"/>
      <c r="U120" s="30">
        <v>41710</v>
      </c>
      <c r="V120" s="5"/>
      <c r="W120" s="4"/>
      <c r="Y120" s="30" t="s">
        <v>1234</v>
      </c>
      <c r="Z120" s="30" t="s">
        <v>1237</v>
      </c>
      <c r="AA120" s="23"/>
      <c r="AB120" s="23"/>
      <c r="AC120" s="9" t="s">
        <v>1449</v>
      </c>
      <c r="AD120" s="9" t="s">
        <v>1640</v>
      </c>
      <c r="AE120" s="4"/>
      <c r="AH120" s="9">
        <v>1</v>
      </c>
      <c r="AI120" s="38">
        <v>0</v>
      </c>
      <c r="AJ120" s="11"/>
      <c r="AM120" s="30" t="s">
        <v>12</v>
      </c>
      <c r="AN120" s="38">
        <f t="shared" si="16"/>
        <v>0</v>
      </c>
      <c r="AO120" s="8"/>
      <c r="AP120" s="13">
        <f t="shared" si="17"/>
        <v>0</v>
      </c>
      <c r="AQ120" s="38">
        <f t="shared" si="18"/>
        <v>0</v>
      </c>
      <c r="AR120" s="38">
        <v>0</v>
      </c>
      <c r="AS120" s="13">
        <f t="shared" si="19"/>
        <v>0</v>
      </c>
      <c r="AT120" s="38">
        <f t="shared" si="20"/>
        <v>0</v>
      </c>
      <c r="AU120" s="38">
        <v>0</v>
      </c>
      <c r="AV120" s="13">
        <f t="shared" si="21"/>
        <v>0</v>
      </c>
      <c r="AW120" s="38">
        <f t="shared" si="22"/>
        <v>0</v>
      </c>
      <c r="AX120" s="38">
        <v>0</v>
      </c>
      <c r="AY120" s="13"/>
      <c r="AZ120" s="10"/>
      <c r="BA120" s="8"/>
      <c r="BB120" s="11"/>
      <c r="BN120" s="38">
        <v>0</v>
      </c>
      <c r="BO120" s="54" t="s">
        <v>2293</v>
      </c>
      <c r="BP120" s="54">
        <f>Sales!AR120</f>
        <v>0</v>
      </c>
    </row>
    <row r="121" spans="1:68">
      <c r="A121" s="4" t="s">
        <v>140</v>
      </c>
      <c r="B121" s="50">
        <v>4259</v>
      </c>
      <c r="C121" s="9" t="s">
        <v>1725</v>
      </c>
      <c r="D121" s="9" t="s">
        <v>1742</v>
      </c>
      <c r="E121" s="9" t="s">
        <v>1794</v>
      </c>
      <c r="F121" s="9" t="s">
        <v>1937</v>
      </c>
      <c r="G121" s="4"/>
      <c r="H121" s="9" t="s">
        <v>2128</v>
      </c>
      <c r="I121" s="4"/>
      <c r="K121" s="4" t="str">
        <f t="shared" si="12"/>
        <v>TX</v>
      </c>
      <c r="L121" s="4" t="str">
        <f t="shared" si="13"/>
        <v>RANDALL</v>
      </c>
      <c r="M121" s="4" t="str">
        <f t="shared" si="14"/>
        <v>Amarillo</v>
      </c>
      <c r="N121" s="4"/>
      <c r="O121" s="4" t="str">
        <f t="shared" si="15"/>
        <v>79109</v>
      </c>
      <c r="P121" s="4"/>
      <c r="U121" s="30">
        <v>41712</v>
      </c>
      <c r="V121" s="5"/>
      <c r="W121" s="4"/>
      <c r="Y121" s="30" t="s">
        <v>1234</v>
      </c>
      <c r="Z121" s="30" t="s">
        <v>1239</v>
      </c>
      <c r="AA121" s="23"/>
      <c r="AB121" s="23"/>
      <c r="AC121" s="9" t="s">
        <v>1451</v>
      </c>
      <c r="AD121" s="9" t="s">
        <v>1639</v>
      </c>
      <c r="AE121" s="4"/>
      <c r="AH121" s="9">
        <v>1</v>
      </c>
      <c r="AI121" s="38">
        <v>0</v>
      </c>
      <c r="AJ121" s="11"/>
      <c r="AM121" s="30" t="s">
        <v>12</v>
      </c>
      <c r="AN121" s="38">
        <f t="shared" si="16"/>
        <v>0</v>
      </c>
      <c r="AO121" s="8"/>
      <c r="AP121" s="13">
        <f t="shared" si="17"/>
        <v>0</v>
      </c>
      <c r="AQ121" s="38">
        <f t="shared" si="18"/>
        <v>0</v>
      </c>
      <c r="AR121" s="38">
        <v>0</v>
      </c>
      <c r="AS121" s="13">
        <f t="shared" si="19"/>
        <v>0</v>
      </c>
      <c r="AT121" s="38">
        <f t="shared" si="20"/>
        <v>0</v>
      </c>
      <c r="AU121" s="38">
        <v>0</v>
      </c>
      <c r="AV121" s="13">
        <f t="shared" si="21"/>
        <v>0</v>
      </c>
      <c r="AW121" s="38">
        <f t="shared" si="22"/>
        <v>0</v>
      </c>
      <c r="AX121" s="38">
        <v>0</v>
      </c>
      <c r="AY121" s="13"/>
      <c r="AZ121" s="10"/>
      <c r="BA121" s="8"/>
      <c r="BB121" s="11"/>
      <c r="BN121" s="38">
        <v>0</v>
      </c>
      <c r="BO121" s="54" t="s">
        <v>107</v>
      </c>
      <c r="BP121" s="54">
        <f>Sales!AR121</f>
        <v>0</v>
      </c>
    </row>
    <row r="122" spans="1:68">
      <c r="A122" s="4" t="s">
        <v>140</v>
      </c>
      <c r="B122" s="50">
        <v>4269</v>
      </c>
      <c r="C122" s="9" t="s">
        <v>1725</v>
      </c>
      <c r="D122" s="9" t="s">
        <v>1727</v>
      </c>
      <c r="E122" s="9" t="s">
        <v>1766</v>
      </c>
      <c r="F122" s="9" t="s">
        <v>1727</v>
      </c>
      <c r="G122" s="4"/>
      <c r="H122" s="9" t="s">
        <v>1727</v>
      </c>
      <c r="I122" s="4"/>
      <c r="K122" s="4" t="str">
        <f t="shared" si="12"/>
        <v>0</v>
      </c>
      <c r="L122" s="4" t="str">
        <f t="shared" si="13"/>
        <v>MECKLENBURG</v>
      </c>
      <c r="M122" s="4" t="str">
        <f t="shared" si="14"/>
        <v>0</v>
      </c>
      <c r="N122" s="4"/>
      <c r="O122" s="4" t="str">
        <f t="shared" si="15"/>
        <v>0</v>
      </c>
      <c r="P122" s="4"/>
      <c r="U122" s="30">
        <v>41715</v>
      </c>
      <c r="V122" s="5"/>
      <c r="W122" s="4"/>
      <c r="Y122" s="30" t="s">
        <v>1234</v>
      </c>
      <c r="Z122" s="30" t="s">
        <v>1275</v>
      </c>
      <c r="AA122" s="23"/>
      <c r="AB122" s="23"/>
      <c r="AC122" s="9" t="s">
        <v>1486</v>
      </c>
      <c r="AD122" s="9" t="s">
        <v>1639</v>
      </c>
      <c r="AE122" s="4"/>
      <c r="AH122" s="9">
        <v>1</v>
      </c>
      <c r="AI122" s="38">
        <v>0</v>
      </c>
      <c r="AJ122" s="11"/>
      <c r="AM122" s="30" t="s">
        <v>12</v>
      </c>
      <c r="AN122" s="38">
        <f t="shared" si="16"/>
        <v>0</v>
      </c>
      <c r="AO122" s="8"/>
      <c r="AP122" s="13">
        <f t="shared" si="17"/>
        <v>0</v>
      </c>
      <c r="AQ122" s="38">
        <f t="shared" si="18"/>
        <v>0</v>
      </c>
      <c r="AR122" s="38">
        <v>0</v>
      </c>
      <c r="AS122" s="13">
        <f t="shared" si="19"/>
        <v>0</v>
      </c>
      <c r="AT122" s="38">
        <f t="shared" si="20"/>
        <v>0</v>
      </c>
      <c r="AU122" s="38">
        <v>0</v>
      </c>
      <c r="AV122" s="13">
        <f t="shared" si="21"/>
        <v>0</v>
      </c>
      <c r="AW122" s="38">
        <f t="shared" si="22"/>
        <v>0</v>
      </c>
      <c r="AX122" s="38">
        <v>0</v>
      </c>
      <c r="AY122" s="13"/>
      <c r="AZ122" s="10"/>
      <c r="BA122" s="8"/>
      <c r="BB122" s="11"/>
      <c r="BN122" s="38">
        <v>0</v>
      </c>
      <c r="BO122" s="54" t="s">
        <v>2293</v>
      </c>
      <c r="BP122" s="54">
        <f>Sales!AR122</f>
        <v>0</v>
      </c>
    </row>
    <row r="123" spans="1:68">
      <c r="A123" s="4" t="s">
        <v>140</v>
      </c>
      <c r="B123" s="50">
        <v>4291</v>
      </c>
      <c r="C123" s="9" t="s">
        <v>1725</v>
      </c>
      <c r="D123" s="9" t="s">
        <v>1727</v>
      </c>
      <c r="E123" s="9" t="s">
        <v>1767</v>
      </c>
      <c r="F123" s="9" t="s">
        <v>1727</v>
      </c>
      <c r="G123" s="4"/>
      <c r="H123" s="9" t="s">
        <v>1727</v>
      </c>
      <c r="I123" s="4"/>
      <c r="K123" s="4" t="str">
        <f t="shared" si="12"/>
        <v>0</v>
      </c>
      <c r="L123" s="4" t="str">
        <f t="shared" si="13"/>
        <v>DENTON</v>
      </c>
      <c r="M123" s="4" t="str">
        <f t="shared" si="14"/>
        <v>0</v>
      </c>
      <c r="N123" s="4"/>
      <c r="O123" s="4" t="str">
        <f t="shared" si="15"/>
        <v>0</v>
      </c>
      <c r="P123" s="4"/>
      <c r="U123" s="30">
        <v>41722</v>
      </c>
      <c r="V123" s="5"/>
      <c r="W123" s="4"/>
      <c r="Y123" s="30" t="s">
        <v>1234</v>
      </c>
      <c r="Z123" s="30" t="s">
        <v>1237</v>
      </c>
      <c r="AA123" s="23"/>
      <c r="AB123" s="23"/>
      <c r="AC123" s="9" t="s">
        <v>1449</v>
      </c>
      <c r="AD123" s="9" t="s">
        <v>1640</v>
      </c>
      <c r="AE123" s="4"/>
      <c r="AH123" s="9">
        <v>1</v>
      </c>
      <c r="AI123" s="38">
        <v>0</v>
      </c>
      <c r="AJ123" s="11"/>
      <c r="AM123" s="30" t="s">
        <v>12</v>
      </c>
      <c r="AN123" s="38">
        <f t="shared" si="16"/>
        <v>0</v>
      </c>
      <c r="AO123" s="8"/>
      <c r="AP123" s="13">
        <f t="shared" si="17"/>
        <v>0</v>
      </c>
      <c r="AQ123" s="38">
        <f t="shared" si="18"/>
        <v>0</v>
      </c>
      <c r="AR123" s="38">
        <v>0</v>
      </c>
      <c r="AS123" s="13">
        <f t="shared" si="19"/>
        <v>0</v>
      </c>
      <c r="AT123" s="38">
        <f t="shared" si="20"/>
        <v>0</v>
      </c>
      <c r="AU123" s="38">
        <v>0</v>
      </c>
      <c r="AV123" s="13">
        <f t="shared" si="21"/>
        <v>0</v>
      </c>
      <c r="AW123" s="38">
        <f t="shared" si="22"/>
        <v>0</v>
      </c>
      <c r="AX123" s="38">
        <v>0</v>
      </c>
      <c r="AY123" s="13"/>
      <c r="AZ123" s="10"/>
      <c r="BA123" s="8"/>
      <c r="BB123" s="11"/>
      <c r="BN123" s="38">
        <v>0</v>
      </c>
      <c r="BO123" s="54" t="s">
        <v>2293</v>
      </c>
      <c r="BP123" s="54">
        <f>Sales!AR123</f>
        <v>0</v>
      </c>
    </row>
    <row r="124" spans="1:68">
      <c r="A124" s="4" t="s">
        <v>140</v>
      </c>
      <c r="B124" s="50">
        <v>4563</v>
      </c>
      <c r="C124" s="9" t="s">
        <v>1725</v>
      </c>
      <c r="D124" s="9" t="s">
        <v>1727</v>
      </c>
      <c r="E124" s="9" t="s">
        <v>1766</v>
      </c>
      <c r="F124" s="9" t="s">
        <v>1727</v>
      </c>
      <c r="G124" s="4"/>
      <c r="H124" s="9" t="s">
        <v>1727</v>
      </c>
      <c r="I124" s="4"/>
      <c r="K124" s="4" t="str">
        <f t="shared" si="12"/>
        <v>0</v>
      </c>
      <c r="L124" s="4" t="str">
        <f t="shared" si="13"/>
        <v>MECKLENBURG</v>
      </c>
      <c r="M124" s="4" t="str">
        <f t="shared" si="14"/>
        <v>0</v>
      </c>
      <c r="N124" s="4"/>
      <c r="O124" s="4" t="str">
        <f t="shared" si="15"/>
        <v>0</v>
      </c>
      <c r="P124" s="4"/>
      <c r="U124" s="30">
        <v>41715</v>
      </c>
      <c r="V124" s="5"/>
      <c r="W124" s="4"/>
      <c r="Y124" s="30" t="s">
        <v>1234</v>
      </c>
      <c r="Z124" s="30" t="s">
        <v>1275</v>
      </c>
      <c r="AA124" s="23"/>
      <c r="AB124" s="23"/>
      <c r="AC124" s="9" t="s">
        <v>1486</v>
      </c>
      <c r="AD124" s="9" t="s">
        <v>1639</v>
      </c>
      <c r="AE124" s="4"/>
      <c r="AH124" s="9">
        <v>1</v>
      </c>
      <c r="AI124" s="38">
        <v>0</v>
      </c>
      <c r="AJ124" s="11"/>
      <c r="AM124" s="30" t="s">
        <v>12</v>
      </c>
      <c r="AN124" s="38">
        <f t="shared" si="16"/>
        <v>0</v>
      </c>
      <c r="AO124" s="8"/>
      <c r="AP124" s="13">
        <f t="shared" si="17"/>
        <v>0</v>
      </c>
      <c r="AQ124" s="38">
        <f t="shared" si="18"/>
        <v>0</v>
      </c>
      <c r="AR124" s="38">
        <v>0</v>
      </c>
      <c r="AS124" s="13">
        <f t="shared" si="19"/>
        <v>0</v>
      </c>
      <c r="AT124" s="38">
        <f t="shared" si="20"/>
        <v>0</v>
      </c>
      <c r="AU124" s="38">
        <v>0</v>
      </c>
      <c r="AV124" s="13">
        <f t="shared" si="21"/>
        <v>0</v>
      </c>
      <c r="AW124" s="38">
        <f t="shared" si="22"/>
        <v>0</v>
      </c>
      <c r="AX124" s="38">
        <v>0</v>
      </c>
      <c r="AY124" s="13"/>
      <c r="AZ124" s="10"/>
      <c r="BA124" s="8"/>
      <c r="BB124" s="11"/>
      <c r="BN124" s="38">
        <v>0</v>
      </c>
      <c r="BO124" s="54" t="s">
        <v>2293</v>
      </c>
      <c r="BP124" s="54">
        <f>Sales!AR124</f>
        <v>0</v>
      </c>
    </row>
    <row r="125" spans="1:68">
      <c r="A125" s="4" t="s">
        <v>140</v>
      </c>
      <c r="B125" s="50">
        <v>4574</v>
      </c>
      <c r="C125" s="9" t="s">
        <v>1725</v>
      </c>
      <c r="D125" s="9" t="s">
        <v>1732</v>
      </c>
      <c r="E125" s="9" t="s">
        <v>1795</v>
      </c>
      <c r="F125" s="9" t="s">
        <v>1938</v>
      </c>
      <c r="G125" s="4"/>
      <c r="H125" s="9" t="s">
        <v>2129</v>
      </c>
      <c r="I125" s="4"/>
      <c r="K125" s="4" t="str">
        <f t="shared" si="12"/>
        <v>MI</v>
      </c>
      <c r="L125" s="4" t="str">
        <f t="shared" si="13"/>
        <v>MACOMB</v>
      </c>
      <c r="M125" s="4" t="str">
        <f t="shared" si="14"/>
        <v>Romeo</v>
      </c>
      <c r="N125" s="4"/>
      <c r="O125" s="4" t="str">
        <f t="shared" si="15"/>
        <v>48065</v>
      </c>
      <c r="P125" s="4"/>
      <c r="U125" s="30">
        <v>41718</v>
      </c>
      <c r="V125" s="5"/>
      <c r="W125" s="4"/>
      <c r="Y125" s="30" t="s">
        <v>1234</v>
      </c>
      <c r="Z125" s="30" t="s">
        <v>1238</v>
      </c>
      <c r="AA125" s="23"/>
      <c r="AB125" s="23"/>
      <c r="AC125" s="9" t="s">
        <v>1450</v>
      </c>
      <c r="AD125" s="9" t="s">
        <v>1641</v>
      </c>
      <c r="AE125" s="4"/>
      <c r="AH125" s="9">
        <v>1</v>
      </c>
      <c r="AI125" s="38">
        <v>0</v>
      </c>
      <c r="AJ125" s="11"/>
      <c r="AM125" s="30" t="s">
        <v>12</v>
      </c>
      <c r="AN125" s="38">
        <f t="shared" si="16"/>
        <v>0</v>
      </c>
      <c r="AO125" s="8"/>
      <c r="AP125" s="13">
        <f t="shared" si="17"/>
        <v>0</v>
      </c>
      <c r="AQ125" s="38">
        <f t="shared" si="18"/>
        <v>0</v>
      </c>
      <c r="AR125" s="38">
        <v>0</v>
      </c>
      <c r="AS125" s="13">
        <f t="shared" si="19"/>
        <v>0</v>
      </c>
      <c r="AT125" s="38">
        <f t="shared" si="20"/>
        <v>0</v>
      </c>
      <c r="AU125" s="38">
        <v>0</v>
      </c>
      <c r="AV125" s="13">
        <f t="shared" si="21"/>
        <v>0</v>
      </c>
      <c r="AW125" s="38">
        <f t="shared" si="22"/>
        <v>0</v>
      </c>
      <c r="AX125" s="38">
        <v>0</v>
      </c>
      <c r="AY125" s="13"/>
      <c r="AZ125" s="10"/>
      <c r="BA125" s="8"/>
      <c r="BB125" s="11"/>
      <c r="BN125" s="38">
        <v>0</v>
      </c>
      <c r="BO125" s="54" t="s">
        <v>2292</v>
      </c>
      <c r="BP125" s="54">
        <f>Sales!AR125</f>
        <v>0</v>
      </c>
    </row>
    <row r="126" spans="1:68">
      <c r="A126" s="4" t="s">
        <v>140</v>
      </c>
      <c r="B126" s="50">
        <v>4585</v>
      </c>
      <c r="C126" s="9" t="s">
        <v>1725</v>
      </c>
      <c r="D126" s="9" t="s">
        <v>1727</v>
      </c>
      <c r="E126" s="9" t="s">
        <v>1767</v>
      </c>
      <c r="F126" s="9" t="s">
        <v>1727</v>
      </c>
      <c r="G126" s="4"/>
      <c r="H126" s="9" t="s">
        <v>1727</v>
      </c>
      <c r="I126" s="4"/>
      <c r="K126" s="4" t="str">
        <f t="shared" si="12"/>
        <v>0</v>
      </c>
      <c r="L126" s="4" t="str">
        <f t="shared" si="13"/>
        <v>DENTON</v>
      </c>
      <c r="M126" s="4" t="str">
        <f t="shared" si="14"/>
        <v>0</v>
      </c>
      <c r="N126" s="4"/>
      <c r="O126" s="4" t="str">
        <f t="shared" si="15"/>
        <v>0</v>
      </c>
      <c r="P126" s="4"/>
      <c r="U126" s="30">
        <v>41722</v>
      </c>
      <c r="V126" s="5"/>
      <c r="W126" s="4"/>
      <c r="Y126" s="30" t="s">
        <v>1234</v>
      </c>
      <c r="Z126" s="30" t="s">
        <v>1238</v>
      </c>
      <c r="AA126" s="23"/>
      <c r="AB126" s="23"/>
      <c r="AC126" s="9" t="s">
        <v>1450</v>
      </c>
      <c r="AD126" s="9" t="s">
        <v>1641</v>
      </c>
      <c r="AE126" s="4"/>
      <c r="AH126" s="9">
        <v>1</v>
      </c>
      <c r="AI126" s="38">
        <v>0</v>
      </c>
      <c r="AJ126" s="11"/>
      <c r="AM126" s="30" t="s">
        <v>12</v>
      </c>
      <c r="AN126" s="38">
        <f t="shared" si="16"/>
        <v>0</v>
      </c>
      <c r="AO126" s="8"/>
      <c r="AP126" s="13">
        <f t="shared" si="17"/>
        <v>0</v>
      </c>
      <c r="AQ126" s="38">
        <f t="shared" si="18"/>
        <v>0</v>
      </c>
      <c r="AR126" s="38">
        <v>0</v>
      </c>
      <c r="AS126" s="13">
        <f t="shared" si="19"/>
        <v>0</v>
      </c>
      <c r="AT126" s="38">
        <f t="shared" si="20"/>
        <v>0</v>
      </c>
      <c r="AU126" s="38">
        <v>0</v>
      </c>
      <c r="AV126" s="13">
        <f t="shared" si="21"/>
        <v>0</v>
      </c>
      <c r="AW126" s="38">
        <f t="shared" si="22"/>
        <v>0</v>
      </c>
      <c r="AX126" s="38">
        <v>0</v>
      </c>
      <c r="AY126" s="13"/>
      <c r="AZ126" s="10"/>
      <c r="BA126" s="8"/>
      <c r="BB126" s="11"/>
      <c r="BN126" s="38">
        <v>0</v>
      </c>
      <c r="BO126" s="54" t="s">
        <v>2293</v>
      </c>
      <c r="BP126" s="54">
        <f>Sales!AR126</f>
        <v>0</v>
      </c>
    </row>
    <row r="127" spans="1:68">
      <c r="A127" s="4" t="s">
        <v>140</v>
      </c>
      <c r="B127" s="50">
        <v>4606</v>
      </c>
      <c r="C127" s="9" t="s">
        <v>1725</v>
      </c>
      <c r="D127" s="9" t="s">
        <v>1736</v>
      </c>
      <c r="E127" s="9" t="s">
        <v>1790</v>
      </c>
      <c r="F127" s="9" t="s">
        <v>1930</v>
      </c>
      <c r="G127" s="4"/>
      <c r="H127" s="9" t="s">
        <v>2121</v>
      </c>
      <c r="I127" s="4"/>
      <c r="K127" s="4" t="str">
        <f t="shared" si="12"/>
        <v>WA</v>
      </c>
      <c r="L127" s="4" t="str">
        <f t="shared" si="13"/>
        <v>WHATCOM</v>
      </c>
      <c r="M127" s="4" t="str">
        <f t="shared" si="14"/>
        <v>EVERSON</v>
      </c>
      <c r="N127" s="4"/>
      <c r="O127" s="4" t="str">
        <f t="shared" si="15"/>
        <v>98247</v>
      </c>
      <c r="P127" s="4"/>
      <c r="U127" s="30">
        <v>41729</v>
      </c>
      <c r="V127" s="5"/>
      <c r="W127" s="4"/>
      <c r="Y127" s="30" t="s">
        <v>1234</v>
      </c>
      <c r="Z127" s="30" t="s">
        <v>1294</v>
      </c>
      <c r="AA127" s="23"/>
      <c r="AB127" s="23"/>
      <c r="AC127" s="9" t="s">
        <v>1502</v>
      </c>
      <c r="AD127" s="9" t="s">
        <v>1639</v>
      </c>
      <c r="AE127" s="4"/>
      <c r="AH127" s="9">
        <v>1</v>
      </c>
      <c r="AI127" s="38">
        <v>7.99</v>
      </c>
      <c r="AJ127" s="11"/>
      <c r="AM127" s="30" t="s">
        <v>12</v>
      </c>
      <c r="AN127" s="38">
        <f t="shared" si="16"/>
        <v>7.99</v>
      </c>
      <c r="AO127" s="8"/>
      <c r="AP127" s="13">
        <f t="shared" si="17"/>
        <v>6.5081351689612016E-2</v>
      </c>
      <c r="AQ127" s="38">
        <f t="shared" si="18"/>
        <v>7.99</v>
      </c>
      <c r="AR127" s="38">
        <v>0.52</v>
      </c>
      <c r="AS127" s="13">
        <f t="shared" si="19"/>
        <v>0</v>
      </c>
      <c r="AT127" s="38">
        <f t="shared" si="20"/>
        <v>7.99</v>
      </c>
      <c r="AU127" s="38">
        <v>0</v>
      </c>
      <c r="AV127" s="13">
        <f t="shared" si="21"/>
        <v>2.002503128911139E-2</v>
      </c>
      <c r="AW127" s="38">
        <f t="shared" si="22"/>
        <v>7.99</v>
      </c>
      <c r="AX127" s="38">
        <v>0.16</v>
      </c>
      <c r="AY127" s="13"/>
      <c r="AZ127" s="10"/>
      <c r="BA127" s="8"/>
      <c r="BB127" s="11"/>
      <c r="BN127" s="38">
        <v>0.68</v>
      </c>
      <c r="BO127" s="54" t="s">
        <v>2292</v>
      </c>
      <c r="BP127" s="54">
        <f>Sales!AR127</f>
        <v>7.99</v>
      </c>
    </row>
    <row r="128" spans="1:68">
      <c r="A128" s="4" t="s">
        <v>140</v>
      </c>
      <c r="B128" s="50">
        <v>4832</v>
      </c>
      <c r="C128" s="9" t="s">
        <v>1725</v>
      </c>
      <c r="D128" s="9" t="s">
        <v>1727</v>
      </c>
      <c r="E128" s="9" t="s">
        <v>1767</v>
      </c>
      <c r="F128" s="9" t="s">
        <v>1727</v>
      </c>
      <c r="G128" s="4"/>
      <c r="H128" s="9" t="s">
        <v>1727</v>
      </c>
      <c r="I128" s="4"/>
      <c r="K128" s="4" t="str">
        <f t="shared" si="12"/>
        <v>0</v>
      </c>
      <c r="L128" s="4" t="str">
        <f t="shared" si="13"/>
        <v>DENTON</v>
      </c>
      <c r="M128" s="4" t="str">
        <f t="shared" si="14"/>
        <v>0</v>
      </c>
      <c r="N128" s="4"/>
      <c r="O128" s="4" t="str">
        <f t="shared" si="15"/>
        <v>0</v>
      </c>
      <c r="P128" s="4"/>
      <c r="U128" s="30">
        <v>41701</v>
      </c>
      <c r="V128" s="5"/>
      <c r="W128" s="4"/>
      <c r="Y128" s="30" t="s">
        <v>1234</v>
      </c>
      <c r="Z128" s="30" t="s">
        <v>1251</v>
      </c>
      <c r="AA128" s="23"/>
      <c r="AB128" s="23"/>
      <c r="AC128" s="9" t="s">
        <v>1463</v>
      </c>
      <c r="AD128" s="9" t="s">
        <v>1647</v>
      </c>
      <c r="AE128" s="4"/>
      <c r="AH128" s="9">
        <v>1</v>
      </c>
      <c r="AI128" s="38">
        <v>0</v>
      </c>
      <c r="AJ128" s="11"/>
      <c r="AM128" s="30" t="s">
        <v>12</v>
      </c>
      <c r="AN128" s="38">
        <f t="shared" si="16"/>
        <v>0</v>
      </c>
      <c r="AO128" s="8"/>
      <c r="AP128" s="13">
        <f t="shared" si="17"/>
        <v>0</v>
      </c>
      <c r="AQ128" s="38">
        <f t="shared" si="18"/>
        <v>0</v>
      </c>
      <c r="AR128" s="38">
        <v>0</v>
      </c>
      <c r="AS128" s="13">
        <f t="shared" si="19"/>
        <v>0</v>
      </c>
      <c r="AT128" s="38">
        <f t="shared" si="20"/>
        <v>0</v>
      </c>
      <c r="AU128" s="38">
        <v>0</v>
      </c>
      <c r="AV128" s="13">
        <f t="shared" si="21"/>
        <v>0</v>
      </c>
      <c r="AW128" s="38">
        <f t="shared" si="22"/>
        <v>0</v>
      </c>
      <c r="AX128" s="38">
        <v>0</v>
      </c>
      <c r="AY128" s="13"/>
      <c r="AZ128" s="10"/>
      <c r="BA128" s="8"/>
      <c r="BB128" s="11"/>
      <c r="BN128" s="38">
        <v>0</v>
      </c>
      <c r="BO128" s="54" t="s">
        <v>2293</v>
      </c>
      <c r="BP128" s="54">
        <f>Sales!AR128</f>
        <v>0</v>
      </c>
    </row>
    <row r="129" spans="1:68">
      <c r="A129" s="4" t="s">
        <v>140</v>
      </c>
      <c r="B129" s="50">
        <v>4851</v>
      </c>
      <c r="C129" s="9" t="s">
        <v>1725</v>
      </c>
      <c r="D129" s="9" t="s">
        <v>1727</v>
      </c>
      <c r="E129" s="9" t="s">
        <v>1766</v>
      </c>
      <c r="F129" s="9" t="s">
        <v>1727</v>
      </c>
      <c r="G129" s="4"/>
      <c r="H129" s="9" t="s">
        <v>1727</v>
      </c>
      <c r="I129" s="4"/>
      <c r="K129" s="4" t="str">
        <f t="shared" si="12"/>
        <v>0</v>
      </c>
      <c r="L129" s="4" t="str">
        <f t="shared" si="13"/>
        <v>MECKLENBURG</v>
      </c>
      <c r="M129" s="4" t="str">
        <f t="shared" si="14"/>
        <v>0</v>
      </c>
      <c r="N129" s="4"/>
      <c r="O129" s="4" t="str">
        <f t="shared" si="15"/>
        <v>0</v>
      </c>
      <c r="P129" s="4"/>
      <c r="U129" s="30">
        <v>41708</v>
      </c>
      <c r="V129" s="5"/>
      <c r="W129" s="4"/>
      <c r="Y129" s="30" t="s">
        <v>1234</v>
      </c>
      <c r="Z129" s="30" t="s">
        <v>1237</v>
      </c>
      <c r="AA129" s="23"/>
      <c r="AB129" s="23"/>
      <c r="AC129" s="9" t="s">
        <v>1449</v>
      </c>
      <c r="AD129" s="9" t="s">
        <v>1640</v>
      </c>
      <c r="AE129" s="4"/>
      <c r="AH129" s="9">
        <v>1</v>
      </c>
      <c r="AI129" s="38">
        <v>0</v>
      </c>
      <c r="AJ129" s="11"/>
      <c r="AM129" s="30" t="s">
        <v>12</v>
      </c>
      <c r="AN129" s="38">
        <f t="shared" si="16"/>
        <v>0</v>
      </c>
      <c r="AO129" s="8"/>
      <c r="AP129" s="13">
        <f t="shared" si="17"/>
        <v>0</v>
      </c>
      <c r="AQ129" s="38">
        <f t="shared" si="18"/>
        <v>0</v>
      </c>
      <c r="AR129" s="38">
        <v>0</v>
      </c>
      <c r="AS129" s="13">
        <f t="shared" si="19"/>
        <v>0</v>
      </c>
      <c r="AT129" s="38">
        <f t="shared" si="20"/>
        <v>0</v>
      </c>
      <c r="AU129" s="38">
        <v>0</v>
      </c>
      <c r="AV129" s="13">
        <f t="shared" si="21"/>
        <v>0</v>
      </c>
      <c r="AW129" s="38">
        <f t="shared" si="22"/>
        <v>0</v>
      </c>
      <c r="AX129" s="38">
        <v>0</v>
      </c>
      <c r="AY129" s="13"/>
      <c r="AZ129" s="10"/>
      <c r="BA129" s="8"/>
      <c r="BB129" s="11"/>
      <c r="BN129" s="38">
        <v>0</v>
      </c>
      <c r="BO129" s="54" t="s">
        <v>2293</v>
      </c>
      <c r="BP129" s="54">
        <f>Sales!AR129</f>
        <v>0</v>
      </c>
    </row>
    <row r="130" spans="1:68">
      <c r="A130" s="4" t="s">
        <v>140</v>
      </c>
      <c r="B130" s="50">
        <v>4868</v>
      </c>
      <c r="C130" s="9" t="s">
        <v>1725</v>
      </c>
      <c r="D130" s="9" t="s">
        <v>1727</v>
      </c>
      <c r="E130" s="9" t="s">
        <v>1767</v>
      </c>
      <c r="F130" s="9" t="s">
        <v>1727</v>
      </c>
      <c r="G130" s="4"/>
      <c r="H130" s="9" t="s">
        <v>1727</v>
      </c>
      <c r="I130" s="4"/>
      <c r="K130" s="4" t="str">
        <f t="shared" si="12"/>
        <v>0</v>
      </c>
      <c r="L130" s="4" t="str">
        <f t="shared" si="13"/>
        <v>DENTON</v>
      </c>
      <c r="M130" s="4" t="str">
        <f t="shared" si="14"/>
        <v>0</v>
      </c>
      <c r="N130" s="4"/>
      <c r="O130" s="4" t="str">
        <f t="shared" si="15"/>
        <v>0</v>
      </c>
      <c r="P130" s="4"/>
      <c r="U130" s="30">
        <v>41726</v>
      </c>
      <c r="V130" s="5"/>
      <c r="W130" s="4"/>
      <c r="Y130" s="30" t="s">
        <v>1234</v>
      </c>
      <c r="Z130" s="30" t="s">
        <v>1236</v>
      </c>
      <c r="AA130" s="23"/>
      <c r="AB130" s="23"/>
      <c r="AC130" s="9" t="s">
        <v>1448</v>
      </c>
      <c r="AD130" s="9" t="s">
        <v>1639</v>
      </c>
      <c r="AE130" s="4"/>
      <c r="AH130" s="9">
        <v>1</v>
      </c>
      <c r="AI130" s="38">
        <v>0</v>
      </c>
      <c r="AJ130" s="11"/>
      <c r="AM130" s="30" t="s">
        <v>12</v>
      </c>
      <c r="AN130" s="38">
        <f t="shared" si="16"/>
        <v>0</v>
      </c>
      <c r="AO130" s="8"/>
      <c r="AP130" s="13">
        <f t="shared" si="17"/>
        <v>0</v>
      </c>
      <c r="AQ130" s="38">
        <f t="shared" si="18"/>
        <v>0</v>
      </c>
      <c r="AR130" s="38">
        <v>0</v>
      </c>
      <c r="AS130" s="13">
        <f t="shared" si="19"/>
        <v>0</v>
      </c>
      <c r="AT130" s="38">
        <f t="shared" si="20"/>
        <v>0</v>
      </c>
      <c r="AU130" s="38">
        <v>0</v>
      </c>
      <c r="AV130" s="13">
        <f t="shared" si="21"/>
        <v>0</v>
      </c>
      <c r="AW130" s="38">
        <f t="shared" si="22"/>
        <v>0</v>
      </c>
      <c r="AX130" s="38">
        <v>0</v>
      </c>
      <c r="AY130" s="13"/>
      <c r="AZ130" s="10"/>
      <c r="BA130" s="8"/>
      <c r="BB130" s="11"/>
      <c r="BN130" s="38">
        <v>0</v>
      </c>
      <c r="BO130" s="54" t="s">
        <v>2293</v>
      </c>
      <c r="BP130" s="54">
        <f>Sales!AR130</f>
        <v>0</v>
      </c>
    </row>
    <row r="131" spans="1:68">
      <c r="A131" s="4" t="s">
        <v>140</v>
      </c>
      <c r="B131" s="50">
        <v>4869</v>
      </c>
      <c r="C131" s="9" t="s">
        <v>1725</v>
      </c>
      <c r="D131" s="9" t="s">
        <v>1727</v>
      </c>
      <c r="E131" s="9" t="s">
        <v>1766</v>
      </c>
      <c r="F131" s="9" t="s">
        <v>1727</v>
      </c>
      <c r="G131" s="4"/>
      <c r="H131" s="9" t="s">
        <v>1727</v>
      </c>
      <c r="I131" s="4"/>
      <c r="K131" s="4" t="str">
        <f t="shared" si="12"/>
        <v>0</v>
      </c>
      <c r="L131" s="4" t="str">
        <f t="shared" si="13"/>
        <v>MECKLENBURG</v>
      </c>
      <c r="M131" s="4" t="str">
        <f t="shared" si="14"/>
        <v>0</v>
      </c>
      <c r="N131" s="4"/>
      <c r="O131" s="4" t="str">
        <f t="shared" si="15"/>
        <v>0</v>
      </c>
      <c r="P131" s="4"/>
      <c r="U131" s="30">
        <v>41726</v>
      </c>
      <c r="V131" s="5"/>
      <c r="W131" s="4"/>
      <c r="Y131" s="30" t="s">
        <v>1234</v>
      </c>
      <c r="Z131" s="30" t="s">
        <v>1236</v>
      </c>
      <c r="AA131" s="23"/>
      <c r="AB131" s="23"/>
      <c r="AC131" s="9" t="s">
        <v>1448</v>
      </c>
      <c r="AD131" s="9" t="s">
        <v>1639</v>
      </c>
      <c r="AE131" s="4"/>
      <c r="AH131" s="9">
        <v>1</v>
      </c>
      <c r="AI131" s="38">
        <v>0</v>
      </c>
      <c r="AJ131" s="11"/>
      <c r="AM131" s="30" t="s">
        <v>12</v>
      </c>
      <c r="AN131" s="38">
        <f t="shared" si="16"/>
        <v>0</v>
      </c>
      <c r="AO131" s="8"/>
      <c r="AP131" s="13">
        <f t="shared" si="17"/>
        <v>0</v>
      </c>
      <c r="AQ131" s="38">
        <f t="shared" si="18"/>
        <v>0</v>
      </c>
      <c r="AR131" s="38">
        <v>0</v>
      </c>
      <c r="AS131" s="13">
        <f t="shared" si="19"/>
        <v>0</v>
      </c>
      <c r="AT131" s="38">
        <f t="shared" si="20"/>
        <v>0</v>
      </c>
      <c r="AU131" s="38">
        <v>0</v>
      </c>
      <c r="AV131" s="13">
        <f t="shared" si="21"/>
        <v>0</v>
      </c>
      <c r="AW131" s="38">
        <f t="shared" si="22"/>
        <v>0</v>
      </c>
      <c r="AX131" s="38">
        <v>0</v>
      </c>
      <c r="AY131" s="13"/>
      <c r="AZ131" s="10"/>
      <c r="BA131" s="8"/>
      <c r="BB131" s="11"/>
      <c r="BN131" s="38">
        <v>0</v>
      </c>
      <c r="BO131" s="54" t="s">
        <v>2293</v>
      </c>
      <c r="BP131" s="54">
        <f>Sales!AR131</f>
        <v>0</v>
      </c>
    </row>
    <row r="132" spans="1:68">
      <c r="A132" s="4" t="s">
        <v>140</v>
      </c>
      <c r="B132" s="50">
        <v>4879</v>
      </c>
      <c r="C132" s="9" t="s">
        <v>1725</v>
      </c>
      <c r="D132" s="9" t="s">
        <v>1736</v>
      </c>
      <c r="E132" s="9" t="s">
        <v>1790</v>
      </c>
      <c r="F132" s="9" t="s">
        <v>1930</v>
      </c>
      <c r="G132" s="4"/>
      <c r="H132" s="9" t="s">
        <v>2121</v>
      </c>
      <c r="I132" s="4"/>
      <c r="K132" s="4" t="str">
        <f t="shared" si="12"/>
        <v>WA</v>
      </c>
      <c r="L132" s="4" t="str">
        <f t="shared" si="13"/>
        <v>WHATCOM</v>
      </c>
      <c r="M132" s="4" t="str">
        <f t="shared" si="14"/>
        <v>EVERSON</v>
      </c>
      <c r="N132" s="4"/>
      <c r="O132" s="4" t="str">
        <f t="shared" si="15"/>
        <v>98247</v>
      </c>
      <c r="P132" s="4"/>
      <c r="U132" s="30">
        <v>41719</v>
      </c>
      <c r="V132" s="5"/>
      <c r="W132" s="4"/>
      <c r="Y132" s="30" t="s">
        <v>1234</v>
      </c>
      <c r="Z132" s="30" t="s">
        <v>1295</v>
      </c>
      <c r="AA132" s="23"/>
      <c r="AB132" s="23"/>
      <c r="AC132" s="9" t="s">
        <v>1503</v>
      </c>
      <c r="AD132" s="9" t="s">
        <v>1639</v>
      </c>
      <c r="AE132" s="4"/>
      <c r="AH132" s="9">
        <v>1</v>
      </c>
      <c r="AI132" s="38">
        <v>7.99</v>
      </c>
      <c r="AJ132" s="11"/>
      <c r="AM132" s="30" t="s">
        <v>12</v>
      </c>
      <c r="AN132" s="38">
        <f t="shared" si="16"/>
        <v>7.99</v>
      </c>
      <c r="AO132" s="8"/>
      <c r="AP132" s="13">
        <f t="shared" si="17"/>
        <v>6.5081351689612016E-2</v>
      </c>
      <c r="AQ132" s="38">
        <f t="shared" si="18"/>
        <v>7.99</v>
      </c>
      <c r="AR132" s="38">
        <v>0.52</v>
      </c>
      <c r="AS132" s="13">
        <f t="shared" si="19"/>
        <v>0</v>
      </c>
      <c r="AT132" s="38">
        <f t="shared" si="20"/>
        <v>7.99</v>
      </c>
      <c r="AU132" s="38">
        <v>0</v>
      </c>
      <c r="AV132" s="13">
        <f t="shared" si="21"/>
        <v>2.002503128911139E-2</v>
      </c>
      <c r="AW132" s="38">
        <f t="shared" si="22"/>
        <v>7.99</v>
      </c>
      <c r="AX132" s="38">
        <v>0.16</v>
      </c>
      <c r="AY132" s="13"/>
      <c r="AZ132" s="10"/>
      <c r="BA132" s="8"/>
      <c r="BB132" s="11"/>
      <c r="BN132" s="38">
        <v>0.68</v>
      </c>
      <c r="BO132" s="54" t="s">
        <v>2292</v>
      </c>
      <c r="BP132" s="54">
        <f>Sales!AR132</f>
        <v>7.99</v>
      </c>
    </row>
    <row r="133" spans="1:68">
      <c r="A133" s="4" t="s">
        <v>140</v>
      </c>
      <c r="B133" s="50">
        <v>4883</v>
      </c>
      <c r="C133" s="9" t="s">
        <v>1725</v>
      </c>
      <c r="D133" s="9" t="s">
        <v>1727</v>
      </c>
      <c r="E133" s="9" t="s">
        <v>1767</v>
      </c>
      <c r="F133" s="9" t="s">
        <v>1727</v>
      </c>
      <c r="G133" s="4"/>
      <c r="H133" s="9" t="s">
        <v>1727</v>
      </c>
      <c r="I133" s="4"/>
      <c r="K133" s="4" t="str">
        <f t="shared" si="12"/>
        <v>0</v>
      </c>
      <c r="L133" s="4" t="str">
        <f t="shared" si="13"/>
        <v>DENTON</v>
      </c>
      <c r="M133" s="4" t="str">
        <f t="shared" si="14"/>
        <v>0</v>
      </c>
      <c r="N133" s="4"/>
      <c r="O133" s="4" t="str">
        <f t="shared" si="15"/>
        <v>0</v>
      </c>
      <c r="P133" s="4"/>
      <c r="U133" s="30">
        <v>41719</v>
      </c>
      <c r="V133" s="5"/>
      <c r="W133" s="4"/>
      <c r="Y133" s="30" t="s">
        <v>1234</v>
      </c>
      <c r="Z133" s="30" t="s">
        <v>1237</v>
      </c>
      <c r="AA133" s="23"/>
      <c r="AB133" s="23"/>
      <c r="AC133" s="9" t="s">
        <v>1449</v>
      </c>
      <c r="AD133" s="9" t="s">
        <v>1640</v>
      </c>
      <c r="AE133" s="4"/>
      <c r="AH133" s="9">
        <v>1</v>
      </c>
      <c r="AI133" s="38">
        <v>0</v>
      </c>
      <c r="AJ133" s="11"/>
      <c r="AM133" s="30" t="s">
        <v>12</v>
      </c>
      <c r="AN133" s="38">
        <f t="shared" si="16"/>
        <v>0</v>
      </c>
      <c r="AO133" s="8"/>
      <c r="AP133" s="13">
        <f t="shared" si="17"/>
        <v>0</v>
      </c>
      <c r="AQ133" s="38">
        <f t="shared" si="18"/>
        <v>0</v>
      </c>
      <c r="AR133" s="38">
        <v>0</v>
      </c>
      <c r="AS133" s="13">
        <f t="shared" si="19"/>
        <v>0</v>
      </c>
      <c r="AT133" s="38">
        <f t="shared" si="20"/>
        <v>0</v>
      </c>
      <c r="AU133" s="38">
        <v>0</v>
      </c>
      <c r="AV133" s="13">
        <f t="shared" si="21"/>
        <v>0</v>
      </c>
      <c r="AW133" s="38">
        <f t="shared" si="22"/>
        <v>0</v>
      </c>
      <c r="AX133" s="38">
        <v>0</v>
      </c>
      <c r="AY133" s="13"/>
      <c r="AZ133" s="10"/>
      <c r="BA133" s="8"/>
      <c r="BB133" s="11"/>
      <c r="BN133" s="38">
        <v>0</v>
      </c>
      <c r="BO133" s="54" t="s">
        <v>1727</v>
      </c>
      <c r="BP133" s="54">
        <f>Sales!AR133</f>
        <v>0</v>
      </c>
    </row>
    <row r="134" spans="1:68">
      <c r="A134" s="4" t="s">
        <v>140</v>
      </c>
      <c r="B134" s="50">
        <v>4886</v>
      </c>
      <c r="C134" s="9" t="s">
        <v>1725</v>
      </c>
      <c r="D134" s="9" t="s">
        <v>1744</v>
      </c>
      <c r="E134" s="9" t="s">
        <v>1796</v>
      </c>
      <c r="F134" s="9" t="s">
        <v>1939</v>
      </c>
      <c r="G134" s="4"/>
      <c r="H134" s="9" t="s">
        <v>2130</v>
      </c>
      <c r="I134" s="4"/>
      <c r="K134" s="4" t="str">
        <f t="shared" si="12"/>
        <v>MT</v>
      </c>
      <c r="L134" s="4" t="str">
        <f t="shared" si="13"/>
        <v>FALLON</v>
      </c>
      <c r="M134" s="4" t="str">
        <f t="shared" si="14"/>
        <v>BAKER</v>
      </c>
      <c r="N134" s="4"/>
      <c r="O134" s="4" t="str">
        <f t="shared" si="15"/>
        <v>59313</v>
      </c>
      <c r="P134" s="4"/>
      <c r="U134" s="30">
        <v>41722</v>
      </c>
      <c r="V134" s="5"/>
      <c r="W134" s="4"/>
      <c r="Y134" s="30" t="s">
        <v>1234</v>
      </c>
      <c r="Z134" s="30" t="s">
        <v>1296</v>
      </c>
      <c r="AA134" s="23"/>
      <c r="AB134" s="23"/>
      <c r="AC134" s="9" t="s">
        <v>1504</v>
      </c>
      <c r="AD134" s="9" t="s">
        <v>1639</v>
      </c>
      <c r="AE134" s="4"/>
      <c r="AH134" s="9">
        <v>1</v>
      </c>
      <c r="AI134" s="38">
        <v>8.99</v>
      </c>
      <c r="AJ134" s="11"/>
      <c r="AM134" s="30" t="s">
        <v>12</v>
      </c>
      <c r="AN134" s="38">
        <f t="shared" si="16"/>
        <v>8.99</v>
      </c>
      <c r="AO134" s="8"/>
      <c r="AP134" s="13">
        <f t="shared" si="17"/>
        <v>0</v>
      </c>
      <c r="AQ134" s="38">
        <f t="shared" si="18"/>
        <v>8.99</v>
      </c>
      <c r="AR134" s="38">
        <v>0</v>
      </c>
      <c r="AS134" s="13">
        <f t="shared" si="19"/>
        <v>0</v>
      </c>
      <c r="AT134" s="38">
        <f t="shared" si="20"/>
        <v>8.99</v>
      </c>
      <c r="AU134" s="38">
        <v>0</v>
      </c>
      <c r="AV134" s="13">
        <f t="shared" si="21"/>
        <v>0</v>
      </c>
      <c r="AW134" s="38">
        <f t="shared" si="22"/>
        <v>8.99</v>
      </c>
      <c r="AX134" s="38">
        <v>0</v>
      </c>
      <c r="AY134" s="13"/>
      <c r="AZ134" s="10"/>
      <c r="BA134" s="8"/>
      <c r="BB134" s="11"/>
      <c r="BN134" s="38">
        <v>0</v>
      </c>
      <c r="BO134" s="54" t="s">
        <v>108</v>
      </c>
      <c r="BP134" s="54">
        <f>Sales!AR134</f>
        <v>8.99</v>
      </c>
    </row>
    <row r="135" spans="1:68">
      <c r="A135" s="4" t="s">
        <v>140</v>
      </c>
      <c r="B135" s="50">
        <v>5093</v>
      </c>
      <c r="C135" s="9" t="s">
        <v>1725</v>
      </c>
      <c r="D135" s="9" t="s">
        <v>1727</v>
      </c>
      <c r="E135" s="9" t="s">
        <v>1767</v>
      </c>
      <c r="F135" s="9" t="s">
        <v>1727</v>
      </c>
      <c r="G135" s="4"/>
      <c r="H135" s="9" t="s">
        <v>1727</v>
      </c>
      <c r="I135" s="4"/>
      <c r="K135" s="4" t="str">
        <f t="shared" si="12"/>
        <v>0</v>
      </c>
      <c r="L135" s="4" t="str">
        <f t="shared" si="13"/>
        <v>DENTON</v>
      </c>
      <c r="M135" s="4" t="str">
        <f t="shared" si="14"/>
        <v>0</v>
      </c>
      <c r="N135" s="4"/>
      <c r="O135" s="4" t="str">
        <f t="shared" si="15"/>
        <v>0</v>
      </c>
      <c r="P135" s="4"/>
      <c r="U135" s="30">
        <v>41704</v>
      </c>
      <c r="V135" s="5"/>
      <c r="W135" s="4"/>
      <c r="Y135" s="30" t="s">
        <v>1234</v>
      </c>
      <c r="Z135" s="30" t="s">
        <v>1297</v>
      </c>
      <c r="AA135" s="23"/>
      <c r="AB135" s="23"/>
      <c r="AC135" s="9" t="s">
        <v>1505</v>
      </c>
      <c r="AD135" s="9" t="s">
        <v>1661</v>
      </c>
      <c r="AE135" s="4"/>
      <c r="AH135" s="9">
        <v>1</v>
      </c>
      <c r="AI135" s="38">
        <v>0</v>
      </c>
      <c r="AJ135" s="11"/>
      <c r="AM135" s="30" t="s">
        <v>12</v>
      </c>
      <c r="AN135" s="38">
        <f t="shared" si="16"/>
        <v>0</v>
      </c>
      <c r="AO135" s="8"/>
      <c r="AP135" s="13">
        <f t="shared" si="17"/>
        <v>0</v>
      </c>
      <c r="AQ135" s="38">
        <f t="shared" si="18"/>
        <v>0</v>
      </c>
      <c r="AR135" s="38">
        <v>0</v>
      </c>
      <c r="AS135" s="13">
        <f t="shared" si="19"/>
        <v>0</v>
      </c>
      <c r="AT135" s="38">
        <f t="shared" si="20"/>
        <v>0</v>
      </c>
      <c r="AU135" s="38">
        <v>0</v>
      </c>
      <c r="AV135" s="13">
        <f t="shared" si="21"/>
        <v>0</v>
      </c>
      <c r="AW135" s="38">
        <f t="shared" si="22"/>
        <v>0</v>
      </c>
      <c r="AX135" s="38">
        <v>0</v>
      </c>
      <c r="AY135" s="13"/>
      <c r="AZ135" s="10"/>
      <c r="BA135" s="8"/>
      <c r="BB135" s="11"/>
      <c r="BN135" s="38">
        <v>0</v>
      </c>
      <c r="BO135" s="54" t="s">
        <v>2293</v>
      </c>
      <c r="BP135" s="54">
        <f>Sales!AR135</f>
        <v>0</v>
      </c>
    </row>
    <row r="136" spans="1:68">
      <c r="A136" s="4" t="s">
        <v>140</v>
      </c>
      <c r="B136" s="50">
        <v>5098</v>
      </c>
      <c r="C136" s="9" t="s">
        <v>1725</v>
      </c>
      <c r="D136" s="9" t="s">
        <v>1727</v>
      </c>
      <c r="E136" s="9" t="s">
        <v>1767</v>
      </c>
      <c r="F136" s="9" t="s">
        <v>1727</v>
      </c>
      <c r="G136" s="4"/>
      <c r="H136" s="9" t="s">
        <v>1727</v>
      </c>
      <c r="I136" s="4"/>
      <c r="K136" s="4" t="str">
        <f t="shared" ref="K136:K199" si="23">+D136</f>
        <v>0</v>
      </c>
      <c r="L136" s="4" t="str">
        <f t="shared" ref="L136:L199" si="24">+E136</f>
        <v>DENTON</v>
      </c>
      <c r="M136" s="4" t="str">
        <f t="shared" ref="M136:M199" si="25">+F136</f>
        <v>0</v>
      </c>
      <c r="N136" s="4"/>
      <c r="O136" s="4" t="str">
        <f t="shared" ref="O136:O199" si="26">+H136</f>
        <v>0</v>
      </c>
      <c r="P136" s="4"/>
      <c r="U136" s="30">
        <v>41708</v>
      </c>
      <c r="V136" s="5"/>
      <c r="W136" s="4"/>
      <c r="Y136" s="30" t="s">
        <v>1234</v>
      </c>
      <c r="Z136" s="30" t="s">
        <v>1278</v>
      </c>
      <c r="AA136" s="23"/>
      <c r="AB136" s="23"/>
      <c r="AC136" s="9" t="s">
        <v>1488</v>
      </c>
      <c r="AD136" s="9" t="s">
        <v>1639</v>
      </c>
      <c r="AE136" s="4"/>
      <c r="AH136" s="9">
        <v>1</v>
      </c>
      <c r="AI136" s="38">
        <v>0</v>
      </c>
      <c r="AJ136" s="11"/>
      <c r="AM136" s="30" t="s">
        <v>12</v>
      </c>
      <c r="AN136" s="38">
        <f t="shared" ref="AN136:AN199" si="27">AI136</f>
        <v>0</v>
      </c>
      <c r="AO136" s="8"/>
      <c r="AP136" s="13">
        <f t="shared" ref="AP136:AP199" si="28">IF($AN136="","",IF(AQ136=0,0,AR136/AQ136))</f>
        <v>0</v>
      </c>
      <c r="AQ136" s="38">
        <f t="shared" ref="AQ136:AQ199" si="29">$AN136</f>
        <v>0</v>
      </c>
      <c r="AR136" s="38">
        <v>0</v>
      </c>
      <c r="AS136" s="13">
        <f t="shared" ref="AS136:AS199" si="30">IF($AN136="","",IF(AT136=0,0,AU136/AT136))</f>
        <v>0</v>
      </c>
      <c r="AT136" s="38">
        <f t="shared" ref="AT136:AT199" si="31">$AN136</f>
        <v>0</v>
      </c>
      <c r="AU136" s="38">
        <v>0</v>
      </c>
      <c r="AV136" s="13">
        <f t="shared" ref="AV136:AV199" si="32">IF($AN136="","",IF(AW136=0,0,AX136/AW136))</f>
        <v>0</v>
      </c>
      <c r="AW136" s="38">
        <f t="shared" ref="AW136:AW199" si="33">$AN136</f>
        <v>0</v>
      </c>
      <c r="AX136" s="38">
        <v>0</v>
      </c>
      <c r="AY136" s="13"/>
      <c r="AZ136" s="10"/>
      <c r="BA136" s="8"/>
      <c r="BB136" s="11"/>
      <c r="BN136" s="38">
        <v>0</v>
      </c>
      <c r="BO136" s="54" t="s">
        <v>2293</v>
      </c>
      <c r="BP136" s="54">
        <f>Sales!AR136</f>
        <v>0</v>
      </c>
    </row>
    <row r="137" spans="1:68">
      <c r="A137" s="4" t="s">
        <v>140</v>
      </c>
      <c r="B137" s="50">
        <v>5110</v>
      </c>
      <c r="C137" s="9" t="s">
        <v>1725</v>
      </c>
      <c r="D137" s="9" t="s">
        <v>1732</v>
      </c>
      <c r="E137" s="9" t="s">
        <v>1797</v>
      </c>
      <c r="F137" s="9" t="s">
        <v>1940</v>
      </c>
      <c r="G137" s="4"/>
      <c r="H137" s="9" t="s">
        <v>2131</v>
      </c>
      <c r="I137" s="4"/>
      <c r="K137" s="4" t="str">
        <f t="shared" si="23"/>
        <v>MI</v>
      </c>
      <c r="L137" s="4" t="str">
        <f t="shared" si="24"/>
        <v>WAYNE</v>
      </c>
      <c r="M137" s="4" t="str">
        <f t="shared" si="25"/>
        <v>taylor</v>
      </c>
      <c r="N137" s="4"/>
      <c r="O137" s="4" t="str">
        <f t="shared" si="26"/>
        <v>48180</v>
      </c>
      <c r="P137" s="4"/>
      <c r="U137" s="30">
        <v>41710</v>
      </c>
      <c r="V137" s="5"/>
      <c r="W137" s="4"/>
      <c r="Y137" s="30" t="s">
        <v>1234</v>
      </c>
      <c r="Z137" s="30" t="s">
        <v>1257</v>
      </c>
      <c r="AA137" s="23"/>
      <c r="AB137" s="23"/>
      <c r="AC137" s="9" t="s">
        <v>1469</v>
      </c>
      <c r="AD137" s="9" t="s">
        <v>1639</v>
      </c>
      <c r="AE137" s="4"/>
      <c r="AH137" s="9">
        <v>1</v>
      </c>
      <c r="AI137" s="38">
        <v>0</v>
      </c>
      <c r="AJ137" s="11"/>
      <c r="AM137" s="30" t="s">
        <v>12</v>
      </c>
      <c r="AN137" s="38">
        <f t="shared" si="27"/>
        <v>0</v>
      </c>
      <c r="AO137" s="8"/>
      <c r="AP137" s="13">
        <f t="shared" si="28"/>
        <v>0</v>
      </c>
      <c r="AQ137" s="38">
        <f t="shared" si="29"/>
        <v>0</v>
      </c>
      <c r="AR137" s="38">
        <v>0</v>
      </c>
      <c r="AS137" s="13">
        <f t="shared" si="30"/>
        <v>0</v>
      </c>
      <c r="AT137" s="38">
        <f t="shared" si="31"/>
        <v>0</v>
      </c>
      <c r="AU137" s="38">
        <v>0</v>
      </c>
      <c r="AV137" s="13">
        <f t="shared" si="32"/>
        <v>0</v>
      </c>
      <c r="AW137" s="38">
        <f t="shared" si="33"/>
        <v>0</v>
      </c>
      <c r="AX137" s="38">
        <v>0</v>
      </c>
      <c r="AY137" s="13"/>
      <c r="AZ137" s="10"/>
      <c r="BA137" s="8"/>
      <c r="BB137" s="11"/>
      <c r="BN137" s="38">
        <v>0</v>
      </c>
      <c r="BO137" s="54" t="s">
        <v>2292</v>
      </c>
      <c r="BP137" s="54">
        <f>Sales!AR137</f>
        <v>0</v>
      </c>
    </row>
    <row r="138" spans="1:68">
      <c r="A138" s="4" t="s">
        <v>140</v>
      </c>
      <c r="B138" s="50">
        <v>5111</v>
      </c>
      <c r="C138" s="9" t="s">
        <v>1725</v>
      </c>
      <c r="D138" s="9" t="s">
        <v>1732</v>
      </c>
      <c r="E138" s="9" t="s">
        <v>1797</v>
      </c>
      <c r="F138" s="9" t="s">
        <v>1940</v>
      </c>
      <c r="G138" s="4"/>
      <c r="H138" s="9" t="s">
        <v>2131</v>
      </c>
      <c r="I138" s="4"/>
      <c r="K138" s="4" t="str">
        <f t="shared" si="23"/>
        <v>MI</v>
      </c>
      <c r="L138" s="4" t="str">
        <f t="shared" si="24"/>
        <v>WAYNE</v>
      </c>
      <c r="M138" s="4" t="str">
        <f t="shared" si="25"/>
        <v>taylor</v>
      </c>
      <c r="N138" s="4"/>
      <c r="O138" s="4" t="str">
        <f t="shared" si="26"/>
        <v>48180</v>
      </c>
      <c r="P138" s="4"/>
      <c r="U138" s="30">
        <v>41710</v>
      </c>
      <c r="V138" s="5"/>
      <c r="W138" s="4"/>
      <c r="Y138" s="30" t="s">
        <v>1234</v>
      </c>
      <c r="Z138" s="30" t="s">
        <v>1239</v>
      </c>
      <c r="AA138" s="23"/>
      <c r="AB138" s="23"/>
      <c r="AC138" s="9" t="s">
        <v>1451</v>
      </c>
      <c r="AD138" s="9" t="s">
        <v>1639</v>
      </c>
      <c r="AE138" s="4"/>
      <c r="AH138" s="9">
        <v>1</v>
      </c>
      <c r="AI138" s="38">
        <v>0</v>
      </c>
      <c r="AJ138" s="11"/>
      <c r="AM138" s="30" t="s">
        <v>12</v>
      </c>
      <c r="AN138" s="38">
        <f t="shared" si="27"/>
        <v>0</v>
      </c>
      <c r="AO138" s="8"/>
      <c r="AP138" s="13">
        <f t="shared" si="28"/>
        <v>0</v>
      </c>
      <c r="AQ138" s="38">
        <f t="shared" si="29"/>
        <v>0</v>
      </c>
      <c r="AR138" s="38">
        <v>0</v>
      </c>
      <c r="AS138" s="13">
        <f t="shared" si="30"/>
        <v>0</v>
      </c>
      <c r="AT138" s="38">
        <f t="shared" si="31"/>
        <v>0</v>
      </c>
      <c r="AU138" s="38">
        <v>0</v>
      </c>
      <c r="AV138" s="13">
        <f t="shared" si="32"/>
        <v>0</v>
      </c>
      <c r="AW138" s="38">
        <f t="shared" si="33"/>
        <v>0</v>
      </c>
      <c r="AX138" s="38">
        <v>0</v>
      </c>
      <c r="AY138" s="13"/>
      <c r="AZ138" s="10"/>
      <c r="BA138" s="8"/>
      <c r="BB138" s="11"/>
      <c r="BN138" s="38">
        <v>0</v>
      </c>
      <c r="BO138" s="54" t="s">
        <v>2292</v>
      </c>
      <c r="BP138" s="54">
        <f>Sales!AR138</f>
        <v>0</v>
      </c>
    </row>
    <row r="139" spans="1:68">
      <c r="A139" s="4" t="s">
        <v>140</v>
      </c>
      <c r="B139" s="50">
        <v>5114</v>
      </c>
      <c r="C139" s="9" t="s">
        <v>1725</v>
      </c>
      <c r="D139" s="9" t="s">
        <v>1727</v>
      </c>
      <c r="E139" s="9" t="s">
        <v>1767</v>
      </c>
      <c r="F139" s="9" t="s">
        <v>1727</v>
      </c>
      <c r="G139" s="4"/>
      <c r="H139" s="9" t="s">
        <v>1727</v>
      </c>
      <c r="I139" s="4"/>
      <c r="K139" s="4" t="str">
        <f t="shared" si="23"/>
        <v>0</v>
      </c>
      <c r="L139" s="4" t="str">
        <f t="shared" si="24"/>
        <v>DENTON</v>
      </c>
      <c r="M139" s="4" t="str">
        <f t="shared" si="25"/>
        <v>0</v>
      </c>
      <c r="N139" s="4"/>
      <c r="O139" s="4" t="str">
        <f t="shared" si="26"/>
        <v>0</v>
      </c>
      <c r="P139" s="4"/>
      <c r="U139" s="30">
        <v>41710</v>
      </c>
      <c r="V139" s="5"/>
      <c r="W139" s="4"/>
      <c r="Y139" s="30" t="s">
        <v>1234</v>
      </c>
      <c r="Z139" s="30" t="s">
        <v>1292</v>
      </c>
      <c r="AA139" s="23"/>
      <c r="AB139" s="23"/>
      <c r="AC139" s="9" t="s">
        <v>1476</v>
      </c>
      <c r="AD139" s="9" t="s">
        <v>1643</v>
      </c>
      <c r="AE139" s="4"/>
      <c r="AH139" s="9">
        <v>1</v>
      </c>
      <c r="AI139" s="38">
        <v>0</v>
      </c>
      <c r="AJ139" s="11"/>
      <c r="AM139" s="30" t="s">
        <v>12</v>
      </c>
      <c r="AN139" s="38">
        <f t="shared" si="27"/>
        <v>0</v>
      </c>
      <c r="AO139" s="8"/>
      <c r="AP139" s="13">
        <f t="shared" si="28"/>
        <v>0</v>
      </c>
      <c r="AQ139" s="38">
        <f t="shared" si="29"/>
        <v>0</v>
      </c>
      <c r="AR139" s="38">
        <v>0</v>
      </c>
      <c r="AS139" s="13">
        <f t="shared" si="30"/>
        <v>0</v>
      </c>
      <c r="AT139" s="38">
        <f t="shared" si="31"/>
        <v>0</v>
      </c>
      <c r="AU139" s="38">
        <v>0</v>
      </c>
      <c r="AV139" s="13">
        <f t="shared" si="32"/>
        <v>0</v>
      </c>
      <c r="AW139" s="38">
        <f t="shared" si="33"/>
        <v>0</v>
      </c>
      <c r="AX139" s="38">
        <v>0</v>
      </c>
      <c r="AY139" s="13"/>
      <c r="AZ139" s="10"/>
      <c r="BA139" s="8"/>
      <c r="BB139" s="11"/>
      <c r="BN139" s="38">
        <v>0</v>
      </c>
      <c r="BO139" s="54" t="s">
        <v>2293</v>
      </c>
      <c r="BP139" s="54">
        <f>Sales!AR139</f>
        <v>0</v>
      </c>
    </row>
    <row r="140" spans="1:68">
      <c r="A140" s="4" t="s">
        <v>140</v>
      </c>
      <c r="B140" s="50">
        <v>5128</v>
      </c>
      <c r="C140" s="9" t="s">
        <v>1725</v>
      </c>
      <c r="D140" s="9" t="s">
        <v>1727</v>
      </c>
      <c r="E140" s="9" t="s">
        <v>1767</v>
      </c>
      <c r="F140" s="9" t="s">
        <v>1727</v>
      </c>
      <c r="G140" s="4"/>
      <c r="H140" s="9" t="s">
        <v>1727</v>
      </c>
      <c r="I140" s="4"/>
      <c r="K140" s="4" t="str">
        <f t="shared" si="23"/>
        <v>0</v>
      </c>
      <c r="L140" s="4" t="str">
        <f t="shared" si="24"/>
        <v>DENTON</v>
      </c>
      <c r="M140" s="4" t="str">
        <f t="shared" si="25"/>
        <v>0</v>
      </c>
      <c r="N140" s="4"/>
      <c r="O140" s="4" t="str">
        <f t="shared" si="26"/>
        <v>0</v>
      </c>
      <c r="P140" s="4"/>
      <c r="U140" s="30">
        <v>41716</v>
      </c>
      <c r="V140" s="5"/>
      <c r="W140" s="4"/>
      <c r="Y140" s="30" t="s">
        <v>1234</v>
      </c>
      <c r="Z140" s="30" t="s">
        <v>1271</v>
      </c>
      <c r="AA140" s="23"/>
      <c r="AB140" s="23"/>
      <c r="AC140" s="9" t="s">
        <v>1482</v>
      </c>
      <c r="AD140" s="9" t="s">
        <v>1639</v>
      </c>
      <c r="AE140" s="4"/>
      <c r="AH140" s="9">
        <v>1</v>
      </c>
      <c r="AI140" s="38">
        <v>0</v>
      </c>
      <c r="AJ140" s="11"/>
      <c r="AM140" s="30" t="s">
        <v>12</v>
      </c>
      <c r="AN140" s="38">
        <f t="shared" si="27"/>
        <v>0</v>
      </c>
      <c r="AO140" s="8"/>
      <c r="AP140" s="13">
        <f t="shared" si="28"/>
        <v>0</v>
      </c>
      <c r="AQ140" s="38">
        <f t="shared" si="29"/>
        <v>0</v>
      </c>
      <c r="AR140" s="38">
        <v>0</v>
      </c>
      <c r="AS140" s="13">
        <f t="shared" si="30"/>
        <v>0</v>
      </c>
      <c r="AT140" s="38">
        <f t="shared" si="31"/>
        <v>0</v>
      </c>
      <c r="AU140" s="38">
        <v>0</v>
      </c>
      <c r="AV140" s="13">
        <f t="shared" si="32"/>
        <v>0</v>
      </c>
      <c r="AW140" s="38">
        <f t="shared" si="33"/>
        <v>0</v>
      </c>
      <c r="AX140" s="38">
        <v>0</v>
      </c>
      <c r="AY140" s="13"/>
      <c r="AZ140" s="10"/>
      <c r="BA140" s="8"/>
      <c r="BB140" s="11"/>
      <c r="BN140" s="38">
        <v>0</v>
      </c>
      <c r="BO140" s="54" t="s">
        <v>2293</v>
      </c>
      <c r="BP140" s="54">
        <f>Sales!AR140</f>
        <v>0</v>
      </c>
    </row>
    <row r="141" spans="1:68">
      <c r="A141" s="4" t="s">
        <v>140</v>
      </c>
      <c r="B141" s="50">
        <v>5131</v>
      </c>
      <c r="C141" s="9" t="s">
        <v>1725</v>
      </c>
      <c r="D141" s="9" t="s">
        <v>1727</v>
      </c>
      <c r="E141" s="9" t="s">
        <v>1767</v>
      </c>
      <c r="F141" s="9" t="s">
        <v>1727</v>
      </c>
      <c r="G141" s="4"/>
      <c r="H141" s="9" t="s">
        <v>1727</v>
      </c>
      <c r="I141" s="4"/>
      <c r="K141" s="4" t="str">
        <f t="shared" si="23"/>
        <v>0</v>
      </c>
      <c r="L141" s="4" t="str">
        <f t="shared" si="24"/>
        <v>DENTON</v>
      </c>
      <c r="M141" s="4" t="str">
        <f t="shared" si="25"/>
        <v>0</v>
      </c>
      <c r="N141" s="4"/>
      <c r="O141" s="4" t="str">
        <f t="shared" si="26"/>
        <v>0</v>
      </c>
      <c r="P141" s="4"/>
      <c r="U141" s="30">
        <v>41717</v>
      </c>
      <c r="V141" s="5"/>
      <c r="W141" s="4"/>
      <c r="Y141" s="30" t="s">
        <v>1234</v>
      </c>
      <c r="Z141" s="30" t="s">
        <v>1270</v>
      </c>
      <c r="AA141" s="23"/>
      <c r="AB141" s="23"/>
      <c r="AC141" s="9" t="s">
        <v>1481</v>
      </c>
      <c r="AD141" s="9" t="s">
        <v>1639</v>
      </c>
      <c r="AE141" s="4"/>
      <c r="AH141" s="9">
        <v>1</v>
      </c>
      <c r="AI141" s="38">
        <v>0</v>
      </c>
      <c r="AJ141" s="11"/>
      <c r="AM141" s="30" t="s">
        <v>12</v>
      </c>
      <c r="AN141" s="38">
        <f t="shared" si="27"/>
        <v>0</v>
      </c>
      <c r="AO141" s="8"/>
      <c r="AP141" s="13">
        <f t="shared" si="28"/>
        <v>0</v>
      </c>
      <c r="AQ141" s="38">
        <f t="shared" si="29"/>
        <v>0</v>
      </c>
      <c r="AR141" s="38">
        <v>0</v>
      </c>
      <c r="AS141" s="13">
        <f t="shared" si="30"/>
        <v>0</v>
      </c>
      <c r="AT141" s="38">
        <f t="shared" si="31"/>
        <v>0</v>
      </c>
      <c r="AU141" s="38">
        <v>0</v>
      </c>
      <c r="AV141" s="13">
        <f t="shared" si="32"/>
        <v>0</v>
      </c>
      <c r="AW141" s="38">
        <f t="shared" si="33"/>
        <v>0</v>
      </c>
      <c r="AX141" s="38">
        <v>0</v>
      </c>
      <c r="AY141" s="13"/>
      <c r="AZ141" s="10"/>
      <c r="BA141" s="8"/>
      <c r="BB141" s="11"/>
      <c r="BN141" s="38">
        <v>0</v>
      </c>
      <c r="BO141" s="54" t="s">
        <v>2293</v>
      </c>
      <c r="BP141" s="54">
        <f>Sales!AR141</f>
        <v>0</v>
      </c>
    </row>
    <row r="142" spans="1:68">
      <c r="A142" s="4" t="s">
        <v>140</v>
      </c>
      <c r="B142" s="50">
        <v>5142</v>
      </c>
      <c r="C142" s="9" t="s">
        <v>1725</v>
      </c>
      <c r="D142" s="9" t="s">
        <v>1727</v>
      </c>
      <c r="E142" s="9" t="s">
        <v>1767</v>
      </c>
      <c r="F142" s="9" t="s">
        <v>1727</v>
      </c>
      <c r="G142" s="4"/>
      <c r="H142" s="9" t="s">
        <v>1727</v>
      </c>
      <c r="I142" s="4"/>
      <c r="K142" s="4" t="str">
        <f t="shared" si="23"/>
        <v>0</v>
      </c>
      <c r="L142" s="4" t="str">
        <f t="shared" si="24"/>
        <v>DENTON</v>
      </c>
      <c r="M142" s="4" t="str">
        <f t="shared" si="25"/>
        <v>0</v>
      </c>
      <c r="N142" s="4"/>
      <c r="O142" s="4" t="str">
        <f t="shared" si="26"/>
        <v>0</v>
      </c>
      <c r="P142" s="4"/>
      <c r="U142" s="30">
        <v>41723</v>
      </c>
      <c r="V142" s="5"/>
      <c r="W142" s="4"/>
      <c r="Y142" s="30" t="s">
        <v>1234</v>
      </c>
      <c r="Z142" s="30" t="s">
        <v>1236</v>
      </c>
      <c r="AA142" s="23"/>
      <c r="AB142" s="23"/>
      <c r="AC142" s="9" t="s">
        <v>1448</v>
      </c>
      <c r="AD142" s="9" t="s">
        <v>1639</v>
      </c>
      <c r="AE142" s="4"/>
      <c r="AH142" s="9">
        <v>1</v>
      </c>
      <c r="AI142" s="38">
        <v>0</v>
      </c>
      <c r="AJ142" s="11"/>
      <c r="AM142" s="30" t="s">
        <v>12</v>
      </c>
      <c r="AN142" s="38">
        <f t="shared" si="27"/>
        <v>0</v>
      </c>
      <c r="AO142" s="8"/>
      <c r="AP142" s="13">
        <f t="shared" si="28"/>
        <v>0</v>
      </c>
      <c r="AQ142" s="38">
        <f t="shared" si="29"/>
        <v>0</v>
      </c>
      <c r="AR142" s="38">
        <v>0</v>
      </c>
      <c r="AS142" s="13">
        <f t="shared" si="30"/>
        <v>0</v>
      </c>
      <c r="AT142" s="38">
        <f t="shared" si="31"/>
        <v>0</v>
      </c>
      <c r="AU142" s="38">
        <v>0</v>
      </c>
      <c r="AV142" s="13">
        <f t="shared" si="32"/>
        <v>0</v>
      </c>
      <c r="AW142" s="38">
        <f t="shared" si="33"/>
        <v>0</v>
      </c>
      <c r="AX142" s="38">
        <v>0</v>
      </c>
      <c r="AY142" s="13"/>
      <c r="AZ142" s="10"/>
      <c r="BA142" s="8"/>
      <c r="BB142" s="11"/>
      <c r="BN142" s="38">
        <v>0</v>
      </c>
      <c r="BO142" s="54" t="s">
        <v>2293</v>
      </c>
      <c r="BP142" s="54">
        <f>Sales!AR142</f>
        <v>0</v>
      </c>
    </row>
    <row r="143" spans="1:68">
      <c r="A143" s="4" t="s">
        <v>140</v>
      </c>
      <c r="B143" s="50">
        <v>5144</v>
      </c>
      <c r="C143" s="9" t="s">
        <v>1725</v>
      </c>
      <c r="D143" s="9" t="s">
        <v>1727</v>
      </c>
      <c r="E143" s="9" t="s">
        <v>1767</v>
      </c>
      <c r="F143" s="9" t="s">
        <v>1727</v>
      </c>
      <c r="G143" s="4"/>
      <c r="H143" s="9" t="s">
        <v>1727</v>
      </c>
      <c r="I143" s="4"/>
      <c r="K143" s="4" t="str">
        <f t="shared" si="23"/>
        <v>0</v>
      </c>
      <c r="L143" s="4" t="str">
        <f t="shared" si="24"/>
        <v>DENTON</v>
      </c>
      <c r="M143" s="4" t="str">
        <f t="shared" si="25"/>
        <v>0</v>
      </c>
      <c r="N143" s="4"/>
      <c r="O143" s="4" t="str">
        <f t="shared" si="26"/>
        <v>0</v>
      </c>
      <c r="P143" s="4"/>
      <c r="U143" s="30">
        <v>41723</v>
      </c>
      <c r="V143" s="5"/>
      <c r="W143" s="4"/>
      <c r="Y143" s="30" t="s">
        <v>1234</v>
      </c>
      <c r="Z143" s="30" t="s">
        <v>1249</v>
      </c>
      <c r="AA143" s="23"/>
      <c r="AB143" s="23"/>
      <c r="AC143" s="9" t="s">
        <v>1461</v>
      </c>
      <c r="AD143" s="9" t="s">
        <v>1639</v>
      </c>
      <c r="AE143" s="4"/>
      <c r="AH143" s="9">
        <v>1</v>
      </c>
      <c r="AI143" s="38">
        <v>0</v>
      </c>
      <c r="AJ143" s="11"/>
      <c r="AM143" s="30" t="s">
        <v>12</v>
      </c>
      <c r="AN143" s="38">
        <f t="shared" si="27"/>
        <v>0</v>
      </c>
      <c r="AO143" s="8"/>
      <c r="AP143" s="13">
        <f t="shared" si="28"/>
        <v>0</v>
      </c>
      <c r="AQ143" s="38">
        <f t="shared" si="29"/>
        <v>0</v>
      </c>
      <c r="AR143" s="38">
        <v>0</v>
      </c>
      <c r="AS143" s="13">
        <f t="shared" si="30"/>
        <v>0</v>
      </c>
      <c r="AT143" s="38">
        <f t="shared" si="31"/>
        <v>0</v>
      </c>
      <c r="AU143" s="38">
        <v>0</v>
      </c>
      <c r="AV143" s="13">
        <f t="shared" si="32"/>
        <v>0</v>
      </c>
      <c r="AW143" s="38">
        <f t="shared" si="33"/>
        <v>0</v>
      </c>
      <c r="AX143" s="38">
        <v>0</v>
      </c>
      <c r="AY143" s="13"/>
      <c r="AZ143" s="10"/>
      <c r="BA143" s="8"/>
      <c r="BB143" s="11"/>
      <c r="BN143" s="38">
        <v>0</v>
      </c>
      <c r="BO143" s="54" t="s">
        <v>2293</v>
      </c>
      <c r="BP143" s="54">
        <f>Sales!AR143</f>
        <v>0</v>
      </c>
    </row>
    <row r="144" spans="1:68">
      <c r="A144" s="4" t="s">
        <v>140</v>
      </c>
      <c r="B144" s="50">
        <v>5156</v>
      </c>
      <c r="C144" s="9" t="s">
        <v>1725</v>
      </c>
      <c r="D144" s="9" t="s">
        <v>1727</v>
      </c>
      <c r="E144" s="9" t="s">
        <v>1767</v>
      </c>
      <c r="F144" s="9" t="s">
        <v>1727</v>
      </c>
      <c r="G144" s="4"/>
      <c r="H144" s="9" t="s">
        <v>1727</v>
      </c>
      <c r="I144" s="4"/>
      <c r="K144" s="4" t="str">
        <f t="shared" si="23"/>
        <v>0</v>
      </c>
      <c r="L144" s="4" t="str">
        <f t="shared" si="24"/>
        <v>DENTON</v>
      </c>
      <c r="M144" s="4" t="str">
        <f t="shared" si="25"/>
        <v>0</v>
      </c>
      <c r="N144" s="4"/>
      <c r="O144" s="4" t="str">
        <f t="shared" si="26"/>
        <v>0</v>
      </c>
      <c r="P144" s="4"/>
      <c r="U144" s="30">
        <v>41701</v>
      </c>
      <c r="V144" s="5"/>
      <c r="W144" s="4"/>
      <c r="Y144" s="30" t="s">
        <v>1234</v>
      </c>
      <c r="Z144" s="30" t="s">
        <v>1237</v>
      </c>
      <c r="AA144" s="23"/>
      <c r="AB144" s="23"/>
      <c r="AC144" s="9" t="s">
        <v>1449</v>
      </c>
      <c r="AD144" s="9" t="s">
        <v>1640</v>
      </c>
      <c r="AE144" s="4"/>
      <c r="AH144" s="9">
        <v>1</v>
      </c>
      <c r="AI144" s="38">
        <v>0</v>
      </c>
      <c r="AJ144" s="11"/>
      <c r="AM144" s="30" t="s">
        <v>12</v>
      </c>
      <c r="AN144" s="38">
        <f t="shared" si="27"/>
        <v>0</v>
      </c>
      <c r="AO144" s="8"/>
      <c r="AP144" s="13">
        <f t="shared" si="28"/>
        <v>0</v>
      </c>
      <c r="AQ144" s="38">
        <f t="shared" si="29"/>
        <v>0</v>
      </c>
      <c r="AR144" s="38">
        <v>0</v>
      </c>
      <c r="AS144" s="13">
        <f t="shared" si="30"/>
        <v>0</v>
      </c>
      <c r="AT144" s="38">
        <f t="shared" si="31"/>
        <v>0</v>
      </c>
      <c r="AU144" s="38">
        <v>0</v>
      </c>
      <c r="AV144" s="13">
        <f t="shared" si="32"/>
        <v>0</v>
      </c>
      <c r="AW144" s="38">
        <f t="shared" si="33"/>
        <v>0</v>
      </c>
      <c r="AX144" s="38">
        <v>0</v>
      </c>
      <c r="AY144" s="13"/>
      <c r="AZ144" s="10"/>
      <c r="BA144" s="8"/>
      <c r="BB144" s="11"/>
      <c r="BN144" s="38">
        <v>0</v>
      </c>
      <c r="BO144" s="54" t="s">
        <v>2293</v>
      </c>
      <c r="BP144" s="54">
        <f>Sales!AR144</f>
        <v>0</v>
      </c>
    </row>
    <row r="145" spans="1:68">
      <c r="A145" s="4" t="s">
        <v>140</v>
      </c>
      <c r="B145" s="50">
        <v>5158</v>
      </c>
      <c r="C145" s="9" t="s">
        <v>1725</v>
      </c>
      <c r="D145" s="9" t="s">
        <v>1727</v>
      </c>
      <c r="E145" s="9" t="s">
        <v>1766</v>
      </c>
      <c r="F145" s="9" t="s">
        <v>1727</v>
      </c>
      <c r="G145" s="4"/>
      <c r="H145" s="9" t="s">
        <v>1727</v>
      </c>
      <c r="I145" s="4"/>
      <c r="K145" s="4" t="str">
        <f t="shared" si="23"/>
        <v>0</v>
      </c>
      <c r="L145" s="4" t="str">
        <f t="shared" si="24"/>
        <v>MECKLENBURG</v>
      </c>
      <c r="M145" s="4" t="str">
        <f t="shared" si="25"/>
        <v>0</v>
      </c>
      <c r="N145" s="4"/>
      <c r="O145" s="4" t="str">
        <f t="shared" si="26"/>
        <v>0</v>
      </c>
      <c r="P145" s="4"/>
      <c r="U145" s="30">
        <v>41701</v>
      </c>
      <c r="V145" s="5"/>
      <c r="W145" s="4"/>
      <c r="Y145" s="30" t="s">
        <v>1234</v>
      </c>
      <c r="Z145" s="30" t="s">
        <v>1266</v>
      </c>
      <c r="AA145" s="23"/>
      <c r="AB145" s="23"/>
      <c r="AC145" s="9" t="s">
        <v>1478</v>
      </c>
      <c r="AD145" s="9" t="s">
        <v>1639</v>
      </c>
      <c r="AE145" s="4"/>
      <c r="AH145" s="9">
        <v>1</v>
      </c>
      <c r="AI145" s="38">
        <v>0</v>
      </c>
      <c r="AJ145" s="11"/>
      <c r="AM145" s="30" t="s">
        <v>12</v>
      </c>
      <c r="AN145" s="38">
        <f t="shared" si="27"/>
        <v>0</v>
      </c>
      <c r="AO145" s="8"/>
      <c r="AP145" s="13">
        <f t="shared" si="28"/>
        <v>0</v>
      </c>
      <c r="AQ145" s="38">
        <f t="shared" si="29"/>
        <v>0</v>
      </c>
      <c r="AR145" s="38">
        <v>0</v>
      </c>
      <c r="AS145" s="13">
        <f t="shared" si="30"/>
        <v>0</v>
      </c>
      <c r="AT145" s="38">
        <f t="shared" si="31"/>
        <v>0</v>
      </c>
      <c r="AU145" s="38">
        <v>0</v>
      </c>
      <c r="AV145" s="13">
        <f t="shared" si="32"/>
        <v>0</v>
      </c>
      <c r="AW145" s="38">
        <f t="shared" si="33"/>
        <v>0</v>
      </c>
      <c r="AX145" s="38">
        <v>0</v>
      </c>
      <c r="AY145" s="13"/>
      <c r="AZ145" s="10"/>
      <c r="BA145" s="8"/>
      <c r="BB145" s="11"/>
      <c r="BN145" s="38">
        <v>0</v>
      </c>
      <c r="BO145" s="54" t="s">
        <v>2293</v>
      </c>
      <c r="BP145" s="54">
        <f>Sales!AR145</f>
        <v>0</v>
      </c>
    </row>
    <row r="146" spans="1:68">
      <c r="A146" s="4" t="s">
        <v>140</v>
      </c>
      <c r="B146" s="50">
        <v>5171</v>
      </c>
      <c r="C146" s="9" t="s">
        <v>1725</v>
      </c>
      <c r="D146" s="9" t="s">
        <v>1727</v>
      </c>
      <c r="E146" s="9" t="s">
        <v>1767</v>
      </c>
      <c r="F146" s="9" t="s">
        <v>1727</v>
      </c>
      <c r="G146" s="4"/>
      <c r="H146" s="9" t="s">
        <v>1727</v>
      </c>
      <c r="I146" s="4"/>
      <c r="K146" s="4" t="str">
        <f t="shared" si="23"/>
        <v>0</v>
      </c>
      <c r="L146" s="4" t="str">
        <f t="shared" si="24"/>
        <v>DENTON</v>
      </c>
      <c r="M146" s="4" t="str">
        <f t="shared" si="25"/>
        <v>0</v>
      </c>
      <c r="N146" s="4"/>
      <c r="O146" s="4" t="str">
        <f t="shared" si="26"/>
        <v>0</v>
      </c>
      <c r="P146" s="4"/>
      <c r="U146" s="30">
        <v>41729</v>
      </c>
      <c r="V146" s="5"/>
      <c r="W146" s="4"/>
      <c r="Y146" s="30" t="s">
        <v>1234</v>
      </c>
      <c r="Z146" s="30" t="s">
        <v>1257</v>
      </c>
      <c r="AA146" s="23"/>
      <c r="AB146" s="23"/>
      <c r="AC146" s="9" t="s">
        <v>1469</v>
      </c>
      <c r="AD146" s="9" t="s">
        <v>1639</v>
      </c>
      <c r="AE146" s="4"/>
      <c r="AH146" s="9">
        <v>1</v>
      </c>
      <c r="AI146" s="38">
        <v>0</v>
      </c>
      <c r="AJ146" s="11"/>
      <c r="AM146" s="30" t="s">
        <v>12</v>
      </c>
      <c r="AN146" s="38">
        <f t="shared" si="27"/>
        <v>0</v>
      </c>
      <c r="AO146" s="8"/>
      <c r="AP146" s="13">
        <f t="shared" si="28"/>
        <v>0</v>
      </c>
      <c r="AQ146" s="38">
        <f t="shared" si="29"/>
        <v>0</v>
      </c>
      <c r="AR146" s="38">
        <v>0</v>
      </c>
      <c r="AS146" s="13">
        <f t="shared" si="30"/>
        <v>0</v>
      </c>
      <c r="AT146" s="38">
        <f t="shared" si="31"/>
        <v>0</v>
      </c>
      <c r="AU146" s="38">
        <v>0</v>
      </c>
      <c r="AV146" s="13">
        <f t="shared" si="32"/>
        <v>0</v>
      </c>
      <c r="AW146" s="38">
        <f t="shared" si="33"/>
        <v>0</v>
      </c>
      <c r="AX146" s="38">
        <v>0</v>
      </c>
      <c r="AY146" s="13"/>
      <c r="AZ146" s="10"/>
      <c r="BA146" s="8"/>
      <c r="BB146" s="11"/>
      <c r="BN146" s="38">
        <v>0</v>
      </c>
      <c r="BO146" s="54" t="s">
        <v>2293</v>
      </c>
      <c r="BP146" s="54">
        <f>Sales!AR146</f>
        <v>0</v>
      </c>
    </row>
    <row r="147" spans="1:68">
      <c r="A147" s="4" t="s">
        <v>140</v>
      </c>
      <c r="B147" s="50">
        <v>5363</v>
      </c>
      <c r="C147" s="9" t="s">
        <v>1725</v>
      </c>
      <c r="D147" s="9" t="s">
        <v>1727</v>
      </c>
      <c r="E147" s="9" t="s">
        <v>1767</v>
      </c>
      <c r="F147" s="9" t="s">
        <v>1727</v>
      </c>
      <c r="G147" s="4"/>
      <c r="H147" s="9" t="s">
        <v>1727</v>
      </c>
      <c r="I147" s="4"/>
      <c r="K147" s="4" t="str">
        <f t="shared" si="23"/>
        <v>0</v>
      </c>
      <c r="L147" s="4" t="str">
        <f t="shared" si="24"/>
        <v>DENTON</v>
      </c>
      <c r="M147" s="4" t="str">
        <f t="shared" si="25"/>
        <v>0</v>
      </c>
      <c r="N147" s="4"/>
      <c r="O147" s="4" t="str">
        <f t="shared" si="26"/>
        <v>0</v>
      </c>
      <c r="P147" s="4"/>
      <c r="U147" s="30">
        <v>41703</v>
      </c>
      <c r="V147" s="5"/>
      <c r="W147" s="4"/>
      <c r="Y147" s="30" t="s">
        <v>1234</v>
      </c>
      <c r="Z147" s="30" t="s">
        <v>1298</v>
      </c>
      <c r="AA147" s="23"/>
      <c r="AB147" s="23"/>
      <c r="AC147" s="9" t="s">
        <v>1506</v>
      </c>
      <c r="AD147" s="9" t="s">
        <v>1662</v>
      </c>
      <c r="AE147" s="4"/>
      <c r="AH147" s="9">
        <v>1</v>
      </c>
      <c r="AI147" s="38">
        <v>0</v>
      </c>
      <c r="AJ147" s="11"/>
      <c r="AM147" s="30" t="s">
        <v>12</v>
      </c>
      <c r="AN147" s="38">
        <f t="shared" si="27"/>
        <v>0</v>
      </c>
      <c r="AO147" s="8"/>
      <c r="AP147" s="13">
        <f t="shared" si="28"/>
        <v>0</v>
      </c>
      <c r="AQ147" s="38">
        <f t="shared" si="29"/>
        <v>0</v>
      </c>
      <c r="AR147" s="38">
        <v>0</v>
      </c>
      <c r="AS147" s="13">
        <f t="shared" si="30"/>
        <v>0</v>
      </c>
      <c r="AT147" s="38">
        <f t="shared" si="31"/>
        <v>0</v>
      </c>
      <c r="AU147" s="38">
        <v>0</v>
      </c>
      <c r="AV147" s="13">
        <f t="shared" si="32"/>
        <v>0</v>
      </c>
      <c r="AW147" s="38">
        <f t="shared" si="33"/>
        <v>0</v>
      </c>
      <c r="AX147" s="38">
        <v>0</v>
      </c>
      <c r="AY147" s="13"/>
      <c r="AZ147" s="10"/>
      <c r="BA147" s="8"/>
      <c r="BB147" s="11"/>
      <c r="BN147" s="38">
        <v>0</v>
      </c>
      <c r="BO147" s="54" t="s">
        <v>2293</v>
      </c>
      <c r="BP147" s="54">
        <f>Sales!AR147</f>
        <v>0</v>
      </c>
    </row>
    <row r="148" spans="1:68">
      <c r="A148" s="4" t="s">
        <v>140</v>
      </c>
      <c r="B148" s="50">
        <v>5372</v>
      </c>
      <c r="C148" s="9" t="s">
        <v>1725</v>
      </c>
      <c r="D148" s="9" t="s">
        <v>1745</v>
      </c>
      <c r="E148" s="9" t="s">
        <v>1798</v>
      </c>
      <c r="F148" s="9" t="s">
        <v>1941</v>
      </c>
      <c r="G148" s="4"/>
      <c r="H148" s="9" t="s">
        <v>2132</v>
      </c>
      <c r="I148" s="4"/>
      <c r="K148" s="4" t="str">
        <f t="shared" si="23"/>
        <v>CT</v>
      </c>
      <c r="L148" s="4" t="str">
        <f t="shared" si="24"/>
        <v>FAIRFIELD</v>
      </c>
      <c r="M148" s="4" t="str">
        <f t="shared" si="25"/>
        <v>New Canaan</v>
      </c>
      <c r="N148" s="4"/>
      <c r="O148" s="4" t="str">
        <f t="shared" si="26"/>
        <v>06840</v>
      </c>
      <c r="P148" s="4"/>
      <c r="U148" s="30">
        <v>41729</v>
      </c>
      <c r="V148" s="5"/>
      <c r="W148" s="4"/>
      <c r="Y148" s="30" t="s">
        <v>1234</v>
      </c>
      <c r="Z148" s="30" t="s">
        <v>1292</v>
      </c>
      <c r="AA148" s="23"/>
      <c r="AB148" s="23"/>
      <c r="AC148" s="9" t="s">
        <v>1476</v>
      </c>
      <c r="AD148" s="9" t="s">
        <v>1643</v>
      </c>
      <c r="AE148" s="4"/>
      <c r="AH148" s="9">
        <v>1</v>
      </c>
      <c r="AI148" s="38">
        <v>0</v>
      </c>
      <c r="AJ148" s="11"/>
      <c r="AM148" s="30" t="s">
        <v>12</v>
      </c>
      <c r="AN148" s="38">
        <f t="shared" si="27"/>
        <v>0</v>
      </c>
      <c r="AO148" s="8"/>
      <c r="AP148" s="13">
        <f t="shared" si="28"/>
        <v>0</v>
      </c>
      <c r="AQ148" s="38">
        <f t="shared" si="29"/>
        <v>0</v>
      </c>
      <c r="AR148" s="38">
        <v>0</v>
      </c>
      <c r="AS148" s="13">
        <f t="shared" si="30"/>
        <v>0</v>
      </c>
      <c r="AT148" s="38">
        <f t="shared" si="31"/>
        <v>0</v>
      </c>
      <c r="AU148" s="38">
        <v>0</v>
      </c>
      <c r="AV148" s="13">
        <f t="shared" si="32"/>
        <v>0</v>
      </c>
      <c r="AW148" s="38">
        <f t="shared" si="33"/>
        <v>0</v>
      </c>
      <c r="AX148" s="38">
        <v>0</v>
      </c>
      <c r="AY148" s="13"/>
      <c r="AZ148" s="10"/>
      <c r="BA148" s="8"/>
      <c r="BB148" s="11"/>
      <c r="BN148" s="38">
        <v>0</v>
      </c>
      <c r="BO148" s="54" t="s">
        <v>108</v>
      </c>
      <c r="BP148" s="54">
        <f>Sales!AR148</f>
        <v>0</v>
      </c>
    </row>
    <row r="149" spans="1:68">
      <c r="A149" s="4" t="s">
        <v>140</v>
      </c>
      <c r="B149" s="50">
        <v>5380</v>
      </c>
      <c r="C149" s="9" t="s">
        <v>1725</v>
      </c>
      <c r="D149" s="9" t="s">
        <v>1727</v>
      </c>
      <c r="E149" s="9" t="s">
        <v>1766</v>
      </c>
      <c r="F149" s="9" t="s">
        <v>1727</v>
      </c>
      <c r="G149" s="4"/>
      <c r="H149" s="9" t="s">
        <v>1727</v>
      </c>
      <c r="I149" s="4"/>
      <c r="K149" s="4" t="str">
        <f t="shared" si="23"/>
        <v>0</v>
      </c>
      <c r="L149" s="4" t="str">
        <f t="shared" si="24"/>
        <v>MECKLENBURG</v>
      </c>
      <c r="M149" s="4" t="str">
        <f t="shared" si="25"/>
        <v>0</v>
      </c>
      <c r="N149" s="4"/>
      <c r="O149" s="4" t="str">
        <f t="shared" si="26"/>
        <v>0</v>
      </c>
      <c r="P149" s="4"/>
      <c r="U149" s="30">
        <v>41708</v>
      </c>
      <c r="V149" s="5"/>
      <c r="W149" s="4"/>
      <c r="Y149" s="30" t="s">
        <v>1234</v>
      </c>
      <c r="Z149" s="30" t="s">
        <v>1260</v>
      </c>
      <c r="AA149" s="23"/>
      <c r="AB149" s="23"/>
      <c r="AC149" s="9" t="s">
        <v>1472</v>
      </c>
      <c r="AD149" s="9" t="s">
        <v>1639</v>
      </c>
      <c r="AE149" s="4"/>
      <c r="AH149" s="9">
        <v>1</v>
      </c>
      <c r="AI149" s="38">
        <v>0</v>
      </c>
      <c r="AJ149" s="11"/>
      <c r="AM149" s="30" t="s">
        <v>12</v>
      </c>
      <c r="AN149" s="38">
        <f t="shared" si="27"/>
        <v>0</v>
      </c>
      <c r="AO149" s="8"/>
      <c r="AP149" s="13">
        <f t="shared" si="28"/>
        <v>0</v>
      </c>
      <c r="AQ149" s="38">
        <f t="shared" si="29"/>
        <v>0</v>
      </c>
      <c r="AR149" s="38">
        <v>0</v>
      </c>
      <c r="AS149" s="13">
        <f t="shared" si="30"/>
        <v>0</v>
      </c>
      <c r="AT149" s="38">
        <f t="shared" si="31"/>
        <v>0</v>
      </c>
      <c r="AU149" s="38">
        <v>0</v>
      </c>
      <c r="AV149" s="13">
        <f t="shared" si="32"/>
        <v>0</v>
      </c>
      <c r="AW149" s="38">
        <f t="shared" si="33"/>
        <v>0</v>
      </c>
      <c r="AX149" s="38">
        <v>0</v>
      </c>
      <c r="AY149" s="13"/>
      <c r="AZ149" s="10"/>
      <c r="BA149" s="8"/>
      <c r="BB149" s="11"/>
      <c r="BN149" s="38">
        <v>0</v>
      </c>
      <c r="BO149" s="54" t="s">
        <v>2293</v>
      </c>
      <c r="BP149" s="54">
        <f>Sales!AR149</f>
        <v>0</v>
      </c>
    </row>
    <row r="150" spans="1:68">
      <c r="A150" s="4" t="s">
        <v>140</v>
      </c>
      <c r="B150" s="50">
        <v>5397</v>
      </c>
      <c r="C150" s="9" t="s">
        <v>1725</v>
      </c>
      <c r="D150" s="9" t="s">
        <v>1727</v>
      </c>
      <c r="E150" s="9" t="s">
        <v>1766</v>
      </c>
      <c r="F150" s="9" t="s">
        <v>1727</v>
      </c>
      <c r="G150" s="4"/>
      <c r="H150" s="9" t="s">
        <v>1727</v>
      </c>
      <c r="I150" s="4"/>
      <c r="K150" s="4" t="str">
        <f t="shared" si="23"/>
        <v>0</v>
      </c>
      <c r="L150" s="4" t="str">
        <f t="shared" si="24"/>
        <v>MECKLENBURG</v>
      </c>
      <c r="M150" s="4" t="str">
        <f t="shared" si="25"/>
        <v>0</v>
      </c>
      <c r="N150" s="4"/>
      <c r="O150" s="4" t="str">
        <f t="shared" si="26"/>
        <v>0</v>
      </c>
      <c r="P150" s="4"/>
      <c r="U150" s="30">
        <v>41715</v>
      </c>
      <c r="V150" s="5"/>
      <c r="W150" s="4"/>
      <c r="Y150" s="30" t="s">
        <v>1234</v>
      </c>
      <c r="Z150" s="30" t="s">
        <v>1283</v>
      </c>
      <c r="AA150" s="23"/>
      <c r="AB150" s="23"/>
      <c r="AC150" s="9" t="s">
        <v>1493</v>
      </c>
      <c r="AD150" s="9" t="s">
        <v>1639</v>
      </c>
      <c r="AE150" s="4"/>
      <c r="AH150" s="9">
        <v>1</v>
      </c>
      <c r="AI150" s="38">
        <v>0</v>
      </c>
      <c r="AJ150" s="11"/>
      <c r="AM150" s="30" t="s">
        <v>12</v>
      </c>
      <c r="AN150" s="38">
        <f t="shared" si="27"/>
        <v>0</v>
      </c>
      <c r="AO150" s="8"/>
      <c r="AP150" s="13">
        <f t="shared" si="28"/>
        <v>0</v>
      </c>
      <c r="AQ150" s="38">
        <f t="shared" si="29"/>
        <v>0</v>
      </c>
      <c r="AR150" s="38">
        <v>0</v>
      </c>
      <c r="AS150" s="13">
        <f t="shared" si="30"/>
        <v>0</v>
      </c>
      <c r="AT150" s="38">
        <f t="shared" si="31"/>
        <v>0</v>
      </c>
      <c r="AU150" s="38">
        <v>0</v>
      </c>
      <c r="AV150" s="13">
        <f t="shared" si="32"/>
        <v>0</v>
      </c>
      <c r="AW150" s="38">
        <f t="shared" si="33"/>
        <v>0</v>
      </c>
      <c r="AX150" s="38">
        <v>0</v>
      </c>
      <c r="AY150" s="13"/>
      <c r="AZ150" s="10"/>
      <c r="BA150" s="8"/>
      <c r="BB150" s="11"/>
      <c r="BN150" s="38">
        <v>0</v>
      </c>
      <c r="BO150" s="54" t="s">
        <v>2293</v>
      </c>
      <c r="BP150" s="54">
        <f>Sales!AR150</f>
        <v>0</v>
      </c>
    </row>
    <row r="151" spans="1:68">
      <c r="A151" s="4" t="s">
        <v>140</v>
      </c>
      <c r="B151" s="50">
        <v>5403</v>
      </c>
      <c r="C151" s="9" t="s">
        <v>1725</v>
      </c>
      <c r="D151" s="9" t="s">
        <v>1727</v>
      </c>
      <c r="E151" s="9" t="s">
        <v>1767</v>
      </c>
      <c r="F151" s="9" t="s">
        <v>1727</v>
      </c>
      <c r="G151" s="4"/>
      <c r="H151" s="9" t="s">
        <v>1727</v>
      </c>
      <c r="I151" s="4"/>
      <c r="K151" s="4" t="str">
        <f t="shared" si="23"/>
        <v>0</v>
      </c>
      <c r="L151" s="4" t="str">
        <f t="shared" si="24"/>
        <v>DENTON</v>
      </c>
      <c r="M151" s="4" t="str">
        <f t="shared" si="25"/>
        <v>0</v>
      </c>
      <c r="N151" s="4"/>
      <c r="O151" s="4" t="str">
        <f t="shared" si="26"/>
        <v>0</v>
      </c>
      <c r="P151" s="4"/>
      <c r="U151" s="30">
        <v>41716</v>
      </c>
      <c r="V151" s="5"/>
      <c r="W151" s="4"/>
      <c r="Y151" s="30" t="s">
        <v>1234</v>
      </c>
      <c r="Z151" s="30" t="s">
        <v>1299</v>
      </c>
      <c r="AA151" s="23"/>
      <c r="AB151" s="23"/>
      <c r="AC151" s="9" t="s">
        <v>1479</v>
      </c>
      <c r="AD151" s="9" t="s">
        <v>1652</v>
      </c>
      <c r="AE151" s="4"/>
      <c r="AH151" s="9">
        <v>1</v>
      </c>
      <c r="AI151" s="38">
        <v>0</v>
      </c>
      <c r="AJ151" s="11"/>
      <c r="AM151" s="30" t="s">
        <v>12</v>
      </c>
      <c r="AN151" s="38">
        <f t="shared" si="27"/>
        <v>0</v>
      </c>
      <c r="AO151" s="8"/>
      <c r="AP151" s="13">
        <f t="shared" si="28"/>
        <v>0</v>
      </c>
      <c r="AQ151" s="38">
        <f t="shared" si="29"/>
        <v>0</v>
      </c>
      <c r="AR151" s="38">
        <v>0</v>
      </c>
      <c r="AS151" s="13">
        <f t="shared" si="30"/>
        <v>0</v>
      </c>
      <c r="AT151" s="38">
        <f t="shared" si="31"/>
        <v>0</v>
      </c>
      <c r="AU151" s="38">
        <v>0</v>
      </c>
      <c r="AV151" s="13">
        <f t="shared" si="32"/>
        <v>0</v>
      </c>
      <c r="AW151" s="38">
        <f t="shared" si="33"/>
        <v>0</v>
      </c>
      <c r="AX151" s="38">
        <v>0</v>
      </c>
      <c r="AY151" s="13"/>
      <c r="AZ151" s="10"/>
      <c r="BA151" s="8"/>
      <c r="BB151" s="11"/>
      <c r="BN151" s="38">
        <v>0</v>
      </c>
      <c r="BO151" s="54" t="s">
        <v>2293</v>
      </c>
      <c r="BP151" s="54">
        <f>Sales!AR151</f>
        <v>0</v>
      </c>
    </row>
    <row r="152" spans="1:68">
      <c r="A152" s="4" t="s">
        <v>140</v>
      </c>
      <c r="B152" s="50">
        <v>5417</v>
      </c>
      <c r="C152" s="9" t="s">
        <v>1725</v>
      </c>
      <c r="D152" s="9" t="s">
        <v>1732</v>
      </c>
      <c r="E152" s="9" t="s">
        <v>1799</v>
      </c>
      <c r="F152" s="9" t="s">
        <v>1942</v>
      </c>
      <c r="G152" s="4"/>
      <c r="H152" s="9" t="s">
        <v>2133</v>
      </c>
      <c r="I152" s="4"/>
      <c r="K152" s="4" t="str">
        <f t="shared" si="23"/>
        <v>MI</v>
      </c>
      <c r="L152" s="4" t="str">
        <f t="shared" si="24"/>
        <v>SAINT CLAIR</v>
      </c>
      <c r="M152" s="4" t="str">
        <f t="shared" si="25"/>
        <v>Algonac</v>
      </c>
      <c r="N152" s="4"/>
      <c r="O152" s="4" t="str">
        <f t="shared" si="26"/>
        <v>48001</v>
      </c>
      <c r="P152" s="4"/>
      <c r="U152" s="30">
        <v>41723</v>
      </c>
      <c r="V152" s="5"/>
      <c r="W152" s="4"/>
      <c r="Y152" s="30" t="s">
        <v>1234</v>
      </c>
      <c r="Z152" s="30" t="s">
        <v>1300</v>
      </c>
      <c r="AA152" s="23"/>
      <c r="AB152" s="23"/>
      <c r="AC152" s="9" t="s">
        <v>1507</v>
      </c>
      <c r="AD152" s="9" t="s">
        <v>1639</v>
      </c>
      <c r="AE152" s="4"/>
      <c r="AH152" s="9">
        <v>1</v>
      </c>
      <c r="AI152" s="38">
        <v>9.64</v>
      </c>
      <c r="AJ152" s="11"/>
      <c r="AM152" s="30" t="s">
        <v>12</v>
      </c>
      <c r="AN152" s="38">
        <f t="shared" si="27"/>
        <v>9.64</v>
      </c>
      <c r="AO152" s="8"/>
      <c r="AP152" s="13">
        <f t="shared" si="28"/>
        <v>0</v>
      </c>
      <c r="AQ152" s="38">
        <f t="shared" si="29"/>
        <v>9.64</v>
      </c>
      <c r="AR152" s="38">
        <v>0</v>
      </c>
      <c r="AS152" s="13">
        <f t="shared" si="30"/>
        <v>0</v>
      </c>
      <c r="AT152" s="38">
        <f t="shared" si="31"/>
        <v>9.64</v>
      </c>
      <c r="AU152" s="38">
        <v>0</v>
      </c>
      <c r="AV152" s="13">
        <f t="shared" si="32"/>
        <v>0</v>
      </c>
      <c r="AW152" s="38">
        <f t="shared" si="33"/>
        <v>9.64</v>
      </c>
      <c r="AX152" s="38">
        <v>0</v>
      </c>
      <c r="AY152" s="13"/>
      <c r="AZ152" s="10"/>
      <c r="BA152" s="8"/>
      <c r="BB152" s="11"/>
      <c r="BN152" s="38">
        <v>0</v>
      </c>
      <c r="BO152" s="54" t="s">
        <v>107</v>
      </c>
      <c r="BP152" s="54">
        <f>Sales!AR152</f>
        <v>9.99</v>
      </c>
    </row>
    <row r="153" spans="1:68">
      <c r="A153" s="4" t="s">
        <v>140</v>
      </c>
      <c r="B153" s="50">
        <v>5633</v>
      </c>
      <c r="C153" s="9" t="s">
        <v>1725</v>
      </c>
      <c r="D153" s="9" t="s">
        <v>1727</v>
      </c>
      <c r="E153" s="9" t="s">
        <v>1767</v>
      </c>
      <c r="F153" s="9" t="s">
        <v>1727</v>
      </c>
      <c r="G153" s="4"/>
      <c r="H153" s="9" t="s">
        <v>1727</v>
      </c>
      <c r="I153" s="4"/>
      <c r="K153" s="4" t="str">
        <f t="shared" si="23"/>
        <v>0</v>
      </c>
      <c r="L153" s="4" t="str">
        <f t="shared" si="24"/>
        <v>DENTON</v>
      </c>
      <c r="M153" s="4" t="str">
        <f t="shared" si="25"/>
        <v>0</v>
      </c>
      <c r="N153" s="4"/>
      <c r="O153" s="4" t="str">
        <f t="shared" si="26"/>
        <v>0</v>
      </c>
      <c r="P153" s="4"/>
      <c r="U153" s="30">
        <v>41701</v>
      </c>
      <c r="V153" s="5"/>
      <c r="W153" s="4"/>
      <c r="Y153" s="30" t="s">
        <v>1234</v>
      </c>
      <c r="Z153" s="30" t="s">
        <v>1249</v>
      </c>
      <c r="AA153" s="23"/>
      <c r="AB153" s="23"/>
      <c r="AC153" s="9" t="s">
        <v>1461</v>
      </c>
      <c r="AD153" s="9" t="s">
        <v>1639</v>
      </c>
      <c r="AE153" s="4"/>
      <c r="AH153" s="9">
        <v>1</v>
      </c>
      <c r="AI153" s="38">
        <v>0</v>
      </c>
      <c r="AJ153" s="11"/>
      <c r="AM153" s="30" t="s">
        <v>12</v>
      </c>
      <c r="AN153" s="38">
        <f t="shared" si="27"/>
        <v>0</v>
      </c>
      <c r="AO153" s="8"/>
      <c r="AP153" s="13">
        <f t="shared" si="28"/>
        <v>0</v>
      </c>
      <c r="AQ153" s="38">
        <f t="shared" si="29"/>
        <v>0</v>
      </c>
      <c r="AR153" s="38">
        <v>0</v>
      </c>
      <c r="AS153" s="13">
        <f t="shared" si="30"/>
        <v>0</v>
      </c>
      <c r="AT153" s="38">
        <f t="shared" si="31"/>
        <v>0</v>
      </c>
      <c r="AU153" s="38">
        <v>0</v>
      </c>
      <c r="AV153" s="13">
        <f t="shared" si="32"/>
        <v>0</v>
      </c>
      <c r="AW153" s="38">
        <f t="shared" si="33"/>
        <v>0</v>
      </c>
      <c r="AX153" s="38">
        <v>0</v>
      </c>
      <c r="AY153" s="13"/>
      <c r="AZ153" s="10"/>
      <c r="BA153" s="8"/>
      <c r="BB153" s="11"/>
      <c r="BN153" s="38">
        <v>0</v>
      </c>
      <c r="BO153" s="54" t="s">
        <v>2293</v>
      </c>
      <c r="BP153" s="54">
        <f>Sales!AR153</f>
        <v>0</v>
      </c>
    </row>
    <row r="154" spans="1:68">
      <c r="A154" s="4" t="s">
        <v>140</v>
      </c>
      <c r="B154" s="50">
        <v>5651</v>
      </c>
      <c r="C154" s="9" t="s">
        <v>1725</v>
      </c>
      <c r="D154" s="9" t="s">
        <v>1727</v>
      </c>
      <c r="E154" s="9" t="s">
        <v>1767</v>
      </c>
      <c r="F154" s="9" t="s">
        <v>1727</v>
      </c>
      <c r="G154" s="4"/>
      <c r="H154" s="9" t="s">
        <v>1727</v>
      </c>
      <c r="I154" s="4"/>
      <c r="K154" s="4" t="str">
        <f t="shared" si="23"/>
        <v>0</v>
      </c>
      <c r="L154" s="4" t="str">
        <f t="shared" si="24"/>
        <v>DENTON</v>
      </c>
      <c r="M154" s="4" t="str">
        <f t="shared" si="25"/>
        <v>0</v>
      </c>
      <c r="N154" s="4"/>
      <c r="O154" s="4" t="str">
        <f t="shared" si="26"/>
        <v>0</v>
      </c>
      <c r="P154" s="4"/>
      <c r="U154" s="30">
        <v>41705</v>
      </c>
      <c r="V154" s="5"/>
      <c r="W154" s="4"/>
      <c r="Y154" s="30" t="s">
        <v>1234</v>
      </c>
      <c r="Z154" s="30" t="s">
        <v>1239</v>
      </c>
      <c r="AA154" s="23"/>
      <c r="AB154" s="23"/>
      <c r="AC154" s="9" t="s">
        <v>1451</v>
      </c>
      <c r="AD154" s="9" t="s">
        <v>1639</v>
      </c>
      <c r="AE154" s="4"/>
      <c r="AH154" s="9">
        <v>1</v>
      </c>
      <c r="AI154" s="38">
        <v>0</v>
      </c>
      <c r="AJ154" s="11"/>
      <c r="AM154" s="30" t="s">
        <v>12</v>
      </c>
      <c r="AN154" s="38">
        <f t="shared" si="27"/>
        <v>0</v>
      </c>
      <c r="AO154" s="8"/>
      <c r="AP154" s="13">
        <f t="shared" si="28"/>
        <v>0</v>
      </c>
      <c r="AQ154" s="38">
        <f t="shared" si="29"/>
        <v>0</v>
      </c>
      <c r="AR154" s="38">
        <v>0</v>
      </c>
      <c r="AS154" s="13">
        <f t="shared" si="30"/>
        <v>0</v>
      </c>
      <c r="AT154" s="38">
        <f t="shared" si="31"/>
        <v>0</v>
      </c>
      <c r="AU154" s="38">
        <v>0</v>
      </c>
      <c r="AV154" s="13">
        <f t="shared" si="32"/>
        <v>0</v>
      </c>
      <c r="AW154" s="38">
        <f t="shared" si="33"/>
        <v>0</v>
      </c>
      <c r="AX154" s="38">
        <v>0</v>
      </c>
      <c r="AY154" s="13"/>
      <c r="AZ154" s="10"/>
      <c r="BA154" s="8"/>
      <c r="BB154" s="11"/>
      <c r="BN154" s="38">
        <v>0</v>
      </c>
      <c r="BO154" s="54" t="s">
        <v>2293</v>
      </c>
      <c r="BP154" s="54">
        <f>Sales!AR154</f>
        <v>0</v>
      </c>
    </row>
    <row r="155" spans="1:68">
      <c r="A155" s="4" t="s">
        <v>140</v>
      </c>
      <c r="B155" s="50">
        <v>5655</v>
      </c>
      <c r="C155" s="9" t="s">
        <v>1725</v>
      </c>
      <c r="D155" s="9" t="s">
        <v>1746</v>
      </c>
      <c r="E155" s="9" t="s">
        <v>1800</v>
      </c>
      <c r="F155" s="9" t="s">
        <v>1943</v>
      </c>
      <c r="G155" s="4"/>
      <c r="H155" s="9" t="s">
        <v>2134</v>
      </c>
      <c r="I155" s="4"/>
      <c r="K155" s="4" t="str">
        <f t="shared" si="23"/>
        <v>PA</v>
      </c>
      <c r="L155" s="4" t="str">
        <f t="shared" si="24"/>
        <v>BUCKS</v>
      </c>
      <c r="M155" s="4" t="str">
        <f t="shared" si="25"/>
        <v>FAIRLESS HILLS</v>
      </c>
      <c r="N155" s="4"/>
      <c r="O155" s="4" t="str">
        <f t="shared" si="26"/>
        <v>19030</v>
      </c>
      <c r="P155" s="4"/>
      <c r="U155" s="30">
        <v>41708</v>
      </c>
      <c r="V155" s="5"/>
      <c r="W155" s="4"/>
      <c r="Y155" s="30" t="s">
        <v>1234</v>
      </c>
      <c r="Z155" s="30" t="s">
        <v>1279</v>
      </c>
      <c r="AA155" s="23"/>
      <c r="AB155" s="23"/>
      <c r="AC155" s="9" t="s">
        <v>1489</v>
      </c>
      <c r="AD155" s="9" t="s">
        <v>1639</v>
      </c>
      <c r="AE155" s="4"/>
      <c r="AH155" s="9">
        <v>1</v>
      </c>
      <c r="AI155" s="38">
        <v>13.61</v>
      </c>
      <c r="AJ155" s="11"/>
      <c r="AM155" s="30" t="s">
        <v>12</v>
      </c>
      <c r="AN155" s="38">
        <f t="shared" si="27"/>
        <v>13.61</v>
      </c>
      <c r="AO155" s="8"/>
      <c r="AP155" s="13">
        <f t="shared" si="28"/>
        <v>0</v>
      </c>
      <c r="AQ155" s="38">
        <f t="shared" si="29"/>
        <v>13.61</v>
      </c>
      <c r="AR155" s="38">
        <v>0</v>
      </c>
      <c r="AS155" s="13">
        <f t="shared" si="30"/>
        <v>0</v>
      </c>
      <c r="AT155" s="38">
        <f t="shared" si="31"/>
        <v>13.61</v>
      </c>
      <c r="AU155" s="38">
        <v>0</v>
      </c>
      <c r="AV155" s="13">
        <f t="shared" si="32"/>
        <v>0</v>
      </c>
      <c r="AW155" s="38">
        <f t="shared" si="33"/>
        <v>13.61</v>
      </c>
      <c r="AX155" s="38">
        <v>0</v>
      </c>
      <c r="AY155" s="13"/>
      <c r="AZ155" s="10"/>
      <c r="BA155" s="8"/>
      <c r="BB155" s="11"/>
      <c r="BN155" s="38">
        <v>0</v>
      </c>
      <c r="BO155" s="54" t="s">
        <v>2292</v>
      </c>
      <c r="BP155" s="54">
        <f>Sales!AR155</f>
        <v>14.99</v>
      </c>
    </row>
    <row r="156" spans="1:68">
      <c r="A156" s="4" t="s">
        <v>140</v>
      </c>
      <c r="B156" s="50">
        <v>5656</v>
      </c>
      <c r="C156" s="9" t="s">
        <v>1725</v>
      </c>
      <c r="D156" s="9" t="s">
        <v>1727</v>
      </c>
      <c r="E156" s="9" t="s">
        <v>1766</v>
      </c>
      <c r="F156" s="9" t="s">
        <v>1727</v>
      </c>
      <c r="G156" s="4"/>
      <c r="H156" s="9" t="s">
        <v>1727</v>
      </c>
      <c r="I156" s="4"/>
      <c r="K156" s="4" t="str">
        <f t="shared" si="23"/>
        <v>0</v>
      </c>
      <c r="L156" s="4" t="str">
        <f t="shared" si="24"/>
        <v>MECKLENBURG</v>
      </c>
      <c r="M156" s="4" t="str">
        <f t="shared" si="25"/>
        <v>0</v>
      </c>
      <c r="N156" s="4"/>
      <c r="O156" s="4" t="str">
        <f t="shared" si="26"/>
        <v>0</v>
      </c>
      <c r="P156" s="4"/>
      <c r="U156" s="30">
        <v>41708</v>
      </c>
      <c r="V156" s="5"/>
      <c r="W156" s="4"/>
      <c r="Y156" s="30" t="s">
        <v>1234</v>
      </c>
      <c r="Z156" s="30" t="s">
        <v>1257</v>
      </c>
      <c r="AA156" s="23"/>
      <c r="AB156" s="23"/>
      <c r="AC156" s="9" t="s">
        <v>1469</v>
      </c>
      <c r="AD156" s="9" t="s">
        <v>1639</v>
      </c>
      <c r="AE156" s="4"/>
      <c r="AH156" s="9">
        <v>1</v>
      </c>
      <c r="AI156" s="38">
        <v>0</v>
      </c>
      <c r="AJ156" s="11"/>
      <c r="AM156" s="30" t="s">
        <v>12</v>
      </c>
      <c r="AN156" s="38">
        <f t="shared" si="27"/>
        <v>0</v>
      </c>
      <c r="AO156" s="8"/>
      <c r="AP156" s="13">
        <f t="shared" si="28"/>
        <v>0</v>
      </c>
      <c r="AQ156" s="38">
        <f t="shared" si="29"/>
        <v>0</v>
      </c>
      <c r="AR156" s="38">
        <v>0</v>
      </c>
      <c r="AS156" s="13">
        <f t="shared" si="30"/>
        <v>0</v>
      </c>
      <c r="AT156" s="38">
        <f t="shared" si="31"/>
        <v>0</v>
      </c>
      <c r="AU156" s="38">
        <v>0</v>
      </c>
      <c r="AV156" s="13">
        <f t="shared" si="32"/>
        <v>0</v>
      </c>
      <c r="AW156" s="38">
        <f t="shared" si="33"/>
        <v>0</v>
      </c>
      <c r="AX156" s="38">
        <v>0</v>
      </c>
      <c r="AY156" s="13"/>
      <c r="AZ156" s="10"/>
      <c r="BA156" s="8"/>
      <c r="BB156" s="11"/>
      <c r="BN156" s="38">
        <v>0</v>
      </c>
      <c r="BO156" s="54" t="s">
        <v>2293</v>
      </c>
      <c r="BP156" s="54">
        <f>Sales!AR156</f>
        <v>0</v>
      </c>
    </row>
    <row r="157" spans="1:68">
      <c r="A157" s="4" t="s">
        <v>140</v>
      </c>
      <c r="B157" s="50">
        <v>5666</v>
      </c>
      <c r="C157" s="9" t="s">
        <v>1725</v>
      </c>
      <c r="D157" s="9" t="s">
        <v>1727</v>
      </c>
      <c r="E157" s="9" t="s">
        <v>1767</v>
      </c>
      <c r="F157" s="9" t="s">
        <v>1727</v>
      </c>
      <c r="G157" s="4"/>
      <c r="H157" s="9" t="s">
        <v>1727</v>
      </c>
      <c r="I157" s="4"/>
      <c r="K157" s="4" t="str">
        <f t="shared" si="23"/>
        <v>0</v>
      </c>
      <c r="L157" s="4" t="str">
        <f t="shared" si="24"/>
        <v>DENTON</v>
      </c>
      <c r="M157" s="4" t="str">
        <f t="shared" si="25"/>
        <v>0</v>
      </c>
      <c r="N157" s="4"/>
      <c r="O157" s="4" t="str">
        <f t="shared" si="26"/>
        <v>0</v>
      </c>
      <c r="P157" s="4"/>
      <c r="U157" s="30">
        <v>41711</v>
      </c>
      <c r="V157" s="5"/>
      <c r="W157" s="4"/>
      <c r="Y157" s="30" t="s">
        <v>1234</v>
      </c>
      <c r="Z157" s="30" t="s">
        <v>1236</v>
      </c>
      <c r="AA157" s="23"/>
      <c r="AB157" s="23"/>
      <c r="AC157" s="9" t="s">
        <v>1448</v>
      </c>
      <c r="AD157" s="9" t="s">
        <v>1639</v>
      </c>
      <c r="AE157" s="4"/>
      <c r="AH157" s="9">
        <v>1</v>
      </c>
      <c r="AI157" s="38">
        <v>0</v>
      </c>
      <c r="AJ157" s="11"/>
      <c r="AM157" s="30" t="s">
        <v>12</v>
      </c>
      <c r="AN157" s="38">
        <f t="shared" si="27"/>
        <v>0</v>
      </c>
      <c r="AO157" s="8"/>
      <c r="AP157" s="13">
        <f t="shared" si="28"/>
        <v>0</v>
      </c>
      <c r="AQ157" s="38">
        <f t="shared" si="29"/>
        <v>0</v>
      </c>
      <c r="AR157" s="38">
        <v>0</v>
      </c>
      <c r="AS157" s="13">
        <f t="shared" si="30"/>
        <v>0</v>
      </c>
      <c r="AT157" s="38">
        <f t="shared" si="31"/>
        <v>0</v>
      </c>
      <c r="AU157" s="38">
        <v>0</v>
      </c>
      <c r="AV157" s="13">
        <f t="shared" si="32"/>
        <v>0</v>
      </c>
      <c r="AW157" s="38">
        <f t="shared" si="33"/>
        <v>0</v>
      </c>
      <c r="AX157" s="38">
        <v>0</v>
      </c>
      <c r="AY157" s="13"/>
      <c r="AZ157" s="10"/>
      <c r="BA157" s="8"/>
      <c r="BB157" s="11"/>
      <c r="BN157" s="38">
        <v>0</v>
      </c>
      <c r="BO157" s="54" t="s">
        <v>2293</v>
      </c>
      <c r="BP157" s="54">
        <f>Sales!AR157</f>
        <v>0</v>
      </c>
    </row>
    <row r="158" spans="1:68">
      <c r="A158" s="4" t="s">
        <v>140</v>
      </c>
      <c r="B158" s="50">
        <v>5674</v>
      </c>
      <c r="C158" s="9" t="s">
        <v>1725</v>
      </c>
      <c r="D158" s="9" t="s">
        <v>1745</v>
      </c>
      <c r="E158" s="9" t="s">
        <v>1798</v>
      </c>
      <c r="F158" s="9" t="s">
        <v>1944</v>
      </c>
      <c r="G158" s="4"/>
      <c r="H158" s="9" t="s">
        <v>2135</v>
      </c>
      <c r="I158" s="4"/>
      <c r="K158" s="4" t="str">
        <f t="shared" si="23"/>
        <v>CT</v>
      </c>
      <c r="L158" s="4" t="str">
        <f t="shared" si="24"/>
        <v>FAIRFIELD</v>
      </c>
      <c r="M158" s="4" t="str">
        <f t="shared" si="25"/>
        <v>Bethel</v>
      </c>
      <c r="N158" s="4"/>
      <c r="O158" s="4" t="str">
        <f t="shared" si="26"/>
        <v>06801</v>
      </c>
      <c r="P158" s="4"/>
      <c r="U158" s="30">
        <v>41715</v>
      </c>
      <c r="V158" s="5"/>
      <c r="W158" s="4"/>
      <c r="Y158" s="30" t="s">
        <v>1234</v>
      </c>
      <c r="Z158" s="30" t="s">
        <v>1260</v>
      </c>
      <c r="AA158" s="23"/>
      <c r="AB158" s="23"/>
      <c r="AC158" s="9" t="s">
        <v>1472</v>
      </c>
      <c r="AD158" s="9" t="s">
        <v>1639</v>
      </c>
      <c r="AE158" s="4"/>
      <c r="AH158" s="9">
        <v>1</v>
      </c>
      <c r="AI158" s="38">
        <v>0</v>
      </c>
      <c r="AJ158" s="11"/>
      <c r="AM158" s="30" t="s">
        <v>12</v>
      </c>
      <c r="AN158" s="38">
        <f t="shared" si="27"/>
        <v>0</v>
      </c>
      <c r="AO158" s="8"/>
      <c r="AP158" s="13">
        <f t="shared" si="28"/>
        <v>0</v>
      </c>
      <c r="AQ158" s="38">
        <f t="shared" si="29"/>
        <v>0</v>
      </c>
      <c r="AR158" s="38">
        <v>0</v>
      </c>
      <c r="AS158" s="13">
        <f t="shared" si="30"/>
        <v>0</v>
      </c>
      <c r="AT158" s="38">
        <f t="shared" si="31"/>
        <v>0</v>
      </c>
      <c r="AU158" s="38">
        <v>0</v>
      </c>
      <c r="AV158" s="13">
        <f t="shared" si="32"/>
        <v>0</v>
      </c>
      <c r="AW158" s="38">
        <f t="shared" si="33"/>
        <v>0</v>
      </c>
      <c r="AX158" s="38">
        <v>0</v>
      </c>
      <c r="AY158" s="13"/>
      <c r="AZ158" s="10"/>
      <c r="BA158" s="8"/>
      <c r="BB158" s="11"/>
      <c r="BN158" s="38">
        <v>0</v>
      </c>
      <c r="BO158" s="54" t="s">
        <v>2292</v>
      </c>
      <c r="BP158" s="54">
        <f>Sales!AR158</f>
        <v>0</v>
      </c>
    </row>
    <row r="159" spans="1:68">
      <c r="A159" s="4" t="s">
        <v>140</v>
      </c>
      <c r="B159" s="50">
        <v>5675</v>
      </c>
      <c r="C159" s="9" t="s">
        <v>1725</v>
      </c>
      <c r="D159" s="9" t="s">
        <v>1727</v>
      </c>
      <c r="E159" s="9" t="s">
        <v>1767</v>
      </c>
      <c r="F159" s="9" t="s">
        <v>1727</v>
      </c>
      <c r="G159" s="4"/>
      <c r="H159" s="9" t="s">
        <v>1727</v>
      </c>
      <c r="I159" s="4"/>
      <c r="K159" s="4" t="str">
        <f t="shared" si="23"/>
        <v>0</v>
      </c>
      <c r="L159" s="4" t="str">
        <f t="shared" si="24"/>
        <v>DENTON</v>
      </c>
      <c r="M159" s="4" t="str">
        <f t="shared" si="25"/>
        <v>0</v>
      </c>
      <c r="N159" s="4"/>
      <c r="O159" s="4" t="str">
        <f t="shared" si="26"/>
        <v>0</v>
      </c>
      <c r="P159" s="4"/>
      <c r="U159" s="30">
        <v>41715</v>
      </c>
      <c r="V159" s="5"/>
      <c r="W159" s="4"/>
      <c r="Y159" s="30" t="s">
        <v>1234</v>
      </c>
      <c r="Z159" s="30" t="s">
        <v>1257</v>
      </c>
      <c r="AA159" s="23"/>
      <c r="AB159" s="23"/>
      <c r="AC159" s="9" t="s">
        <v>1469</v>
      </c>
      <c r="AD159" s="9" t="s">
        <v>1639</v>
      </c>
      <c r="AE159" s="4"/>
      <c r="AH159" s="9">
        <v>1</v>
      </c>
      <c r="AI159" s="38">
        <v>0</v>
      </c>
      <c r="AJ159" s="11"/>
      <c r="AM159" s="30" t="s">
        <v>12</v>
      </c>
      <c r="AN159" s="38">
        <f t="shared" si="27"/>
        <v>0</v>
      </c>
      <c r="AO159" s="8"/>
      <c r="AP159" s="13">
        <f t="shared" si="28"/>
        <v>0</v>
      </c>
      <c r="AQ159" s="38">
        <f t="shared" si="29"/>
        <v>0</v>
      </c>
      <c r="AR159" s="38">
        <v>0</v>
      </c>
      <c r="AS159" s="13">
        <f t="shared" si="30"/>
        <v>0</v>
      </c>
      <c r="AT159" s="38">
        <f t="shared" si="31"/>
        <v>0</v>
      </c>
      <c r="AU159" s="38">
        <v>0</v>
      </c>
      <c r="AV159" s="13">
        <f t="shared" si="32"/>
        <v>0</v>
      </c>
      <c r="AW159" s="38">
        <f t="shared" si="33"/>
        <v>0</v>
      </c>
      <c r="AX159" s="38">
        <v>0</v>
      </c>
      <c r="AY159" s="13"/>
      <c r="AZ159" s="10"/>
      <c r="BA159" s="8"/>
      <c r="BB159" s="11"/>
      <c r="BN159" s="38">
        <v>0</v>
      </c>
      <c r="BO159" s="54" t="s">
        <v>2293</v>
      </c>
      <c r="BP159" s="54">
        <f>Sales!AR159</f>
        <v>0</v>
      </c>
    </row>
    <row r="160" spans="1:68">
      <c r="A160" s="4" t="s">
        <v>140</v>
      </c>
      <c r="B160" s="50">
        <v>5686</v>
      </c>
      <c r="C160" s="9" t="s">
        <v>1725</v>
      </c>
      <c r="D160" s="9" t="s">
        <v>1727</v>
      </c>
      <c r="E160" s="9" t="s">
        <v>1766</v>
      </c>
      <c r="F160" s="9" t="s">
        <v>1727</v>
      </c>
      <c r="G160" s="4"/>
      <c r="H160" s="9" t="s">
        <v>1727</v>
      </c>
      <c r="I160" s="4"/>
      <c r="K160" s="4" t="str">
        <f t="shared" si="23"/>
        <v>0</v>
      </c>
      <c r="L160" s="4" t="str">
        <f t="shared" si="24"/>
        <v>MECKLENBURG</v>
      </c>
      <c r="M160" s="4" t="str">
        <f t="shared" si="25"/>
        <v>0</v>
      </c>
      <c r="N160" s="4"/>
      <c r="O160" s="4" t="str">
        <f t="shared" si="26"/>
        <v>0</v>
      </c>
      <c r="P160" s="4"/>
      <c r="U160" s="30">
        <v>41718</v>
      </c>
      <c r="V160" s="5"/>
      <c r="W160" s="4"/>
      <c r="Y160" s="30" t="s">
        <v>1234</v>
      </c>
      <c r="Z160" s="30" t="s">
        <v>1301</v>
      </c>
      <c r="AA160" s="23"/>
      <c r="AB160" s="23"/>
      <c r="AC160" s="9" t="s">
        <v>1508</v>
      </c>
      <c r="AD160" s="9" t="s">
        <v>1639</v>
      </c>
      <c r="AE160" s="4"/>
      <c r="AH160" s="9">
        <v>1</v>
      </c>
      <c r="AI160" s="38">
        <v>0</v>
      </c>
      <c r="AJ160" s="11"/>
      <c r="AM160" s="30" t="s">
        <v>12</v>
      </c>
      <c r="AN160" s="38">
        <f t="shared" si="27"/>
        <v>0</v>
      </c>
      <c r="AO160" s="8"/>
      <c r="AP160" s="13">
        <f t="shared" si="28"/>
        <v>0</v>
      </c>
      <c r="AQ160" s="38">
        <f t="shared" si="29"/>
        <v>0</v>
      </c>
      <c r="AR160" s="38">
        <v>0</v>
      </c>
      <c r="AS160" s="13">
        <f t="shared" si="30"/>
        <v>0</v>
      </c>
      <c r="AT160" s="38">
        <f t="shared" si="31"/>
        <v>0</v>
      </c>
      <c r="AU160" s="38">
        <v>0</v>
      </c>
      <c r="AV160" s="13">
        <f t="shared" si="32"/>
        <v>0</v>
      </c>
      <c r="AW160" s="38">
        <f t="shared" si="33"/>
        <v>0</v>
      </c>
      <c r="AX160" s="38">
        <v>0</v>
      </c>
      <c r="AY160" s="13"/>
      <c r="AZ160" s="10"/>
      <c r="BA160" s="8"/>
      <c r="BB160" s="11"/>
      <c r="BN160" s="38">
        <v>0</v>
      </c>
      <c r="BO160" s="54" t="s">
        <v>2293</v>
      </c>
      <c r="BP160" s="54">
        <f>Sales!AR160</f>
        <v>0</v>
      </c>
    </row>
    <row r="161" spans="1:68">
      <c r="A161" s="4" t="s">
        <v>140</v>
      </c>
      <c r="B161" s="50">
        <v>5687</v>
      </c>
      <c r="C161" s="9" t="s">
        <v>1725</v>
      </c>
      <c r="D161" s="9" t="s">
        <v>1727</v>
      </c>
      <c r="E161" s="9" t="s">
        <v>1767</v>
      </c>
      <c r="F161" s="9" t="s">
        <v>1727</v>
      </c>
      <c r="G161" s="4"/>
      <c r="H161" s="9" t="s">
        <v>1727</v>
      </c>
      <c r="I161" s="4"/>
      <c r="K161" s="4" t="str">
        <f t="shared" si="23"/>
        <v>0</v>
      </c>
      <c r="L161" s="4" t="str">
        <f t="shared" si="24"/>
        <v>DENTON</v>
      </c>
      <c r="M161" s="4" t="str">
        <f t="shared" si="25"/>
        <v>0</v>
      </c>
      <c r="N161" s="4"/>
      <c r="O161" s="4" t="str">
        <f t="shared" si="26"/>
        <v>0</v>
      </c>
      <c r="P161" s="4"/>
      <c r="U161" s="30">
        <v>41718</v>
      </c>
      <c r="V161" s="5"/>
      <c r="W161" s="4"/>
      <c r="Y161" s="30" t="s">
        <v>1234</v>
      </c>
      <c r="Z161" s="30" t="s">
        <v>1257</v>
      </c>
      <c r="AA161" s="23"/>
      <c r="AB161" s="23"/>
      <c r="AC161" s="9" t="s">
        <v>1469</v>
      </c>
      <c r="AD161" s="9" t="s">
        <v>1639</v>
      </c>
      <c r="AE161" s="4"/>
      <c r="AH161" s="9">
        <v>1</v>
      </c>
      <c r="AI161" s="38">
        <v>0</v>
      </c>
      <c r="AJ161" s="11"/>
      <c r="AM161" s="30" t="s">
        <v>12</v>
      </c>
      <c r="AN161" s="38">
        <f t="shared" si="27"/>
        <v>0</v>
      </c>
      <c r="AO161" s="8"/>
      <c r="AP161" s="13">
        <f t="shared" si="28"/>
        <v>0</v>
      </c>
      <c r="AQ161" s="38">
        <f t="shared" si="29"/>
        <v>0</v>
      </c>
      <c r="AR161" s="38">
        <v>0</v>
      </c>
      <c r="AS161" s="13">
        <f t="shared" si="30"/>
        <v>0</v>
      </c>
      <c r="AT161" s="38">
        <f t="shared" si="31"/>
        <v>0</v>
      </c>
      <c r="AU161" s="38">
        <v>0</v>
      </c>
      <c r="AV161" s="13">
        <f t="shared" si="32"/>
        <v>0</v>
      </c>
      <c r="AW161" s="38">
        <f t="shared" si="33"/>
        <v>0</v>
      </c>
      <c r="AX161" s="38">
        <v>0</v>
      </c>
      <c r="AY161" s="13"/>
      <c r="AZ161" s="10"/>
      <c r="BA161" s="8"/>
      <c r="BB161" s="11"/>
      <c r="BN161" s="38">
        <v>0</v>
      </c>
      <c r="BO161" s="54" t="s">
        <v>2293</v>
      </c>
      <c r="BP161" s="54">
        <f>Sales!AR161</f>
        <v>0</v>
      </c>
    </row>
    <row r="162" spans="1:68">
      <c r="A162" s="4" t="s">
        <v>140</v>
      </c>
      <c r="B162" s="50">
        <v>5694</v>
      </c>
      <c r="C162" s="9" t="s">
        <v>1725</v>
      </c>
      <c r="D162" s="9" t="s">
        <v>1746</v>
      </c>
      <c r="E162" s="9" t="s">
        <v>1801</v>
      </c>
      <c r="F162" s="9" t="s">
        <v>1945</v>
      </c>
      <c r="G162" s="4"/>
      <c r="H162" s="9" t="s">
        <v>2136</v>
      </c>
      <c r="I162" s="4"/>
      <c r="K162" s="4" t="str">
        <f t="shared" si="23"/>
        <v>PA</v>
      </c>
      <c r="L162" s="4" t="str">
        <f t="shared" si="24"/>
        <v>YORK</v>
      </c>
      <c r="M162" s="4" t="str">
        <f t="shared" si="25"/>
        <v>Dover</v>
      </c>
      <c r="N162" s="4"/>
      <c r="O162" s="4" t="str">
        <f t="shared" si="26"/>
        <v>17315</v>
      </c>
      <c r="P162" s="4"/>
      <c r="U162" s="30">
        <v>41725</v>
      </c>
      <c r="V162" s="5"/>
      <c r="W162" s="4"/>
      <c r="Y162" s="30" t="s">
        <v>1234</v>
      </c>
      <c r="Z162" s="30" t="s">
        <v>1249</v>
      </c>
      <c r="AA162" s="23"/>
      <c r="AB162" s="23"/>
      <c r="AC162" s="9" t="s">
        <v>1461</v>
      </c>
      <c r="AD162" s="9" t="s">
        <v>1639</v>
      </c>
      <c r="AE162" s="4"/>
      <c r="AH162" s="9">
        <v>1</v>
      </c>
      <c r="AI162" s="38">
        <v>0</v>
      </c>
      <c r="AJ162" s="11"/>
      <c r="AM162" s="30" t="s">
        <v>12</v>
      </c>
      <c r="AN162" s="38">
        <f t="shared" si="27"/>
        <v>0</v>
      </c>
      <c r="AO162" s="8"/>
      <c r="AP162" s="13">
        <f t="shared" si="28"/>
        <v>0</v>
      </c>
      <c r="AQ162" s="38">
        <f t="shared" si="29"/>
        <v>0</v>
      </c>
      <c r="AR162" s="38">
        <v>0</v>
      </c>
      <c r="AS162" s="13">
        <f t="shared" si="30"/>
        <v>0</v>
      </c>
      <c r="AT162" s="38">
        <f t="shared" si="31"/>
        <v>0</v>
      </c>
      <c r="AU162" s="38">
        <v>0</v>
      </c>
      <c r="AV162" s="13">
        <f t="shared" si="32"/>
        <v>0</v>
      </c>
      <c r="AW162" s="38">
        <f t="shared" si="33"/>
        <v>0</v>
      </c>
      <c r="AX162" s="38">
        <v>0</v>
      </c>
      <c r="AY162" s="13"/>
      <c r="AZ162" s="10"/>
      <c r="BA162" s="8"/>
      <c r="BB162" s="11"/>
      <c r="BN162" s="38">
        <v>0</v>
      </c>
      <c r="BO162" s="54" t="s">
        <v>2292</v>
      </c>
      <c r="BP162" s="54">
        <f>Sales!AR162</f>
        <v>0</v>
      </c>
    </row>
    <row r="163" spans="1:68">
      <c r="A163" s="4" t="s">
        <v>140</v>
      </c>
      <c r="B163" s="50">
        <v>5695</v>
      </c>
      <c r="C163" s="9" t="s">
        <v>1725</v>
      </c>
      <c r="D163" s="9" t="s">
        <v>1727</v>
      </c>
      <c r="E163" s="9" t="s">
        <v>1767</v>
      </c>
      <c r="F163" s="9" t="s">
        <v>1727</v>
      </c>
      <c r="G163" s="4"/>
      <c r="H163" s="9" t="s">
        <v>1727</v>
      </c>
      <c r="I163" s="4"/>
      <c r="K163" s="4" t="str">
        <f t="shared" si="23"/>
        <v>0</v>
      </c>
      <c r="L163" s="4" t="str">
        <f t="shared" si="24"/>
        <v>DENTON</v>
      </c>
      <c r="M163" s="4" t="str">
        <f t="shared" si="25"/>
        <v>0</v>
      </c>
      <c r="N163" s="4"/>
      <c r="O163" s="4" t="str">
        <f t="shared" si="26"/>
        <v>0</v>
      </c>
      <c r="P163" s="4"/>
      <c r="U163" s="30">
        <v>41725</v>
      </c>
      <c r="V163" s="5"/>
      <c r="W163" s="4"/>
      <c r="Y163" s="30" t="s">
        <v>1234</v>
      </c>
      <c r="Z163" s="30" t="s">
        <v>1278</v>
      </c>
      <c r="AA163" s="23"/>
      <c r="AB163" s="23"/>
      <c r="AC163" s="9" t="s">
        <v>1488</v>
      </c>
      <c r="AD163" s="9" t="s">
        <v>1639</v>
      </c>
      <c r="AE163" s="4"/>
      <c r="AH163" s="9">
        <v>1</v>
      </c>
      <c r="AI163" s="38">
        <v>0</v>
      </c>
      <c r="AJ163" s="11"/>
      <c r="AM163" s="30" t="s">
        <v>12</v>
      </c>
      <c r="AN163" s="38">
        <f t="shared" si="27"/>
        <v>0</v>
      </c>
      <c r="AO163" s="8"/>
      <c r="AP163" s="13">
        <f t="shared" si="28"/>
        <v>0</v>
      </c>
      <c r="AQ163" s="38">
        <f t="shared" si="29"/>
        <v>0</v>
      </c>
      <c r="AR163" s="38">
        <v>0</v>
      </c>
      <c r="AS163" s="13">
        <f t="shared" si="30"/>
        <v>0</v>
      </c>
      <c r="AT163" s="38">
        <f t="shared" si="31"/>
        <v>0</v>
      </c>
      <c r="AU163" s="38">
        <v>0</v>
      </c>
      <c r="AV163" s="13">
        <f t="shared" si="32"/>
        <v>0</v>
      </c>
      <c r="AW163" s="38">
        <f t="shared" si="33"/>
        <v>0</v>
      </c>
      <c r="AX163" s="38">
        <v>0</v>
      </c>
      <c r="AY163" s="13"/>
      <c r="AZ163" s="10"/>
      <c r="BA163" s="8"/>
      <c r="BB163" s="11"/>
      <c r="BN163" s="38">
        <v>0</v>
      </c>
      <c r="BO163" s="54" t="s">
        <v>2293</v>
      </c>
      <c r="BP163" s="54">
        <f>Sales!AR163</f>
        <v>0</v>
      </c>
    </row>
    <row r="164" spans="1:68">
      <c r="A164" s="4" t="s">
        <v>140</v>
      </c>
      <c r="B164" s="50">
        <v>5888</v>
      </c>
      <c r="C164" s="9" t="s">
        <v>1725</v>
      </c>
      <c r="D164" s="9" t="s">
        <v>1727</v>
      </c>
      <c r="E164" s="9" t="s">
        <v>1767</v>
      </c>
      <c r="F164" s="9" t="s">
        <v>1727</v>
      </c>
      <c r="G164" s="4"/>
      <c r="H164" s="9" t="s">
        <v>1727</v>
      </c>
      <c r="I164" s="4"/>
      <c r="K164" s="4" t="str">
        <f t="shared" si="23"/>
        <v>0</v>
      </c>
      <c r="L164" s="4" t="str">
        <f t="shared" si="24"/>
        <v>DENTON</v>
      </c>
      <c r="M164" s="4" t="str">
        <f t="shared" si="25"/>
        <v>0</v>
      </c>
      <c r="N164" s="4"/>
      <c r="O164" s="4" t="str">
        <f t="shared" si="26"/>
        <v>0</v>
      </c>
      <c r="P164" s="4"/>
      <c r="U164" s="30">
        <v>41729</v>
      </c>
      <c r="V164" s="5"/>
      <c r="W164" s="4"/>
      <c r="Y164" s="30" t="s">
        <v>1234</v>
      </c>
      <c r="Z164" s="30" t="s">
        <v>1262</v>
      </c>
      <c r="AA164" s="23"/>
      <c r="AB164" s="23"/>
      <c r="AC164" s="9" t="s">
        <v>1474</v>
      </c>
      <c r="AD164" s="9" t="s">
        <v>1639</v>
      </c>
      <c r="AE164" s="4"/>
      <c r="AH164" s="9">
        <v>1</v>
      </c>
      <c r="AI164" s="38">
        <v>0</v>
      </c>
      <c r="AJ164" s="11"/>
      <c r="AM164" s="30" t="s">
        <v>12</v>
      </c>
      <c r="AN164" s="38">
        <f t="shared" si="27"/>
        <v>0</v>
      </c>
      <c r="AO164" s="8"/>
      <c r="AP164" s="13">
        <f t="shared" si="28"/>
        <v>0</v>
      </c>
      <c r="AQ164" s="38">
        <f t="shared" si="29"/>
        <v>0</v>
      </c>
      <c r="AR164" s="38">
        <v>0</v>
      </c>
      <c r="AS164" s="13">
        <f t="shared" si="30"/>
        <v>0</v>
      </c>
      <c r="AT164" s="38">
        <f t="shared" si="31"/>
        <v>0</v>
      </c>
      <c r="AU164" s="38">
        <v>0</v>
      </c>
      <c r="AV164" s="13">
        <f t="shared" si="32"/>
        <v>0</v>
      </c>
      <c r="AW164" s="38">
        <f t="shared" si="33"/>
        <v>0</v>
      </c>
      <c r="AX164" s="38">
        <v>0</v>
      </c>
      <c r="AY164" s="13"/>
      <c r="AZ164" s="10"/>
      <c r="BA164" s="8"/>
      <c r="BB164" s="11"/>
      <c r="BN164" s="38">
        <v>0</v>
      </c>
      <c r="BO164" s="54" t="s">
        <v>2293</v>
      </c>
      <c r="BP164" s="54">
        <f>Sales!AR164</f>
        <v>0</v>
      </c>
    </row>
    <row r="165" spans="1:68">
      <c r="A165" s="4" t="s">
        <v>140</v>
      </c>
      <c r="B165" s="50">
        <v>5895</v>
      </c>
      <c r="C165" s="9" t="s">
        <v>1725</v>
      </c>
      <c r="D165" s="9" t="s">
        <v>1727</v>
      </c>
      <c r="E165" s="9" t="s">
        <v>1766</v>
      </c>
      <c r="F165" s="9" t="s">
        <v>1727</v>
      </c>
      <c r="G165" s="4"/>
      <c r="H165" s="9" t="s">
        <v>1727</v>
      </c>
      <c r="I165" s="4"/>
      <c r="K165" s="4" t="str">
        <f t="shared" si="23"/>
        <v>0</v>
      </c>
      <c r="L165" s="4" t="str">
        <f t="shared" si="24"/>
        <v>MECKLENBURG</v>
      </c>
      <c r="M165" s="4" t="str">
        <f t="shared" si="25"/>
        <v>0</v>
      </c>
      <c r="N165" s="4"/>
      <c r="O165" s="4" t="str">
        <f t="shared" si="26"/>
        <v>0</v>
      </c>
      <c r="P165" s="4"/>
      <c r="U165" s="30">
        <v>41701</v>
      </c>
      <c r="V165" s="5"/>
      <c r="W165" s="4"/>
      <c r="Y165" s="30" t="s">
        <v>1234</v>
      </c>
      <c r="Z165" s="30" t="s">
        <v>1262</v>
      </c>
      <c r="AA165" s="23"/>
      <c r="AB165" s="23"/>
      <c r="AC165" s="9" t="s">
        <v>1474</v>
      </c>
      <c r="AD165" s="9" t="s">
        <v>1639</v>
      </c>
      <c r="AE165" s="4"/>
      <c r="AH165" s="9">
        <v>1</v>
      </c>
      <c r="AI165" s="38">
        <v>0</v>
      </c>
      <c r="AJ165" s="11"/>
      <c r="AM165" s="30" t="s">
        <v>12</v>
      </c>
      <c r="AN165" s="38">
        <f t="shared" si="27"/>
        <v>0</v>
      </c>
      <c r="AO165" s="8"/>
      <c r="AP165" s="13">
        <f t="shared" si="28"/>
        <v>0</v>
      </c>
      <c r="AQ165" s="38">
        <f t="shared" si="29"/>
        <v>0</v>
      </c>
      <c r="AR165" s="38">
        <v>0</v>
      </c>
      <c r="AS165" s="13">
        <f t="shared" si="30"/>
        <v>0</v>
      </c>
      <c r="AT165" s="38">
        <f t="shared" si="31"/>
        <v>0</v>
      </c>
      <c r="AU165" s="38">
        <v>0</v>
      </c>
      <c r="AV165" s="13">
        <f t="shared" si="32"/>
        <v>0</v>
      </c>
      <c r="AW165" s="38">
        <f t="shared" si="33"/>
        <v>0</v>
      </c>
      <c r="AX165" s="38">
        <v>0</v>
      </c>
      <c r="AY165" s="13"/>
      <c r="AZ165" s="10"/>
      <c r="BA165" s="8"/>
      <c r="BB165" s="11"/>
      <c r="BN165" s="38">
        <v>0</v>
      </c>
      <c r="BO165" s="54" t="s">
        <v>2293</v>
      </c>
      <c r="BP165" s="54">
        <f>Sales!AR165</f>
        <v>0</v>
      </c>
    </row>
    <row r="166" spans="1:68">
      <c r="A166" s="4" t="s">
        <v>140</v>
      </c>
      <c r="B166" s="50">
        <v>5896</v>
      </c>
      <c r="C166" s="9" t="s">
        <v>1725</v>
      </c>
      <c r="D166" s="9" t="s">
        <v>1727</v>
      </c>
      <c r="E166" s="9" t="s">
        <v>1767</v>
      </c>
      <c r="F166" s="9" t="s">
        <v>1727</v>
      </c>
      <c r="G166" s="4"/>
      <c r="H166" s="9" t="s">
        <v>1727</v>
      </c>
      <c r="I166" s="4"/>
      <c r="K166" s="4" t="str">
        <f t="shared" si="23"/>
        <v>0</v>
      </c>
      <c r="L166" s="4" t="str">
        <f t="shared" si="24"/>
        <v>DENTON</v>
      </c>
      <c r="M166" s="4" t="str">
        <f t="shared" si="25"/>
        <v>0</v>
      </c>
      <c r="N166" s="4"/>
      <c r="O166" s="4" t="str">
        <f t="shared" si="26"/>
        <v>0</v>
      </c>
      <c r="P166" s="4"/>
      <c r="U166" s="30">
        <v>41701</v>
      </c>
      <c r="V166" s="5"/>
      <c r="W166" s="4"/>
      <c r="Y166" s="30" t="s">
        <v>1234</v>
      </c>
      <c r="Z166" s="30" t="s">
        <v>1237</v>
      </c>
      <c r="AA166" s="23"/>
      <c r="AB166" s="23"/>
      <c r="AC166" s="9" t="s">
        <v>1449</v>
      </c>
      <c r="AD166" s="9" t="s">
        <v>1640</v>
      </c>
      <c r="AE166" s="4"/>
      <c r="AH166" s="9">
        <v>1</v>
      </c>
      <c r="AI166" s="38">
        <v>0</v>
      </c>
      <c r="AJ166" s="11"/>
      <c r="AM166" s="30" t="s">
        <v>12</v>
      </c>
      <c r="AN166" s="38">
        <f t="shared" si="27"/>
        <v>0</v>
      </c>
      <c r="AO166" s="8"/>
      <c r="AP166" s="13">
        <f t="shared" si="28"/>
        <v>0</v>
      </c>
      <c r="AQ166" s="38">
        <f t="shared" si="29"/>
        <v>0</v>
      </c>
      <c r="AR166" s="38">
        <v>0</v>
      </c>
      <c r="AS166" s="13">
        <f t="shared" si="30"/>
        <v>0</v>
      </c>
      <c r="AT166" s="38">
        <f t="shared" si="31"/>
        <v>0</v>
      </c>
      <c r="AU166" s="38">
        <v>0</v>
      </c>
      <c r="AV166" s="13">
        <f t="shared" si="32"/>
        <v>0</v>
      </c>
      <c r="AW166" s="38">
        <f t="shared" si="33"/>
        <v>0</v>
      </c>
      <c r="AX166" s="38">
        <v>0</v>
      </c>
      <c r="AY166" s="13"/>
      <c r="AZ166" s="10"/>
      <c r="BA166" s="8"/>
      <c r="BB166" s="11"/>
      <c r="BN166" s="38">
        <v>0</v>
      </c>
      <c r="BO166" s="54" t="s">
        <v>2293</v>
      </c>
      <c r="BP166" s="54">
        <f>Sales!AR166</f>
        <v>0</v>
      </c>
    </row>
    <row r="167" spans="1:68">
      <c r="A167" s="4" t="s">
        <v>140</v>
      </c>
      <c r="B167" s="50">
        <v>5899</v>
      </c>
      <c r="C167" s="9" t="s">
        <v>1725</v>
      </c>
      <c r="D167" s="9" t="s">
        <v>1727</v>
      </c>
      <c r="E167" s="9" t="s">
        <v>1767</v>
      </c>
      <c r="F167" s="9" t="s">
        <v>1727</v>
      </c>
      <c r="G167" s="4"/>
      <c r="H167" s="9" t="s">
        <v>1727</v>
      </c>
      <c r="I167" s="4"/>
      <c r="K167" s="4" t="str">
        <f t="shared" si="23"/>
        <v>0</v>
      </c>
      <c r="L167" s="4" t="str">
        <f t="shared" si="24"/>
        <v>DENTON</v>
      </c>
      <c r="M167" s="4" t="str">
        <f t="shared" si="25"/>
        <v>0</v>
      </c>
      <c r="N167" s="4"/>
      <c r="O167" s="4" t="str">
        <f t="shared" si="26"/>
        <v>0</v>
      </c>
      <c r="P167" s="4"/>
      <c r="U167" s="30">
        <v>41702</v>
      </c>
      <c r="V167" s="5"/>
      <c r="W167" s="4"/>
      <c r="Y167" s="30" t="s">
        <v>1234</v>
      </c>
      <c r="Z167" s="30" t="s">
        <v>1251</v>
      </c>
      <c r="AA167" s="23"/>
      <c r="AB167" s="23"/>
      <c r="AC167" s="9" t="s">
        <v>1463</v>
      </c>
      <c r="AD167" s="9" t="s">
        <v>1647</v>
      </c>
      <c r="AE167" s="4"/>
      <c r="AH167" s="9">
        <v>1</v>
      </c>
      <c r="AI167" s="38">
        <v>0</v>
      </c>
      <c r="AJ167" s="11"/>
      <c r="AM167" s="30" t="s">
        <v>12</v>
      </c>
      <c r="AN167" s="38">
        <f t="shared" si="27"/>
        <v>0</v>
      </c>
      <c r="AO167" s="8"/>
      <c r="AP167" s="13">
        <f t="shared" si="28"/>
        <v>0</v>
      </c>
      <c r="AQ167" s="38">
        <f t="shared" si="29"/>
        <v>0</v>
      </c>
      <c r="AR167" s="38">
        <v>0</v>
      </c>
      <c r="AS167" s="13">
        <f t="shared" si="30"/>
        <v>0</v>
      </c>
      <c r="AT167" s="38">
        <f t="shared" si="31"/>
        <v>0</v>
      </c>
      <c r="AU167" s="38">
        <v>0</v>
      </c>
      <c r="AV167" s="13">
        <f t="shared" si="32"/>
        <v>0</v>
      </c>
      <c r="AW167" s="38">
        <f t="shared" si="33"/>
        <v>0</v>
      </c>
      <c r="AX167" s="38">
        <v>0</v>
      </c>
      <c r="AY167" s="13"/>
      <c r="AZ167" s="10"/>
      <c r="BA167" s="8"/>
      <c r="BB167" s="11"/>
      <c r="BN167" s="38">
        <v>0</v>
      </c>
      <c r="BO167" s="54" t="s">
        <v>2293</v>
      </c>
      <c r="BP167" s="54">
        <f>Sales!AR167</f>
        <v>0</v>
      </c>
    </row>
    <row r="168" spans="1:68">
      <c r="A168" s="4" t="s">
        <v>140</v>
      </c>
      <c r="B168" s="50">
        <v>5908</v>
      </c>
      <c r="C168" s="9" t="s">
        <v>1725</v>
      </c>
      <c r="D168" s="9" t="s">
        <v>1727</v>
      </c>
      <c r="E168" s="9" t="s">
        <v>1767</v>
      </c>
      <c r="F168" s="9" t="s">
        <v>1727</v>
      </c>
      <c r="G168" s="4"/>
      <c r="H168" s="9" t="s">
        <v>1727</v>
      </c>
      <c r="I168" s="4"/>
      <c r="K168" s="4" t="str">
        <f t="shared" si="23"/>
        <v>0</v>
      </c>
      <c r="L168" s="4" t="str">
        <f t="shared" si="24"/>
        <v>DENTON</v>
      </c>
      <c r="M168" s="4" t="str">
        <f t="shared" si="25"/>
        <v>0</v>
      </c>
      <c r="N168" s="4"/>
      <c r="O168" s="4" t="str">
        <f t="shared" si="26"/>
        <v>0</v>
      </c>
      <c r="P168" s="4"/>
      <c r="U168" s="30">
        <v>41704</v>
      </c>
      <c r="V168" s="5"/>
      <c r="W168" s="4"/>
      <c r="Y168" s="30" t="s">
        <v>1234</v>
      </c>
      <c r="Z168" s="30" t="s">
        <v>1237</v>
      </c>
      <c r="AA168" s="23"/>
      <c r="AB168" s="23"/>
      <c r="AC168" s="9" t="s">
        <v>1449</v>
      </c>
      <c r="AD168" s="9" t="s">
        <v>1640</v>
      </c>
      <c r="AE168" s="4"/>
      <c r="AH168" s="9">
        <v>1</v>
      </c>
      <c r="AI168" s="38">
        <v>0</v>
      </c>
      <c r="AJ168" s="11"/>
      <c r="AM168" s="30" t="s">
        <v>12</v>
      </c>
      <c r="AN168" s="38">
        <f t="shared" si="27"/>
        <v>0</v>
      </c>
      <c r="AO168" s="8"/>
      <c r="AP168" s="13">
        <f t="shared" si="28"/>
        <v>0</v>
      </c>
      <c r="AQ168" s="38">
        <f t="shared" si="29"/>
        <v>0</v>
      </c>
      <c r="AR168" s="38">
        <v>0</v>
      </c>
      <c r="AS168" s="13">
        <f t="shared" si="30"/>
        <v>0</v>
      </c>
      <c r="AT168" s="38">
        <f t="shared" si="31"/>
        <v>0</v>
      </c>
      <c r="AU168" s="38">
        <v>0</v>
      </c>
      <c r="AV168" s="13">
        <f t="shared" si="32"/>
        <v>0</v>
      </c>
      <c r="AW168" s="38">
        <f t="shared" si="33"/>
        <v>0</v>
      </c>
      <c r="AX168" s="38">
        <v>0</v>
      </c>
      <c r="AY168" s="13"/>
      <c r="AZ168" s="10"/>
      <c r="BA168" s="8"/>
      <c r="BB168" s="11"/>
      <c r="BN168" s="38">
        <v>0</v>
      </c>
      <c r="BO168" s="54" t="s">
        <v>2293</v>
      </c>
      <c r="BP168" s="54">
        <f>Sales!AR168</f>
        <v>0</v>
      </c>
    </row>
    <row r="169" spans="1:68">
      <c r="A169" s="4" t="s">
        <v>140</v>
      </c>
      <c r="B169" s="50">
        <v>5911</v>
      </c>
      <c r="C169" s="9" t="s">
        <v>1725</v>
      </c>
      <c r="D169" s="9" t="s">
        <v>1727</v>
      </c>
      <c r="E169" s="9" t="s">
        <v>1767</v>
      </c>
      <c r="F169" s="9" t="s">
        <v>1727</v>
      </c>
      <c r="G169" s="4"/>
      <c r="H169" s="9" t="s">
        <v>1727</v>
      </c>
      <c r="I169" s="4"/>
      <c r="K169" s="4" t="str">
        <f t="shared" si="23"/>
        <v>0</v>
      </c>
      <c r="L169" s="4" t="str">
        <f t="shared" si="24"/>
        <v>DENTON</v>
      </c>
      <c r="M169" s="4" t="str">
        <f t="shared" si="25"/>
        <v>0</v>
      </c>
      <c r="N169" s="4"/>
      <c r="O169" s="4" t="str">
        <f t="shared" si="26"/>
        <v>0</v>
      </c>
      <c r="P169" s="4"/>
      <c r="U169" s="30">
        <v>41705</v>
      </c>
      <c r="V169" s="5"/>
      <c r="W169" s="4"/>
      <c r="Y169" s="30" t="s">
        <v>1234</v>
      </c>
      <c r="Z169" s="30" t="s">
        <v>1270</v>
      </c>
      <c r="AA169" s="23"/>
      <c r="AB169" s="23"/>
      <c r="AC169" s="9" t="s">
        <v>1481</v>
      </c>
      <c r="AD169" s="9" t="s">
        <v>1639</v>
      </c>
      <c r="AE169" s="4"/>
      <c r="AH169" s="9">
        <v>1</v>
      </c>
      <c r="AI169" s="38">
        <v>0</v>
      </c>
      <c r="AJ169" s="11"/>
      <c r="AM169" s="30" t="s">
        <v>12</v>
      </c>
      <c r="AN169" s="38">
        <f t="shared" si="27"/>
        <v>0</v>
      </c>
      <c r="AO169" s="8"/>
      <c r="AP169" s="13">
        <f t="shared" si="28"/>
        <v>0</v>
      </c>
      <c r="AQ169" s="38">
        <f t="shared" si="29"/>
        <v>0</v>
      </c>
      <c r="AR169" s="38">
        <v>0</v>
      </c>
      <c r="AS169" s="13">
        <f t="shared" si="30"/>
        <v>0</v>
      </c>
      <c r="AT169" s="38">
        <f t="shared" si="31"/>
        <v>0</v>
      </c>
      <c r="AU169" s="38">
        <v>0</v>
      </c>
      <c r="AV169" s="13">
        <f t="shared" si="32"/>
        <v>0</v>
      </c>
      <c r="AW169" s="38">
        <f t="shared" si="33"/>
        <v>0</v>
      </c>
      <c r="AX169" s="38">
        <v>0</v>
      </c>
      <c r="AY169" s="13"/>
      <c r="AZ169" s="10"/>
      <c r="BA169" s="8"/>
      <c r="BB169" s="11"/>
      <c r="BN169" s="38">
        <v>0</v>
      </c>
      <c r="BO169" s="54" t="s">
        <v>2293</v>
      </c>
      <c r="BP169" s="54">
        <f>Sales!AR169</f>
        <v>0</v>
      </c>
    </row>
    <row r="170" spans="1:68">
      <c r="A170" s="4" t="s">
        <v>140</v>
      </c>
      <c r="B170" s="50">
        <v>5914</v>
      </c>
      <c r="C170" s="9" t="s">
        <v>1725</v>
      </c>
      <c r="D170" s="9" t="s">
        <v>1727</v>
      </c>
      <c r="E170" s="9" t="s">
        <v>1766</v>
      </c>
      <c r="F170" s="9" t="s">
        <v>1727</v>
      </c>
      <c r="G170" s="4"/>
      <c r="H170" s="9" t="s">
        <v>1727</v>
      </c>
      <c r="I170" s="4"/>
      <c r="K170" s="4" t="str">
        <f t="shared" si="23"/>
        <v>0</v>
      </c>
      <c r="L170" s="4" t="str">
        <f t="shared" si="24"/>
        <v>MECKLENBURG</v>
      </c>
      <c r="M170" s="4" t="str">
        <f t="shared" si="25"/>
        <v>0</v>
      </c>
      <c r="N170" s="4"/>
      <c r="O170" s="4" t="str">
        <f t="shared" si="26"/>
        <v>0</v>
      </c>
      <c r="P170" s="4"/>
      <c r="U170" s="30">
        <v>41708</v>
      </c>
      <c r="V170" s="5"/>
      <c r="W170" s="4"/>
      <c r="Y170" s="30" t="s">
        <v>1234</v>
      </c>
      <c r="Z170" s="30" t="s">
        <v>1293</v>
      </c>
      <c r="AA170" s="23"/>
      <c r="AB170" s="23"/>
      <c r="AC170" s="9" t="s">
        <v>1501</v>
      </c>
      <c r="AD170" s="9" t="s">
        <v>1639</v>
      </c>
      <c r="AE170" s="4"/>
      <c r="AH170" s="9">
        <v>1</v>
      </c>
      <c r="AI170" s="38">
        <v>0</v>
      </c>
      <c r="AJ170" s="11"/>
      <c r="AM170" s="30" t="s">
        <v>12</v>
      </c>
      <c r="AN170" s="38">
        <f t="shared" si="27"/>
        <v>0</v>
      </c>
      <c r="AO170" s="8"/>
      <c r="AP170" s="13">
        <f t="shared" si="28"/>
        <v>0</v>
      </c>
      <c r="AQ170" s="38">
        <f t="shared" si="29"/>
        <v>0</v>
      </c>
      <c r="AR170" s="38">
        <v>0</v>
      </c>
      <c r="AS170" s="13">
        <f t="shared" si="30"/>
        <v>0</v>
      </c>
      <c r="AT170" s="38">
        <f t="shared" si="31"/>
        <v>0</v>
      </c>
      <c r="AU170" s="38">
        <v>0</v>
      </c>
      <c r="AV170" s="13">
        <f t="shared" si="32"/>
        <v>0</v>
      </c>
      <c r="AW170" s="38">
        <f t="shared" si="33"/>
        <v>0</v>
      </c>
      <c r="AX170" s="38">
        <v>0</v>
      </c>
      <c r="AY170" s="13"/>
      <c r="AZ170" s="10"/>
      <c r="BA170" s="8"/>
      <c r="BB170" s="11"/>
      <c r="BN170" s="38">
        <v>0</v>
      </c>
      <c r="BO170" s="54" t="s">
        <v>2293</v>
      </c>
      <c r="BP170" s="54">
        <f>Sales!AR170</f>
        <v>0</v>
      </c>
    </row>
    <row r="171" spans="1:68">
      <c r="A171" s="4" t="s">
        <v>140</v>
      </c>
      <c r="B171" s="50">
        <v>5922</v>
      </c>
      <c r="C171" s="9" t="s">
        <v>1725</v>
      </c>
      <c r="D171" s="9" t="s">
        <v>1727</v>
      </c>
      <c r="E171" s="9" t="s">
        <v>1767</v>
      </c>
      <c r="F171" s="9" t="s">
        <v>1727</v>
      </c>
      <c r="G171" s="4"/>
      <c r="H171" s="9" t="s">
        <v>1727</v>
      </c>
      <c r="I171" s="4"/>
      <c r="K171" s="4" t="str">
        <f t="shared" si="23"/>
        <v>0</v>
      </c>
      <c r="L171" s="4" t="str">
        <f t="shared" si="24"/>
        <v>DENTON</v>
      </c>
      <c r="M171" s="4" t="str">
        <f t="shared" si="25"/>
        <v>0</v>
      </c>
      <c r="N171" s="4"/>
      <c r="O171" s="4" t="str">
        <f t="shared" si="26"/>
        <v>0</v>
      </c>
      <c r="P171" s="4"/>
      <c r="U171" s="30">
        <v>41708</v>
      </c>
      <c r="V171" s="5"/>
      <c r="W171" s="4"/>
      <c r="Y171" s="30" t="s">
        <v>1234</v>
      </c>
      <c r="Z171" s="30" t="s">
        <v>1237</v>
      </c>
      <c r="AA171" s="23"/>
      <c r="AB171" s="23"/>
      <c r="AC171" s="9" t="s">
        <v>1449</v>
      </c>
      <c r="AD171" s="9" t="s">
        <v>1640</v>
      </c>
      <c r="AE171" s="4"/>
      <c r="AH171" s="9">
        <v>1</v>
      </c>
      <c r="AI171" s="38">
        <v>0</v>
      </c>
      <c r="AJ171" s="11"/>
      <c r="AM171" s="30" t="s">
        <v>12</v>
      </c>
      <c r="AN171" s="38">
        <f t="shared" si="27"/>
        <v>0</v>
      </c>
      <c r="AO171" s="8"/>
      <c r="AP171" s="13">
        <f t="shared" si="28"/>
        <v>0</v>
      </c>
      <c r="AQ171" s="38">
        <f t="shared" si="29"/>
        <v>0</v>
      </c>
      <c r="AR171" s="38">
        <v>0</v>
      </c>
      <c r="AS171" s="13">
        <f t="shared" si="30"/>
        <v>0</v>
      </c>
      <c r="AT171" s="38">
        <f t="shared" si="31"/>
        <v>0</v>
      </c>
      <c r="AU171" s="38">
        <v>0</v>
      </c>
      <c r="AV171" s="13">
        <f t="shared" si="32"/>
        <v>0</v>
      </c>
      <c r="AW171" s="38">
        <f t="shared" si="33"/>
        <v>0</v>
      </c>
      <c r="AX171" s="38">
        <v>0</v>
      </c>
      <c r="AY171" s="13"/>
      <c r="AZ171" s="10"/>
      <c r="BA171" s="8"/>
      <c r="BB171" s="11"/>
      <c r="BN171" s="38">
        <v>0</v>
      </c>
      <c r="BO171" s="54" t="s">
        <v>2293</v>
      </c>
      <c r="BP171" s="54">
        <f>Sales!AR171</f>
        <v>0</v>
      </c>
    </row>
    <row r="172" spans="1:68">
      <c r="A172" s="4" t="s">
        <v>140</v>
      </c>
      <c r="B172" s="50">
        <v>5926</v>
      </c>
      <c r="C172" s="9" t="s">
        <v>1725</v>
      </c>
      <c r="D172" s="9" t="s">
        <v>1730</v>
      </c>
      <c r="E172" s="9" t="s">
        <v>1802</v>
      </c>
      <c r="F172" s="9" t="s">
        <v>1946</v>
      </c>
      <c r="G172" s="4"/>
      <c r="H172" s="9" t="s">
        <v>2137</v>
      </c>
      <c r="I172" s="4"/>
      <c r="K172" s="4" t="str">
        <f t="shared" si="23"/>
        <v>OH</v>
      </c>
      <c r="L172" s="4" t="str">
        <f t="shared" si="24"/>
        <v>HURON</v>
      </c>
      <c r="M172" s="4" t="str">
        <f t="shared" si="25"/>
        <v>NORWALK</v>
      </c>
      <c r="N172" s="4"/>
      <c r="O172" s="4" t="str">
        <f t="shared" si="26"/>
        <v>44857</v>
      </c>
      <c r="P172" s="4"/>
      <c r="U172" s="30">
        <v>41710</v>
      </c>
      <c r="V172" s="5"/>
      <c r="W172" s="4"/>
      <c r="Y172" s="30" t="s">
        <v>1234</v>
      </c>
      <c r="Z172" s="30" t="s">
        <v>1302</v>
      </c>
      <c r="AA172" s="23"/>
      <c r="AB172" s="23"/>
      <c r="AC172" s="9" t="s">
        <v>1484</v>
      </c>
      <c r="AD172" s="9" t="s">
        <v>1639</v>
      </c>
      <c r="AE172" s="4"/>
      <c r="AH172" s="9">
        <v>1</v>
      </c>
      <c r="AI172" s="38">
        <v>7.99</v>
      </c>
      <c r="AJ172" s="11"/>
      <c r="AM172" s="30" t="s">
        <v>12</v>
      </c>
      <c r="AN172" s="38">
        <f t="shared" si="27"/>
        <v>7.99</v>
      </c>
      <c r="AO172" s="8"/>
      <c r="AP172" s="13">
        <f t="shared" si="28"/>
        <v>5.7571964956195244E-2</v>
      </c>
      <c r="AQ172" s="38">
        <f t="shared" si="29"/>
        <v>7.99</v>
      </c>
      <c r="AR172" s="38">
        <v>0.46</v>
      </c>
      <c r="AS172" s="13">
        <f t="shared" si="30"/>
        <v>1.5018773466833541E-2</v>
      </c>
      <c r="AT172" s="38">
        <f t="shared" si="31"/>
        <v>7.99</v>
      </c>
      <c r="AU172" s="38">
        <v>0.12</v>
      </c>
      <c r="AV172" s="13">
        <f t="shared" si="32"/>
        <v>0</v>
      </c>
      <c r="AW172" s="38">
        <f t="shared" si="33"/>
        <v>7.99</v>
      </c>
      <c r="AX172" s="38">
        <v>0</v>
      </c>
      <c r="AY172" s="13"/>
      <c r="AZ172" s="10"/>
      <c r="BA172" s="8"/>
      <c r="BB172" s="11"/>
      <c r="BN172" s="38">
        <v>0.58000000000000007</v>
      </c>
      <c r="BO172" s="54" t="s">
        <v>2292</v>
      </c>
      <c r="BP172" s="54">
        <f>Sales!AR172</f>
        <v>7.99</v>
      </c>
    </row>
    <row r="173" spans="1:68">
      <c r="A173" s="4" t="s">
        <v>140</v>
      </c>
      <c r="B173" s="50">
        <v>5935</v>
      </c>
      <c r="C173" s="9" t="s">
        <v>1725</v>
      </c>
      <c r="D173" s="9" t="s">
        <v>1733</v>
      </c>
      <c r="E173" s="9" t="s">
        <v>1775</v>
      </c>
      <c r="F173" s="9" t="s">
        <v>1947</v>
      </c>
      <c r="G173" s="4"/>
      <c r="H173" s="9" t="s">
        <v>2138</v>
      </c>
      <c r="I173" s="4"/>
      <c r="K173" s="4" t="str">
        <f t="shared" si="23"/>
        <v>CA</v>
      </c>
      <c r="L173" s="4" t="str">
        <f t="shared" si="24"/>
        <v>SAN DIEGO</v>
      </c>
      <c r="M173" s="4" t="str">
        <f t="shared" si="25"/>
        <v>CHULA VISTA</v>
      </c>
      <c r="N173" s="4"/>
      <c r="O173" s="4" t="str">
        <f t="shared" si="26"/>
        <v>91911</v>
      </c>
      <c r="P173" s="4"/>
      <c r="U173" s="30">
        <v>41712</v>
      </c>
      <c r="V173" s="5"/>
      <c r="W173" s="4"/>
      <c r="Y173" s="30" t="s">
        <v>1234</v>
      </c>
      <c r="Z173" s="30" t="s">
        <v>1257</v>
      </c>
      <c r="AA173" s="23"/>
      <c r="AB173" s="23"/>
      <c r="AC173" s="9" t="s">
        <v>1469</v>
      </c>
      <c r="AD173" s="9" t="s">
        <v>1639</v>
      </c>
      <c r="AE173" s="4"/>
      <c r="AH173" s="9">
        <v>1</v>
      </c>
      <c r="AI173" s="38">
        <v>0</v>
      </c>
      <c r="AJ173" s="11"/>
      <c r="AM173" s="30" t="s">
        <v>12</v>
      </c>
      <c r="AN173" s="38">
        <f t="shared" si="27"/>
        <v>0</v>
      </c>
      <c r="AO173" s="8"/>
      <c r="AP173" s="13">
        <f t="shared" si="28"/>
        <v>0</v>
      </c>
      <c r="AQ173" s="38">
        <f t="shared" si="29"/>
        <v>0</v>
      </c>
      <c r="AR173" s="38">
        <v>0</v>
      </c>
      <c r="AS173" s="13">
        <f t="shared" si="30"/>
        <v>0</v>
      </c>
      <c r="AT173" s="38">
        <f t="shared" si="31"/>
        <v>0</v>
      </c>
      <c r="AU173" s="38">
        <v>0</v>
      </c>
      <c r="AV173" s="13">
        <f t="shared" si="32"/>
        <v>0</v>
      </c>
      <c r="AW173" s="38">
        <f t="shared" si="33"/>
        <v>0</v>
      </c>
      <c r="AX173" s="38">
        <v>0</v>
      </c>
      <c r="AY173" s="13"/>
      <c r="AZ173" s="10"/>
      <c r="BA173" s="8"/>
      <c r="BB173" s="11"/>
      <c r="BN173" s="38">
        <v>0</v>
      </c>
      <c r="BO173" s="54" t="s">
        <v>107</v>
      </c>
      <c r="BP173" s="54">
        <f>Sales!AR173</f>
        <v>0</v>
      </c>
    </row>
    <row r="174" spans="1:68">
      <c r="A174" s="4" t="s">
        <v>140</v>
      </c>
      <c r="B174" s="50">
        <v>5939</v>
      </c>
      <c r="C174" s="9" t="s">
        <v>1725</v>
      </c>
      <c r="D174" s="9" t="s">
        <v>1747</v>
      </c>
      <c r="E174" s="9" t="s">
        <v>1803</v>
      </c>
      <c r="F174" s="9" t="s">
        <v>1948</v>
      </c>
      <c r="G174" s="4"/>
      <c r="H174" s="9" t="s">
        <v>2139</v>
      </c>
      <c r="I174" s="4"/>
      <c r="K174" s="4" t="str">
        <f t="shared" si="23"/>
        <v>NH</v>
      </c>
      <c r="L174" s="4" t="str">
        <f t="shared" si="24"/>
        <v>ROCKINGHAM</v>
      </c>
      <c r="M174" s="4" t="str">
        <f t="shared" si="25"/>
        <v>Chester</v>
      </c>
      <c r="N174" s="4"/>
      <c r="O174" s="4" t="str">
        <f t="shared" si="26"/>
        <v>03036</v>
      </c>
      <c r="P174" s="4"/>
      <c r="U174" s="30">
        <v>41715</v>
      </c>
      <c r="V174" s="5"/>
      <c r="W174" s="4"/>
      <c r="Y174" s="30" t="s">
        <v>1234</v>
      </c>
      <c r="Z174" s="30" t="s">
        <v>1303</v>
      </c>
      <c r="AA174" s="23"/>
      <c r="AB174" s="23"/>
      <c r="AC174" s="9" t="s">
        <v>1509</v>
      </c>
      <c r="AD174" s="9" t="s">
        <v>1644</v>
      </c>
      <c r="AE174" s="4"/>
      <c r="AH174" s="9">
        <v>1</v>
      </c>
      <c r="AI174" s="38">
        <v>6.99</v>
      </c>
      <c r="AJ174" s="11"/>
      <c r="AM174" s="30" t="s">
        <v>12</v>
      </c>
      <c r="AN174" s="38">
        <f t="shared" si="27"/>
        <v>6.99</v>
      </c>
      <c r="AO174" s="8"/>
      <c r="AP174" s="13">
        <f t="shared" si="28"/>
        <v>0</v>
      </c>
      <c r="AQ174" s="38">
        <f t="shared" si="29"/>
        <v>6.99</v>
      </c>
      <c r="AR174" s="38">
        <v>0</v>
      </c>
      <c r="AS174" s="13">
        <f t="shared" si="30"/>
        <v>0</v>
      </c>
      <c r="AT174" s="38">
        <f t="shared" si="31"/>
        <v>6.99</v>
      </c>
      <c r="AU174" s="38">
        <v>0</v>
      </c>
      <c r="AV174" s="13">
        <f t="shared" si="32"/>
        <v>0</v>
      </c>
      <c r="AW174" s="38">
        <f t="shared" si="33"/>
        <v>6.99</v>
      </c>
      <c r="AX174" s="38">
        <v>0</v>
      </c>
      <c r="AY174" s="13"/>
      <c r="AZ174" s="10"/>
      <c r="BA174" s="8"/>
      <c r="BB174" s="11"/>
      <c r="BN174" s="38">
        <v>0</v>
      </c>
      <c r="BO174" s="54" t="s">
        <v>107</v>
      </c>
      <c r="BP174" s="54">
        <f>Sales!AR174</f>
        <v>6.99</v>
      </c>
    </row>
    <row r="175" spans="1:68">
      <c r="A175" s="4" t="s">
        <v>140</v>
      </c>
      <c r="B175" s="50">
        <v>5954</v>
      </c>
      <c r="C175" s="9" t="s">
        <v>1725</v>
      </c>
      <c r="D175" s="9" t="s">
        <v>1727</v>
      </c>
      <c r="E175" s="9" t="s">
        <v>1767</v>
      </c>
      <c r="F175" s="9" t="s">
        <v>1727</v>
      </c>
      <c r="G175" s="4"/>
      <c r="H175" s="9" t="s">
        <v>1727</v>
      </c>
      <c r="I175" s="4"/>
      <c r="K175" s="4" t="str">
        <f t="shared" si="23"/>
        <v>0</v>
      </c>
      <c r="L175" s="4" t="str">
        <f t="shared" si="24"/>
        <v>DENTON</v>
      </c>
      <c r="M175" s="4" t="str">
        <f t="shared" si="25"/>
        <v>0</v>
      </c>
      <c r="N175" s="4"/>
      <c r="O175" s="4" t="str">
        <f t="shared" si="26"/>
        <v>0</v>
      </c>
      <c r="P175" s="4"/>
      <c r="U175" s="30">
        <v>41717</v>
      </c>
      <c r="V175" s="5"/>
      <c r="W175" s="4"/>
      <c r="Y175" s="30" t="s">
        <v>1234</v>
      </c>
      <c r="Z175" s="30" t="s">
        <v>1268</v>
      </c>
      <c r="AA175" s="23"/>
      <c r="AB175" s="23"/>
      <c r="AC175" s="9" t="s">
        <v>1460</v>
      </c>
      <c r="AD175" s="9" t="s">
        <v>1647</v>
      </c>
      <c r="AE175" s="4"/>
      <c r="AH175" s="9">
        <v>1</v>
      </c>
      <c r="AI175" s="38">
        <v>0</v>
      </c>
      <c r="AJ175" s="11"/>
      <c r="AM175" s="30" t="s">
        <v>12</v>
      </c>
      <c r="AN175" s="38">
        <f t="shared" si="27"/>
        <v>0</v>
      </c>
      <c r="AO175" s="8"/>
      <c r="AP175" s="13">
        <f t="shared" si="28"/>
        <v>0</v>
      </c>
      <c r="AQ175" s="38">
        <f t="shared" si="29"/>
        <v>0</v>
      </c>
      <c r="AR175" s="38">
        <v>0</v>
      </c>
      <c r="AS175" s="13">
        <f t="shared" si="30"/>
        <v>0</v>
      </c>
      <c r="AT175" s="38">
        <f t="shared" si="31"/>
        <v>0</v>
      </c>
      <c r="AU175" s="38">
        <v>0</v>
      </c>
      <c r="AV175" s="13">
        <f t="shared" si="32"/>
        <v>0</v>
      </c>
      <c r="AW175" s="38">
        <f t="shared" si="33"/>
        <v>0</v>
      </c>
      <c r="AX175" s="38">
        <v>0</v>
      </c>
      <c r="AY175" s="13"/>
      <c r="AZ175" s="10"/>
      <c r="BA175" s="8"/>
      <c r="BB175" s="11"/>
      <c r="BN175" s="38">
        <v>0</v>
      </c>
      <c r="BO175" s="54" t="s">
        <v>2293</v>
      </c>
      <c r="BP175" s="54">
        <f>Sales!AR175</f>
        <v>0</v>
      </c>
    </row>
    <row r="176" spans="1:68">
      <c r="A176" s="4" t="s">
        <v>140</v>
      </c>
      <c r="B176" s="50">
        <v>5960</v>
      </c>
      <c r="C176" s="9" t="s">
        <v>1725</v>
      </c>
      <c r="D176" s="9" t="s">
        <v>1731</v>
      </c>
      <c r="E176" s="9" t="s">
        <v>1804</v>
      </c>
      <c r="F176" s="9" t="s">
        <v>1949</v>
      </c>
      <c r="G176" s="4"/>
      <c r="H176" s="9" t="s">
        <v>2140</v>
      </c>
      <c r="I176" s="4"/>
      <c r="K176" s="4" t="str">
        <f t="shared" si="23"/>
        <v>NY</v>
      </c>
      <c r="L176" s="4" t="str">
        <f t="shared" si="24"/>
        <v>SUFFOLK</v>
      </c>
      <c r="M176" s="4" t="str">
        <f t="shared" si="25"/>
        <v>west islip</v>
      </c>
      <c r="N176" s="4"/>
      <c r="O176" s="4" t="str">
        <f t="shared" si="26"/>
        <v>11795</v>
      </c>
      <c r="P176" s="4"/>
      <c r="U176" s="30">
        <v>41718</v>
      </c>
      <c r="V176" s="5"/>
      <c r="W176" s="4"/>
      <c r="Y176" s="30" t="s">
        <v>1234</v>
      </c>
      <c r="Z176" s="30" t="s">
        <v>1304</v>
      </c>
      <c r="AA176" s="23"/>
      <c r="AB176" s="23"/>
      <c r="AC176" s="9" t="s">
        <v>1510</v>
      </c>
      <c r="AD176" s="9" t="s">
        <v>1643</v>
      </c>
      <c r="AE176" s="4"/>
      <c r="AH176" s="9">
        <v>1</v>
      </c>
      <c r="AI176" s="38">
        <v>8.67</v>
      </c>
      <c r="AJ176" s="11"/>
      <c r="AM176" s="30" t="s">
        <v>12</v>
      </c>
      <c r="AN176" s="38">
        <f t="shared" si="27"/>
        <v>8.67</v>
      </c>
      <c r="AO176" s="8"/>
      <c r="AP176" s="13">
        <f t="shared" si="28"/>
        <v>0</v>
      </c>
      <c r="AQ176" s="38">
        <f t="shared" si="29"/>
        <v>8.67</v>
      </c>
      <c r="AR176" s="38">
        <v>0</v>
      </c>
      <c r="AS176" s="13">
        <f t="shared" si="30"/>
        <v>0</v>
      </c>
      <c r="AT176" s="38">
        <f t="shared" si="31"/>
        <v>8.67</v>
      </c>
      <c r="AU176" s="38">
        <v>0</v>
      </c>
      <c r="AV176" s="13">
        <f t="shared" si="32"/>
        <v>0</v>
      </c>
      <c r="AW176" s="38">
        <f t="shared" si="33"/>
        <v>8.67</v>
      </c>
      <c r="AX176" s="38">
        <v>0</v>
      </c>
      <c r="AY176" s="13"/>
      <c r="AZ176" s="10"/>
      <c r="BA176" s="8"/>
      <c r="BB176" s="11"/>
      <c r="BN176" s="38">
        <v>0</v>
      </c>
      <c r="BO176" s="54" t="s">
        <v>107</v>
      </c>
      <c r="BP176" s="54">
        <f>Sales!AR176</f>
        <v>8.99</v>
      </c>
    </row>
    <row r="177" spans="1:68">
      <c r="A177" s="4" t="s">
        <v>140</v>
      </c>
      <c r="B177" s="50">
        <v>5978</v>
      </c>
      <c r="C177" s="9" t="s">
        <v>1725</v>
      </c>
      <c r="D177" s="9" t="s">
        <v>1727</v>
      </c>
      <c r="E177" s="9" t="s">
        <v>1766</v>
      </c>
      <c r="F177" s="9" t="s">
        <v>1727</v>
      </c>
      <c r="G177" s="4"/>
      <c r="H177" s="9" t="s">
        <v>1727</v>
      </c>
      <c r="I177" s="4"/>
      <c r="K177" s="4" t="str">
        <f t="shared" si="23"/>
        <v>0</v>
      </c>
      <c r="L177" s="4" t="str">
        <f t="shared" si="24"/>
        <v>MECKLENBURG</v>
      </c>
      <c r="M177" s="4" t="str">
        <f t="shared" si="25"/>
        <v>0</v>
      </c>
      <c r="N177" s="4"/>
      <c r="O177" s="4" t="str">
        <f t="shared" si="26"/>
        <v>0</v>
      </c>
      <c r="P177" s="4"/>
      <c r="U177" s="30">
        <v>41724</v>
      </c>
      <c r="V177" s="5"/>
      <c r="W177" s="4"/>
      <c r="Y177" s="30" t="s">
        <v>1234</v>
      </c>
      <c r="Z177" s="30" t="s">
        <v>1293</v>
      </c>
      <c r="AA177" s="23"/>
      <c r="AB177" s="23"/>
      <c r="AC177" s="9" t="s">
        <v>1501</v>
      </c>
      <c r="AD177" s="9" t="s">
        <v>1639</v>
      </c>
      <c r="AE177" s="4"/>
      <c r="AH177" s="9">
        <v>1</v>
      </c>
      <c r="AI177" s="38">
        <v>0</v>
      </c>
      <c r="AJ177" s="11"/>
      <c r="AM177" s="30" t="s">
        <v>12</v>
      </c>
      <c r="AN177" s="38">
        <f t="shared" si="27"/>
        <v>0</v>
      </c>
      <c r="AO177" s="8"/>
      <c r="AP177" s="13">
        <f t="shared" si="28"/>
        <v>0</v>
      </c>
      <c r="AQ177" s="38">
        <f t="shared" si="29"/>
        <v>0</v>
      </c>
      <c r="AR177" s="38">
        <v>0</v>
      </c>
      <c r="AS177" s="13">
        <f t="shared" si="30"/>
        <v>0</v>
      </c>
      <c r="AT177" s="38">
        <f t="shared" si="31"/>
        <v>0</v>
      </c>
      <c r="AU177" s="38">
        <v>0</v>
      </c>
      <c r="AV177" s="13">
        <f t="shared" si="32"/>
        <v>0</v>
      </c>
      <c r="AW177" s="38">
        <f t="shared" si="33"/>
        <v>0</v>
      </c>
      <c r="AX177" s="38">
        <v>0</v>
      </c>
      <c r="AY177" s="13"/>
      <c r="AZ177" s="10"/>
      <c r="BA177" s="8"/>
      <c r="BB177" s="11"/>
      <c r="BN177" s="38">
        <v>0</v>
      </c>
      <c r="BO177" s="54" t="s">
        <v>2293</v>
      </c>
      <c r="BP177" s="54">
        <f>Sales!AR177</f>
        <v>0</v>
      </c>
    </row>
    <row r="178" spans="1:68">
      <c r="A178" s="4" t="s">
        <v>140</v>
      </c>
      <c r="B178" s="50">
        <v>6177</v>
      </c>
      <c r="C178" s="9" t="s">
        <v>1725</v>
      </c>
      <c r="D178" s="9" t="s">
        <v>1727</v>
      </c>
      <c r="E178" s="9" t="s">
        <v>1766</v>
      </c>
      <c r="F178" s="9" t="s">
        <v>1727</v>
      </c>
      <c r="G178" s="4"/>
      <c r="H178" s="9" t="s">
        <v>1727</v>
      </c>
      <c r="I178" s="4"/>
      <c r="K178" s="4" t="str">
        <f t="shared" si="23"/>
        <v>0</v>
      </c>
      <c r="L178" s="4" t="str">
        <f t="shared" si="24"/>
        <v>MECKLENBURG</v>
      </c>
      <c r="M178" s="4" t="str">
        <f t="shared" si="25"/>
        <v>0</v>
      </c>
      <c r="N178" s="4"/>
      <c r="O178" s="4" t="str">
        <f t="shared" si="26"/>
        <v>0</v>
      </c>
      <c r="P178" s="4"/>
      <c r="U178" s="30">
        <v>41701</v>
      </c>
      <c r="V178" s="5"/>
      <c r="W178" s="4"/>
      <c r="Y178" s="30" t="s">
        <v>1234</v>
      </c>
      <c r="Z178" s="30" t="s">
        <v>1262</v>
      </c>
      <c r="AA178" s="23"/>
      <c r="AB178" s="23"/>
      <c r="AC178" s="9" t="s">
        <v>1474</v>
      </c>
      <c r="AD178" s="9" t="s">
        <v>1639</v>
      </c>
      <c r="AE178" s="4"/>
      <c r="AH178" s="9">
        <v>1</v>
      </c>
      <c r="AI178" s="38">
        <v>0</v>
      </c>
      <c r="AJ178" s="11"/>
      <c r="AM178" s="30" t="s">
        <v>12</v>
      </c>
      <c r="AN178" s="38">
        <f t="shared" si="27"/>
        <v>0</v>
      </c>
      <c r="AO178" s="8"/>
      <c r="AP178" s="13">
        <f t="shared" si="28"/>
        <v>0</v>
      </c>
      <c r="AQ178" s="38">
        <f t="shared" si="29"/>
        <v>0</v>
      </c>
      <c r="AR178" s="38">
        <v>0</v>
      </c>
      <c r="AS178" s="13">
        <f t="shared" si="30"/>
        <v>0</v>
      </c>
      <c r="AT178" s="38">
        <f t="shared" si="31"/>
        <v>0</v>
      </c>
      <c r="AU178" s="38">
        <v>0</v>
      </c>
      <c r="AV178" s="13">
        <f t="shared" si="32"/>
        <v>0</v>
      </c>
      <c r="AW178" s="38">
        <f t="shared" si="33"/>
        <v>0</v>
      </c>
      <c r="AX178" s="38">
        <v>0</v>
      </c>
      <c r="AY178" s="13"/>
      <c r="AZ178" s="10"/>
      <c r="BA178" s="8"/>
      <c r="BB178" s="11"/>
      <c r="BN178" s="38">
        <v>0</v>
      </c>
      <c r="BO178" s="54" t="s">
        <v>2293</v>
      </c>
      <c r="BP178" s="54">
        <f>Sales!AR178</f>
        <v>0</v>
      </c>
    </row>
    <row r="179" spans="1:68">
      <c r="A179" s="4" t="s">
        <v>140</v>
      </c>
      <c r="B179" s="50">
        <v>6181</v>
      </c>
      <c r="C179" s="9" t="s">
        <v>1725</v>
      </c>
      <c r="D179" s="9" t="s">
        <v>1727</v>
      </c>
      <c r="E179" s="9" t="s">
        <v>1766</v>
      </c>
      <c r="F179" s="9" t="s">
        <v>1727</v>
      </c>
      <c r="G179" s="4"/>
      <c r="H179" s="9" t="s">
        <v>1727</v>
      </c>
      <c r="I179" s="4"/>
      <c r="K179" s="4" t="str">
        <f t="shared" si="23"/>
        <v>0</v>
      </c>
      <c r="L179" s="4" t="str">
        <f t="shared" si="24"/>
        <v>MECKLENBURG</v>
      </c>
      <c r="M179" s="4" t="str">
        <f t="shared" si="25"/>
        <v>0</v>
      </c>
      <c r="N179" s="4"/>
      <c r="O179" s="4" t="str">
        <f t="shared" si="26"/>
        <v>0</v>
      </c>
      <c r="P179" s="4"/>
      <c r="U179" s="30">
        <v>41701</v>
      </c>
      <c r="V179" s="5"/>
      <c r="W179" s="4"/>
      <c r="Y179" s="30" t="s">
        <v>1234</v>
      </c>
      <c r="Z179" s="30" t="s">
        <v>1305</v>
      </c>
      <c r="AA179" s="23"/>
      <c r="AB179" s="23"/>
      <c r="AC179" s="9" t="s">
        <v>1511</v>
      </c>
      <c r="AD179" s="9" t="s">
        <v>1639</v>
      </c>
      <c r="AE179" s="4"/>
      <c r="AH179" s="9">
        <v>1</v>
      </c>
      <c r="AI179" s="38">
        <v>0</v>
      </c>
      <c r="AJ179" s="11"/>
      <c r="AM179" s="30" t="s">
        <v>12</v>
      </c>
      <c r="AN179" s="38">
        <f t="shared" si="27"/>
        <v>0</v>
      </c>
      <c r="AO179" s="8"/>
      <c r="AP179" s="13">
        <f t="shared" si="28"/>
        <v>0</v>
      </c>
      <c r="AQ179" s="38">
        <f t="shared" si="29"/>
        <v>0</v>
      </c>
      <c r="AR179" s="38">
        <v>0</v>
      </c>
      <c r="AS179" s="13">
        <f t="shared" si="30"/>
        <v>0</v>
      </c>
      <c r="AT179" s="38">
        <f t="shared" si="31"/>
        <v>0</v>
      </c>
      <c r="AU179" s="38">
        <v>0</v>
      </c>
      <c r="AV179" s="13">
        <f t="shared" si="32"/>
        <v>0</v>
      </c>
      <c r="AW179" s="38">
        <f t="shared" si="33"/>
        <v>0</v>
      </c>
      <c r="AX179" s="38">
        <v>0</v>
      </c>
      <c r="AY179" s="13"/>
      <c r="AZ179" s="10"/>
      <c r="BA179" s="8"/>
      <c r="BB179" s="11"/>
      <c r="BN179" s="38">
        <v>0</v>
      </c>
      <c r="BO179" s="54" t="s">
        <v>2293</v>
      </c>
      <c r="BP179" s="54">
        <f>Sales!AR179</f>
        <v>0</v>
      </c>
    </row>
    <row r="180" spans="1:68">
      <c r="A180" s="4" t="s">
        <v>140</v>
      </c>
      <c r="B180" s="50">
        <v>6182</v>
      </c>
      <c r="C180" s="9" t="s">
        <v>1725</v>
      </c>
      <c r="D180" s="9" t="s">
        <v>1727</v>
      </c>
      <c r="E180" s="9" t="s">
        <v>1767</v>
      </c>
      <c r="F180" s="9" t="s">
        <v>1727</v>
      </c>
      <c r="G180" s="4"/>
      <c r="H180" s="9" t="s">
        <v>1727</v>
      </c>
      <c r="I180" s="4"/>
      <c r="K180" s="4" t="str">
        <f t="shared" si="23"/>
        <v>0</v>
      </c>
      <c r="L180" s="4" t="str">
        <f t="shared" si="24"/>
        <v>DENTON</v>
      </c>
      <c r="M180" s="4" t="str">
        <f t="shared" si="25"/>
        <v>0</v>
      </c>
      <c r="N180" s="4"/>
      <c r="O180" s="4" t="str">
        <f t="shared" si="26"/>
        <v>0</v>
      </c>
      <c r="P180" s="4"/>
      <c r="U180" s="30">
        <v>41701</v>
      </c>
      <c r="V180" s="5"/>
      <c r="W180" s="4"/>
      <c r="Y180" s="30" t="s">
        <v>1234</v>
      </c>
      <c r="Z180" s="30" t="s">
        <v>1237</v>
      </c>
      <c r="AA180" s="23"/>
      <c r="AB180" s="23"/>
      <c r="AC180" s="9" t="s">
        <v>1449</v>
      </c>
      <c r="AD180" s="9" t="s">
        <v>1640</v>
      </c>
      <c r="AE180" s="4"/>
      <c r="AH180" s="9">
        <v>1</v>
      </c>
      <c r="AI180" s="38">
        <v>0</v>
      </c>
      <c r="AJ180" s="11"/>
      <c r="AM180" s="30" t="s">
        <v>12</v>
      </c>
      <c r="AN180" s="38">
        <f t="shared" si="27"/>
        <v>0</v>
      </c>
      <c r="AO180" s="8"/>
      <c r="AP180" s="13">
        <f t="shared" si="28"/>
        <v>0</v>
      </c>
      <c r="AQ180" s="38">
        <f t="shared" si="29"/>
        <v>0</v>
      </c>
      <c r="AR180" s="38">
        <v>0</v>
      </c>
      <c r="AS180" s="13">
        <f t="shared" si="30"/>
        <v>0</v>
      </c>
      <c r="AT180" s="38">
        <f t="shared" si="31"/>
        <v>0</v>
      </c>
      <c r="AU180" s="38">
        <v>0</v>
      </c>
      <c r="AV180" s="13">
        <f t="shared" si="32"/>
        <v>0</v>
      </c>
      <c r="AW180" s="38">
        <f t="shared" si="33"/>
        <v>0</v>
      </c>
      <c r="AX180" s="38">
        <v>0</v>
      </c>
      <c r="AY180" s="13"/>
      <c r="AZ180" s="10"/>
      <c r="BA180" s="8"/>
      <c r="BB180" s="11"/>
      <c r="BN180" s="38">
        <v>0</v>
      </c>
      <c r="BO180" s="54" t="s">
        <v>2293</v>
      </c>
      <c r="BP180" s="54">
        <f>Sales!AR180</f>
        <v>0</v>
      </c>
    </row>
    <row r="181" spans="1:68">
      <c r="A181" s="4" t="s">
        <v>140</v>
      </c>
      <c r="B181" s="50">
        <v>6212</v>
      </c>
      <c r="C181" s="9" t="s">
        <v>1725</v>
      </c>
      <c r="D181" s="9" t="s">
        <v>1727</v>
      </c>
      <c r="E181" s="9" t="s">
        <v>1767</v>
      </c>
      <c r="F181" s="9" t="s">
        <v>1727</v>
      </c>
      <c r="G181" s="4"/>
      <c r="H181" s="9" t="s">
        <v>1727</v>
      </c>
      <c r="I181" s="4"/>
      <c r="K181" s="4" t="str">
        <f t="shared" si="23"/>
        <v>0</v>
      </c>
      <c r="L181" s="4" t="str">
        <f t="shared" si="24"/>
        <v>DENTON</v>
      </c>
      <c r="M181" s="4" t="str">
        <f t="shared" si="25"/>
        <v>0</v>
      </c>
      <c r="N181" s="4"/>
      <c r="O181" s="4" t="str">
        <f t="shared" si="26"/>
        <v>0</v>
      </c>
      <c r="P181" s="4"/>
      <c r="U181" s="30">
        <v>41708</v>
      </c>
      <c r="V181" s="5"/>
      <c r="W181" s="4"/>
      <c r="Y181" s="30" t="s">
        <v>1234</v>
      </c>
      <c r="Z181" s="30" t="s">
        <v>1239</v>
      </c>
      <c r="AA181" s="23"/>
      <c r="AB181" s="23"/>
      <c r="AC181" s="9" t="s">
        <v>1451</v>
      </c>
      <c r="AD181" s="9" t="s">
        <v>1639</v>
      </c>
      <c r="AE181" s="4"/>
      <c r="AH181" s="9">
        <v>1</v>
      </c>
      <c r="AI181" s="38">
        <v>0</v>
      </c>
      <c r="AJ181" s="11"/>
      <c r="AM181" s="30" t="s">
        <v>12</v>
      </c>
      <c r="AN181" s="38">
        <f t="shared" si="27"/>
        <v>0</v>
      </c>
      <c r="AO181" s="8"/>
      <c r="AP181" s="13">
        <f t="shared" si="28"/>
        <v>0</v>
      </c>
      <c r="AQ181" s="38">
        <f t="shared" si="29"/>
        <v>0</v>
      </c>
      <c r="AR181" s="38">
        <v>0</v>
      </c>
      <c r="AS181" s="13">
        <f t="shared" si="30"/>
        <v>0</v>
      </c>
      <c r="AT181" s="38">
        <f t="shared" si="31"/>
        <v>0</v>
      </c>
      <c r="AU181" s="38">
        <v>0</v>
      </c>
      <c r="AV181" s="13">
        <f t="shared" si="32"/>
        <v>0</v>
      </c>
      <c r="AW181" s="38">
        <f t="shared" si="33"/>
        <v>0</v>
      </c>
      <c r="AX181" s="38">
        <v>0</v>
      </c>
      <c r="AY181" s="13"/>
      <c r="AZ181" s="10"/>
      <c r="BA181" s="8"/>
      <c r="BB181" s="11"/>
      <c r="BN181" s="38">
        <v>0</v>
      </c>
      <c r="BO181" s="54" t="s">
        <v>2293</v>
      </c>
      <c r="BP181" s="54">
        <f>Sales!AR181</f>
        <v>0</v>
      </c>
    </row>
    <row r="182" spans="1:68">
      <c r="A182" s="4" t="s">
        <v>140</v>
      </c>
      <c r="B182" s="50">
        <v>6218</v>
      </c>
      <c r="C182" s="9" t="s">
        <v>1725</v>
      </c>
      <c r="D182" s="9" t="s">
        <v>1727</v>
      </c>
      <c r="E182" s="9" t="s">
        <v>1767</v>
      </c>
      <c r="F182" s="9" t="s">
        <v>1727</v>
      </c>
      <c r="G182" s="4"/>
      <c r="H182" s="9" t="s">
        <v>1727</v>
      </c>
      <c r="I182" s="4"/>
      <c r="K182" s="4" t="str">
        <f t="shared" si="23"/>
        <v>0</v>
      </c>
      <c r="L182" s="4" t="str">
        <f t="shared" si="24"/>
        <v>DENTON</v>
      </c>
      <c r="M182" s="4" t="str">
        <f t="shared" si="25"/>
        <v>0</v>
      </c>
      <c r="N182" s="4"/>
      <c r="O182" s="4" t="str">
        <f t="shared" si="26"/>
        <v>0</v>
      </c>
      <c r="P182" s="4"/>
      <c r="U182" s="30">
        <v>41709</v>
      </c>
      <c r="V182" s="5"/>
      <c r="W182" s="4"/>
      <c r="Y182" s="30" t="s">
        <v>1234</v>
      </c>
      <c r="Z182" s="30" t="s">
        <v>1306</v>
      </c>
      <c r="AA182" s="23"/>
      <c r="AB182" s="23"/>
      <c r="AC182" s="9" t="s">
        <v>1512</v>
      </c>
      <c r="AD182" s="9" t="s">
        <v>1648</v>
      </c>
      <c r="AE182" s="4"/>
      <c r="AH182" s="9">
        <v>1</v>
      </c>
      <c r="AI182" s="38">
        <v>0</v>
      </c>
      <c r="AJ182" s="11"/>
      <c r="AM182" s="30" t="s">
        <v>12</v>
      </c>
      <c r="AN182" s="38">
        <f t="shared" si="27"/>
        <v>0</v>
      </c>
      <c r="AO182" s="8"/>
      <c r="AP182" s="13">
        <f t="shared" si="28"/>
        <v>0</v>
      </c>
      <c r="AQ182" s="38">
        <f t="shared" si="29"/>
        <v>0</v>
      </c>
      <c r="AR182" s="38">
        <v>0</v>
      </c>
      <c r="AS182" s="13">
        <f t="shared" si="30"/>
        <v>0</v>
      </c>
      <c r="AT182" s="38">
        <f t="shared" si="31"/>
        <v>0</v>
      </c>
      <c r="AU182" s="38">
        <v>0</v>
      </c>
      <c r="AV182" s="13">
        <f t="shared" si="32"/>
        <v>0</v>
      </c>
      <c r="AW182" s="38">
        <f t="shared" si="33"/>
        <v>0</v>
      </c>
      <c r="AX182" s="38">
        <v>0</v>
      </c>
      <c r="AY182" s="13"/>
      <c r="AZ182" s="10"/>
      <c r="BA182" s="8"/>
      <c r="BB182" s="11"/>
      <c r="BN182" s="38">
        <v>0</v>
      </c>
      <c r="BO182" s="54" t="s">
        <v>2293</v>
      </c>
      <c r="BP182" s="54">
        <f>Sales!AR182</f>
        <v>0</v>
      </c>
    </row>
    <row r="183" spans="1:68">
      <c r="A183" s="4" t="s">
        <v>140</v>
      </c>
      <c r="B183" s="50">
        <v>6226</v>
      </c>
      <c r="C183" s="9" t="s">
        <v>1725</v>
      </c>
      <c r="D183" s="9" t="s">
        <v>1730</v>
      </c>
      <c r="E183" s="9" t="s">
        <v>1805</v>
      </c>
      <c r="F183" s="9" t="s">
        <v>1950</v>
      </c>
      <c r="G183" s="4"/>
      <c r="H183" s="9" t="s">
        <v>2141</v>
      </c>
      <c r="I183" s="4"/>
      <c r="K183" s="4" t="str">
        <f t="shared" si="23"/>
        <v>OH</v>
      </c>
      <c r="L183" s="4" t="str">
        <f t="shared" si="24"/>
        <v>CUYAHOGA</v>
      </c>
      <c r="M183" s="4" t="str">
        <f t="shared" si="25"/>
        <v>NEWBURGH HEIGHTS</v>
      </c>
      <c r="N183" s="4"/>
      <c r="O183" s="4" t="str">
        <f t="shared" si="26"/>
        <v>44105</v>
      </c>
      <c r="P183" s="4"/>
      <c r="U183" s="30">
        <v>41712</v>
      </c>
      <c r="V183" s="5"/>
      <c r="W183" s="4"/>
      <c r="Y183" s="30" t="s">
        <v>1234</v>
      </c>
      <c r="Z183" s="30" t="s">
        <v>1260</v>
      </c>
      <c r="AA183" s="23"/>
      <c r="AB183" s="23"/>
      <c r="AC183" s="9" t="s">
        <v>1472</v>
      </c>
      <c r="AD183" s="9" t="s">
        <v>1639</v>
      </c>
      <c r="AE183" s="4"/>
      <c r="AH183" s="9">
        <v>1</v>
      </c>
      <c r="AI183" s="38">
        <v>0</v>
      </c>
      <c r="AJ183" s="11"/>
      <c r="AM183" s="30" t="s">
        <v>12</v>
      </c>
      <c r="AN183" s="38">
        <f t="shared" si="27"/>
        <v>0</v>
      </c>
      <c r="AO183" s="8"/>
      <c r="AP183" s="13">
        <f t="shared" si="28"/>
        <v>0</v>
      </c>
      <c r="AQ183" s="38">
        <f t="shared" si="29"/>
        <v>0</v>
      </c>
      <c r="AR183" s="38">
        <v>0</v>
      </c>
      <c r="AS183" s="13">
        <f t="shared" si="30"/>
        <v>0</v>
      </c>
      <c r="AT183" s="38">
        <f t="shared" si="31"/>
        <v>0</v>
      </c>
      <c r="AU183" s="38">
        <v>0</v>
      </c>
      <c r="AV183" s="13">
        <f t="shared" si="32"/>
        <v>0</v>
      </c>
      <c r="AW183" s="38">
        <f t="shared" si="33"/>
        <v>0</v>
      </c>
      <c r="AX183" s="38">
        <v>0</v>
      </c>
      <c r="AY183" s="13"/>
      <c r="AZ183" s="10"/>
      <c r="BA183" s="8"/>
      <c r="BB183" s="11"/>
      <c r="BN183" s="38">
        <v>0</v>
      </c>
      <c r="BO183" s="54" t="s">
        <v>2292</v>
      </c>
      <c r="BP183" s="54">
        <f>Sales!AR183</f>
        <v>0</v>
      </c>
    </row>
    <row r="184" spans="1:68">
      <c r="A184" s="4" t="s">
        <v>140</v>
      </c>
      <c r="B184" s="50">
        <v>6232</v>
      </c>
      <c r="C184" s="9" t="s">
        <v>1725</v>
      </c>
      <c r="D184" s="9" t="s">
        <v>1727</v>
      </c>
      <c r="E184" s="9" t="s">
        <v>1766</v>
      </c>
      <c r="F184" s="9" t="s">
        <v>1727</v>
      </c>
      <c r="G184" s="4"/>
      <c r="H184" s="9" t="s">
        <v>1727</v>
      </c>
      <c r="I184" s="4"/>
      <c r="K184" s="4" t="str">
        <f t="shared" si="23"/>
        <v>0</v>
      </c>
      <c r="L184" s="4" t="str">
        <f t="shared" si="24"/>
        <v>MECKLENBURG</v>
      </c>
      <c r="M184" s="4" t="str">
        <f t="shared" si="25"/>
        <v>0</v>
      </c>
      <c r="N184" s="4"/>
      <c r="O184" s="4" t="str">
        <f t="shared" si="26"/>
        <v>0</v>
      </c>
      <c r="P184" s="4"/>
      <c r="U184" s="30">
        <v>41724</v>
      </c>
      <c r="V184" s="5"/>
      <c r="W184" s="4"/>
      <c r="Y184" s="30" t="s">
        <v>1234</v>
      </c>
      <c r="Z184" s="30" t="s">
        <v>1299</v>
      </c>
      <c r="AA184" s="23"/>
      <c r="AB184" s="23"/>
      <c r="AC184" s="9" t="s">
        <v>1479</v>
      </c>
      <c r="AD184" s="9" t="s">
        <v>1652</v>
      </c>
      <c r="AE184" s="4"/>
      <c r="AH184" s="9">
        <v>1</v>
      </c>
      <c r="AI184" s="38">
        <v>0</v>
      </c>
      <c r="AJ184" s="11"/>
      <c r="AM184" s="30" t="s">
        <v>12</v>
      </c>
      <c r="AN184" s="38">
        <f t="shared" si="27"/>
        <v>0</v>
      </c>
      <c r="AO184" s="8"/>
      <c r="AP184" s="13">
        <f t="shared" si="28"/>
        <v>0</v>
      </c>
      <c r="AQ184" s="38">
        <f t="shared" si="29"/>
        <v>0</v>
      </c>
      <c r="AR184" s="38">
        <v>0</v>
      </c>
      <c r="AS184" s="13">
        <f t="shared" si="30"/>
        <v>0</v>
      </c>
      <c r="AT184" s="38">
        <f t="shared" si="31"/>
        <v>0</v>
      </c>
      <c r="AU184" s="38">
        <v>0</v>
      </c>
      <c r="AV184" s="13">
        <f t="shared" si="32"/>
        <v>0</v>
      </c>
      <c r="AW184" s="38">
        <f t="shared" si="33"/>
        <v>0</v>
      </c>
      <c r="AX184" s="38">
        <v>0</v>
      </c>
      <c r="AY184" s="13"/>
      <c r="AZ184" s="10"/>
      <c r="BA184" s="8"/>
      <c r="BB184" s="11"/>
      <c r="BN184" s="38">
        <v>0</v>
      </c>
      <c r="BO184" s="54" t="s">
        <v>1727</v>
      </c>
      <c r="BP184" s="54">
        <f>Sales!AR184</f>
        <v>0</v>
      </c>
    </row>
    <row r="185" spans="1:68">
      <c r="A185" s="4" t="s">
        <v>140</v>
      </c>
      <c r="B185" s="50">
        <v>6237</v>
      </c>
      <c r="C185" s="9" t="s">
        <v>1725</v>
      </c>
      <c r="D185" s="9" t="s">
        <v>1728</v>
      </c>
      <c r="E185" s="9" t="s">
        <v>1786</v>
      </c>
      <c r="F185" s="9" t="s">
        <v>1926</v>
      </c>
      <c r="G185" s="4"/>
      <c r="H185" s="9" t="s">
        <v>2117</v>
      </c>
      <c r="I185" s="4"/>
      <c r="K185" s="4" t="str">
        <f t="shared" si="23"/>
        <v>FL</v>
      </c>
      <c r="L185" s="4" t="str">
        <f t="shared" si="24"/>
        <v>PALM BEACH</v>
      </c>
      <c r="M185" s="4" t="str">
        <f t="shared" si="25"/>
        <v>Delray Beach</v>
      </c>
      <c r="N185" s="4"/>
      <c r="O185" s="4" t="str">
        <f t="shared" si="26"/>
        <v>33445</v>
      </c>
      <c r="P185" s="4"/>
      <c r="U185" s="30">
        <v>41729</v>
      </c>
      <c r="V185" s="5"/>
      <c r="W185" s="4"/>
      <c r="Y185" s="30" t="s">
        <v>1234</v>
      </c>
      <c r="Z185" s="30" t="s">
        <v>1307</v>
      </c>
      <c r="AA185" s="23"/>
      <c r="AB185" s="23"/>
      <c r="AC185" s="9" t="s">
        <v>1513</v>
      </c>
      <c r="AD185" s="9" t="s">
        <v>1663</v>
      </c>
      <c r="AE185" s="4"/>
      <c r="AH185" s="9">
        <v>1</v>
      </c>
      <c r="AI185" s="38">
        <v>7.99</v>
      </c>
      <c r="AJ185" s="11"/>
      <c r="AM185" s="30" t="s">
        <v>12</v>
      </c>
      <c r="AN185" s="38">
        <f t="shared" si="27"/>
        <v>7.99</v>
      </c>
      <c r="AO185" s="8"/>
      <c r="AP185" s="13">
        <f t="shared" si="28"/>
        <v>0</v>
      </c>
      <c r="AQ185" s="38">
        <f t="shared" si="29"/>
        <v>7.99</v>
      </c>
      <c r="AR185" s="38">
        <v>0</v>
      </c>
      <c r="AS185" s="13">
        <f t="shared" si="30"/>
        <v>0</v>
      </c>
      <c r="AT185" s="38">
        <f t="shared" si="31"/>
        <v>7.99</v>
      </c>
      <c r="AU185" s="38">
        <v>0</v>
      </c>
      <c r="AV185" s="13">
        <f t="shared" si="32"/>
        <v>0</v>
      </c>
      <c r="AW185" s="38">
        <f t="shared" si="33"/>
        <v>7.99</v>
      </c>
      <c r="AX185" s="38">
        <v>0</v>
      </c>
      <c r="AY185" s="13"/>
      <c r="AZ185" s="10"/>
      <c r="BA185" s="8"/>
      <c r="BB185" s="11"/>
      <c r="BN185" s="38">
        <v>0</v>
      </c>
      <c r="BO185" s="54" t="s">
        <v>2292</v>
      </c>
      <c r="BP185" s="54">
        <f>Sales!AR185</f>
        <v>7.99</v>
      </c>
    </row>
    <row r="186" spans="1:68">
      <c r="A186" s="4" t="s">
        <v>140</v>
      </c>
      <c r="B186" s="50">
        <v>6248</v>
      </c>
      <c r="C186" s="9" t="s">
        <v>1725</v>
      </c>
      <c r="D186" s="9" t="s">
        <v>1734</v>
      </c>
      <c r="E186" s="9" t="s">
        <v>1806</v>
      </c>
      <c r="F186" s="9" t="s">
        <v>1951</v>
      </c>
      <c r="G186" s="4"/>
      <c r="H186" s="9" t="s">
        <v>2142</v>
      </c>
      <c r="I186" s="4"/>
      <c r="K186" s="4" t="str">
        <f t="shared" si="23"/>
        <v>IL</v>
      </c>
      <c r="L186" s="4" t="str">
        <f t="shared" si="24"/>
        <v>WINNEBAGO</v>
      </c>
      <c r="M186" s="4" t="str">
        <f t="shared" si="25"/>
        <v>Rockford</v>
      </c>
      <c r="N186" s="4"/>
      <c r="O186" s="4" t="str">
        <f t="shared" si="26"/>
        <v>61107</v>
      </c>
      <c r="P186" s="4"/>
      <c r="U186" s="30">
        <v>41722</v>
      </c>
      <c r="V186" s="5"/>
      <c r="W186" s="4"/>
      <c r="Y186" s="30" t="s">
        <v>1234</v>
      </c>
      <c r="Z186" s="30" t="s">
        <v>1239</v>
      </c>
      <c r="AA186" s="23"/>
      <c r="AB186" s="23"/>
      <c r="AC186" s="9" t="s">
        <v>1451</v>
      </c>
      <c r="AD186" s="9" t="s">
        <v>1639</v>
      </c>
      <c r="AE186" s="4"/>
      <c r="AH186" s="9">
        <v>1</v>
      </c>
      <c r="AI186" s="38">
        <v>0</v>
      </c>
      <c r="AJ186" s="11"/>
      <c r="AM186" s="30" t="s">
        <v>12</v>
      </c>
      <c r="AN186" s="38">
        <f t="shared" si="27"/>
        <v>0</v>
      </c>
      <c r="AO186" s="8"/>
      <c r="AP186" s="13">
        <f t="shared" si="28"/>
        <v>0</v>
      </c>
      <c r="AQ186" s="38">
        <f t="shared" si="29"/>
        <v>0</v>
      </c>
      <c r="AR186" s="38">
        <v>0</v>
      </c>
      <c r="AS186" s="13">
        <f t="shared" si="30"/>
        <v>0</v>
      </c>
      <c r="AT186" s="38">
        <f t="shared" si="31"/>
        <v>0</v>
      </c>
      <c r="AU186" s="38">
        <v>0</v>
      </c>
      <c r="AV186" s="13">
        <f t="shared" si="32"/>
        <v>0</v>
      </c>
      <c r="AW186" s="38">
        <f t="shared" si="33"/>
        <v>0</v>
      </c>
      <c r="AX186" s="38">
        <v>0</v>
      </c>
      <c r="AY186" s="13"/>
      <c r="AZ186" s="10"/>
      <c r="BA186" s="8"/>
      <c r="BB186" s="11"/>
      <c r="BN186" s="38">
        <v>0</v>
      </c>
      <c r="BO186" s="54" t="s">
        <v>107</v>
      </c>
      <c r="BP186" s="54">
        <f>Sales!AR186</f>
        <v>0</v>
      </c>
    </row>
    <row r="187" spans="1:68">
      <c r="A187" s="4" t="s">
        <v>140</v>
      </c>
      <c r="B187" s="50">
        <v>6440</v>
      </c>
      <c r="C187" s="9" t="s">
        <v>1725</v>
      </c>
      <c r="D187" s="9" t="s">
        <v>1727</v>
      </c>
      <c r="E187" s="9" t="s">
        <v>1767</v>
      </c>
      <c r="F187" s="9" t="s">
        <v>1727</v>
      </c>
      <c r="G187" s="4"/>
      <c r="H187" s="9" t="s">
        <v>1727</v>
      </c>
      <c r="I187" s="4"/>
      <c r="K187" s="4" t="str">
        <f t="shared" si="23"/>
        <v>0</v>
      </c>
      <c r="L187" s="4" t="str">
        <f t="shared" si="24"/>
        <v>DENTON</v>
      </c>
      <c r="M187" s="4" t="str">
        <f t="shared" si="25"/>
        <v>0</v>
      </c>
      <c r="N187" s="4"/>
      <c r="O187" s="4" t="str">
        <f t="shared" si="26"/>
        <v>0</v>
      </c>
      <c r="P187" s="4"/>
      <c r="U187" s="30">
        <v>41723</v>
      </c>
      <c r="V187" s="5"/>
      <c r="W187" s="4"/>
      <c r="Y187" s="30" t="s">
        <v>1234</v>
      </c>
      <c r="Z187" s="30" t="s">
        <v>1237</v>
      </c>
      <c r="AA187" s="23"/>
      <c r="AB187" s="23"/>
      <c r="AC187" s="9" t="s">
        <v>1449</v>
      </c>
      <c r="AD187" s="9" t="s">
        <v>1640</v>
      </c>
      <c r="AE187" s="4"/>
      <c r="AH187" s="9">
        <v>1</v>
      </c>
      <c r="AI187" s="38">
        <v>0</v>
      </c>
      <c r="AJ187" s="11"/>
      <c r="AM187" s="30" t="s">
        <v>12</v>
      </c>
      <c r="AN187" s="38">
        <f t="shared" si="27"/>
        <v>0</v>
      </c>
      <c r="AO187" s="8"/>
      <c r="AP187" s="13">
        <f t="shared" si="28"/>
        <v>0</v>
      </c>
      <c r="AQ187" s="38">
        <f t="shared" si="29"/>
        <v>0</v>
      </c>
      <c r="AR187" s="38">
        <v>0</v>
      </c>
      <c r="AS187" s="13">
        <f t="shared" si="30"/>
        <v>0</v>
      </c>
      <c r="AT187" s="38">
        <f t="shared" si="31"/>
        <v>0</v>
      </c>
      <c r="AU187" s="38">
        <v>0</v>
      </c>
      <c r="AV187" s="13">
        <f t="shared" si="32"/>
        <v>0</v>
      </c>
      <c r="AW187" s="38">
        <f t="shared" si="33"/>
        <v>0</v>
      </c>
      <c r="AX187" s="38">
        <v>0</v>
      </c>
      <c r="AY187" s="13"/>
      <c r="AZ187" s="10"/>
      <c r="BA187" s="8"/>
      <c r="BB187" s="11"/>
      <c r="BN187" s="38">
        <v>0</v>
      </c>
      <c r="BO187" s="54" t="s">
        <v>2293</v>
      </c>
      <c r="BP187" s="54">
        <f>Sales!AR187</f>
        <v>0</v>
      </c>
    </row>
    <row r="188" spans="1:68">
      <c r="A188" s="4" t="s">
        <v>140</v>
      </c>
      <c r="B188" s="50">
        <v>6452</v>
      </c>
      <c r="C188" s="9" t="s">
        <v>1725</v>
      </c>
      <c r="D188" s="9" t="s">
        <v>1748</v>
      </c>
      <c r="E188" s="9" t="s">
        <v>1727</v>
      </c>
      <c r="F188" s="9" t="s">
        <v>1952</v>
      </c>
      <c r="G188" s="4"/>
      <c r="H188" s="9" t="s">
        <v>2143</v>
      </c>
      <c r="I188" s="4"/>
      <c r="K188" s="4" t="str">
        <f t="shared" si="23"/>
        <v>OR</v>
      </c>
      <c r="L188" s="4" t="str">
        <f t="shared" si="24"/>
        <v>0</v>
      </c>
      <c r="M188" s="4" t="str">
        <f t="shared" si="25"/>
        <v>Eagle Creek</v>
      </c>
      <c r="N188" s="4"/>
      <c r="O188" s="4" t="str">
        <f t="shared" si="26"/>
        <v>97022</v>
      </c>
      <c r="P188" s="4"/>
      <c r="U188" s="30">
        <v>41701</v>
      </c>
      <c r="V188" s="5"/>
      <c r="W188" s="4"/>
      <c r="Y188" s="30" t="s">
        <v>1234</v>
      </c>
      <c r="Z188" s="30" t="s">
        <v>1308</v>
      </c>
      <c r="AA188" s="23"/>
      <c r="AB188" s="23"/>
      <c r="AC188" s="9" t="s">
        <v>1514</v>
      </c>
      <c r="AD188" s="9" t="s">
        <v>1664</v>
      </c>
      <c r="AE188" s="4"/>
      <c r="AH188" s="9">
        <v>1</v>
      </c>
      <c r="AI188" s="38">
        <v>4.74</v>
      </c>
      <c r="AJ188" s="11"/>
      <c r="AM188" s="30" t="s">
        <v>12</v>
      </c>
      <c r="AN188" s="38">
        <f t="shared" si="27"/>
        <v>4.74</v>
      </c>
      <c r="AO188" s="8"/>
      <c r="AP188" s="13">
        <f t="shared" si="28"/>
        <v>0</v>
      </c>
      <c r="AQ188" s="38">
        <f t="shared" si="29"/>
        <v>4.74</v>
      </c>
      <c r="AR188" s="38">
        <v>0</v>
      </c>
      <c r="AS188" s="13">
        <f t="shared" si="30"/>
        <v>0</v>
      </c>
      <c r="AT188" s="38">
        <f t="shared" si="31"/>
        <v>4.74</v>
      </c>
      <c r="AU188" s="38">
        <v>0</v>
      </c>
      <c r="AV188" s="13">
        <f t="shared" si="32"/>
        <v>0</v>
      </c>
      <c r="AW188" s="38">
        <f t="shared" si="33"/>
        <v>4.74</v>
      </c>
      <c r="AX188" s="38">
        <v>0</v>
      </c>
      <c r="AY188" s="13"/>
      <c r="AZ188" s="10"/>
      <c r="BA188" s="8"/>
      <c r="BB188" s="11"/>
      <c r="BN188" s="38">
        <v>0</v>
      </c>
      <c r="BO188" s="54" t="s">
        <v>129</v>
      </c>
      <c r="BP188" s="54">
        <f>Sales!AR188</f>
        <v>4.99</v>
      </c>
    </row>
    <row r="189" spans="1:68">
      <c r="A189" s="4" t="s">
        <v>140</v>
      </c>
      <c r="B189" s="50">
        <v>6466</v>
      </c>
      <c r="C189" s="9" t="s">
        <v>1725</v>
      </c>
      <c r="D189" s="9" t="s">
        <v>1727</v>
      </c>
      <c r="E189" s="9" t="s">
        <v>1767</v>
      </c>
      <c r="F189" s="9" t="s">
        <v>1727</v>
      </c>
      <c r="G189" s="4"/>
      <c r="H189" s="9" t="s">
        <v>1727</v>
      </c>
      <c r="I189" s="4"/>
      <c r="K189" s="4" t="str">
        <f t="shared" si="23"/>
        <v>0</v>
      </c>
      <c r="L189" s="4" t="str">
        <f t="shared" si="24"/>
        <v>DENTON</v>
      </c>
      <c r="M189" s="4" t="str">
        <f t="shared" si="25"/>
        <v>0</v>
      </c>
      <c r="N189" s="4"/>
      <c r="O189" s="4" t="str">
        <f t="shared" si="26"/>
        <v>0</v>
      </c>
      <c r="P189" s="4"/>
      <c r="U189" s="30">
        <v>41729</v>
      </c>
      <c r="V189" s="5"/>
      <c r="W189" s="4"/>
      <c r="Y189" s="30" t="s">
        <v>1234</v>
      </c>
      <c r="Z189" s="30" t="s">
        <v>1237</v>
      </c>
      <c r="AA189" s="23"/>
      <c r="AB189" s="23"/>
      <c r="AC189" s="9" t="s">
        <v>1449</v>
      </c>
      <c r="AD189" s="9" t="s">
        <v>1640</v>
      </c>
      <c r="AE189" s="4"/>
      <c r="AH189" s="9">
        <v>1</v>
      </c>
      <c r="AI189" s="38">
        <v>0</v>
      </c>
      <c r="AJ189" s="11"/>
      <c r="AM189" s="30" t="s">
        <v>12</v>
      </c>
      <c r="AN189" s="38">
        <f t="shared" si="27"/>
        <v>0</v>
      </c>
      <c r="AO189" s="8"/>
      <c r="AP189" s="13">
        <f t="shared" si="28"/>
        <v>0</v>
      </c>
      <c r="AQ189" s="38">
        <f t="shared" si="29"/>
        <v>0</v>
      </c>
      <c r="AR189" s="38">
        <v>0</v>
      </c>
      <c r="AS189" s="13">
        <f t="shared" si="30"/>
        <v>0</v>
      </c>
      <c r="AT189" s="38">
        <f t="shared" si="31"/>
        <v>0</v>
      </c>
      <c r="AU189" s="38">
        <v>0</v>
      </c>
      <c r="AV189" s="13">
        <f t="shared" si="32"/>
        <v>0</v>
      </c>
      <c r="AW189" s="38">
        <f t="shared" si="33"/>
        <v>0</v>
      </c>
      <c r="AX189" s="38">
        <v>0</v>
      </c>
      <c r="AY189" s="13"/>
      <c r="AZ189" s="10"/>
      <c r="BA189" s="8"/>
      <c r="BB189" s="11"/>
      <c r="BN189" s="38">
        <v>0</v>
      </c>
      <c r="BO189" s="54" t="s">
        <v>1727</v>
      </c>
      <c r="BP189" s="54">
        <f>Sales!AR189</f>
        <v>0</v>
      </c>
    </row>
    <row r="190" spans="1:68">
      <c r="A190" s="4" t="s">
        <v>140</v>
      </c>
      <c r="B190" s="50">
        <v>6468</v>
      </c>
      <c r="C190" s="9" t="s">
        <v>1725</v>
      </c>
      <c r="D190" s="9" t="s">
        <v>1727</v>
      </c>
      <c r="E190" s="9" t="s">
        <v>1767</v>
      </c>
      <c r="F190" s="9" t="s">
        <v>1727</v>
      </c>
      <c r="G190" s="4"/>
      <c r="H190" s="9" t="s">
        <v>1727</v>
      </c>
      <c r="I190" s="4"/>
      <c r="K190" s="4" t="str">
        <f t="shared" si="23"/>
        <v>0</v>
      </c>
      <c r="L190" s="4" t="str">
        <f t="shared" si="24"/>
        <v>DENTON</v>
      </c>
      <c r="M190" s="4" t="str">
        <f t="shared" si="25"/>
        <v>0</v>
      </c>
      <c r="N190" s="4"/>
      <c r="O190" s="4" t="str">
        <f t="shared" si="26"/>
        <v>0</v>
      </c>
      <c r="P190" s="4"/>
      <c r="U190" s="30">
        <v>41729</v>
      </c>
      <c r="V190" s="5"/>
      <c r="W190" s="4"/>
      <c r="Y190" s="30" t="s">
        <v>1234</v>
      </c>
      <c r="Z190" s="30" t="s">
        <v>1309</v>
      </c>
      <c r="AA190" s="23"/>
      <c r="AB190" s="23"/>
      <c r="AC190" s="9" t="s">
        <v>1515</v>
      </c>
      <c r="AD190" s="9" t="s">
        <v>1665</v>
      </c>
      <c r="AE190" s="4"/>
      <c r="AH190" s="9">
        <v>1</v>
      </c>
      <c r="AI190" s="38">
        <v>0</v>
      </c>
      <c r="AJ190" s="11"/>
      <c r="AM190" s="30" t="s">
        <v>12</v>
      </c>
      <c r="AN190" s="38">
        <f t="shared" si="27"/>
        <v>0</v>
      </c>
      <c r="AO190" s="8"/>
      <c r="AP190" s="13">
        <f t="shared" si="28"/>
        <v>0</v>
      </c>
      <c r="AQ190" s="38">
        <f t="shared" si="29"/>
        <v>0</v>
      </c>
      <c r="AR190" s="38">
        <v>0</v>
      </c>
      <c r="AS190" s="13">
        <f t="shared" si="30"/>
        <v>0</v>
      </c>
      <c r="AT190" s="38">
        <f t="shared" si="31"/>
        <v>0</v>
      </c>
      <c r="AU190" s="38">
        <v>0</v>
      </c>
      <c r="AV190" s="13">
        <f t="shared" si="32"/>
        <v>0</v>
      </c>
      <c r="AW190" s="38">
        <f t="shared" si="33"/>
        <v>0</v>
      </c>
      <c r="AX190" s="38">
        <v>0</v>
      </c>
      <c r="AY190" s="13"/>
      <c r="AZ190" s="10"/>
      <c r="BA190" s="8"/>
      <c r="BB190" s="11"/>
      <c r="BN190" s="38">
        <v>0</v>
      </c>
      <c r="BO190" s="54" t="s">
        <v>2293</v>
      </c>
      <c r="BP190" s="54">
        <f>Sales!AR190</f>
        <v>0</v>
      </c>
    </row>
    <row r="191" spans="1:68">
      <c r="A191" s="4" t="s">
        <v>140</v>
      </c>
      <c r="B191" s="50">
        <v>6475</v>
      </c>
      <c r="C191" s="9" t="s">
        <v>1725</v>
      </c>
      <c r="D191" s="9" t="s">
        <v>1749</v>
      </c>
      <c r="E191" s="9" t="s">
        <v>1807</v>
      </c>
      <c r="F191" s="9" t="s">
        <v>1953</v>
      </c>
      <c r="G191" s="4"/>
      <c r="H191" s="9" t="s">
        <v>2144</v>
      </c>
      <c r="I191" s="4"/>
      <c r="K191" s="4" t="str">
        <f t="shared" si="23"/>
        <v>AZ</v>
      </c>
      <c r="L191" s="4" t="str">
        <f t="shared" si="24"/>
        <v>PIMA</v>
      </c>
      <c r="M191" s="4" t="str">
        <f t="shared" si="25"/>
        <v>Tucson</v>
      </c>
      <c r="N191" s="4"/>
      <c r="O191" s="4" t="str">
        <f t="shared" si="26"/>
        <v>85705</v>
      </c>
      <c r="P191" s="4"/>
      <c r="U191" s="30">
        <v>41703</v>
      </c>
      <c r="V191" s="5"/>
      <c r="W191" s="4"/>
      <c r="Y191" s="30" t="s">
        <v>1234</v>
      </c>
      <c r="Z191" s="30" t="s">
        <v>1310</v>
      </c>
      <c r="AA191" s="23"/>
      <c r="AB191" s="23"/>
      <c r="AC191" s="9" t="s">
        <v>1516</v>
      </c>
      <c r="AD191" s="9" t="s">
        <v>1643</v>
      </c>
      <c r="AE191" s="4"/>
      <c r="AH191" s="9">
        <v>1</v>
      </c>
      <c r="AI191" s="38">
        <v>7.71</v>
      </c>
      <c r="AJ191" s="11"/>
      <c r="AM191" s="30" t="s">
        <v>12</v>
      </c>
      <c r="AN191" s="38">
        <f t="shared" si="27"/>
        <v>7.71</v>
      </c>
      <c r="AO191" s="8"/>
      <c r="AP191" s="13">
        <f t="shared" si="28"/>
        <v>5.5771725032425418E-2</v>
      </c>
      <c r="AQ191" s="38">
        <f t="shared" si="29"/>
        <v>7.71</v>
      </c>
      <c r="AR191" s="38">
        <v>0.43</v>
      </c>
      <c r="AS191" s="13">
        <f t="shared" si="30"/>
        <v>0</v>
      </c>
      <c r="AT191" s="38">
        <f t="shared" si="31"/>
        <v>7.71</v>
      </c>
      <c r="AU191" s="38">
        <v>0</v>
      </c>
      <c r="AV191" s="13">
        <f t="shared" si="32"/>
        <v>1.9455252918287938E-2</v>
      </c>
      <c r="AW191" s="38">
        <f t="shared" si="33"/>
        <v>7.71</v>
      </c>
      <c r="AX191" s="38">
        <v>0.15</v>
      </c>
      <c r="AY191" s="13"/>
      <c r="AZ191" s="10"/>
      <c r="BA191" s="8"/>
      <c r="BB191" s="11"/>
      <c r="BN191" s="38">
        <v>0.57999999999999996</v>
      </c>
      <c r="BO191" s="54" t="s">
        <v>2292</v>
      </c>
      <c r="BP191" s="54">
        <f>Sales!AR191</f>
        <v>7.99</v>
      </c>
    </row>
    <row r="192" spans="1:68">
      <c r="A192" s="4" t="s">
        <v>140</v>
      </c>
      <c r="B192" s="50">
        <v>6494</v>
      </c>
      <c r="C192" s="9" t="s">
        <v>1725</v>
      </c>
      <c r="D192" s="9" t="s">
        <v>1727</v>
      </c>
      <c r="E192" s="9" t="s">
        <v>1767</v>
      </c>
      <c r="F192" s="9" t="s">
        <v>1727</v>
      </c>
      <c r="G192" s="4"/>
      <c r="H192" s="9" t="s">
        <v>1727</v>
      </c>
      <c r="I192" s="4"/>
      <c r="K192" s="4" t="str">
        <f t="shared" si="23"/>
        <v>0</v>
      </c>
      <c r="L192" s="4" t="str">
        <f t="shared" si="24"/>
        <v>DENTON</v>
      </c>
      <c r="M192" s="4" t="str">
        <f t="shared" si="25"/>
        <v>0</v>
      </c>
      <c r="N192" s="4"/>
      <c r="O192" s="4" t="str">
        <f t="shared" si="26"/>
        <v>0</v>
      </c>
      <c r="P192" s="4"/>
      <c r="U192" s="30">
        <v>41708</v>
      </c>
      <c r="V192" s="5"/>
      <c r="W192" s="4"/>
      <c r="Y192" s="30" t="s">
        <v>1234</v>
      </c>
      <c r="Z192" s="30" t="s">
        <v>1242</v>
      </c>
      <c r="AA192" s="23"/>
      <c r="AB192" s="23"/>
      <c r="AC192" s="9" t="s">
        <v>1454</v>
      </c>
      <c r="AD192" s="9" t="s">
        <v>1639</v>
      </c>
      <c r="AE192" s="4"/>
      <c r="AH192" s="9">
        <v>1</v>
      </c>
      <c r="AI192" s="38">
        <v>0</v>
      </c>
      <c r="AJ192" s="11"/>
      <c r="AM192" s="30" t="s">
        <v>12</v>
      </c>
      <c r="AN192" s="38">
        <f t="shared" si="27"/>
        <v>0</v>
      </c>
      <c r="AO192" s="8"/>
      <c r="AP192" s="13">
        <f t="shared" si="28"/>
        <v>0</v>
      </c>
      <c r="AQ192" s="38">
        <f t="shared" si="29"/>
        <v>0</v>
      </c>
      <c r="AR192" s="38">
        <v>0</v>
      </c>
      <c r="AS192" s="13">
        <f t="shared" si="30"/>
        <v>0</v>
      </c>
      <c r="AT192" s="38">
        <f t="shared" si="31"/>
        <v>0</v>
      </c>
      <c r="AU192" s="38">
        <v>0</v>
      </c>
      <c r="AV192" s="13">
        <f t="shared" si="32"/>
        <v>0</v>
      </c>
      <c r="AW192" s="38">
        <f t="shared" si="33"/>
        <v>0</v>
      </c>
      <c r="AX192" s="38">
        <v>0</v>
      </c>
      <c r="AY192" s="13"/>
      <c r="AZ192" s="10"/>
      <c r="BA192" s="8"/>
      <c r="BB192" s="11"/>
      <c r="BN192" s="38">
        <v>0</v>
      </c>
      <c r="BO192" s="54" t="s">
        <v>2293</v>
      </c>
      <c r="BP192" s="54">
        <f>Sales!AR192</f>
        <v>0</v>
      </c>
    </row>
    <row r="193" spans="1:68">
      <c r="A193" s="4" t="s">
        <v>140</v>
      </c>
      <c r="B193" s="50">
        <v>6497</v>
      </c>
      <c r="C193" s="9" t="s">
        <v>1725</v>
      </c>
      <c r="D193" s="9" t="s">
        <v>1727</v>
      </c>
      <c r="E193" s="9" t="s">
        <v>1766</v>
      </c>
      <c r="F193" s="9" t="s">
        <v>1727</v>
      </c>
      <c r="G193" s="4"/>
      <c r="H193" s="9" t="s">
        <v>1727</v>
      </c>
      <c r="I193" s="4"/>
      <c r="K193" s="4" t="str">
        <f t="shared" si="23"/>
        <v>0</v>
      </c>
      <c r="L193" s="4" t="str">
        <f t="shared" si="24"/>
        <v>MECKLENBURG</v>
      </c>
      <c r="M193" s="4" t="str">
        <f t="shared" si="25"/>
        <v>0</v>
      </c>
      <c r="N193" s="4"/>
      <c r="O193" s="4" t="str">
        <f t="shared" si="26"/>
        <v>0</v>
      </c>
      <c r="P193" s="4"/>
      <c r="U193" s="30">
        <v>41709</v>
      </c>
      <c r="V193" s="5"/>
      <c r="W193" s="4"/>
      <c r="Y193" s="30" t="s">
        <v>1234</v>
      </c>
      <c r="Z193" s="30" t="s">
        <v>1237</v>
      </c>
      <c r="AA193" s="23"/>
      <c r="AB193" s="23"/>
      <c r="AC193" s="9" t="s">
        <v>1449</v>
      </c>
      <c r="AD193" s="9" t="s">
        <v>1640</v>
      </c>
      <c r="AE193" s="4"/>
      <c r="AH193" s="9">
        <v>1</v>
      </c>
      <c r="AI193" s="38">
        <v>0</v>
      </c>
      <c r="AJ193" s="11"/>
      <c r="AM193" s="30" t="s">
        <v>12</v>
      </c>
      <c r="AN193" s="38">
        <f t="shared" si="27"/>
        <v>0</v>
      </c>
      <c r="AO193" s="8"/>
      <c r="AP193" s="13">
        <f t="shared" si="28"/>
        <v>0</v>
      </c>
      <c r="AQ193" s="38">
        <f t="shared" si="29"/>
        <v>0</v>
      </c>
      <c r="AR193" s="38">
        <v>0</v>
      </c>
      <c r="AS193" s="13">
        <f t="shared" si="30"/>
        <v>0</v>
      </c>
      <c r="AT193" s="38">
        <f t="shared" si="31"/>
        <v>0</v>
      </c>
      <c r="AU193" s="38">
        <v>0</v>
      </c>
      <c r="AV193" s="13">
        <f t="shared" si="32"/>
        <v>0</v>
      </c>
      <c r="AW193" s="38">
        <f t="shared" si="33"/>
        <v>0</v>
      </c>
      <c r="AX193" s="38">
        <v>0</v>
      </c>
      <c r="AY193" s="13"/>
      <c r="AZ193" s="10"/>
      <c r="BA193" s="8"/>
      <c r="BB193" s="11"/>
      <c r="BN193" s="38">
        <v>0</v>
      </c>
      <c r="BO193" s="54" t="s">
        <v>2293</v>
      </c>
      <c r="BP193" s="54">
        <f>Sales!AR193</f>
        <v>0</v>
      </c>
    </row>
    <row r="194" spans="1:68">
      <c r="A194" s="4" t="s">
        <v>140</v>
      </c>
      <c r="B194" s="50">
        <v>6502</v>
      </c>
      <c r="C194" s="9" t="s">
        <v>1725</v>
      </c>
      <c r="D194" s="9" t="s">
        <v>1727</v>
      </c>
      <c r="E194" s="9" t="s">
        <v>1767</v>
      </c>
      <c r="F194" s="9" t="s">
        <v>1727</v>
      </c>
      <c r="G194" s="4"/>
      <c r="H194" s="9" t="s">
        <v>1727</v>
      </c>
      <c r="I194" s="4"/>
      <c r="K194" s="4" t="str">
        <f t="shared" si="23"/>
        <v>0</v>
      </c>
      <c r="L194" s="4" t="str">
        <f t="shared" si="24"/>
        <v>DENTON</v>
      </c>
      <c r="M194" s="4" t="str">
        <f t="shared" si="25"/>
        <v>0</v>
      </c>
      <c r="N194" s="4"/>
      <c r="O194" s="4" t="str">
        <f t="shared" si="26"/>
        <v>0</v>
      </c>
      <c r="P194" s="4"/>
      <c r="U194" s="30">
        <v>41711</v>
      </c>
      <c r="V194" s="5"/>
      <c r="W194" s="4"/>
      <c r="Y194" s="30" t="s">
        <v>1234</v>
      </c>
      <c r="Z194" s="30" t="s">
        <v>1251</v>
      </c>
      <c r="AA194" s="23"/>
      <c r="AB194" s="23"/>
      <c r="AC194" s="9" t="s">
        <v>1463</v>
      </c>
      <c r="AD194" s="9" t="s">
        <v>1647</v>
      </c>
      <c r="AE194" s="4"/>
      <c r="AH194" s="9">
        <v>1</v>
      </c>
      <c r="AI194" s="38">
        <v>0</v>
      </c>
      <c r="AJ194" s="11"/>
      <c r="AM194" s="30" t="s">
        <v>12</v>
      </c>
      <c r="AN194" s="38">
        <f t="shared" si="27"/>
        <v>0</v>
      </c>
      <c r="AO194" s="8"/>
      <c r="AP194" s="13">
        <f t="shared" si="28"/>
        <v>0</v>
      </c>
      <c r="AQ194" s="38">
        <f t="shared" si="29"/>
        <v>0</v>
      </c>
      <c r="AR194" s="38">
        <v>0</v>
      </c>
      <c r="AS194" s="13">
        <f t="shared" si="30"/>
        <v>0</v>
      </c>
      <c r="AT194" s="38">
        <f t="shared" si="31"/>
        <v>0</v>
      </c>
      <c r="AU194" s="38">
        <v>0</v>
      </c>
      <c r="AV194" s="13">
        <f t="shared" si="32"/>
        <v>0</v>
      </c>
      <c r="AW194" s="38">
        <f t="shared" si="33"/>
        <v>0</v>
      </c>
      <c r="AX194" s="38">
        <v>0</v>
      </c>
      <c r="AY194" s="13"/>
      <c r="AZ194" s="10"/>
      <c r="BA194" s="8"/>
      <c r="BB194" s="11"/>
      <c r="BN194" s="38">
        <v>0</v>
      </c>
      <c r="BO194" s="54" t="s">
        <v>2293</v>
      </c>
      <c r="BP194" s="54">
        <f>Sales!AR194</f>
        <v>0</v>
      </c>
    </row>
    <row r="195" spans="1:68">
      <c r="A195" s="4" t="s">
        <v>140</v>
      </c>
      <c r="B195" s="50">
        <v>6521</v>
      </c>
      <c r="C195" s="9" t="s">
        <v>1725</v>
      </c>
      <c r="D195" s="9" t="s">
        <v>1727</v>
      </c>
      <c r="E195" s="9" t="s">
        <v>1767</v>
      </c>
      <c r="F195" s="9" t="s">
        <v>1727</v>
      </c>
      <c r="G195" s="4"/>
      <c r="H195" s="9" t="s">
        <v>1727</v>
      </c>
      <c r="I195" s="4"/>
      <c r="K195" s="4" t="str">
        <f t="shared" si="23"/>
        <v>0</v>
      </c>
      <c r="L195" s="4" t="str">
        <f t="shared" si="24"/>
        <v>DENTON</v>
      </c>
      <c r="M195" s="4" t="str">
        <f t="shared" si="25"/>
        <v>0</v>
      </c>
      <c r="N195" s="4"/>
      <c r="O195" s="4" t="str">
        <f t="shared" si="26"/>
        <v>0</v>
      </c>
      <c r="P195" s="4"/>
      <c r="U195" s="30">
        <v>41718</v>
      </c>
      <c r="V195" s="5"/>
      <c r="W195" s="4"/>
      <c r="Y195" s="30" t="s">
        <v>1234</v>
      </c>
      <c r="Z195" s="30" t="s">
        <v>1239</v>
      </c>
      <c r="AA195" s="23"/>
      <c r="AB195" s="23"/>
      <c r="AC195" s="9" t="s">
        <v>1451</v>
      </c>
      <c r="AD195" s="9" t="s">
        <v>1639</v>
      </c>
      <c r="AE195" s="4"/>
      <c r="AH195" s="9">
        <v>1</v>
      </c>
      <c r="AI195" s="38">
        <v>0</v>
      </c>
      <c r="AJ195" s="11"/>
      <c r="AM195" s="30" t="s">
        <v>12</v>
      </c>
      <c r="AN195" s="38">
        <f t="shared" si="27"/>
        <v>0</v>
      </c>
      <c r="AO195" s="8"/>
      <c r="AP195" s="13">
        <f t="shared" si="28"/>
        <v>0</v>
      </c>
      <c r="AQ195" s="38">
        <f t="shared" si="29"/>
        <v>0</v>
      </c>
      <c r="AR195" s="38">
        <v>0</v>
      </c>
      <c r="AS195" s="13">
        <f t="shared" si="30"/>
        <v>0</v>
      </c>
      <c r="AT195" s="38">
        <f t="shared" si="31"/>
        <v>0</v>
      </c>
      <c r="AU195" s="38">
        <v>0</v>
      </c>
      <c r="AV195" s="13">
        <f t="shared" si="32"/>
        <v>0</v>
      </c>
      <c r="AW195" s="38">
        <f t="shared" si="33"/>
        <v>0</v>
      </c>
      <c r="AX195" s="38">
        <v>0</v>
      </c>
      <c r="AY195" s="13"/>
      <c r="AZ195" s="10"/>
      <c r="BA195" s="8"/>
      <c r="BB195" s="11"/>
      <c r="BN195" s="38">
        <v>0</v>
      </c>
      <c r="BO195" s="54" t="s">
        <v>2293</v>
      </c>
      <c r="BP195" s="54">
        <f>Sales!AR195</f>
        <v>0</v>
      </c>
    </row>
    <row r="196" spans="1:68">
      <c r="A196" s="4" t="s">
        <v>140</v>
      </c>
      <c r="B196" s="50">
        <v>6531</v>
      </c>
      <c r="C196" s="9" t="s">
        <v>1725</v>
      </c>
      <c r="D196" s="9" t="s">
        <v>1727</v>
      </c>
      <c r="E196" s="9" t="s">
        <v>1767</v>
      </c>
      <c r="F196" s="9" t="s">
        <v>1727</v>
      </c>
      <c r="G196" s="4"/>
      <c r="H196" s="9" t="s">
        <v>1727</v>
      </c>
      <c r="I196" s="4"/>
      <c r="K196" s="4" t="str">
        <f t="shared" si="23"/>
        <v>0</v>
      </c>
      <c r="L196" s="4" t="str">
        <f t="shared" si="24"/>
        <v>DENTON</v>
      </c>
      <c r="M196" s="4" t="str">
        <f t="shared" si="25"/>
        <v>0</v>
      </c>
      <c r="N196" s="4"/>
      <c r="O196" s="4" t="str">
        <f t="shared" si="26"/>
        <v>0</v>
      </c>
      <c r="P196" s="4"/>
      <c r="U196" s="30">
        <v>41722</v>
      </c>
      <c r="V196" s="5"/>
      <c r="W196" s="4"/>
      <c r="Y196" s="30" t="s">
        <v>1234</v>
      </c>
      <c r="Z196" s="30" t="s">
        <v>1237</v>
      </c>
      <c r="AA196" s="23"/>
      <c r="AB196" s="23"/>
      <c r="AC196" s="9" t="s">
        <v>1449</v>
      </c>
      <c r="AD196" s="9" t="s">
        <v>1640</v>
      </c>
      <c r="AE196" s="4"/>
      <c r="AH196" s="9">
        <v>1</v>
      </c>
      <c r="AI196" s="38">
        <v>0</v>
      </c>
      <c r="AJ196" s="11"/>
      <c r="AM196" s="30" t="s">
        <v>12</v>
      </c>
      <c r="AN196" s="38">
        <f t="shared" si="27"/>
        <v>0</v>
      </c>
      <c r="AO196" s="8"/>
      <c r="AP196" s="13">
        <f t="shared" si="28"/>
        <v>0</v>
      </c>
      <c r="AQ196" s="38">
        <f t="shared" si="29"/>
        <v>0</v>
      </c>
      <c r="AR196" s="38">
        <v>0</v>
      </c>
      <c r="AS196" s="13">
        <f t="shared" si="30"/>
        <v>0</v>
      </c>
      <c r="AT196" s="38">
        <f t="shared" si="31"/>
        <v>0</v>
      </c>
      <c r="AU196" s="38">
        <v>0</v>
      </c>
      <c r="AV196" s="13">
        <f t="shared" si="32"/>
        <v>0</v>
      </c>
      <c r="AW196" s="38">
        <f t="shared" si="33"/>
        <v>0</v>
      </c>
      <c r="AX196" s="38">
        <v>0</v>
      </c>
      <c r="AY196" s="13"/>
      <c r="AZ196" s="10"/>
      <c r="BA196" s="8"/>
      <c r="BB196" s="11"/>
      <c r="BN196" s="38">
        <v>0</v>
      </c>
      <c r="BO196" s="54" t="s">
        <v>2293</v>
      </c>
      <c r="BP196" s="54">
        <f>Sales!AR196</f>
        <v>0</v>
      </c>
    </row>
    <row r="197" spans="1:68">
      <c r="A197" s="4" t="s">
        <v>140</v>
      </c>
      <c r="B197" s="50">
        <v>6774</v>
      </c>
      <c r="C197" s="9" t="s">
        <v>1725</v>
      </c>
      <c r="D197" s="9" t="s">
        <v>1727</v>
      </c>
      <c r="E197" s="9" t="s">
        <v>1767</v>
      </c>
      <c r="F197" s="9" t="s">
        <v>1727</v>
      </c>
      <c r="G197" s="4"/>
      <c r="H197" s="9" t="s">
        <v>1727</v>
      </c>
      <c r="I197" s="4"/>
      <c r="K197" s="4" t="str">
        <f t="shared" si="23"/>
        <v>0</v>
      </c>
      <c r="L197" s="4" t="str">
        <f t="shared" si="24"/>
        <v>DENTON</v>
      </c>
      <c r="M197" s="4" t="str">
        <f t="shared" si="25"/>
        <v>0</v>
      </c>
      <c r="N197" s="4"/>
      <c r="O197" s="4" t="str">
        <f t="shared" si="26"/>
        <v>0</v>
      </c>
      <c r="P197" s="4"/>
      <c r="U197" s="30">
        <v>41708</v>
      </c>
      <c r="V197" s="5"/>
      <c r="W197" s="4"/>
      <c r="Y197" s="30" t="s">
        <v>1234</v>
      </c>
      <c r="Z197" s="30" t="s">
        <v>1237</v>
      </c>
      <c r="AA197" s="23"/>
      <c r="AB197" s="23"/>
      <c r="AC197" s="9" t="s">
        <v>1449</v>
      </c>
      <c r="AD197" s="9" t="s">
        <v>1640</v>
      </c>
      <c r="AE197" s="4"/>
      <c r="AH197" s="9">
        <v>1</v>
      </c>
      <c r="AI197" s="38">
        <v>0</v>
      </c>
      <c r="AJ197" s="11"/>
      <c r="AM197" s="30" t="s">
        <v>12</v>
      </c>
      <c r="AN197" s="38">
        <f t="shared" si="27"/>
        <v>0</v>
      </c>
      <c r="AO197" s="8"/>
      <c r="AP197" s="13">
        <f t="shared" si="28"/>
        <v>0</v>
      </c>
      <c r="AQ197" s="38">
        <f t="shared" si="29"/>
        <v>0</v>
      </c>
      <c r="AR197" s="38">
        <v>0</v>
      </c>
      <c r="AS197" s="13">
        <f t="shared" si="30"/>
        <v>0</v>
      </c>
      <c r="AT197" s="38">
        <f t="shared" si="31"/>
        <v>0</v>
      </c>
      <c r="AU197" s="38">
        <v>0</v>
      </c>
      <c r="AV197" s="13">
        <f t="shared" si="32"/>
        <v>0</v>
      </c>
      <c r="AW197" s="38">
        <f t="shared" si="33"/>
        <v>0</v>
      </c>
      <c r="AX197" s="38">
        <v>0</v>
      </c>
      <c r="AY197" s="13"/>
      <c r="AZ197" s="10"/>
      <c r="BA197" s="8"/>
      <c r="BB197" s="11"/>
      <c r="BN197" s="38">
        <v>0</v>
      </c>
      <c r="BO197" s="54" t="s">
        <v>2293</v>
      </c>
      <c r="BP197" s="54">
        <f>Sales!AR197</f>
        <v>0</v>
      </c>
    </row>
    <row r="198" spans="1:68">
      <c r="A198" s="4" t="s">
        <v>140</v>
      </c>
      <c r="B198" s="50">
        <v>6775</v>
      </c>
      <c r="C198" s="9" t="s">
        <v>1725</v>
      </c>
      <c r="D198" s="9" t="s">
        <v>1750</v>
      </c>
      <c r="E198" s="9" t="s">
        <v>1808</v>
      </c>
      <c r="F198" s="9" t="s">
        <v>1954</v>
      </c>
      <c r="G198" s="4"/>
      <c r="H198" s="9" t="s">
        <v>2145</v>
      </c>
      <c r="I198" s="4"/>
      <c r="K198" s="4" t="str">
        <f t="shared" si="23"/>
        <v>KS</v>
      </c>
      <c r="L198" s="4" t="str">
        <f t="shared" si="24"/>
        <v>GREENWOOD</v>
      </c>
      <c r="M198" s="4" t="str">
        <f t="shared" si="25"/>
        <v>Eureka</v>
      </c>
      <c r="N198" s="4"/>
      <c r="O198" s="4" t="str">
        <f t="shared" si="26"/>
        <v>67045</v>
      </c>
      <c r="P198" s="4"/>
      <c r="U198" s="30">
        <v>41708</v>
      </c>
      <c r="V198" s="5"/>
      <c r="W198" s="4"/>
      <c r="Y198" s="30" t="s">
        <v>1234</v>
      </c>
      <c r="Z198" s="30" t="s">
        <v>1259</v>
      </c>
      <c r="AA198" s="23"/>
      <c r="AB198" s="23"/>
      <c r="AC198" s="9" t="s">
        <v>1471</v>
      </c>
      <c r="AD198" s="9" t="s">
        <v>1639</v>
      </c>
      <c r="AE198" s="4"/>
      <c r="AH198" s="9">
        <v>1</v>
      </c>
      <c r="AI198" s="38">
        <v>0</v>
      </c>
      <c r="AJ198" s="11"/>
      <c r="AM198" s="30" t="s">
        <v>12</v>
      </c>
      <c r="AN198" s="38">
        <f t="shared" si="27"/>
        <v>0</v>
      </c>
      <c r="AO198" s="8"/>
      <c r="AP198" s="13">
        <f t="shared" si="28"/>
        <v>0</v>
      </c>
      <c r="AQ198" s="38">
        <f t="shared" si="29"/>
        <v>0</v>
      </c>
      <c r="AR198" s="38">
        <v>0</v>
      </c>
      <c r="AS198" s="13">
        <f t="shared" si="30"/>
        <v>0</v>
      </c>
      <c r="AT198" s="38">
        <f t="shared" si="31"/>
        <v>0</v>
      </c>
      <c r="AU198" s="38">
        <v>0</v>
      </c>
      <c r="AV198" s="13">
        <f t="shared" si="32"/>
        <v>0</v>
      </c>
      <c r="AW198" s="38">
        <f t="shared" si="33"/>
        <v>0</v>
      </c>
      <c r="AX198" s="38">
        <v>0</v>
      </c>
      <c r="AY198" s="13"/>
      <c r="AZ198" s="10"/>
      <c r="BA198" s="8"/>
      <c r="BB198" s="11"/>
      <c r="BN198" s="38">
        <v>0</v>
      </c>
      <c r="BO198" s="54" t="s">
        <v>2292</v>
      </c>
      <c r="BP198" s="54">
        <f>Sales!AR198</f>
        <v>0</v>
      </c>
    </row>
    <row r="199" spans="1:68">
      <c r="A199" s="4" t="s">
        <v>140</v>
      </c>
      <c r="B199" s="50">
        <v>6779</v>
      </c>
      <c r="C199" s="9" t="s">
        <v>1725</v>
      </c>
      <c r="D199" s="9" t="s">
        <v>1727</v>
      </c>
      <c r="E199" s="9" t="s">
        <v>1767</v>
      </c>
      <c r="F199" s="9" t="s">
        <v>1727</v>
      </c>
      <c r="G199" s="4"/>
      <c r="H199" s="9" t="s">
        <v>1727</v>
      </c>
      <c r="I199" s="4"/>
      <c r="K199" s="4" t="str">
        <f t="shared" si="23"/>
        <v>0</v>
      </c>
      <c r="L199" s="4" t="str">
        <f t="shared" si="24"/>
        <v>DENTON</v>
      </c>
      <c r="M199" s="4" t="str">
        <f t="shared" si="25"/>
        <v>0</v>
      </c>
      <c r="N199" s="4"/>
      <c r="O199" s="4" t="str">
        <f t="shared" si="26"/>
        <v>0</v>
      </c>
      <c r="P199" s="4"/>
      <c r="U199" s="30">
        <v>41710</v>
      </c>
      <c r="V199" s="5"/>
      <c r="W199" s="4"/>
      <c r="Y199" s="30" t="s">
        <v>1234</v>
      </c>
      <c r="Z199" s="30" t="s">
        <v>1237</v>
      </c>
      <c r="AA199" s="23"/>
      <c r="AB199" s="23"/>
      <c r="AC199" s="9" t="s">
        <v>1449</v>
      </c>
      <c r="AD199" s="9" t="s">
        <v>1640</v>
      </c>
      <c r="AE199" s="4"/>
      <c r="AH199" s="9">
        <v>1</v>
      </c>
      <c r="AI199" s="38">
        <v>0</v>
      </c>
      <c r="AJ199" s="11"/>
      <c r="AM199" s="30" t="s">
        <v>12</v>
      </c>
      <c r="AN199" s="38">
        <f t="shared" si="27"/>
        <v>0</v>
      </c>
      <c r="AO199" s="8"/>
      <c r="AP199" s="13">
        <f t="shared" si="28"/>
        <v>0</v>
      </c>
      <c r="AQ199" s="38">
        <f t="shared" si="29"/>
        <v>0</v>
      </c>
      <c r="AR199" s="38">
        <v>0</v>
      </c>
      <c r="AS199" s="13">
        <f t="shared" si="30"/>
        <v>0</v>
      </c>
      <c r="AT199" s="38">
        <f t="shared" si="31"/>
        <v>0</v>
      </c>
      <c r="AU199" s="38">
        <v>0</v>
      </c>
      <c r="AV199" s="13">
        <f t="shared" si="32"/>
        <v>0</v>
      </c>
      <c r="AW199" s="38">
        <f t="shared" si="33"/>
        <v>0</v>
      </c>
      <c r="AX199" s="38">
        <v>0</v>
      </c>
      <c r="AY199" s="13"/>
      <c r="AZ199" s="10"/>
      <c r="BA199" s="8"/>
      <c r="BB199" s="11"/>
      <c r="BN199" s="38">
        <v>0</v>
      </c>
      <c r="BO199" s="54" t="s">
        <v>2293</v>
      </c>
      <c r="BP199" s="54">
        <f>Sales!AR199</f>
        <v>0</v>
      </c>
    </row>
    <row r="200" spans="1:68">
      <c r="A200" s="4" t="s">
        <v>140</v>
      </c>
      <c r="B200" s="50">
        <v>6784</v>
      </c>
      <c r="C200" s="9" t="s">
        <v>1725</v>
      </c>
      <c r="D200" s="9" t="s">
        <v>1751</v>
      </c>
      <c r="E200" s="9" t="s">
        <v>1809</v>
      </c>
      <c r="F200" s="9" t="s">
        <v>1955</v>
      </c>
      <c r="G200" s="4"/>
      <c r="H200" s="9" t="s">
        <v>2146</v>
      </c>
      <c r="I200" s="4"/>
      <c r="K200" s="4" t="str">
        <f t="shared" ref="K200:K263" si="34">+D200</f>
        <v>IA</v>
      </c>
      <c r="L200" s="4" t="str">
        <f t="shared" ref="L200:L263" si="35">+E200</f>
        <v>FAYETTE</v>
      </c>
      <c r="M200" s="4" t="str">
        <f t="shared" ref="M200:M263" si="36">+F200</f>
        <v>Clermont</v>
      </c>
      <c r="N200" s="4"/>
      <c r="O200" s="4" t="str">
        <f t="shared" ref="O200:O263" si="37">+H200</f>
        <v>52135</v>
      </c>
      <c r="P200" s="4"/>
      <c r="U200" s="30">
        <v>41712</v>
      </c>
      <c r="V200" s="5"/>
      <c r="W200" s="4"/>
      <c r="Y200" s="30" t="s">
        <v>1234</v>
      </c>
      <c r="Z200" s="30" t="s">
        <v>1311</v>
      </c>
      <c r="AA200" s="23"/>
      <c r="AB200" s="23"/>
      <c r="AC200" s="9" t="s">
        <v>1517</v>
      </c>
      <c r="AD200" s="9" t="s">
        <v>1666</v>
      </c>
      <c r="AE200" s="4"/>
      <c r="AH200" s="9">
        <v>1</v>
      </c>
      <c r="AI200" s="38">
        <v>10.6</v>
      </c>
      <c r="AJ200" s="11"/>
      <c r="AM200" s="30" t="s">
        <v>12</v>
      </c>
      <c r="AN200" s="38">
        <f t="shared" ref="AN200:AN263" si="38">AI200</f>
        <v>10.6</v>
      </c>
      <c r="AO200" s="8"/>
      <c r="AP200" s="13">
        <f t="shared" ref="AP200:AP263" si="39">IF($AN200="","",IF(AQ200=0,0,AR200/AQ200))</f>
        <v>0</v>
      </c>
      <c r="AQ200" s="38">
        <f t="shared" ref="AQ200:AQ263" si="40">$AN200</f>
        <v>10.6</v>
      </c>
      <c r="AR200" s="38">
        <v>0</v>
      </c>
      <c r="AS200" s="13">
        <f t="shared" ref="AS200:AS263" si="41">IF($AN200="","",IF(AT200=0,0,AU200/AT200))</f>
        <v>0</v>
      </c>
      <c r="AT200" s="38">
        <f t="shared" ref="AT200:AT263" si="42">$AN200</f>
        <v>10.6</v>
      </c>
      <c r="AU200" s="38">
        <v>0</v>
      </c>
      <c r="AV200" s="13">
        <f t="shared" ref="AV200:AV263" si="43">IF($AN200="","",IF(AW200=0,0,AX200/AW200))</f>
        <v>0</v>
      </c>
      <c r="AW200" s="38">
        <f t="shared" ref="AW200:AW263" si="44">$AN200</f>
        <v>10.6</v>
      </c>
      <c r="AX200" s="38">
        <v>0</v>
      </c>
      <c r="AY200" s="13"/>
      <c r="AZ200" s="10"/>
      <c r="BA200" s="8"/>
      <c r="BB200" s="11"/>
      <c r="BN200" s="38">
        <v>0</v>
      </c>
      <c r="BO200" s="54" t="s">
        <v>2292</v>
      </c>
      <c r="BP200" s="54">
        <f>Sales!AR200</f>
        <v>10.99</v>
      </c>
    </row>
    <row r="201" spans="1:68">
      <c r="A201" s="4" t="s">
        <v>140</v>
      </c>
      <c r="B201" s="50">
        <v>6794</v>
      </c>
      <c r="C201" s="9" t="s">
        <v>1725</v>
      </c>
      <c r="D201" s="9" t="s">
        <v>1727</v>
      </c>
      <c r="E201" s="9" t="s">
        <v>1767</v>
      </c>
      <c r="F201" s="9" t="s">
        <v>1727</v>
      </c>
      <c r="G201" s="4"/>
      <c r="H201" s="9" t="s">
        <v>1727</v>
      </c>
      <c r="I201" s="4"/>
      <c r="K201" s="4" t="str">
        <f t="shared" si="34"/>
        <v>0</v>
      </c>
      <c r="L201" s="4" t="str">
        <f t="shared" si="35"/>
        <v>DENTON</v>
      </c>
      <c r="M201" s="4" t="str">
        <f t="shared" si="36"/>
        <v>0</v>
      </c>
      <c r="N201" s="4"/>
      <c r="O201" s="4" t="str">
        <f t="shared" si="37"/>
        <v>0</v>
      </c>
      <c r="P201" s="4"/>
      <c r="U201" s="30">
        <v>41717</v>
      </c>
      <c r="V201" s="5"/>
      <c r="W201" s="4"/>
      <c r="Y201" s="30" t="s">
        <v>1234</v>
      </c>
      <c r="Z201" s="30" t="s">
        <v>1259</v>
      </c>
      <c r="AA201" s="23"/>
      <c r="AB201" s="23"/>
      <c r="AC201" s="9" t="s">
        <v>1471</v>
      </c>
      <c r="AD201" s="9" t="s">
        <v>1639</v>
      </c>
      <c r="AE201" s="4"/>
      <c r="AH201" s="9">
        <v>1</v>
      </c>
      <c r="AI201" s="38">
        <v>0</v>
      </c>
      <c r="AJ201" s="11"/>
      <c r="AM201" s="30" t="s">
        <v>12</v>
      </c>
      <c r="AN201" s="38">
        <f t="shared" si="38"/>
        <v>0</v>
      </c>
      <c r="AO201" s="8"/>
      <c r="AP201" s="13">
        <f t="shared" si="39"/>
        <v>0</v>
      </c>
      <c r="AQ201" s="38">
        <f t="shared" si="40"/>
        <v>0</v>
      </c>
      <c r="AR201" s="38">
        <v>0</v>
      </c>
      <c r="AS201" s="13">
        <f t="shared" si="41"/>
        <v>0</v>
      </c>
      <c r="AT201" s="38">
        <f t="shared" si="42"/>
        <v>0</v>
      </c>
      <c r="AU201" s="38">
        <v>0</v>
      </c>
      <c r="AV201" s="13">
        <f t="shared" si="43"/>
        <v>0</v>
      </c>
      <c r="AW201" s="38">
        <f t="shared" si="44"/>
        <v>0</v>
      </c>
      <c r="AX201" s="38">
        <v>0</v>
      </c>
      <c r="AY201" s="13"/>
      <c r="AZ201" s="10"/>
      <c r="BA201" s="8"/>
      <c r="BB201" s="11"/>
      <c r="BN201" s="38">
        <v>0</v>
      </c>
      <c r="BO201" s="54" t="s">
        <v>2293</v>
      </c>
      <c r="BP201" s="54">
        <f>Sales!AR201</f>
        <v>0</v>
      </c>
    </row>
    <row r="202" spans="1:68">
      <c r="A202" s="4" t="s">
        <v>140</v>
      </c>
      <c r="B202" s="50">
        <v>6812</v>
      </c>
      <c r="C202" s="9" t="s">
        <v>1725</v>
      </c>
      <c r="D202" s="9" t="s">
        <v>1728</v>
      </c>
      <c r="E202" s="9" t="s">
        <v>1810</v>
      </c>
      <c r="F202" s="9" t="s">
        <v>1956</v>
      </c>
      <c r="G202" s="4"/>
      <c r="H202" s="9" t="s">
        <v>2147</v>
      </c>
      <c r="I202" s="4"/>
      <c r="K202" s="4" t="str">
        <f t="shared" si="34"/>
        <v>FL</v>
      </c>
      <c r="L202" s="4" t="str">
        <f t="shared" si="35"/>
        <v>BROWARD</v>
      </c>
      <c r="M202" s="4" t="str">
        <f t="shared" si="36"/>
        <v>hollywood</v>
      </c>
      <c r="N202" s="4"/>
      <c r="O202" s="4" t="str">
        <f t="shared" si="37"/>
        <v>33020</v>
      </c>
      <c r="P202" s="4"/>
      <c r="U202" s="30">
        <v>41725</v>
      </c>
      <c r="V202" s="5"/>
      <c r="W202" s="4"/>
      <c r="Y202" s="30" t="s">
        <v>1234</v>
      </c>
      <c r="Z202" s="30" t="s">
        <v>1312</v>
      </c>
      <c r="AA202" s="23"/>
      <c r="AB202" s="23"/>
      <c r="AC202" s="9" t="s">
        <v>1518</v>
      </c>
      <c r="AD202" s="9" t="s">
        <v>1667</v>
      </c>
      <c r="AE202" s="4"/>
      <c r="AH202" s="9">
        <v>1</v>
      </c>
      <c r="AI202" s="38">
        <v>3.99</v>
      </c>
      <c r="AJ202" s="11"/>
      <c r="AM202" s="30" t="s">
        <v>12</v>
      </c>
      <c r="AN202" s="38">
        <f t="shared" si="38"/>
        <v>3.99</v>
      </c>
      <c r="AO202" s="8"/>
      <c r="AP202" s="13">
        <f t="shared" si="39"/>
        <v>0</v>
      </c>
      <c r="AQ202" s="38">
        <f t="shared" si="40"/>
        <v>3.99</v>
      </c>
      <c r="AR202" s="38">
        <v>0</v>
      </c>
      <c r="AS202" s="13">
        <f t="shared" si="41"/>
        <v>0</v>
      </c>
      <c r="AT202" s="38">
        <f t="shared" si="42"/>
        <v>3.99</v>
      </c>
      <c r="AU202" s="38">
        <v>0</v>
      </c>
      <c r="AV202" s="13">
        <f t="shared" si="43"/>
        <v>0</v>
      </c>
      <c r="AW202" s="38">
        <f t="shared" si="44"/>
        <v>3.99</v>
      </c>
      <c r="AX202" s="38">
        <v>0</v>
      </c>
      <c r="AY202" s="13"/>
      <c r="AZ202" s="10"/>
      <c r="BA202" s="8"/>
      <c r="BB202" s="11"/>
      <c r="BN202" s="38">
        <v>0</v>
      </c>
      <c r="BO202" s="54" t="s">
        <v>2292</v>
      </c>
      <c r="BP202" s="54">
        <f>Sales!AR202</f>
        <v>3.99</v>
      </c>
    </row>
    <row r="203" spans="1:68">
      <c r="A203" s="4" t="s">
        <v>140</v>
      </c>
      <c r="B203" s="50">
        <v>7025</v>
      </c>
      <c r="C203" s="9" t="s">
        <v>1725</v>
      </c>
      <c r="D203" s="9" t="s">
        <v>1727</v>
      </c>
      <c r="E203" s="9" t="s">
        <v>1767</v>
      </c>
      <c r="F203" s="9" t="s">
        <v>1727</v>
      </c>
      <c r="G203" s="4"/>
      <c r="H203" s="9" t="s">
        <v>1727</v>
      </c>
      <c r="I203" s="4"/>
      <c r="K203" s="4" t="str">
        <f t="shared" si="34"/>
        <v>0</v>
      </c>
      <c r="L203" s="4" t="str">
        <f t="shared" si="35"/>
        <v>DENTON</v>
      </c>
      <c r="M203" s="4" t="str">
        <f t="shared" si="36"/>
        <v>0</v>
      </c>
      <c r="N203" s="4"/>
      <c r="O203" s="4" t="str">
        <f t="shared" si="37"/>
        <v>0</v>
      </c>
      <c r="P203" s="4"/>
      <c r="U203" s="30">
        <v>41715</v>
      </c>
      <c r="V203" s="5"/>
      <c r="W203" s="4"/>
      <c r="Y203" s="30" t="s">
        <v>1234</v>
      </c>
      <c r="Z203" s="30" t="s">
        <v>1313</v>
      </c>
      <c r="AA203" s="23"/>
      <c r="AB203" s="23"/>
      <c r="AC203" s="9" t="s">
        <v>1519</v>
      </c>
      <c r="AD203" s="9" t="s">
        <v>1668</v>
      </c>
      <c r="AE203" s="4"/>
      <c r="AH203" s="9">
        <v>1</v>
      </c>
      <c r="AI203" s="38">
        <v>0</v>
      </c>
      <c r="AJ203" s="11"/>
      <c r="AM203" s="30" t="s">
        <v>12</v>
      </c>
      <c r="AN203" s="38">
        <f t="shared" si="38"/>
        <v>0</v>
      </c>
      <c r="AO203" s="8"/>
      <c r="AP203" s="13">
        <f t="shared" si="39"/>
        <v>0</v>
      </c>
      <c r="AQ203" s="38">
        <f t="shared" si="40"/>
        <v>0</v>
      </c>
      <c r="AR203" s="38">
        <v>0</v>
      </c>
      <c r="AS203" s="13">
        <f t="shared" si="41"/>
        <v>0</v>
      </c>
      <c r="AT203" s="38">
        <f t="shared" si="42"/>
        <v>0</v>
      </c>
      <c r="AU203" s="38">
        <v>0</v>
      </c>
      <c r="AV203" s="13">
        <f t="shared" si="43"/>
        <v>0</v>
      </c>
      <c r="AW203" s="38">
        <f t="shared" si="44"/>
        <v>0</v>
      </c>
      <c r="AX203" s="38">
        <v>0</v>
      </c>
      <c r="AY203" s="13"/>
      <c r="AZ203" s="10"/>
      <c r="BA203" s="8"/>
      <c r="BB203" s="11"/>
      <c r="BN203" s="38">
        <v>0</v>
      </c>
      <c r="BO203" s="54" t="s">
        <v>2293</v>
      </c>
      <c r="BP203" s="54">
        <f>Sales!AR203</f>
        <v>0</v>
      </c>
    </row>
    <row r="204" spans="1:68">
      <c r="A204" s="4" t="s">
        <v>140</v>
      </c>
      <c r="B204" s="50">
        <v>7026</v>
      </c>
      <c r="C204" s="9" t="s">
        <v>1725</v>
      </c>
      <c r="D204" s="9" t="s">
        <v>1727</v>
      </c>
      <c r="E204" s="9" t="s">
        <v>1767</v>
      </c>
      <c r="F204" s="9" t="s">
        <v>1727</v>
      </c>
      <c r="G204" s="4"/>
      <c r="H204" s="9" t="s">
        <v>1727</v>
      </c>
      <c r="I204" s="4"/>
      <c r="K204" s="4" t="str">
        <f t="shared" si="34"/>
        <v>0</v>
      </c>
      <c r="L204" s="4" t="str">
        <f t="shared" si="35"/>
        <v>DENTON</v>
      </c>
      <c r="M204" s="4" t="str">
        <f t="shared" si="36"/>
        <v>0</v>
      </c>
      <c r="N204" s="4"/>
      <c r="O204" s="4" t="str">
        <f t="shared" si="37"/>
        <v>0</v>
      </c>
      <c r="P204" s="4"/>
      <c r="U204" s="30">
        <v>41715</v>
      </c>
      <c r="V204" s="5"/>
      <c r="W204" s="4"/>
      <c r="Y204" s="30" t="s">
        <v>1234</v>
      </c>
      <c r="Z204" s="30" t="s">
        <v>1314</v>
      </c>
      <c r="AA204" s="23"/>
      <c r="AB204" s="23"/>
      <c r="AC204" s="9" t="s">
        <v>1520</v>
      </c>
      <c r="AD204" s="9" t="s">
        <v>1639</v>
      </c>
      <c r="AE204" s="4"/>
      <c r="AH204" s="9">
        <v>1</v>
      </c>
      <c r="AI204" s="38">
        <v>0</v>
      </c>
      <c r="AJ204" s="11"/>
      <c r="AM204" s="30" t="s">
        <v>12</v>
      </c>
      <c r="AN204" s="38">
        <f t="shared" si="38"/>
        <v>0</v>
      </c>
      <c r="AO204" s="8"/>
      <c r="AP204" s="13">
        <f t="shared" si="39"/>
        <v>0</v>
      </c>
      <c r="AQ204" s="38">
        <f t="shared" si="40"/>
        <v>0</v>
      </c>
      <c r="AR204" s="38">
        <v>0</v>
      </c>
      <c r="AS204" s="13">
        <f t="shared" si="41"/>
        <v>0</v>
      </c>
      <c r="AT204" s="38">
        <f t="shared" si="42"/>
        <v>0</v>
      </c>
      <c r="AU204" s="38">
        <v>0</v>
      </c>
      <c r="AV204" s="13">
        <f t="shared" si="43"/>
        <v>0</v>
      </c>
      <c r="AW204" s="38">
        <f t="shared" si="44"/>
        <v>0</v>
      </c>
      <c r="AX204" s="38">
        <v>0</v>
      </c>
      <c r="AY204" s="13"/>
      <c r="AZ204" s="10"/>
      <c r="BA204" s="8"/>
      <c r="BB204" s="11"/>
      <c r="BN204" s="38">
        <v>0</v>
      </c>
      <c r="BO204" s="54" t="s">
        <v>2293</v>
      </c>
      <c r="BP204" s="54">
        <f>Sales!AR204</f>
        <v>0</v>
      </c>
    </row>
    <row r="205" spans="1:68">
      <c r="A205" s="4" t="s">
        <v>140</v>
      </c>
      <c r="B205" s="50">
        <v>7031</v>
      </c>
      <c r="C205" s="9" t="s">
        <v>1725</v>
      </c>
      <c r="D205" s="9" t="s">
        <v>1732</v>
      </c>
      <c r="E205" s="9" t="s">
        <v>1774</v>
      </c>
      <c r="F205" s="9" t="s">
        <v>1912</v>
      </c>
      <c r="G205" s="4"/>
      <c r="H205" s="9" t="s">
        <v>2103</v>
      </c>
      <c r="I205" s="4"/>
      <c r="K205" s="4" t="str">
        <f t="shared" si="34"/>
        <v>MI</v>
      </c>
      <c r="L205" s="4" t="str">
        <f t="shared" si="35"/>
        <v>MANISTEE</v>
      </c>
      <c r="M205" s="4" t="str">
        <f t="shared" si="36"/>
        <v>WELLSTON</v>
      </c>
      <c r="N205" s="4"/>
      <c r="O205" s="4" t="str">
        <f t="shared" si="37"/>
        <v>49689-9418</v>
      </c>
      <c r="P205" s="4"/>
      <c r="U205" s="30">
        <v>41717</v>
      </c>
      <c r="V205" s="5"/>
      <c r="W205" s="4"/>
      <c r="Y205" s="30" t="s">
        <v>1234</v>
      </c>
      <c r="Z205" s="30" t="s">
        <v>1293</v>
      </c>
      <c r="AA205" s="23"/>
      <c r="AB205" s="23"/>
      <c r="AC205" s="9" t="s">
        <v>1501</v>
      </c>
      <c r="AD205" s="9" t="s">
        <v>1639</v>
      </c>
      <c r="AE205" s="4"/>
      <c r="AH205" s="9">
        <v>1</v>
      </c>
      <c r="AI205" s="38">
        <v>0</v>
      </c>
      <c r="AJ205" s="11"/>
      <c r="AM205" s="30" t="s">
        <v>12</v>
      </c>
      <c r="AN205" s="38">
        <f t="shared" si="38"/>
        <v>0</v>
      </c>
      <c r="AO205" s="8"/>
      <c r="AP205" s="13">
        <f t="shared" si="39"/>
        <v>0</v>
      </c>
      <c r="AQ205" s="38">
        <f t="shared" si="40"/>
        <v>0</v>
      </c>
      <c r="AR205" s="38">
        <v>0</v>
      </c>
      <c r="AS205" s="13">
        <f t="shared" si="41"/>
        <v>0</v>
      </c>
      <c r="AT205" s="38">
        <f t="shared" si="42"/>
        <v>0</v>
      </c>
      <c r="AU205" s="38">
        <v>0</v>
      </c>
      <c r="AV205" s="13">
        <f t="shared" si="43"/>
        <v>0</v>
      </c>
      <c r="AW205" s="38">
        <f t="shared" si="44"/>
        <v>0</v>
      </c>
      <c r="AX205" s="38">
        <v>0</v>
      </c>
      <c r="AY205" s="13"/>
      <c r="AZ205" s="10"/>
      <c r="BA205" s="8"/>
      <c r="BB205" s="11"/>
      <c r="BN205" s="38">
        <v>0</v>
      </c>
      <c r="BO205" s="54" t="s">
        <v>2292</v>
      </c>
      <c r="BP205" s="54">
        <f>Sales!AR205</f>
        <v>0</v>
      </c>
    </row>
    <row r="206" spans="1:68">
      <c r="A206" s="4" t="s">
        <v>140</v>
      </c>
      <c r="B206" s="50">
        <v>7044</v>
      </c>
      <c r="C206" s="9" t="s">
        <v>1725</v>
      </c>
      <c r="D206" s="9" t="s">
        <v>1727</v>
      </c>
      <c r="E206" s="9" t="s">
        <v>1766</v>
      </c>
      <c r="F206" s="9" t="s">
        <v>1727</v>
      </c>
      <c r="G206" s="4"/>
      <c r="H206" s="9" t="s">
        <v>1727</v>
      </c>
      <c r="I206" s="4"/>
      <c r="K206" s="4" t="str">
        <f t="shared" si="34"/>
        <v>0</v>
      </c>
      <c r="L206" s="4" t="str">
        <f t="shared" si="35"/>
        <v>MECKLENBURG</v>
      </c>
      <c r="M206" s="4" t="str">
        <f t="shared" si="36"/>
        <v>0</v>
      </c>
      <c r="N206" s="4"/>
      <c r="O206" s="4" t="str">
        <f t="shared" si="37"/>
        <v>0</v>
      </c>
      <c r="P206" s="4"/>
      <c r="U206" s="30">
        <v>41701</v>
      </c>
      <c r="V206" s="5"/>
      <c r="W206" s="4"/>
      <c r="Y206" s="30" t="s">
        <v>1234</v>
      </c>
      <c r="Z206" s="30" t="s">
        <v>1255</v>
      </c>
      <c r="AA206" s="23"/>
      <c r="AB206" s="23"/>
      <c r="AC206" s="9" t="s">
        <v>1467</v>
      </c>
      <c r="AD206" s="9" t="s">
        <v>1639</v>
      </c>
      <c r="AE206" s="4"/>
      <c r="AH206" s="9">
        <v>1</v>
      </c>
      <c r="AI206" s="38">
        <v>0</v>
      </c>
      <c r="AJ206" s="11"/>
      <c r="AM206" s="30" t="s">
        <v>12</v>
      </c>
      <c r="AN206" s="38">
        <f t="shared" si="38"/>
        <v>0</v>
      </c>
      <c r="AO206" s="8"/>
      <c r="AP206" s="13">
        <f t="shared" si="39"/>
        <v>0</v>
      </c>
      <c r="AQ206" s="38">
        <f t="shared" si="40"/>
        <v>0</v>
      </c>
      <c r="AR206" s="38">
        <v>0</v>
      </c>
      <c r="AS206" s="13">
        <f t="shared" si="41"/>
        <v>0</v>
      </c>
      <c r="AT206" s="38">
        <f t="shared" si="42"/>
        <v>0</v>
      </c>
      <c r="AU206" s="38">
        <v>0</v>
      </c>
      <c r="AV206" s="13">
        <f t="shared" si="43"/>
        <v>0</v>
      </c>
      <c r="AW206" s="38">
        <f t="shared" si="44"/>
        <v>0</v>
      </c>
      <c r="AX206" s="38">
        <v>0</v>
      </c>
      <c r="AY206" s="13"/>
      <c r="AZ206" s="10"/>
      <c r="BA206" s="8"/>
      <c r="BB206" s="11"/>
      <c r="BN206" s="38">
        <v>0</v>
      </c>
      <c r="BO206" s="54" t="s">
        <v>2293</v>
      </c>
      <c r="BP206" s="54">
        <f>Sales!AR206</f>
        <v>0</v>
      </c>
    </row>
    <row r="207" spans="1:68">
      <c r="A207" s="4" t="s">
        <v>140</v>
      </c>
      <c r="B207" s="50">
        <v>7049</v>
      </c>
      <c r="C207" s="9" t="s">
        <v>1725</v>
      </c>
      <c r="D207" s="9" t="s">
        <v>1727</v>
      </c>
      <c r="E207" s="9" t="s">
        <v>1767</v>
      </c>
      <c r="F207" s="9" t="s">
        <v>1727</v>
      </c>
      <c r="G207" s="4"/>
      <c r="H207" s="9" t="s">
        <v>1727</v>
      </c>
      <c r="I207" s="4"/>
      <c r="K207" s="4" t="str">
        <f t="shared" si="34"/>
        <v>0</v>
      </c>
      <c r="L207" s="4" t="str">
        <f t="shared" si="35"/>
        <v>DENTON</v>
      </c>
      <c r="M207" s="4" t="str">
        <f t="shared" si="36"/>
        <v>0</v>
      </c>
      <c r="N207" s="4"/>
      <c r="O207" s="4" t="str">
        <f t="shared" si="37"/>
        <v>0</v>
      </c>
      <c r="P207" s="4"/>
      <c r="U207" s="30">
        <v>41702</v>
      </c>
      <c r="V207" s="5"/>
      <c r="W207" s="4"/>
      <c r="Y207" s="30" t="s">
        <v>1234</v>
      </c>
      <c r="Z207" s="30" t="s">
        <v>1298</v>
      </c>
      <c r="AA207" s="23"/>
      <c r="AB207" s="23"/>
      <c r="AC207" s="9" t="s">
        <v>1506</v>
      </c>
      <c r="AD207" s="9" t="s">
        <v>1662</v>
      </c>
      <c r="AE207" s="4"/>
      <c r="AH207" s="9">
        <v>1</v>
      </c>
      <c r="AI207" s="38">
        <v>0</v>
      </c>
      <c r="AJ207" s="11"/>
      <c r="AM207" s="30" t="s">
        <v>12</v>
      </c>
      <c r="AN207" s="38">
        <f t="shared" si="38"/>
        <v>0</v>
      </c>
      <c r="AO207" s="8"/>
      <c r="AP207" s="13">
        <f t="shared" si="39"/>
        <v>0</v>
      </c>
      <c r="AQ207" s="38">
        <f t="shared" si="40"/>
        <v>0</v>
      </c>
      <c r="AR207" s="38">
        <v>0</v>
      </c>
      <c r="AS207" s="13">
        <f t="shared" si="41"/>
        <v>0</v>
      </c>
      <c r="AT207" s="38">
        <f t="shared" si="42"/>
        <v>0</v>
      </c>
      <c r="AU207" s="38">
        <v>0</v>
      </c>
      <c r="AV207" s="13">
        <f t="shared" si="43"/>
        <v>0</v>
      </c>
      <c r="AW207" s="38">
        <f t="shared" si="44"/>
        <v>0</v>
      </c>
      <c r="AX207" s="38">
        <v>0</v>
      </c>
      <c r="AY207" s="13"/>
      <c r="AZ207" s="10"/>
      <c r="BA207" s="8"/>
      <c r="BB207" s="11"/>
      <c r="BN207" s="38">
        <v>0</v>
      </c>
      <c r="BO207" s="54" t="s">
        <v>2293</v>
      </c>
      <c r="BP207" s="54">
        <f>Sales!AR207</f>
        <v>0</v>
      </c>
    </row>
    <row r="208" spans="1:68">
      <c r="A208" s="4" t="s">
        <v>140</v>
      </c>
      <c r="B208" s="50">
        <v>7051</v>
      </c>
      <c r="C208" s="9" t="s">
        <v>1725</v>
      </c>
      <c r="D208" s="9" t="s">
        <v>1752</v>
      </c>
      <c r="E208" s="9" t="s">
        <v>1811</v>
      </c>
      <c r="F208" s="9" t="s">
        <v>1957</v>
      </c>
      <c r="G208" s="4"/>
      <c r="H208" s="9" t="s">
        <v>2148</v>
      </c>
      <c r="I208" s="4"/>
      <c r="K208" s="4" t="str">
        <f t="shared" si="34"/>
        <v>ID</v>
      </c>
      <c r="L208" s="4" t="str">
        <f t="shared" si="35"/>
        <v>ELMORE</v>
      </c>
      <c r="M208" s="4" t="str">
        <f t="shared" si="36"/>
        <v>Glenns Ferry</v>
      </c>
      <c r="N208" s="4"/>
      <c r="O208" s="4" t="str">
        <f t="shared" si="37"/>
        <v>83623</v>
      </c>
      <c r="P208" s="4"/>
      <c r="U208" s="30">
        <v>41703</v>
      </c>
      <c r="V208" s="5"/>
      <c r="W208" s="4"/>
      <c r="Y208" s="30" t="s">
        <v>1234</v>
      </c>
      <c r="Z208" s="30" t="s">
        <v>1315</v>
      </c>
      <c r="AA208" s="23"/>
      <c r="AB208" s="23"/>
      <c r="AC208" s="9" t="s">
        <v>1521</v>
      </c>
      <c r="AD208" s="9" t="s">
        <v>1655</v>
      </c>
      <c r="AE208" s="4"/>
      <c r="AH208" s="9">
        <v>1</v>
      </c>
      <c r="AI208" s="38">
        <v>7.71</v>
      </c>
      <c r="AJ208" s="11"/>
      <c r="AM208" s="30" t="s">
        <v>12</v>
      </c>
      <c r="AN208" s="38">
        <f t="shared" si="38"/>
        <v>7.71</v>
      </c>
      <c r="AO208" s="8"/>
      <c r="AP208" s="13">
        <f t="shared" si="39"/>
        <v>5.9662775616083012E-2</v>
      </c>
      <c r="AQ208" s="38">
        <f t="shared" si="40"/>
        <v>7.71</v>
      </c>
      <c r="AR208" s="38">
        <v>0.46</v>
      </c>
      <c r="AS208" s="13">
        <f t="shared" si="41"/>
        <v>0</v>
      </c>
      <c r="AT208" s="38">
        <f t="shared" si="42"/>
        <v>7.71</v>
      </c>
      <c r="AU208" s="38">
        <v>0</v>
      </c>
      <c r="AV208" s="13">
        <f t="shared" si="43"/>
        <v>0</v>
      </c>
      <c r="AW208" s="38">
        <f t="shared" si="44"/>
        <v>7.71</v>
      </c>
      <c r="AX208" s="38">
        <v>0</v>
      </c>
      <c r="AY208" s="13"/>
      <c r="AZ208" s="10"/>
      <c r="BA208" s="8"/>
      <c r="BB208" s="11"/>
      <c r="BN208" s="38">
        <v>0.46</v>
      </c>
      <c r="BO208" s="54" t="s">
        <v>2292</v>
      </c>
      <c r="BP208" s="54">
        <f>Sales!AR208</f>
        <v>7.99</v>
      </c>
    </row>
    <row r="209" spans="1:68">
      <c r="A209" s="4" t="s">
        <v>140</v>
      </c>
      <c r="B209" s="50">
        <v>7061</v>
      </c>
      <c r="C209" s="9" t="s">
        <v>1725</v>
      </c>
      <c r="D209" s="9" t="s">
        <v>1726</v>
      </c>
      <c r="E209" s="9" t="s">
        <v>1765</v>
      </c>
      <c r="F209" s="9" t="s">
        <v>1905</v>
      </c>
      <c r="G209" s="4"/>
      <c r="H209" s="9" t="s">
        <v>2096</v>
      </c>
      <c r="I209" s="4"/>
      <c r="K209" s="4" t="str">
        <f t="shared" si="34"/>
        <v>TN</v>
      </c>
      <c r="L209" s="4" t="str">
        <f t="shared" si="35"/>
        <v>KNOX</v>
      </c>
      <c r="M209" s="4" t="str">
        <f t="shared" si="36"/>
        <v>KNOXVILLE</v>
      </c>
      <c r="N209" s="4"/>
      <c r="O209" s="4" t="str">
        <f t="shared" si="37"/>
        <v>37922</v>
      </c>
      <c r="P209" s="4"/>
      <c r="U209" s="30">
        <v>41704</v>
      </c>
      <c r="V209" s="5"/>
      <c r="W209" s="4"/>
      <c r="Y209" s="30" t="s">
        <v>1234</v>
      </c>
      <c r="Z209" s="30" t="s">
        <v>1316</v>
      </c>
      <c r="AA209" s="23"/>
      <c r="AB209" s="23"/>
      <c r="AC209" s="9" t="s">
        <v>1522</v>
      </c>
      <c r="AD209" s="9" t="s">
        <v>1638</v>
      </c>
      <c r="AE209" s="4"/>
      <c r="AH209" s="9">
        <v>1</v>
      </c>
      <c r="AI209" s="38">
        <v>6.74</v>
      </c>
      <c r="AJ209" s="11"/>
      <c r="AM209" s="30" t="s">
        <v>12</v>
      </c>
      <c r="AN209" s="38">
        <f t="shared" si="38"/>
        <v>6.74</v>
      </c>
      <c r="AO209" s="8"/>
      <c r="AP209" s="13">
        <f t="shared" si="39"/>
        <v>0</v>
      </c>
      <c r="AQ209" s="38">
        <f t="shared" si="40"/>
        <v>6.74</v>
      </c>
      <c r="AR209" s="38">
        <v>0</v>
      </c>
      <c r="AS209" s="13">
        <f t="shared" si="41"/>
        <v>0</v>
      </c>
      <c r="AT209" s="38">
        <f t="shared" si="42"/>
        <v>6.74</v>
      </c>
      <c r="AU209" s="38">
        <v>0</v>
      </c>
      <c r="AV209" s="13">
        <f t="shared" si="43"/>
        <v>0</v>
      </c>
      <c r="AW209" s="38">
        <f t="shared" si="44"/>
        <v>6.74</v>
      </c>
      <c r="AX209" s="38">
        <v>0</v>
      </c>
      <c r="AY209" s="13"/>
      <c r="AZ209" s="10"/>
      <c r="BA209" s="8"/>
      <c r="BB209" s="11"/>
      <c r="BN209" s="38">
        <v>0</v>
      </c>
      <c r="BO209" s="54" t="s">
        <v>2292</v>
      </c>
      <c r="BP209" s="54">
        <f>Sales!AR209</f>
        <v>6.99</v>
      </c>
    </row>
    <row r="210" spans="1:68">
      <c r="A210" s="4" t="s">
        <v>140</v>
      </c>
      <c r="B210" s="50">
        <v>7065</v>
      </c>
      <c r="C210" s="9" t="s">
        <v>1725</v>
      </c>
      <c r="D210" s="9" t="s">
        <v>1740</v>
      </c>
      <c r="E210" s="9" t="s">
        <v>1787</v>
      </c>
      <c r="F210" s="9" t="s">
        <v>1927</v>
      </c>
      <c r="G210" s="4"/>
      <c r="H210" s="9" t="s">
        <v>2118</v>
      </c>
      <c r="I210" s="4"/>
      <c r="K210" s="4" t="str">
        <f t="shared" si="34"/>
        <v>LA</v>
      </c>
      <c r="L210" s="4" t="str">
        <f t="shared" si="35"/>
        <v>LIVINGSTON</v>
      </c>
      <c r="M210" s="4" t="str">
        <f t="shared" si="36"/>
        <v>Denham Springs</v>
      </c>
      <c r="N210" s="4"/>
      <c r="O210" s="4" t="str">
        <f t="shared" si="37"/>
        <v>70726</v>
      </c>
      <c r="P210" s="4"/>
      <c r="U210" s="30">
        <v>41705</v>
      </c>
      <c r="V210" s="5"/>
      <c r="W210" s="4"/>
      <c r="Y210" s="30" t="s">
        <v>1234</v>
      </c>
      <c r="Z210" s="30" t="s">
        <v>1279</v>
      </c>
      <c r="AA210" s="23"/>
      <c r="AB210" s="23"/>
      <c r="AC210" s="9" t="s">
        <v>1489</v>
      </c>
      <c r="AD210" s="9" t="s">
        <v>1639</v>
      </c>
      <c r="AE210" s="4"/>
      <c r="AH210" s="9">
        <v>1</v>
      </c>
      <c r="AI210" s="38">
        <v>13.61</v>
      </c>
      <c r="AJ210" s="11"/>
      <c r="AM210" s="30" t="s">
        <v>12</v>
      </c>
      <c r="AN210" s="38">
        <f t="shared" si="38"/>
        <v>13.61</v>
      </c>
      <c r="AO210" s="8"/>
      <c r="AP210" s="13">
        <f t="shared" si="39"/>
        <v>4.0411462160176347E-2</v>
      </c>
      <c r="AQ210" s="38">
        <f t="shared" si="40"/>
        <v>13.61</v>
      </c>
      <c r="AR210" s="38">
        <v>0.55000000000000004</v>
      </c>
      <c r="AS210" s="13">
        <f t="shared" si="41"/>
        <v>3.9676708302718591E-2</v>
      </c>
      <c r="AT210" s="38">
        <f t="shared" si="42"/>
        <v>13.61</v>
      </c>
      <c r="AU210" s="38">
        <v>0.54</v>
      </c>
      <c r="AV210" s="13">
        <f t="shared" si="43"/>
        <v>1.4695077149155035E-2</v>
      </c>
      <c r="AW210" s="38">
        <f t="shared" si="44"/>
        <v>13.61</v>
      </c>
      <c r="AX210" s="38">
        <v>0.2</v>
      </c>
      <c r="AY210" s="13"/>
      <c r="AZ210" s="10"/>
      <c r="BA210" s="8"/>
      <c r="BB210" s="11"/>
      <c r="BN210" s="38">
        <v>1.29</v>
      </c>
      <c r="BO210" s="54" t="s">
        <v>107</v>
      </c>
      <c r="BP210" s="54">
        <f>Sales!AR210</f>
        <v>14.99</v>
      </c>
    </row>
    <row r="211" spans="1:68">
      <c r="A211" s="4" t="s">
        <v>140</v>
      </c>
      <c r="B211" s="50">
        <v>7067</v>
      </c>
      <c r="C211" s="9" t="s">
        <v>1725</v>
      </c>
      <c r="D211" s="9" t="s">
        <v>1727</v>
      </c>
      <c r="E211" s="9" t="s">
        <v>1766</v>
      </c>
      <c r="F211" s="9" t="s">
        <v>1727</v>
      </c>
      <c r="G211" s="4"/>
      <c r="H211" s="9" t="s">
        <v>1727</v>
      </c>
      <c r="I211" s="4"/>
      <c r="K211" s="4" t="str">
        <f t="shared" si="34"/>
        <v>0</v>
      </c>
      <c r="L211" s="4" t="str">
        <f t="shared" si="35"/>
        <v>MECKLENBURG</v>
      </c>
      <c r="M211" s="4" t="str">
        <f t="shared" si="36"/>
        <v>0</v>
      </c>
      <c r="N211" s="4"/>
      <c r="O211" s="4" t="str">
        <f t="shared" si="37"/>
        <v>0</v>
      </c>
      <c r="P211" s="4"/>
      <c r="U211" s="30">
        <v>41708</v>
      </c>
      <c r="V211" s="5"/>
      <c r="W211" s="4"/>
      <c r="Y211" s="30" t="s">
        <v>1234</v>
      </c>
      <c r="Z211" s="30" t="s">
        <v>1236</v>
      </c>
      <c r="AA211" s="23"/>
      <c r="AB211" s="23"/>
      <c r="AC211" s="9" t="s">
        <v>1448</v>
      </c>
      <c r="AD211" s="9" t="s">
        <v>1639</v>
      </c>
      <c r="AE211" s="4"/>
      <c r="AH211" s="9">
        <v>1</v>
      </c>
      <c r="AI211" s="38">
        <v>0</v>
      </c>
      <c r="AJ211" s="11"/>
      <c r="AM211" s="30" t="s">
        <v>12</v>
      </c>
      <c r="AN211" s="38">
        <f t="shared" si="38"/>
        <v>0</v>
      </c>
      <c r="AO211" s="8"/>
      <c r="AP211" s="13">
        <f t="shared" si="39"/>
        <v>0</v>
      </c>
      <c r="AQ211" s="38">
        <f t="shared" si="40"/>
        <v>0</v>
      </c>
      <c r="AR211" s="38">
        <v>0</v>
      </c>
      <c r="AS211" s="13">
        <f t="shared" si="41"/>
        <v>0</v>
      </c>
      <c r="AT211" s="38">
        <f t="shared" si="42"/>
        <v>0</v>
      </c>
      <c r="AU211" s="38">
        <v>0</v>
      </c>
      <c r="AV211" s="13">
        <f t="shared" si="43"/>
        <v>0</v>
      </c>
      <c r="AW211" s="38">
        <f t="shared" si="44"/>
        <v>0</v>
      </c>
      <c r="AX211" s="38">
        <v>0</v>
      </c>
      <c r="AY211" s="13"/>
      <c r="AZ211" s="10"/>
      <c r="BA211" s="8"/>
      <c r="BB211" s="11"/>
      <c r="BN211" s="38">
        <v>0</v>
      </c>
      <c r="BO211" s="54" t="s">
        <v>2293</v>
      </c>
      <c r="BP211" s="54">
        <f>Sales!AR211</f>
        <v>0</v>
      </c>
    </row>
    <row r="212" spans="1:68">
      <c r="A212" s="4" t="s">
        <v>140</v>
      </c>
      <c r="B212" s="50">
        <v>7081</v>
      </c>
      <c r="C212" s="9" t="s">
        <v>1725</v>
      </c>
      <c r="D212" s="9" t="s">
        <v>1727</v>
      </c>
      <c r="E212" s="9" t="s">
        <v>1767</v>
      </c>
      <c r="F212" s="9" t="s">
        <v>1727</v>
      </c>
      <c r="G212" s="4"/>
      <c r="H212" s="9" t="s">
        <v>1727</v>
      </c>
      <c r="I212" s="4"/>
      <c r="K212" s="4" t="str">
        <f t="shared" si="34"/>
        <v>0</v>
      </c>
      <c r="L212" s="4" t="str">
        <f t="shared" si="35"/>
        <v>DENTON</v>
      </c>
      <c r="M212" s="4" t="str">
        <f t="shared" si="36"/>
        <v>0</v>
      </c>
      <c r="N212" s="4"/>
      <c r="O212" s="4" t="str">
        <f t="shared" si="37"/>
        <v>0</v>
      </c>
      <c r="P212" s="4"/>
      <c r="U212" s="30">
        <v>41709</v>
      </c>
      <c r="V212" s="5"/>
      <c r="W212" s="4"/>
      <c r="Y212" s="30" t="s">
        <v>1234</v>
      </c>
      <c r="Z212" s="30" t="s">
        <v>1239</v>
      </c>
      <c r="AA212" s="23"/>
      <c r="AB212" s="23"/>
      <c r="AC212" s="9" t="s">
        <v>1451</v>
      </c>
      <c r="AD212" s="9" t="s">
        <v>1639</v>
      </c>
      <c r="AE212" s="4"/>
      <c r="AH212" s="9">
        <v>1</v>
      </c>
      <c r="AI212" s="38">
        <v>0</v>
      </c>
      <c r="AJ212" s="11"/>
      <c r="AM212" s="30" t="s">
        <v>12</v>
      </c>
      <c r="AN212" s="38">
        <f t="shared" si="38"/>
        <v>0</v>
      </c>
      <c r="AO212" s="8"/>
      <c r="AP212" s="13">
        <f t="shared" si="39"/>
        <v>0</v>
      </c>
      <c r="AQ212" s="38">
        <f t="shared" si="40"/>
        <v>0</v>
      </c>
      <c r="AR212" s="38">
        <v>0</v>
      </c>
      <c r="AS212" s="13">
        <f t="shared" si="41"/>
        <v>0</v>
      </c>
      <c r="AT212" s="38">
        <f t="shared" si="42"/>
        <v>0</v>
      </c>
      <c r="AU212" s="38">
        <v>0</v>
      </c>
      <c r="AV212" s="13">
        <f t="shared" si="43"/>
        <v>0</v>
      </c>
      <c r="AW212" s="38">
        <f t="shared" si="44"/>
        <v>0</v>
      </c>
      <c r="AX212" s="38">
        <v>0</v>
      </c>
      <c r="AY212" s="13"/>
      <c r="AZ212" s="10"/>
      <c r="BA212" s="8"/>
      <c r="BB212" s="11"/>
      <c r="BN212" s="38">
        <v>0</v>
      </c>
      <c r="BO212" s="54" t="s">
        <v>2293</v>
      </c>
      <c r="BP212" s="54">
        <f>Sales!AR212</f>
        <v>0</v>
      </c>
    </row>
    <row r="213" spans="1:68">
      <c r="A213" s="4" t="s">
        <v>140</v>
      </c>
      <c r="B213" s="50">
        <v>7084</v>
      </c>
      <c r="C213" s="9" t="s">
        <v>1725</v>
      </c>
      <c r="D213" s="9" t="s">
        <v>1727</v>
      </c>
      <c r="E213" s="9" t="s">
        <v>1767</v>
      </c>
      <c r="F213" s="9" t="s">
        <v>1727</v>
      </c>
      <c r="G213" s="4"/>
      <c r="H213" s="9" t="s">
        <v>1727</v>
      </c>
      <c r="I213" s="4"/>
      <c r="K213" s="4" t="str">
        <f t="shared" si="34"/>
        <v>0</v>
      </c>
      <c r="L213" s="4" t="str">
        <f t="shared" si="35"/>
        <v>DENTON</v>
      </c>
      <c r="M213" s="4" t="str">
        <f t="shared" si="36"/>
        <v>0</v>
      </c>
      <c r="N213" s="4"/>
      <c r="O213" s="4" t="str">
        <f t="shared" si="37"/>
        <v>0</v>
      </c>
      <c r="P213" s="4"/>
      <c r="U213" s="30">
        <v>41710</v>
      </c>
      <c r="V213" s="5"/>
      <c r="W213" s="4"/>
      <c r="Y213" s="30" t="s">
        <v>1234</v>
      </c>
      <c r="Z213" s="30" t="s">
        <v>1266</v>
      </c>
      <c r="AA213" s="23"/>
      <c r="AB213" s="23"/>
      <c r="AC213" s="9" t="s">
        <v>1478</v>
      </c>
      <c r="AD213" s="9" t="s">
        <v>1639</v>
      </c>
      <c r="AE213" s="4"/>
      <c r="AH213" s="9">
        <v>1</v>
      </c>
      <c r="AI213" s="38">
        <v>0</v>
      </c>
      <c r="AJ213" s="11"/>
      <c r="AM213" s="30" t="s">
        <v>12</v>
      </c>
      <c r="AN213" s="38">
        <f t="shared" si="38"/>
        <v>0</v>
      </c>
      <c r="AO213" s="8"/>
      <c r="AP213" s="13">
        <f t="shared" si="39"/>
        <v>0</v>
      </c>
      <c r="AQ213" s="38">
        <f t="shared" si="40"/>
        <v>0</v>
      </c>
      <c r="AR213" s="38">
        <v>0</v>
      </c>
      <c r="AS213" s="13">
        <f t="shared" si="41"/>
        <v>0</v>
      </c>
      <c r="AT213" s="38">
        <f t="shared" si="42"/>
        <v>0</v>
      </c>
      <c r="AU213" s="38">
        <v>0</v>
      </c>
      <c r="AV213" s="13">
        <f t="shared" si="43"/>
        <v>0</v>
      </c>
      <c r="AW213" s="38">
        <f t="shared" si="44"/>
        <v>0</v>
      </c>
      <c r="AX213" s="38">
        <v>0</v>
      </c>
      <c r="AY213" s="13"/>
      <c r="AZ213" s="10"/>
      <c r="BA213" s="8"/>
      <c r="BB213" s="11"/>
      <c r="BN213" s="38">
        <v>0</v>
      </c>
      <c r="BO213" s="54" t="s">
        <v>2293</v>
      </c>
      <c r="BP213" s="54">
        <f>Sales!AR213</f>
        <v>0</v>
      </c>
    </row>
    <row r="214" spans="1:68">
      <c r="A214" s="4" t="s">
        <v>140</v>
      </c>
      <c r="B214" s="50">
        <v>7103</v>
      </c>
      <c r="C214" s="9" t="s">
        <v>1725</v>
      </c>
      <c r="D214" s="9" t="s">
        <v>1727</v>
      </c>
      <c r="E214" s="9" t="s">
        <v>1767</v>
      </c>
      <c r="F214" s="9" t="s">
        <v>1727</v>
      </c>
      <c r="G214" s="4"/>
      <c r="H214" s="9" t="s">
        <v>1727</v>
      </c>
      <c r="I214" s="4"/>
      <c r="K214" s="4" t="str">
        <f t="shared" si="34"/>
        <v>0</v>
      </c>
      <c r="L214" s="4" t="str">
        <f t="shared" si="35"/>
        <v>DENTON</v>
      </c>
      <c r="M214" s="4" t="str">
        <f t="shared" si="36"/>
        <v>0</v>
      </c>
      <c r="N214" s="4"/>
      <c r="O214" s="4" t="str">
        <f t="shared" si="37"/>
        <v>0</v>
      </c>
      <c r="P214" s="4"/>
      <c r="U214" s="30">
        <v>41718</v>
      </c>
      <c r="V214" s="5"/>
      <c r="W214" s="4"/>
      <c r="Y214" s="30" t="s">
        <v>1234</v>
      </c>
      <c r="Z214" s="30" t="s">
        <v>1239</v>
      </c>
      <c r="AA214" s="23"/>
      <c r="AB214" s="23"/>
      <c r="AC214" s="9" t="s">
        <v>1451</v>
      </c>
      <c r="AD214" s="9" t="s">
        <v>1639</v>
      </c>
      <c r="AE214" s="4"/>
      <c r="AH214" s="9">
        <v>1</v>
      </c>
      <c r="AI214" s="38">
        <v>0</v>
      </c>
      <c r="AJ214" s="11"/>
      <c r="AM214" s="30" t="s">
        <v>12</v>
      </c>
      <c r="AN214" s="38">
        <f t="shared" si="38"/>
        <v>0</v>
      </c>
      <c r="AO214" s="8"/>
      <c r="AP214" s="13">
        <f t="shared" si="39"/>
        <v>0</v>
      </c>
      <c r="AQ214" s="38">
        <f t="shared" si="40"/>
        <v>0</v>
      </c>
      <c r="AR214" s="38">
        <v>0</v>
      </c>
      <c r="AS214" s="13">
        <f t="shared" si="41"/>
        <v>0</v>
      </c>
      <c r="AT214" s="38">
        <f t="shared" si="42"/>
        <v>0</v>
      </c>
      <c r="AU214" s="38">
        <v>0</v>
      </c>
      <c r="AV214" s="13">
        <f t="shared" si="43"/>
        <v>0</v>
      </c>
      <c r="AW214" s="38">
        <f t="shared" si="44"/>
        <v>0</v>
      </c>
      <c r="AX214" s="38">
        <v>0</v>
      </c>
      <c r="AY214" s="13"/>
      <c r="AZ214" s="10"/>
      <c r="BA214" s="8"/>
      <c r="BB214" s="11"/>
      <c r="BN214" s="38">
        <v>0</v>
      </c>
      <c r="BO214" s="54" t="s">
        <v>2293</v>
      </c>
      <c r="BP214" s="54">
        <f>Sales!AR214</f>
        <v>0</v>
      </c>
    </row>
    <row r="215" spans="1:68">
      <c r="A215" s="4" t="s">
        <v>140</v>
      </c>
      <c r="B215" s="50">
        <v>7322</v>
      </c>
      <c r="C215" s="9" t="s">
        <v>1725</v>
      </c>
      <c r="D215" s="9" t="s">
        <v>1727</v>
      </c>
      <c r="E215" s="9" t="s">
        <v>1766</v>
      </c>
      <c r="F215" s="9" t="s">
        <v>1727</v>
      </c>
      <c r="G215" s="4"/>
      <c r="H215" s="9" t="s">
        <v>1727</v>
      </c>
      <c r="I215" s="4"/>
      <c r="K215" s="4" t="str">
        <f t="shared" si="34"/>
        <v>0</v>
      </c>
      <c r="L215" s="4" t="str">
        <f t="shared" si="35"/>
        <v>MECKLENBURG</v>
      </c>
      <c r="M215" s="4" t="str">
        <f t="shared" si="36"/>
        <v>0</v>
      </c>
      <c r="N215" s="4"/>
      <c r="O215" s="4" t="str">
        <f t="shared" si="37"/>
        <v>0</v>
      </c>
      <c r="P215" s="4"/>
      <c r="U215" s="30">
        <v>41715</v>
      </c>
      <c r="V215" s="5"/>
      <c r="W215" s="4"/>
      <c r="Y215" s="30" t="s">
        <v>1234</v>
      </c>
      <c r="Z215" s="30" t="s">
        <v>1242</v>
      </c>
      <c r="AA215" s="23"/>
      <c r="AB215" s="23"/>
      <c r="AC215" s="9" t="s">
        <v>1454</v>
      </c>
      <c r="AD215" s="9" t="s">
        <v>1639</v>
      </c>
      <c r="AE215" s="4"/>
      <c r="AH215" s="9">
        <v>1</v>
      </c>
      <c r="AI215" s="38">
        <v>0</v>
      </c>
      <c r="AJ215" s="11"/>
      <c r="AM215" s="30" t="s">
        <v>12</v>
      </c>
      <c r="AN215" s="38">
        <f t="shared" si="38"/>
        <v>0</v>
      </c>
      <c r="AO215" s="8"/>
      <c r="AP215" s="13">
        <f t="shared" si="39"/>
        <v>0</v>
      </c>
      <c r="AQ215" s="38">
        <f t="shared" si="40"/>
        <v>0</v>
      </c>
      <c r="AR215" s="38">
        <v>0</v>
      </c>
      <c r="AS215" s="13">
        <f t="shared" si="41"/>
        <v>0</v>
      </c>
      <c r="AT215" s="38">
        <f t="shared" si="42"/>
        <v>0</v>
      </c>
      <c r="AU215" s="38">
        <v>0</v>
      </c>
      <c r="AV215" s="13">
        <f t="shared" si="43"/>
        <v>0</v>
      </c>
      <c r="AW215" s="38">
        <f t="shared" si="44"/>
        <v>0</v>
      </c>
      <c r="AX215" s="38">
        <v>0</v>
      </c>
      <c r="AY215" s="13"/>
      <c r="AZ215" s="10"/>
      <c r="BA215" s="8"/>
      <c r="BB215" s="11"/>
      <c r="BN215" s="38">
        <v>0</v>
      </c>
      <c r="BO215" s="54" t="s">
        <v>2293</v>
      </c>
      <c r="BP215" s="54">
        <f>Sales!AR215</f>
        <v>0</v>
      </c>
    </row>
    <row r="216" spans="1:68">
      <c r="A216" s="4" t="s">
        <v>140</v>
      </c>
      <c r="B216" s="50">
        <v>7328</v>
      </c>
      <c r="C216" s="9" t="s">
        <v>1725</v>
      </c>
      <c r="D216" s="9" t="s">
        <v>1727</v>
      </c>
      <c r="E216" s="9" t="s">
        <v>1766</v>
      </c>
      <c r="F216" s="9" t="s">
        <v>1727</v>
      </c>
      <c r="G216" s="4"/>
      <c r="H216" s="9" t="s">
        <v>1727</v>
      </c>
      <c r="I216" s="4"/>
      <c r="K216" s="4" t="str">
        <f t="shared" si="34"/>
        <v>0</v>
      </c>
      <c r="L216" s="4" t="str">
        <f t="shared" si="35"/>
        <v>MECKLENBURG</v>
      </c>
      <c r="M216" s="4" t="str">
        <f t="shared" si="36"/>
        <v>0</v>
      </c>
      <c r="N216" s="4"/>
      <c r="O216" s="4" t="str">
        <f t="shared" si="37"/>
        <v>0</v>
      </c>
      <c r="P216" s="4"/>
      <c r="U216" s="30">
        <v>41716</v>
      </c>
      <c r="V216" s="5"/>
      <c r="W216" s="4"/>
      <c r="Y216" s="30" t="s">
        <v>1234</v>
      </c>
      <c r="Z216" s="30" t="s">
        <v>1239</v>
      </c>
      <c r="AA216" s="23"/>
      <c r="AB216" s="23"/>
      <c r="AC216" s="9" t="s">
        <v>1451</v>
      </c>
      <c r="AD216" s="9" t="s">
        <v>1639</v>
      </c>
      <c r="AE216" s="4"/>
      <c r="AH216" s="9">
        <v>1</v>
      </c>
      <c r="AI216" s="38">
        <v>0</v>
      </c>
      <c r="AJ216" s="11"/>
      <c r="AM216" s="30" t="s">
        <v>12</v>
      </c>
      <c r="AN216" s="38">
        <f t="shared" si="38"/>
        <v>0</v>
      </c>
      <c r="AO216" s="8"/>
      <c r="AP216" s="13">
        <f t="shared" si="39"/>
        <v>0</v>
      </c>
      <c r="AQ216" s="38">
        <f t="shared" si="40"/>
        <v>0</v>
      </c>
      <c r="AR216" s="38">
        <v>0</v>
      </c>
      <c r="AS216" s="13">
        <f t="shared" si="41"/>
        <v>0</v>
      </c>
      <c r="AT216" s="38">
        <f t="shared" si="42"/>
        <v>0</v>
      </c>
      <c r="AU216" s="38">
        <v>0</v>
      </c>
      <c r="AV216" s="13">
        <f t="shared" si="43"/>
        <v>0</v>
      </c>
      <c r="AW216" s="38">
        <f t="shared" si="44"/>
        <v>0</v>
      </c>
      <c r="AX216" s="38">
        <v>0</v>
      </c>
      <c r="AY216" s="13"/>
      <c r="AZ216" s="10"/>
      <c r="BA216" s="8"/>
      <c r="BB216" s="11"/>
      <c r="BN216" s="38">
        <v>0</v>
      </c>
      <c r="BO216" s="54" t="s">
        <v>2293</v>
      </c>
      <c r="BP216" s="54">
        <f>Sales!AR216</f>
        <v>0</v>
      </c>
    </row>
    <row r="217" spans="1:68">
      <c r="A217" s="4" t="s">
        <v>140</v>
      </c>
      <c r="B217" s="50">
        <v>7344</v>
      </c>
      <c r="C217" s="9" t="s">
        <v>1725</v>
      </c>
      <c r="D217" s="9" t="s">
        <v>1727</v>
      </c>
      <c r="E217" s="9" t="s">
        <v>1767</v>
      </c>
      <c r="F217" s="9" t="s">
        <v>1727</v>
      </c>
      <c r="G217" s="4"/>
      <c r="H217" s="9" t="s">
        <v>1727</v>
      </c>
      <c r="I217" s="4"/>
      <c r="K217" s="4" t="str">
        <f t="shared" si="34"/>
        <v>0</v>
      </c>
      <c r="L217" s="4" t="str">
        <f t="shared" si="35"/>
        <v>DENTON</v>
      </c>
      <c r="M217" s="4" t="str">
        <f t="shared" si="36"/>
        <v>0</v>
      </c>
      <c r="N217" s="4"/>
      <c r="O217" s="4" t="str">
        <f t="shared" si="37"/>
        <v>0</v>
      </c>
      <c r="P217" s="4"/>
      <c r="U217" s="30">
        <v>41723</v>
      </c>
      <c r="V217" s="5"/>
      <c r="W217" s="4"/>
      <c r="Y217" s="30" t="s">
        <v>1234</v>
      </c>
      <c r="Z217" s="30" t="s">
        <v>1237</v>
      </c>
      <c r="AA217" s="23"/>
      <c r="AB217" s="23"/>
      <c r="AC217" s="9" t="s">
        <v>1449</v>
      </c>
      <c r="AD217" s="9" t="s">
        <v>1640</v>
      </c>
      <c r="AE217" s="4"/>
      <c r="AH217" s="9">
        <v>1</v>
      </c>
      <c r="AI217" s="38">
        <v>0</v>
      </c>
      <c r="AJ217" s="11"/>
      <c r="AM217" s="30" t="s">
        <v>12</v>
      </c>
      <c r="AN217" s="38">
        <f t="shared" si="38"/>
        <v>0</v>
      </c>
      <c r="AO217" s="8"/>
      <c r="AP217" s="13">
        <f t="shared" si="39"/>
        <v>0</v>
      </c>
      <c r="AQ217" s="38">
        <f t="shared" si="40"/>
        <v>0</v>
      </c>
      <c r="AR217" s="38">
        <v>0</v>
      </c>
      <c r="AS217" s="13">
        <f t="shared" si="41"/>
        <v>0</v>
      </c>
      <c r="AT217" s="38">
        <f t="shared" si="42"/>
        <v>0</v>
      </c>
      <c r="AU217" s="38">
        <v>0</v>
      </c>
      <c r="AV217" s="13">
        <f t="shared" si="43"/>
        <v>0</v>
      </c>
      <c r="AW217" s="38">
        <f t="shared" si="44"/>
        <v>0</v>
      </c>
      <c r="AX217" s="38">
        <v>0</v>
      </c>
      <c r="AY217" s="13"/>
      <c r="AZ217" s="10"/>
      <c r="BA217" s="8"/>
      <c r="BB217" s="11"/>
      <c r="BN217" s="38">
        <v>0</v>
      </c>
      <c r="BO217" s="54" t="s">
        <v>2293</v>
      </c>
      <c r="BP217" s="54">
        <f>Sales!AR217</f>
        <v>0</v>
      </c>
    </row>
    <row r="218" spans="1:68">
      <c r="A218" s="4" t="s">
        <v>140</v>
      </c>
      <c r="B218" s="50">
        <v>7355</v>
      </c>
      <c r="C218" s="9" t="s">
        <v>1725</v>
      </c>
      <c r="D218" s="9" t="s">
        <v>1733</v>
      </c>
      <c r="E218" s="9" t="s">
        <v>1812</v>
      </c>
      <c r="F218" s="9" t="s">
        <v>1958</v>
      </c>
      <c r="G218" s="4"/>
      <c r="H218" s="9" t="s">
        <v>2149</v>
      </c>
      <c r="I218" s="4"/>
      <c r="K218" s="4" t="str">
        <f t="shared" si="34"/>
        <v>CA</v>
      </c>
      <c r="L218" s="4" t="str">
        <f t="shared" si="35"/>
        <v>RIVERSIDE</v>
      </c>
      <c r="M218" s="4" t="str">
        <f t="shared" si="36"/>
        <v>MURRIETA</v>
      </c>
      <c r="N218" s="4"/>
      <c r="O218" s="4" t="str">
        <f t="shared" si="37"/>
        <v>92562</v>
      </c>
      <c r="P218" s="4"/>
      <c r="U218" s="30">
        <v>41725</v>
      </c>
      <c r="V218" s="5"/>
      <c r="W218" s="4"/>
      <c r="Y218" s="30" t="s">
        <v>1234</v>
      </c>
      <c r="Z218" s="30" t="s">
        <v>1317</v>
      </c>
      <c r="AA218" s="23"/>
      <c r="AB218" s="23"/>
      <c r="AC218" s="9" t="s">
        <v>1523</v>
      </c>
      <c r="AD218" s="9" t="s">
        <v>1669</v>
      </c>
      <c r="AE218" s="4"/>
      <c r="AH218" s="9">
        <v>1</v>
      </c>
      <c r="AI218" s="38">
        <v>7.99</v>
      </c>
      <c r="AJ218" s="11"/>
      <c r="AM218" s="30" t="s">
        <v>12</v>
      </c>
      <c r="AN218" s="38">
        <f t="shared" si="38"/>
        <v>7.99</v>
      </c>
      <c r="AO218" s="8"/>
      <c r="AP218" s="13">
        <f t="shared" si="39"/>
        <v>0</v>
      </c>
      <c r="AQ218" s="38">
        <f t="shared" si="40"/>
        <v>7.99</v>
      </c>
      <c r="AR218" s="38">
        <v>0</v>
      </c>
      <c r="AS218" s="13">
        <f t="shared" si="41"/>
        <v>0</v>
      </c>
      <c r="AT218" s="38">
        <f t="shared" si="42"/>
        <v>7.99</v>
      </c>
      <c r="AU218" s="38">
        <v>0</v>
      </c>
      <c r="AV218" s="13">
        <f t="shared" si="43"/>
        <v>0</v>
      </c>
      <c r="AW218" s="38">
        <f t="shared" si="44"/>
        <v>7.99</v>
      </c>
      <c r="AX218" s="38">
        <v>0</v>
      </c>
      <c r="AY218" s="13"/>
      <c r="AZ218" s="10"/>
      <c r="BA218" s="8"/>
      <c r="BB218" s="11"/>
      <c r="BN218" s="38">
        <v>0</v>
      </c>
      <c r="BO218" s="54" t="s">
        <v>2292</v>
      </c>
      <c r="BP218" s="54">
        <f>Sales!AR218</f>
        <v>7.99</v>
      </c>
    </row>
    <row r="219" spans="1:68">
      <c r="A219" s="4" t="s">
        <v>140</v>
      </c>
      <c r="B219" s="50">
        <v>7382</v>
      </c>
      <c r="C219" s="9" t="s">
        <v>1725</v>
      </c>
      <c r="D219" s="9" t="s">
        <v>1727</v>
      </c>
      <c r="E219" s="9" t="s">
        <v>1767</v>
      </c>
      <c r="F219" s="9" t="s">
        <v>1727</v>
      </c>
      <c r="G219" s="4"/>
      <c r="H219" s="9" t="s">
        <v>1727</v>
      </c>
      <c r="I219" s="4"/>
      <c r="K219" s="4" t="str">
        <f t="shared" si="34"/>
        <v>0</v>
      </c>
      <c r="L219" s="4" t="str">
        <f t="shared" si="35"/>
        <v>DENTON</v>
      </c>
      <c r="M219" s="4" t="str">
        <f t="shared" si="36"/>
        <v>0</v>
      </c>
      <c r="N219" s="4"/>
      <c r="O219" s="4" t="str">
        <f t="shared" si="37"/>
        <v>0</v>
      </c>
      <c r="P219" s="4"/>
      <c r="U219" s="30">
        <v>41702</v>
      </c>
      <c r="V219" s="5"/>
      <c r="W219" s="4"/>
      <c r="Y219" s="30" t="s">
        <v>1234</v>
      </c>
      <c r="Z219" s="30" t="s">
        <v>1237</v>
      </c>
      <c r="AA219" s="23"/>
      <c r="AB219" s="23"/>
      <c r="AC219" s="9" t="s">
        <v>1449</v>
      </c>
      <c r="AD219" s="9" t="s">
        <v>1640</v>
      </c>
      <c r="AE219" s="4"/>
      <c r="AH219" s="9">
        <v>1</v>
      </c>
      <c r="AI219" s="38">
        <v>0</v>
      </c>
      <c r="AJ219" s="11"/>
      <c r="AM219" s="30" t="s">
        <v>12</v>
      </c>
      <c r="AN219" s="38">
        <f t="shared" si="38"/>
        <v>0</v>
      </c>
      <c r="AO219" s="8"/>
      <c r="AP219" s="13">
        <f t="shared" si="39"/>
        <v>0</v>
      </c>
      <c r="AQ219" s="38">
        <f t="shared" si="40"/>
        <v>0</v>
      </c>
      <c r="AR219" s="38">
        <v>0</v>
      </c>
      <c r="AS219" s="13">
        <f t="shared" si="41"/>
        <v>0</v>
      </c>
      <c r="AT219" s="38">
        <f t="shared" si="42"/>
        <v>0</v>
      </c>
      <c r="AU219" s="38">
        <v>0</v>
      </c>
      <c r="AV219" s="13">
        <f t="shared" si="43"/>
        <v>0</v>
      </c>
      <c r="AW219" s="38">
        <f t="shared" si="44"/>
        <v>0</v>
      </c>
      <c r="AX219" s="38">
        <v>0</v>
      </c>
      <c r="AY219" s="13"/>
      <c r="AZ219" s="10"/>
      <c r="BA219" s="8"/>
      <c r="BB219" s="11"/>
      <c r="BN219" s="38">
        <v>0</v>
      </c>
      <c r="BO219" s="54" t="s">
        <v>2293</v>
      </c>
      <c r="BP219" s="54">
        <f>Sales!AR219</f>
        <v>0</v>
      </c>
    </row>
    <row r="220" spans="1:68">
      <c r="A220" s="4" t="s">
        <v>140</v>
      </c>
      <c r="B220" s="50">
        <v>7566</v>
      </c>
      <c r="C220" s="9" t="s">
        <v>1725</v>
      </c>
      <c r="D220" s="9" t="s">
        <v>1727</v>
      </c>
      <c r="E220" s="9" t="s">
        <v>1766</v>
      </c>
      <c r="F220" s="9" t="s">
        <v>1727</v>
      </c>
      <c r="G220" s="4"/>
      <c r="H220" s="9" t="s">
        <v>1727</v>
      </c>
      <c r="I220" s="4"/>
      <c r="K220" s="4" t="str">
        <f t="shared" si="34"/>
        <v>0</v>
      </c>
      <c r="L220" s="4" t="str">
        <f t="shared" si="35"/>
        <v>MECKLENBURG</v>
      </c>
      <c r="M220" s="4" t="str">
        <f t="shared" si="36"/>
        <v>0</v>
      </c>
      <c r="N220" s="4"/>
      <c r="O220" s="4" t="str">
        <f t="shared" si="37"/>
        <v>0</v>
      </c>
      <c r="P220" s="4"/>
      <c r="U220" s="30">
        <v>41701</v>
      </c>
      <c r="V220" s="5"/>
      <c r="W220" s="4"/>
      <c r="Y220" s="30" t="s">
        <v>1234</v>
      </c>
      <c r="Z220" s="30" t="s">
        <v>1267</v>
      </c>
      <c r="AA220" s="23"/>
      <c r="AB220" s="23"/>
      <c r="AC220" s="9" t="s">
        <v>1479</v>
      </c>
      <c r="AD220" s="9" t="s">
        <v>1652</v>
      </c>
      <c r="AE220" s="4"/>
      <c r="AH220" s="9">
        <v>1</v>
      </c>
      <c r="AI220" s="38">
        <v>0</v>
      </c>
      <c r="AJ220" s="11"/>
      <c r="AM220" s="30" t="s">
        <v>12</v>
      </c>
      <c r="AN220" s="38">
        <f t="shared" si="38"/>
        <v>0</v>
      </c>
      <c r="AO220" s="8"/>
      <c r="AP220" s="13">
        <f t="shared" si="39"/>
        <v>0</v>
      </c>
      <c r="AQ220" s="38">
        <f t="shared" si="40"/>
        <v>0</v>
      </c>
      <c r="AR220" s="38">
        <v>0</v>
      </c>
      <c r="AS220" s="13">
        <f t="shared" si="41"/>
        <v>0</v>
      </c>
      <c r="AT220" s="38">
        <f t="shared" si="42"/>
        <v>0</v>
      </c>
      <c r="AU220" s="38">
        <v>0</v>
      </c>
      <c r="AV220" s="13">
        <f t="shared" si="43"/>
        <v>0</v>
      </c>
      <c r="AW220" s="38">
        <f t="shared" si="44"/>
        <v>0</v>
      </c>
      <c r="AX220" s="38">
        <v>0</v>
      </c>
      <c r="AY220" s="13"/>
      <c r="AZ220" s="10"/>
      <c r="BA220" s="8"/>
      <c r="BB220" s="11"/>
      <c r="BN220" s="38">
        <v>0</v>
      </c>
      <c r="BO220" s="54" t="s">
        <v>2293</v>
      </c>
      <c r="BP220" s="54">
        <f>Sales!AR220</f>
        <v>0</v>
      </c>
    </row>
    <row r="221" spans="1:68">
      <c r="A221" s="4" t="s">
        <v>140</v>
      </c>
      <c r="B221" s="50">
        <v>7567</v>
      </c>
      <c r="C221" s="9" t="s">
        <v>1725</v>
      </c>
      <c r="D221" s="9" t="s">
        <v>1727</v>
      </c>
      <c r="E221" s="9" t="s">
        <v>1767</v>
      </c>
      <c r="F221" s="9" t="s">
        <v>1727</v>
      </c>
      <c r="G221" s="4"/>
      <c r="H221" s="9" t="s">
        <v>1727</v>
      </c>
      <c r="I221" s="4"/>
      <c r="K221" s="4" t="str">
        <f t="shared" si="34"/>
        <v>0</v>
      </c>
      <c r="L221" s="4" t="str">
        <f t="shared" si="35"/>
        <v>DENTON</v>
      </c>
      <c r="M221" s="4" t="str">
        <f t="shared" si="36"/>
        <v>0</v>
      </c>
      <c r="N221" s="4"/>
      <c r="O221" s="4" t="str">
        <f t="shared" si="37"/>
        <v>0</v>
      </c>
      <c r="P221" s="4"/>
      <c r="U221" s="30">
        <v>41701</v>
      </c>
      <c r="V221" s="5"/>
      <c r="W221" s="4"/>
      <c r="Y221" s="30" t="s">
        <v>1234</v>
      </c>
      <c r="Z221" s="30" t="s">
        <v>1237</v>
      </c>
      <c r="AA221" s="23"/>
      <c r="AB221" s="23"/>
      <c r="AC221" s="9" t="s">
        <v>1449</v>
      </c>
      <c r="AD221" s="9" t="s">
        <v>1640</v>
      </c>
      <c r="AE221" s="4"/>
      <c r="AH221" s="9">
        <v>1</v>
      </c>
      <c r="AI221" s="38">
        <v>0</v>
      </c>
      <c r="AJ221" s="11"/>
      <c r="AM221" s="30" t="s">
        <v>12</v>
      </c>
      <c r="AN221" s="38">
        <f t="shared" si="38"/>
        <v>0</v>
      </c>
      <c r="AO221" s="8"/>
      <c r="AP221" s="13">
        <f t="shared" si="39"/>
        <v>0</v>
      </c>
      <c r="AQ221" s="38">
        <f t="shared" si="40"/>
        <v>0</v>
      </c>
      <c r="AR221" s="38">
        <v>0</v>
      </c>
      <c r="AS221" s="13">
        <f t="shared" si="41"/>
        <v>0</v>
      </c>
      <c r="AT221" s="38">
        <f t="shared" si="42"/>
        <v>0</v>
      </c>
      <c r="AU221" s="38">
        <v>0</v>
      </c>
      <c r="AV221" s="13">
        <f t="shared" si="43"/>
        <v>0</v>
      </c>
      <c r="AW221" s="38">
        <f t="shared" si="44"/>
        <v>0</v>
      </c>
      <c r="AX221" s="38">
        <v>0</v>
      </c>
      <c r="AY221" s="13"/>
      <c r="AZ221" s="10"/>
      <c r="BA221" s="8"/>
      <c r="BB221" s="11"/>
      <c r="BN221" s="38">
        <v>0</v>
      </c>
      <c r="BO221" s="54" t="s">
        <v>2293</v>
      </c>
      <c r="BP221" s="54">
        <f>Sales!AR221</f>
        <v>0</v>
      </c>
    </row>
    <row r="222" spans="1:68">
      <c r="A222" s="4" t="s">
        <v>140</v>
      </c>
      <c r="B222" s="50">
        <v>7568</v>
      </c>
      <c r="C222" s="9" t="s">
        <v>1725</v>
      </c>
      <c r="D222" s="9" t="s">
        <v>1727</v>
      </c>
      <c r="E222" s="9" t="s">
        <v>1767</v>
      </c>
      <c r="F222" s="9" t="s">
        <v>1727</v>
      </c>
      <c r="G222" s="4"/>
      <c r="H222" s="9" t="s">
        <v>1727</v>
      </c>
      <c r="I222" s="4"/>
      <c r="K222" s="4" t="str">
        <f t="shared" si="34"/>
        <v>0</v>
      </c>
      <c r="L222" s="4" t="str">
        <f t="shared" si="35"/>
        <v>DENTON</v>
      </c>
      <c r="M222" s="4" t="str">
        <f t="shared" si="36"/>
        <v>0</v>
      </c>
      <c r="N222" s="4"/>
      <c r="O222" s="4" t="str">
        <f t="shared" si="37"/>
        <v>0</v>
      </c>
      <c r="P222" s="4"/>
      <c r="U222" s="30">
        <v>41701</v>
      </c>
      <c r="V222" s="5"/>
      <c r="W222" s="4"/>
      <c r="Y222" s="30" t="s">
        <v>1234</v>
      </c>
      <c r="Z222" s="30" t="s">
        <v>1255</v>
      </c>
      <c r="AA222" s="23"/>
      <c r="AB222" s="23"/>
      <c r="AC222" s="9" t="s">
        <v>1467</v>
      </c>
      <c r="AD222" s="9" t="s">
        <v>1639</v>
      </c>
      <c r="AE222" s="4"/>
      <c r="AH222" s="9">
        <v>1</v>
      </c>
      <c r="AI222" s="38">
        <v>0</v>
      </c>
      <c r="AJ222" s="11"/>
      <c r="AM222" s="30" t="s">
        <v>12</v>
      </c>
      <c r="AN222" s="38">
        <f t="shared" si="38"/>
        <v>0</v>
      </c>
      <c r="AO222" s="8"/>
      <c r="AP222" s="13">
        <f t="shared" si="39"/>
        <v>0</v>
      </c>
      <c r="AQ222" s="38">
        <f t="shared" si="40"/>
        <v>0</v>
      </c>
      <c r="AR222" s="38">
        <v>0</v>
      </c>
      <c r="AS222" s="13">
        <f t="shared" si="41"/>
        <v>0</v>
      </c>
      <c r="AT222" s="38">
        <f t="shared" si="42"/>
        <v>0</v>
      </c>
      <c r="AU222" s="38">
        <v>0</v>
      </c>
      <c r="AV222" s="13">
        <f t="shared" si="43"/>
        <v>0</v>
      </c>
      <c r="AW222" s="38">
        <f t="shared" si="44"/>
        <v>0</v>
      </c>
      <c r="AX222" s="38">
        <v>0</v>
      </c>
      <c r="AY222" s="13"/>
      <c r="AZ222" s="10"/>
      <c r="BA222" s="8"/>
      <c r="BB222" s="11"/>
      <c r="BN222" s="38">
        <v>0</v>
      </c>
      <c r="BO222" s="54" t="s">
        <v>2293</v>
      </c>
      <c r="BP222" s="54">
        <f>Sales!AR222</f>
        <v>0</v>
      </c>
    </row>
    <row r="223" spans="1:68">
      <c r="A223" s="4" t="s">
        <v>140</v>
      </c>
      <c r="B223" s="50">
        <v>7570</v>
      </c>
      <c r="C223" s="9" t="s">
        <v>1725</v>
      </c>
      <c r="D223" s="9" t="s">
        <v>1727</v>
      </c>
      <c r="E223" s="9" t="s">
        <v>1766</v>
      </c>
      <c r="F223" s="9" t="s">
        <v>1727</v>
      </c>
      <c r="G223" s="4"/>
      <c r="H223" s="9" t="s">
        <v>1727</v>
      </c>
      <c r="I223" s="4"/>
      <c r="K223" s="4" t="str">
        <f t="shared" si="34"/>
        <v>0</v>
      </c>
      <c r="L223" s="4" t="str">
        <f t="shared" si="35"/>
        <v>MECKLENBURG</v>
      </c>
      <c r="M223" s="4" t="str">
        <f t="shared" si="36"/>
        <v>0</v>
      </c>
      <c r="N223" s="4"/>
      <c r="O223" s="4" t="str">
        <f t="shared" si="37"/>
        <v>0</v>
      </c>
      <c r="P223" s="4"/>
      <c r="U223" s="30">
        <v>41702</v>
      </c>
      <c r="V223" s="5"/>
      <c r="W223" s="4"/>
      <c r="Y223" s="30" t="s">
        <v>1234</v>
      </c>
      <c r="Z223" s="30" t="s">
        <v>1257</v>
      </c>
      <c r="AA223" s="23"/>
      <c r="AB223" s="23"/>
      <c r="AC223" s="9" t="s">
        <v>1469</v>
      </c>
      <c r="AD223" s="9" t="s">
        <v>1639</v>
      </c>
      <c r="AE223" s="4"/>
      <c r="AH223" s="9">
        <v>1</v>
      </c>
      <c r="AI223" s="38">
        <v>0</v>
      </c>
      <c r="AJ223" s="11"/>
      <c r="AM223" s="30" t="s">
        <v>12</v>
      </c>
      <c r="AN223" s="38">
        <f t="shared" si="38"/>
        <v>0</v>
      </c>
      <c r="AO223" s="8"/>
      <c r="AP223" s="13">
        <f t="shared" si="39"/>
        <v>0</v>
      </c>
      <c r="AQ223" s="38">
        <f t="shared" si="40"/>
        <v>0</v>
      </c>
      <c r="AR223" s="38">
        <v>0</v>
      </c>
      <c r="AS223" s="13">
        <f t="shared" si="41"/>
        <v>0</v>
      </c>
      <c r="AT223" s="38">
        <f t="shared" si="42"/>
        <v>0</v>
      </c>
      <c r="AU223" s="38">
        <v>0</v>
      </c>
      <c r="AV223" s="13">
        <f t="shared" si="43"/>
        <v>0</v>
      </c>
      <c r="AW223" s="38">
        <f t="shared" si="44"/>
        <v>0</v>
      </c>
      <c r="AX223" s="38">
        <v>0</v>
      </c>
      <c r="AY223" s="13"/>
      <c r="AZ223" s="10"/>
      <c r="BA223" s="8"/>
      <c r="BB223" s="11"/>
      <c r="BN223" s="38">
        <v>0</v>
      </c>
      <c r="BO223" s="54" t="s">
        <v>2293</v>
      </c>
      <c r="BP223" s="54">
        <f>Sales!AR223</f>
        <v>0</v>
      </c>
    </row>
    <row r="224" spans="1:68">
      <c r="A224" s="4" t="s">
        <v>140</v>
      </c>
      <c r="B224" s="50">
        <v>7577</v>
      </c>
      <c r="C224" s="9" t="s">
        <v>1725</v>
      </c>
      <c r="D224" s="9" t="s">
        <v>1727</v>
      </c>
      <c r="E224" s="9" t="s">
        <v>1767</v>
      </c>
      <c r="F224" s="9" t="s">
        <v>1727</v>
      </c>
      <c r="G224" s="4"/>
      <c r="H224" s="9" t="s">
        <v>1727</v>
      </c>
      <c r="I224" s="4"/>
      <c r="K224" s="4" t="str">
        <f t="shared" si="34"/>
        <v>0</v>
      </c>
      <c r="L224" s="4" t="str">
        <f t="shared" si="35"/>
        <v>DENTON</v>
      </c>
      <c r="M224" s="4" t="str">
        <f t="shared" si="36"/>
        <v>0</v>
      </c>
      <c r="N224" s="4"/>
      <c r="O224" s="4" t="str">
        <f t="shared" si="37"/>
        <v>0</v>
      </c>
      <c r="P224" s="4"/>
      <c r="U224" s="30">
        <v>41703</v>
      </c>
      <c r="V224" s="5"/>
      <c r="W224" s="4"/>
      <c r="Y224" s="30" t="s">
        <v>1234</v>
      </c>
      <c r="Z224" s="30" t="s">
        <v>1270</v>
      </c>
      <c r="AA224" s="23"/>
      <c r="AB224" s="23"/>
      <c r="AC224" s="9" t="s">
        <v>1481</v>
      </c>
      <c r="AD224" s="9" t="s">
        <v>1639</v>
      </c>
      <c r="AE224" s="4"/>
      <c r="AH224" s="9">
        <v>1</v>
      </c>
      <c r="AI224" s="38">
        <v>0</v>
      </c>
      <c r="AJ224" s="11"/>
      <c r="AM224" s="30" t="s">
        <v>12</v>
      </c>
      <c r="AN224" s="38">
        <f t="shared" si="38"/>
        <v>0</v>
      </c>
      <c r="AO224" s="8"/>
      <c r="AP224" s="13">
        <f t="shared" si="39"/>
        <v>0</v>
      </c>
      <c r="AQ224" s="38">
        <f t="shared" si="40"/>
        <v>0</v>
      </c>
      <c r="AR224" s="38">
        <v>0</v>
      </c>
      <c r="AS224" s="13">
        <f t="shared" si="41"/>
        <v>0</v>
      </c>
      <c r="AT224" s="38">
        <f t="shared" si="42"/>
        <v>0</v>
      </c>
      <c r="AU224" s="38">
        <v>0</v>
      </c>
      <c r="AV224" s="13">
        <f t="shared" si="43"/>
        <v>0</v>
      </c>
      <c r="AW224" s="38">
        <f t="shared" si="44"/>
        <v>0</v>
      </c>
      <c r="AX224" s="38">
        <v>0</v>
      </c>
      <c r="AY224" s="13"/>
      <c r="AZ224" s="10"/>
      <c r="BA224" s="8"/>
      <c r="BB224" s="11"/>
      <c r="BN224" s="38">
        <v>0</v>
      </c>
      <c r="BO224" s="54" t="s">
        <v>2293</v>
      </c>
      <c r="BP224" s="54">
        <f>Sales!AR224</f>
        <v>0</v>
      </c>
    </row>
    <row r="225" spans="1:68">
      <c r="A225" s="4" t="s">
        <v>140</v>
      </c>
      <c r="B225" s="50">
        <v>7605</v>
      </c>
      <c r="C225" s="9" t="s">
        <v>1725</v>
      </c>
      <c r="D225" s="9" t="s">
        <v>1727</v>
      </c>
      <c r="E225" s="9" t="s">
        <v>1767</v>
      </c>
      <c r="F225" s="9" t="s">
        <v>1727</v>
      </c>
      <c r="G225" s="4"/>
      <c r="H225" s="9" t="s">
        <v>1727</v>
      </c>
      <c r="I225" s="4"/>
      <c r="K225" s="4" t="str">
        <f t="shared" si="34"/>
        <v>0</v>
      </c>
      <c r="L225" s="4" t="str">
        <f t="shared" si="35"/>
        <v>DENTON</v>
      </c>
      <c r="M225" s="4" t="str">
        <f t="shared" si="36"/>
        <v>0</v>
      </c>
      <c r="N225" s="4"/>
      <c r="O225" s="4" t="str">
        <f t="shared" si="37"/>
        <v>0</v>
      </c>
      <c r="P225" s="4"/>
      <c r="U225" s="30">
        <v>41712</v>
      </c>
      <c r="V225" s="5"/>
      <c r="W225" s="4"/>
      <c r="Y225" s="30" t="s">
        <v>1234</v>
      </c>
      <c r="Z225" s="30" t="s">
        <v>1237</v>
      </c>
      <c r="AA225" s="23"/>
      <c r="AB225" s="23"/>
      <c r="AC225" s="9" t="s">
        <v>1449</v>
      </c>
      <c r="AD225" s="9" t="s">
        <v>1640</v>
      </c>
      <c r="AE225" s="4"/>
      <c r="AH225" s="9">
        <v>1</v>
      </c>
      <c r="AI225" s="38">
        <v>0</v>
      </c>
      <c r="AJ225" s="11"/>
      <c r="AM225" s="30" t="s">
        <v>12</v>
      </c>
      <c r="AN225" s="38">
        <f t="shared" si="38"/>
        <v>0</v>
      </c>
      <c r="AO225" s="8"/>
      <c r="AP225" s="13">
        <f t="shared" si="39"/>
        <v>0</v>
      </c>
      <c r="AQ225" s="38">
        <f t="shared" si="40"/>
        <v>0</v>
      </c>
      <c r="AR225" s="38">
        <v>0</v>
      </c>
      <c r="AS225" s="13">
        <f t="shared" si="41"/>
        <v>0</v>
      </c>
      <c r="AT225" s="38">
        <f t="shared" si="42"/>
        <v>0</v>
      </c>
      <c r="AU225" s="38">
        <v>0</v>
      </c>
      <c r="AV225" s="13">
        <f t="shared" si="43"/>
        <v>0</v>
      </c>
      <c r="AW225" s="38">
        <f t="shared" si="44"/>
        <v>0</v>
      </c>
      <c r="AX225" s="38">
        <v>0</v>
      </c>
      <c r="AY225" s="13"/>
      <c r="AZ225" s="10"/>
      <c r="BA225" s="8"/>
      <c r="BB225" s="11"/>
      <c r="BN225" s="38">
        <v>0</v>
      </c>
      <c r="BO225" s="54" t="s">
        <v>2293</v>
      </c>
      <c r="BP225" s="54">
        <f>Sales!AR225</f>
        <v>0</v>
      </c>
    </row>
    <row r="226" spans="1:68">
      <c r="A226" s="4" t="s">
        <v>140</v>
      </c>
      <c r="B226" s="50">
        <v>7608</v>
      </c>
      <c r="C226" s="9" t="s">
        <v>1725</v>
      </c>
      <c r="D226" s="9" t="s">
        <v>1753</v>
      </c>
      <c r="E226" s="9" t="s">
        <v>1727</v>
      </c>
      <c r="F226" s="9" t="s">
        <v>1959</v>
      </c>
      <c r="G226" s="4"/>
      <c r="H226" s="9" t="s">
        <v>2150</v>
      </c>
      <c r="I226" s="4"/>
      <c r="K226" s="4" t="str">
        <f t="shared" si="34"/>
        <v>WY</v>
      </c>
      <c r="L226" s="4" t="str">
        <f t="shared" si="35"/>
        <v>0</v>
      </c>
      <c r="M226" s="4" t="str">
        <f t="shared" si="36"/>
        <v>Cheyenne</v>
      </c>
      <c r="N226" s="4"/>
      <c r="O226" s="4" t="str">
        <f t="shared" si="37"/>
        <v>82009</v>
      </c>
      <c r="P226" s="4"/>
      <c r="U226" s="30">
        <v>41715</v>
      </c>
      <c r="V226" s="5"/>
      <c r="W226" s="4"/>
      <c r="Y226" s="30" t="s">
        <v>1234</v>
      </c>
      <c r="Z226" s="30" t="s">
        <v>1273</v>
      </c>
      <c r="AA226" s="23"/>
      <c r="AB226" s="23"/>
      <c r="AC226" s="9" t="s">
        <v>1484</v>
      </c>
      <c r="AD226" s="9" t="s">
        <v>1639</v>
      </c>
      <c r="AE226" s="4"/>
      <c r="AH226" s="9">
        <v>1</v>
      </c>
      <c r="AI226" s="38">
        <v>0</v>
      </c>
      <c r="AJ226" s="11"/>
      <c r="AM226" s="30" t="s">
        <v>12</v>
      </c>
      <c r="AN226" s="38">
        <f t="shared" si="38"/>
        <v>0</v>
      </c>
      <c r="AO226" s="8"/>
      <c r="AP226" s="13">
        <f t="shared" si="39"/>
        <v>0</v>
      </c>
      <c r="AQ226" s="38">
        <f t="shared" si="40"/>
        <v>0</v>
      </c>
      <c r="AR226" s="38">
        <v>0</v>
      </c>
      <c r="AS226" s="13">
        <f t="shared" si="41"/>
        <v>0</v>
      </c>
      <c r="AT226" s="38">
        <f t="shared" si="42"/>
        <v>0</v>
      </c>
      <c r="AU226" s="38">
        <v>0</v>
      </c>
      <c r="AV226" s="13">
        <f t="shared" si="43"/>
        <v>0</v>
      </c>
      <c r="AW226" s="38">
        <f t="shared" si="44"/>
        <v>0</v>
      </c>
      <c r="AX226" s="38">
        <v>0</v>
      </c>
      <c r="AY226" s="13"/>
      <c r="AZ226" s="10"/>
      <c r="BA226" s="8"/>
      <c r="BB226" s="11"/>
      <c r="BN226" s="38">
        <v>0</v>
      </c>
      <c r="BO226" s="54" t="s">
        <v>129</v>
      </c>
      <c r="BP226" s="54">
        <f>Sales!AR226</f>
        <v>0</v>
      </c>
    </row>
    <row r="227" spans="1:68">
      <c r="A227" s="4" t="s">
        <v>140</v>
      </c>
      <c r="B227" s="50">
        <v>7612</v>
      </c>
      <c r="C227" s="9" t="s">
        <v>1725</v>
      </c>
      <c r="D227" s="9" t="s">
        <v>1727</v>
      </c>
      <c r="E227" s="9" t="s">
        <v>1766</v>
      </c>
      <c r="F227" s="9" t="s">
        <v>1727</v>
      </c>
      <c r="G227" s="4"/>
      <c r="H227" s="9" t="s">
        <v>1727</v>
      </c>
      <c r="I227" s="4"/>
      <c r="K227" s="4" t="str">
        <f t="shared" si="34"/>
        <v>0</v>
      </c>
      <c r="L227" s="4" t="str">
        <f t="shared" si="35"/>
        <v>MECKLENBURG</v>
      </c>
      <c r="M227" s="4" t="str">
        <f t="shared" si="36"/>
        <v>0</v>
      </c>
      <c r="N227" s="4"/>
      <c r="O227" s="4" t="str">
        <f t="shared" si="37"/>
        <v>0</v>
      </c>
      <c r="P227" s="4"/>
      <c r="U227" s="30">
        <v>41715</v>
      </c>
      <c r="V227" s="5"/>
      <c r="W227" s="4"/>
      <c r="Y227" s="30" t="s">
        <v>1234</v>
      </c>
      <c r="Z227" s="30" t="s">
        <v>1270</v>
      </c>
      <c r="AA227" s="23"/>
      <c r="AB227" s="23"/>
      <c r="AC227" s="9" t="s">
        <v>1481</v>
      </c>
      <c r="AD227" s="9" t="s">
        <v>1639</v>
      </c>
      <c r="AE227" s="4"/>
      <c r="AH227" s="9">
        <v>1</v>
      </c>
      <c r="AI227" s="38">
        <v>0</v>
      </c>
      <c r="AJ227" s="11"/>
      <c r="AM227" s="30" t="s">
        <v>12</v>
      </c>
      <c r="AN227" s="38">
        <f t="shared" si="38"/>
        <v>0</v>
      </c>
      <c r="AO227" s="8"/>
      <c r="AP227" s="13">
        <f t="shared" si="39"/>
        <v>0</v>
      </c>
      <c r="AQ227" s="38">
        <f t="shared" si="40"/>
        <v>0</v>
      </c>
      <c r="AR227" s="38">
        <v>0</v>
      </c>
      <c r="AS227" s="13">
        <f t="shared" si="41"/>
        <v>0</v>
      </c>
      <c r="AT227" s="38">
        <f t="shared" si="42"/>
        <v>0</v>
      </c>
      <c r="AU227" s="38">
        <v>0</v>
      </c>
      <c r="AV227" s="13">
        <f t="shared" si="43"/>
        <v>0</v>
      </c>
      <c r="AW227" s="38">
        <f t="shared" si="44"/>
        <v>0</v>
      </c>
      <c r="AX227" s="38">
        <v>0</v>
      </c>
      <c r="AY227" s="13"/>
      <c r="AZ227" s="10"/>
      <c r="BA227" s="8"/>
      <c r="BB227" s="11"/>
      <c r="BN227" s="38">
        <v>0</v>
      </c>
      <c r="BO227" s="54" t="s">
        <v>2293</v>
      </c>
      <c r="BP227" s="54">
        <f>Sales!AR227</f>
        <v>0</v>
      </c>
    </row>
    <row r="228" spans="1:68">
      <c r="A228" s="4" t="s">
        <v>140</v>
      </c>
      <c r="B228" s="50">
        <v>7640</v>
      </c>
      <c r="C228" s="9" t="s">
        <v>1725</v>
      </c>
      <c r="D228" s="9" t="s">
        <v>1727</v>
      </c>
      <c r="E228" s="9" t="s">
        <v>1767</v>
      </c>
      <c r="F228" s="9" t="s">
        <v>1727</v>
      </c>
      <c r="G228" s="4"/>
      <c r="H228" s="9" t="s">
        <v>1727</v>
      </c>
      <c r="I228" s="4"/>
      <c r="K228" s="4" t="str">
        <f t="shared" si="34"/>
        <v>0</v>
      </c>
      <c r="L228" s="4" t="str">
        <f t="shared" si="35"/>
        <v>DENTON</v>
      </c>
      <c r="M228" s="4" t="str">
        <f t="shared" si="36"/>
        <v>0</v>
      </c>
      <c r="N228" s="4"/>
      <c r="O228" s="4" t="str">
        <f t="shared" si="37"/>
        <v>0</v>
      </c>
      <c r="P228" s="4"/>
      <c r="U228" s="30">
        <v>41724</v>
      </c>
      <c r="V228" s="5"/>
      <c r="W228" s="4"/>
      <c r="Y228" s="30" t="s">
        <v>1234</v>
      </c>
      <c r="Z228" s="30" t="s">
        <v>1283</v>
      </c>
      <c r="AA228" s="23"/>
      <c r="AB228" s="23"/>
      <c r="AC228" s="9" t="s">
        <v>1493</v>
      </c>
      <c r="AD228" s="9" t="s">
        <v>1639</v>
      </c>
      <c r="AE228" s="4"/>
      <c r="AH228" s="9">
        <v>1</v>
      </c>
      <c r="AI228" s="38">
        <v>0</v>
      </c>
      <c r="AJ228" s="11"/>
      <c r="AM228" s="30" t="s">
        <v>12</v>
      </c>
      <c r="AN228" s="38">
        <f t="shared" si="38"/>
        <v>0</v>
      </c>
      <c r="AO228" s="8"/>
      <c r="AP228" s="13">
        <f t="shared" si="39"/>
        <v>0</v>
      </c>
      <c r="AQ228" s="38">
        <f t="shared" si="40"/>
        <v>0</v>
      </c>
      <c r="AR228" s="38">
        <v>0</v>
      </c>
      <c r="AS228" s="13">
        <f t="shared" si="41"/>
        <v>0</v>
      </c>
      <c r="AT228" s="38">
        <f t="shared" si="42"/>
        <v>0</v>
      </c>
      <c r="AU228" s="38">
        <v>0</v>
      </c>
      <c r="AV228" s="13">
        <f t="shared" si="43"/>
        <v>0</v>
      </c>
      <c r="AW228" s="38">
        <f t="shared" si="44"/>
        <v>0</v>
      </c>
      <c r="AX228" s="38">
        <v>0</v>
      </c>
      <c r="AY228" s="13"/>
      <c r="AZ228" s="10"/>
      <c r="BA228" s="8"/>
      <c r="BB228" s="11"/>
      <c r="BN228" s="38">
        <v>0</v>
      </c>
      <c r="BO228" s="54" t="s">
        <v>2293</v>
      </c>
      <c r="BP228" s="54">
        <f>Sales!AR228</f>
        <v>0</v>
      </c>
    </row>
    <row r="229" spans="1:68">
      <c r="A229" s="4" t="s">
        <v>140</v>
      </c>
      <c r="B229" s="50">
        <v>7855</v>
      </c>
      <c r="C229" s="9" t="s">
        <v>1725</v>
      </c>
      <c r="D229" s="9" t="s">
        <v>1727</v>
      </c>
      <c r="E229" s="9" t="s">
        <v>1766</v>
      </c>
      <c r="F229" s="9" t="s">
        <v>1727</v>
      </c>
      <c r="G229" s="4"/>
      <c r="H229" s="9" t="s">
        <v>1727</v>
      </c>
      <c r="I229" s="4"/>
      <c r="K229" s="4" t="str">
        <f t="shared" si="34"/>
        <v>0</v>
      </c>
      <c r="L229" s="4" t="str">
        <f t="shared" si="35"/>
        <v>MECKLENBURG</v>
      </c>
      <c r="M229" s="4" t="str">
        <f t="shared" si="36"/>
        <v>0</v>
      </c>
      <c r="N229" s="4"/>
      <c r="O229" s="4" t="str">
        <f t="shared" si="37"/>
        <v>0</v>
      </c>
      <c r="P229" s="4"/>
      <c r="U229" s="30">
        <v>41702</v>
      </c>
      <c r="V229" s="5"/>
      <c r="W229" s="4"/>
      <c r="Y229" s="30" t="s">
        <v>1234</v>
      </c>
      <c r="Z229" s="30" t="s">
        <v>1249</v>
      </c>
      <c r="AA229" s="23"/>
      <c r="AB229" s="23"/>
      <c r="AC229" s="9" t="s">
        <v>1461</v>
      </c>
      <c r="AD229" s="9" t="s">
        <v>1639</v>
      </c>
      <c r="AE229" s="4"/>
      <c r="AH229" s="9">
        <v>1</v>
      </c>
      <c r="AI229" s="38">
        <v>0</v>
      </c>
      <c r="AJ229" s="11"/>
      <c r="AM229" s="30" t="s">
        <v>12</v>
      </c>
      <c r="AN229" s="38">
        <f t="shared" si="38"/>
        <v>0</v>
      </c>
      <c r="AO229" s="8"/>
      <c r="AP229" s="13">
        <f t="shared" si="39"/>
        <v>0</v>
      </c>
      <c r="AQ229" s="38">
        <f t="shared" si="40"/>
        <v>0</v>
      </c>
      <c r="AR229" s="38">
        <v>0</v>
      </c>
      <c r="AS229" s="13">
        <f t="shared" si="41"/>
        <v>0</v>
      </c>
      <c r="AT229" s="38">
        <f t="shared" si="42"/>
        <v>0</v>
      </c>
      <c r="AU229" s="38">
        <v>0</v>
      </c>
      <c r="AV229" s="13">
        <f t="shared" si="43"/>
        <v>0</v>
      </c>
      <c r="AW229" s="38">
        <f t="shared" si="44"/>
        <v>0</v>
      </c>
      <c r="AX229" s="38">
        <v>0</v>
      </c>
      <c r="AY229" s="13"/>
      <c r="AZ229" s="10"/>
      <c r="BA229" s="8"/>
      <c r="BB229" s="11"/>
      <c r="BN229" s="38">
        <v>0</v>
      </c>
      <c r="BO229" s="54" t="s">
        <v>2293</v>
      </c>
      <c r="BP229" s="54">
        <f>Sales!AR229</f>
        <v>0</v>
      </c>
    </row>
    <row r="230" spans="1:68">
      <c r="A230" s="4" t="s">
        <v>140</v>
      </c>
      <c r="B230" s="50">
        <v>7872</v>
      </c>
      <c r="C230" s="9" t="s">
        <v>1725</v>
      </c>
      <c r="D230" s="9" t="s">
        <v>1754</v>
      </c>
      <c r="E230" s="9" t="s">
        <v>1813</v>
      </c>
      <c r="F230" s="9" t="s">
        <v>1960</v>
      </c>
      <c r="G230" s="4"/>
      <c r="H230" s="9" t="s">
        <v>2151</v>
      </c>
      <c r="I230" s="4"/>
      <c r="K230" s="4" t="str">
        <f t="shared" si="34"/>
        <v>MS</v>
      </c>
      <c r="L230" s="4" t="str">
        <f t="shared" si="35"/>
        <v>DESOTO</v>
      </c>
      <c r="M230" s="4" t="str">
        <f t="shared" si="36"/>
        <v>hernando</v>
      </c>
      <c r="N230" s="4"/>
      <c r="O230" s="4" t="str">
        <f t="shared" si="37"/>
        <v>38632</v>
      </c>
      <c r="P230" s="4"/>
      <c r="U230" s="30">
        <v>41708</v>
      </c>
      <c r="V230" s="5"/>
      <c r="W230" s="4"/>
      <c r="Y230" s="30" t="s">
        <v>1234</v>
      </c>
      <c r="Z230" s="30" t="s">
        <v>1318</v>
      </c>
      <c r="AA230" s="23"/>
      <c r="AB230" s="23"/>
      <c r="AC230" s="9" t="s">
        <v>1524</v>
      </c>
      <c r="AD230" s="9" t="s">
        <v>1670</v>
      </c>
      <c r="AE230" s="4"/>
      <c r="AH230" s="9">
        <v>1</v>
      </c>
      <c r="AI230" s="38">
        <v>4.99</v>
      </c>
      <c r="AJ230" s="11"/>
      <c r="AM230" s="30" t="s">
        <v>12</v>
      </c>
      <c r="AN230" s="38">
        <f t="shared" si="38"/>
        <v>4.99</v>
      </c>
      <c r="AO230" s="8"/>
      <c r="AP230" s="13">
        <f t="shared" si="39"/>
        <v>6.8136272545090179E-2</v>
      </c>
      <c r="AQ230" s="38">
        <f t="shared" si="40"/>
        <v>4.99</v>
      </c>
      <c r="AR230" s="38">
        <v>0.34</v>
      </c>
      <c r="AS230" s="13">
        <f t="shared" si="41"/>
        <v>0</v>
      </c>
      <c r="AT230" s="38">
        <f t="shared" si="42"/>
        <v>4.99</v>
      </c>
      <c r="AU230" s="38">
        <v>0</v>
      </c>
      <c r="AV230" s="13">
        <f t="shared" si="43"/>
        <v>0</v>
      </c>
      <c r="AW230" s="38">
        <f t="shared" si="44"/>
        <v>4.99</v>
      </c>
      <c r="AX230" s="38">
        <v>0</v>
      </c>
      <c r="AY230" s="13"/>
      <c r="AZ230" s="10"/>
      <c r="BA230" s="8"/>
      <c r="BB230" s="11"/>
      <c r="BN230" s="38">
        <v>0.34</v>
      </c>
      <c r="BO230" s="54" t="s">
        <v>2292</v>
      </c>
      <c r="BP230" s="54">
        <f>Sales!AR230</f>
        <v>4.99</v>
      </c>
    </row>
    <row r="231" spans="1:68">
      <c r="A231" s="4" t="s">
        <v>140</v>
      </c>
      <c r="B231" s="50">
        <v>7884</v>
      </c>
      <c r="C231" s="9" t="s">
        <v>1725</v>
      </c>
      <c r="D231" s="9" t="s">
        <v>1727</v>
      </c>
      <c r="E231" s="9" t="s">
        <v>1767</v>
      </c>
      <c r="F231" s="9" t="s">
        <v>1727</v>
      </c>
      <c r="G231" s="4"/>
      <c r="H231" s="9" t="s">
        <v>1727</v>
      </c>
      <c r="I231" s="4"/>
      <c r="K231" s="4" t="str">
        <f t="shared" si="34"/>
        <v>0</v>
      </c>
      <c r="L231" s="4" t="str">
        <f t="shared" si="35"/>
        <v>DENTON</v>
      </c>
      <c r="M231" s="4" t="str">
        <f t="shared" si="36"/>
        <v>0</v>
      </c>
      <c r="N231" s="4"/>
      <c r="O231" s="4" t="str">
        <f t="shared" si="37"/>
        <v>0</v>
      </c>
      <c r="P231" s="4"/>
      <c r="U231" s="30">
        <v>41710</v>
      </c>
      <c r="V231" s="5"/>
      <c r="W231" s="4"/>
      <c r="Y231" s="30" t="s">
        <v>1234</v>
      </c>
      <c r="Z231" s="30" t="s">
        <v>1257</v>
      </c>
      <c r="AA231" s="23"/>
      <c r="AB231" s="23"/>
      <c r="AC231" s="9" t="s">
        <v>1469</v>
      </c>
      <c r="AD231" s="9" t="s">
        <v>1639</v>
      </c>
      <c r="AE231" s="4"/>
      <c r="AH231" s="9">
        <v>1</v>
      </c>
      <c r="AI231" s="38">
        <v>0</v>
      </c>
      <c r="AJ231" s="11"/>
      <c r="AM231" s="30" t="s">
        <v>12</v>
      </c>
      <c r="AN231" s="38">
        <f t="shared" si="38"/>
        <v>0</v>
      </c>
      <c r="AO231" s="8"/>
      <c r="AP231" s="13">
        <f t="shared" si="39"/>
        <v>0</v>
      </c>
      <c r="AQ231" s="38">
        <f t="shared" si="40"/>
        <v>0</v>
      </c>
      <c r="AR231" s="38">
        <v>0</v>
      </c>
      <c r="AS231" s="13">
        <f t="shared" si="41"/>
        <v>0</v>
      </c>
      <c r="AT231" s="38">
        <f t="shared" si="42"/>
        <v>0</v>
      </c>
      <c r="AU231" s="38">
        <v>0</v>
      </c>
      <c r="AV231" s="13">
        <f t="shared" si="43"/>
        <v>0</v>
      </c>
      <c r="AW231" s="38">
        <f t="shared" si="44"/>
        <v>0</v>
      </c>
      <c r="AX231" s="38">
        <v>0</v>
      </c>
      <c r="AY231" s="13"/>
      <c r="AZ231" s="10"/>
      <c r="BA231" s="8"/>
      <c r="BB231" s="11"/>
      <c r="BN231" s="38">
        <v>0</v>
      </c>
      <c r="BO231" s="54" t="s">
        <v>2293</v>
      </c>
      <c r="BP231" s="54">
        <f>Sales!AR231</f>
        <v>0</v>
      </c>
    </row>
    <row r="232" spans="1:68">
      <c r="A232" s="4" t="s">
        <v>140</v>
      </c>
      <c r="B232" s="50">
        <v>7885</v>
      </c>
      <c r="C232" s="9" t="s">
        <v>1725</v>
      </c>
      <c r="D232" s="9" t="s">
        <v>1735</v>
      </c>
      <c r="E232" s="9" t="s">
        <v>1791</v>
      </c>
      <c r="F232" s="9" t="s">
        <v>1961</v>
      </c>
      <c r="G232" s="4"/>
      <c r="H232" s="9" t="s">
        <v>2152</v>
      </c>
      <c r="I232" s="4"/>
      <c r="K232" s="4" t="str">
        <f t="shared" si="34"/>
        <v>MD</v>
      </c>
      <c r="L232" s="4" t="str">
        <f t="shared" si="35"/>
        <v>FREDERICK</v>
      </c>
      <c r="M232" s="4" t="str">
        <f t="shared" si="36"/>
        <v>WALKERSVILLE</v>
      </c>
      <c r="N232" s="4"/>
      <c r="O232" s="4" t="str">
        <f t="shared" si="37"/>
        <v>21793</v>
      </c>
      <c r="P232" s="4"/>
      <c r="U232" s="30">
        <v>41710</v>
      </c>
      <c r="V232" s="5"/>
      <c r="W232" s="4"/>
      <c r="Y232" s="30" t="s">
        <v>1234</v>
      </c>
      <c r="Z232" s="30" t="s">
        <v>1240</v>
      </c>
      <c r="AA232" s="23"/>
      <c r="AB232" s="23"/>
      <c r="AC232" s="9" t="s">
        <v>1452</v>
      </c>
      <c r="AD232" s="9" t="s">
        <v>1642</v>
      </c>
      <c r="AE232" s="4"/>
      <c r="AH232" s="9">
        <v>1</v>
      </c>
      <c r="AI232" s="38">
        <v>0.99</v>
      </c>
      <c r="AJ232" s="11"/>
      <c r="AM232" s="30" t="s">
        <v>12</v>
      </c>
      <c r="AN232" s="38">
        <f t="shared" si="38"/>
        <v>0.99</v>
      </c>
      <c r="AO232" s="8"/>
      <c r="AP232" s="13">
        <f t="shared" si="39"/>
        <v>0</v>
      </c>
      <c r="AQ232" s="38">
        <f t="shared" si="40"/>
        <v>0.99</v>
      </c>
      <c r="AR232" s="38">
        <v>0</v>
      </c>
      <c r="AS232" s="13">
        <f t="shared" si="41"/>
        <v>0</v>
      </c>
      <c r="AT232" s="38">
        <f t="shared" si="42"/>
        <v>0.99</v>
      </c>
      <c r="AU232" s="38">
        <v>0</v>
      </c>
      <c r="AV232" s="13">
        <f t="shared" si="43"/>
        <v>0</v>
      </c>
      <c r="AW232" s="38">
        <f t="shared" si="44"/>
        <v>0.99</v>
      </c>
      <c r="AX232" s="38">
        <v>0</v>
      </c>
      <c r="AY232" s="13"/>
      <c r="AZ232" s="10"/>
      <c r="BA232" s="8"/>
      <c r="BB232" s="11"/>
      <c r="BN232" s="38">
        <v>0</v>
      </c>
      <c r="BO232" s="54" t="s">
        <v>2292</v>
      </c>
      <c r="BP232" s="54">
        <f>Sales!AR232</f>
        <v>0.99</v>
      </c>
    </row>
    <row r="233" spans="1:68">
      <c r="A233" s="4" t="s">
        <v>140</v>
      </c>
      <c r="B233" s="50">
        <v>7887</v>
      </c>
      <c r="C233" s="9" t="s">
        <v>1725</v>
      </c>
      <c r="D233" s="9" t="s">
        <v>1727</v>
      </c>
      <c r="E233" s="9" t="s">
        <v>1767</v>
      </c>
      <c r="F233" s="9" t="s">
        <v>1727</v>
      </c>
      <c r="G233" s="4"/>
      <c r="H233" s="9" t="s">
        <v>1727</v>
      </c>
      <c r="I233" s="4"/>
      <c r="K233" s="4" t="str">
        <f t="shared" si="34"/>
        <v>0</v>
      </c>
      <c r="L233" s="4" t="str">
        <f t="shared" si="35"/>
        <v>DENTON</v>
      </c>
      <c r="M233" s="4" t="str">
        <f t="shared" si="36"/>
        <v>0</v>
      </c>
      <c r="N233" s="4"/>
      <c r="O233" s="4" t="str">
        <f t="shared" si="37"/>
        <v>0</v>
      </c>
      <c r="P233" s="4"/>
      <c r="U233" s="30">
        <v>41711</v>
      </c>
      <c r="V233" s="5"/>
      <c r="W233" s="4"/>
      <c r="Y233" s="30" t="s">
        <v>1234</v>
      </c>
      <c r="Z233" s="30" t="s">
        <v>1268</v>
      </c>
      <c r="AA233" s="23"/>
      <c r="AB233" s="23"/>
      <c r="AC233" s="9" t="s">
        <v>1460</v>
      </c>
      <c r="AD233" s="9" t="s">
        <v>1647</v>
      </c>
      <c r="AE233" s="4"/>
      <c r="AH233" s="9">
        <v>1</v>
      </c>
      <c r="AI233" s="38">
        <v>0</v>
      </c>
      <c r="AJ233" s="11"/>
      <c r="AM233" s="30" t="s">
        <v>12</v>
      </c>
      <c r="AN233" s="38">
        <f t="shared" si="38"/>
        <v>0</v>
      </c>
      <c r="AO233" s="8"/>
      <c r="AP233" s="13">
        <f t="shared" si="39"/>
        <v>0</v>
      </c>
      <c r="AQ233" s="38">
        <f t="shared" si="40"/>
        <v>0</v>
      </c>
      <c r="AR233" s="38">
        <v>0</v>
      </c>
      <c r="AS233" s="13">
        <f t="shared" si="41"/>
        <v>0</v>
      </c>
      <c r="AT233" s="38">
        <f t="shared" si="42"/>
        <v>0</v>
      </c>
      <c r="AU233" s="38">
        <v>0</v>
      </c>
      <c r="AV233" s="13">
        <f t="shared" si="43"/>
        <v>0</v>
      </c>
      <c r="AW233" s="38">
        <f t="shared" si="44"/>
        <v>0</v>
      </c>
      <c r="AX233" s="38">
        <v>0</v>
      </c>
      <c r="AY233" s="13"/>
      <c r="AZ233" s="10"/>
      <c r="BA233" s="8"/>
      <c r="BB233" s="11"/>
      <c r="BN233" s="38">
        <v>0</v>
      </c>
      <c r="BO233" s="54" t="s">
        <v>1727</v>
      </c>
      <c r="BP233" s="54">
        <f>Sales!AR233</f>
        <v>0</v>
      </c>
    </row>
    <row r="234" spans="1:68">
      <c r="A234" s="4" t="s">
        <v>140</v>
      </c>
      <c r="B234" s="50">
        <v>7898</v>
      </c>
      <c r="C234" s="9" t="s">
        <v>1725</v>
      </c>
      <c r="D234" s="9" t="s">
        <v>1727</v>
      </c>
      <c r="E234" s="9" t="s">
        <v>1766</v>
      </c>
      <c r="F234" s="9" t="s">
        <v>1727</v>
      </c>
      <c r="G234" s="4"/>
      <c r="H234" s="9" t="s">
        <v>1727</v>
      </c>
      <c r="I234" s="4"/>
      <c r="K234" s="4" t="str">
        <f t="shared" si="34"/>
        <v>0</v>
      </c>
      <c r="L234" s="4" t="str">
        <f t="shared" si="35"/>
        <v>MECKLENBURG</v>
      </c>
      <c r="M234" s="4" t="str">
        <f t="shared" si="36"/>
        <v>0</v>
      </c>
      <c r="N234" s="4"/>
      <c r="O234" s="4" t="str">
        <f t="shared" si="37"/>
        <v>0</v>
      </c>
      <c r="P234" s="4"/>
      <c r="U234" s="30">
        <v>41715</v>
      </c>
      <c r="V234" s="5"/>
      <c r="W234" s="4"/>
      <c r="Y234" s="30" t="s">
        <v>1234</v>
      </c>
      <c r="Z234" s="30" t="s">
        <v>1319</v>
      </c>
      <c r="AA234" s="23"/>
      <c r="AB234" s="23"/>
      <c r="AC234" s="9" t="s">
        <v>1525</v>
      </c>
      <c r="AD234" s="9" t="s">
        <v>1639</v>
      </c>
      <c r="AE234" s="4"/>
      <c r="AH234" s="9">
        <v>1</v>
      </c>
      <c r="AI234" s="38">
        <v>0</v>
      </c>
      <c r="AJ234" s="11"/>
      <c r="AM234" s="30" t="s">
        <v>12</v>
      </c>
      <c r="AN234" s="38">
        <f t="shared" si="38"/>
        <v>0</v>
      </c>
      <c r="AO234" s="8"/>
      <c r="AP234" s="13">
        <f t="shared" si="39"/>
        <v>0</v>
      </c>
      <c r="AQ234" s="38">
        <f t="shared" si="40"/>
        <v>0</v>
      </c>
      <c r="AR234" s="38">
        <v>0</v>
      </c>
      <c r="AS234" s="13">
        <f t="shared" si="41"/>
        <v>0</v>
      </c>
      <c r="AT234" s="38">
        <f t="shared" si="42"/>
        <v>0</v>
      </c>
      <c r="AU234" s="38">
        <v>0</v>
      </c>
      <c r="AV234" s="13">
        <f t="shared" si="43"/>
        <v>0</v>
      </c>
      <c r="AW234" s="38">
        <f t="shared" si="44"/>
        <v>0</v>
      </c>
      <c r="AX234" s="38">
        <v>0</v>
      </c>
      <c r="AY234" s="13"/>
      <c r="AZ234" s="10"/>
      <c r="BA234" s="8"/>
      <c r="BB234" s="11"/>
      <c r="BN234" s="38">
        <v>0</v>
      </c>
      <c r="BO234" s="54" t="s">
        <v>2293</v>
      </c>
      <c r="BP234" s="54">
        <f>Sales!AR234</f>
        <v>0</v>
      </c>
    </row>
    <row r="235" spans="1:68">
      <c r="A235" s="4" t="s">
        <v>140</v>
      </c>
      <c r="B235" s="50">
        <v>7899</v>
      </c>
      <c r="C235" s="9" t="s">
        <v>1725</v>
      </c>
      <c r="D235" s="9" t="s">
        <v>1727</v>
      </c>
      <c r="E235" s="9" t="s">
        <v>1766</v>
      </c>
      <c r="F235" s="9" t="s">
        <v>1727</v>
      </c>
      <c r="G235" s="4"/>
      <c r="H235" s="9" t="s">
        <v>1727</v>
      </c>
      <c r="I235" s="4"/>
      <c r="K235" s="4" t="str">
        <f t="shared" si="34"/>
        <v>0</v>
      </c>
      <c r="L235" s="4" t="str">
        <f t="shared" si="35"/>
        <v>MECKLENBURG</v>
      </c>
      <c r="M235" s="4" t="str">
        <f t="shared" si="36"/>
        <v>0</v>
      </c>
      <c r="N235" s="4"/>
      <c r="O235" s="4" t="str">
        <f t="shared" si="37"/>
        <v>0</v>
      </c>
      <c r="P235" s="4"/>
      <c r="U235" s="30">
        <v>41715</v>
      </c>
      <c r="V235" s="5"/>
      <c r="W235" s="4"/>
      <c r="Y235" s="30" t="s">
        <v>1234</v>
      </c>
      <c r="Z235" s="30" t="s">
        <v>1251</v>
      </c>
      <c r="AA235" s="23"/>
      <c r="AB235" s="23"/>
      <c r="AC235" s="9" t="s">
        <v>1463</v>
      </c>
      <c r="AD235" s="9" t="s">
        <v>1647</v>
      </c>
      <c r="AE235" s="4"/>
      <c r="AH235" s="9">
        <v>1</v>
      </c>
      <c r="AI235" s="38">
        <v>0</v>
      </c>
      <c r="AJ235" s="11"/>
      <c r="AM235" s="30" t="s">
        <v>12</v>
      </c>
      <c r="AN235" s="38">
        <f t="shared" si="38"/>
        <v>0</v>
      </c>
      <c r="AO235" s="8"/>
      <c r="AP235" s="13">
        <f t="shared" si="39"/>
        <v>0</v>
      </c>
      <c r="AQ235" s="38">
        <f t="shared" si="40"/>
        <v>0</v>
      </c>
      <c r="AR235" s="38">
        <v>0</v>
      </c>
      <c r="AS235" s="13">
        <f t="shared" si="41"/>
        <v>0</v>
      </c>
      <c r="AT235" s="38">
        <f t="shared" si="42"/>
        <v>0</v>
      </c>
      <c r="AU235" s="38">
        <v>0</v>
      </c>
      <c r="AV235" s="13">
        <f t="shared" si="43"/>
        <v>0</v>
      </c>
      <c r="AW235" s="38">
        <f t="shared" si="44"/>
        <v>0</v>
      </c>
      <c r="AX235" s="38">
        <v>0</v>
      </c>
      <c r="AY235" s="13"/>
      <c r="AZ235" s="10"/>
      <c r="BA235" s="8"/>
      <c r="BB235" s="11"/>
      <c r="BN235" s="38">
        <v>0</v>
      </c>
      <c r="BO235" s="54" t="s">
        <v>2293</v>
      </c>
      <c r="BP235" s="54">
        <f>Sales!AR235</f>
        <v>0</v>
      </c>
    </row>
    <row r="236" spans="1:68">
      <c r="A236" s="4" t="s">
        <v>140</v>
      </c>
      <c r="B236" s="50">
        <v>7905</v>
      </c>
      <c r="C236" s="9" t="s">
        <v>1725</v>
      </c>
      <c r="D236" s="9" t="s">
        <v>1727</v>
      </c>
      <c r="E236" s="9" t="s">
        <v>1766</v>
      </c>
      <c r="F236" s="9" t="s">
        <v>1727</v>
      </c>
      <c r="G236" s="4"/>
      <c r="H236" s="9" t="s">
        <v>1727</v>
      </c>
      <c r="I236" s="4"/>
      <c r="K236" s="4" t="str">
        <f t="shared" si="34"/>
        <v>0</v>
      </c>
      <c r="L236" s="4" t="str">
        <f t="shared" si="35"/>
        <v>MECKLENBURG</v>
      </c>
      <c r="M236" s="4" t="str">
        <f t="shared" si="36"/>
        <v>0</v>
      </c>
      <c r="N236" s="4"/>
      <c r="O236" s="4" t="str">
        <f t="shared" si="37"/>
        <v>0</v>
      </c>
      <c r="P236" s="4"/>
      <c r="U236" s="30">
        <v>41717</v>
      </c>
      <c r="V236" s="5"/>
      <c r="W236" s="4"/>
      <c r="Y236" s="30" t="s">
        <v>1234</v>
      </c>
      <c r="Z236" s="30" t="s">
        <v>1257</v>
      </c>
      <c r="AA236" s="23"/>
      <c r="AB236" s="23"/>
      <c r="AC236" s="9" t="s">
        <v>1469</v>
      </c>
      <c r="AD236" s="9" t="s">
        <v>1639</v>
      </c>
      <c r="AE236" s="4"/>
      <c r="AH236" s="9">
        <v>1</v>
      </c>
      <c r="AI236" s="38">
        <v>0</v>
      </c>
      <c r="AJ236" s="11"/>
      <c r="AM236" s="30" t="s">
        <v>12</v>
      </c>
      <c r="AN236" s="38">
        <f t="shared" si="38"/>
        <v>0</v>
      </c>
      <c r="AO236" s="8"/>
      <c r="AP236" s="13">
        <f t="shared" si="39"/>
        <v>0</v>
      </c>
      <c r="AQ236" s="38">
        <f t="shared" si="40"/>
        <v>0</v>
      </c>
      <c r="AR236" s="38">
        <v>0</v>
      </c>
      <c r="AS236" s="13">
        <f t="shared" si="41"/>
        <v>0</v>
      </c>
      <c r="AT236" s="38">
        <f t="shared" si="42"/>
        <v>0</v>
      </c>
      <c r="AU236" s="38">
        <v>0</v>
      </c>
      <c r="AV236" s="13">
        <f t="shared" si="43"/>
        <v>0</v>
      </c>
      <c r="AW236" s="38">
        <f t="shared" si="44"/>
        <v>0</v>
      </c>
      <c r="AX236" s="38">
        <v>0</v>
      </c>
      <c r="AY236" s="13"/>
      <c r="AZ236" s="10"/>
      <c r="BA236" s="8"/>
      <c r="BB236" s="11"/>
      <c r="BN236" s="38">
        <v>0</v>
      </c>
      <c r="BO236" s="54" t="s">
        <v>2293</v>
      </c>
      <c r="BP236" s="54">
        <f>Sales!AR236</f>
        <v>0</v>
      </c>
    </row>
    <row r="237" spans="1:68">
      <c r="A237" s="4" t="s">
        <v>140</v>
      </c>
      <c r="B237" s="50">
        <v>7918</v>
      </c>
      <c r="C237" s="9" t="s">
        <v>1725</v>
      </c>
      <c r="D237" s="9" t="s">
        <v>1727</v>
      </c>
      <c r="E237" s="9" t="s">
        <v>1766</v>
      </c>
      <c r="F237" s="9" t="s">
        <v>1727</v>
      </c>
      <c r="G237" s="4"/>
      <c r="H237" s="9" t="s">
        <v>1727</v>
      </c>
      <c r="I237" s="4"/>
      <c r="K237" s="4" t="str">
        <f t="shared" si="34"/>
        <v>0</v>
      </c>
      <c r="L237" s="4" t="str">
        <f t="shared" si="35"/>
        <v>MECKLENBURG</v>
      </c>
      <c r="M237" s="4" t="str">
        <f t="shared" si="36"/>
        <v>0</v>
      </c>
      <c r="N237" s="4"/>
      <c r="O237" s="4" t="str">
        <f t="shared" si="37"/>
        <v>0</v>
      </c>
      <c r="P237" s="4"/>
      <c r="U237" s="30">
        <v>41729</v>
      </c>
      <c r="V237" s="5"/>
      <c r="W237" s="4"/>
      <c r="Y237" s="30" t="s">
        <v>1234</v>
      </c>
      <c r="Z237" s="30" t="s">
        <v>1268</v>
      </c>
      <c r="AA237" s="23"/>
      <c r="AB237" s="23"/>
      <c r="AC237" s="9" t="s">
        <v>1460</v>
      </c>
      <c r="AD237" s="9" t="s">
        <v>1647</v>
      </c>
      <c r="AE237" s="4"/>
      <c r="AH237" s="9">
        <v>1</v>
      </c>
      <c r="AI237" s="38">
        <v>0</v>
      </c>
      <c r="AJ237" s="11"/>
      <c r="AM237" s="30" t="s">
        <v>12</v>
      </c>
      <c r="AN237" s="38">
        <f t="shared" si="38"/>
        <v>0</v>
      </c>
      <c r="AO237" s="8"/>
      <c r="AP237" s="13">
        <f t="shared" si="39"/>
        <v>0</v>
      </c>
      <c r="AQ237" s="38">
        <f t="shared" si="40"/>
        <v>0</v>
      </c>
      <c r="AR237" s="38">
        <v>0</v>
      </c>
      <c r="AS237" s="13">
        <f t="shared" si="41"/>
        <v>0</v>
      </c>
      <c r="AT237" s="38">
        <f t="shared" si="42"/>
        <v>0</v>
      </c>
      <c r="AU237" s="38">
        <v>0</v>
      </c>
      <c r="AV237" s="13">
        <f t="shared" si="43"/>
        <v>0</v>
      </c>
      <c r="AW237" s="38">
        <f t="shared" si="44"/>
        <v>0</v>
      </c>
      <c r="AX237" s="38">
        <v>0</v>
      </c>
      <c r="AY237" s="13"/>
      <c r="AZ237" s="10"/>
      <c r="BA237" s="8"/>
      <c r="BB237" s="11"/>
      <c r="BN237" s="38">
        <v>0</v>
      </c>
      <c r="BO237" s="54" t="s">
        <v>2293</v>
      </c>
      <c r="BP237" s="54">
        <f>Sales!AR237</f>
        <v>0</v>
      </c>
    </row>
    <row r="238" spans="1:68">
      <c r="A238" s="4" t="s">
        <v>140</v>
      </c>
      <c r="B238" s="50">
        <v>7920</v>
      </c>
      <c r="C238" s="9" t="s">
        <v>1725</v>
      </c>
      <c r="D238" s="9" t="s">
        <v>1727</v>
      </c>
      <c r="E238" s="9" t="s">
        <v>1767</v>
      </c>
      <c r="F238" s="9" t="s">
        <v>1727</v>
      </c>
      <c r="G238" s="4"/>
      <c r="H238" s="9" t="s">
        <v>1727</v>
      </c>
      <c r="I238" s="4"/>
      <c r="K238" s="4" t="str">
        <f t="shared" si="34"/>
        <v>0</v>
      </c>
      <c r="L238" s="4" t="str">
        <f t="shared" si="35"/>
        <v>DENTON</v>
      </c>
      <c r="M238" s="4" t="str">
        <f t="shared" si="36"/>
        <v>0</v>
      </c>
      <c r="N238" s="4"/>
      <c r="O238" s="4" t="str">
        <f t="shared" si="37"/>
        <v>0</v>
      </c>
      <c r="P238" s="4"/>
      <c r="U238" s="30">
        <v>41729</v>
      </c>
      <c r="V238" s="5"/>
      <c r="W238" s="4"/>
      <c r="Y238" s="30" t="s">
        <v>1234</v>
      </c>
      <c r="Z238" s="30" t="s">
        <v>1320</v>
      </c>
      <c r="AA238" s="23"/>
      <c r="AB238" s="23"/>
      <c r="AC238" s="9" t="s">
        <v>1526</v>
      </c>
      <c r="AD238" s="9" t="s">
        <v>1671</v>
      </c>
      <c r="AE238" s="4"/>
      <c r="AH238" s="9">
        <v>1</v>
      </c>
      <c r="AI238" s="38">
        <v>0</v>
      </c>
      <c r="AJ238" s="11"/>
      <c r="AM238" s="30" t="s">
        <v>12</v>
      </c>
      <c r="AN238" s="38">
        <f t="shared" si="38"/>
        <v>0</v>
      </c>
      <c r="AO238" s="8"/>
      <c r="AP238" s="13">
        <f t="shared" si="39"/>
        <v>0</v>
      </c>
      <c r="AQ238" s="38">
        <f t="shared" si="40"/>
        <v>0</v>
      </c>
      <c r="AR238" s="38">
        <v>0</v>
      </c>
      <c r="AS238" s="13">
        <f t="shared" si="41"/>
        <v>0</v>
      </c>
      <c r="AT238" s="38">
        <f t="shared" si="42"/>
        <v>0</v>
      </c>
      <c r="AU238" s="38">
        <v>0</v>
      </c>
      <c r="AV238" s="13">
        <f t="shared" si="43"/>
        <v>0</v>
      </c>
      <c r="AW238" s="38">
        <f t="shared" si="44"/>
        <v>0</v>
      </c>
      <c r="AX238" s="38">
        <v>0</v>
      </c>
      <c r="AY238" s="13"/>
      <c r="AZ238" s="10"/>
      <c r="BA238" s="8"/>
      <c r="BB238" s="11"/>
      <c r="BN238" s="38">
        <v>0</v>
      </c>
      <c r="BO238" s="54" t="s">
        <v>2293</v>
      </c>
      <c r="BP238" s="54">
        <f>Sales!AR238</f>
        <v>0</v>
      </c>
    </row>
    <row r="239" spans="1:68">
      <c r="A239" s="4" t="s">
        <v>140</v>
      </c>
      <c r="B239" s="50">
        <v>8136</v>
      </c>
      <c r="C239" s="9" t="s">
        <v>1725</v>
      </c>
      <c r="D239" s="9" t="s">
        <v>1727</v>
      </c>
      <c r="E239" s="9" t="s">
        <v>1766</v>
      </c>
      <c r="F239" s="9" t="s">
        <v>1727</v>
      </c>
      <c r="G239" s="4"/>
      <c r="H239" s="9" t="s">
        <v>1727</v>
      </c>
      <c r="I239" s="4"/>
      <c r="K239" s="4" t="str">
        <f t="shared" si="34"/>
        <v>0</v>
      </c>
      <c r="L239" s="4" t="str">
        <f t="shared" si="35"/>
        <v>MECKLENBURG</v>
      </c>
      <c r="M239" s="4" t="str">
        <f t="shared" si="36"/>
        <v>0</v>
      </c>
      <c r="N239" s="4"/>
      <c r="O239" s="4" t="str">
        <f t="shared" si="37"/>
        <v>0</v>
      </c>
      <c r="P239" s="4"/>
      <c r="U239" s="30">
        <v>41708</v>
      </c>
      <c r="V239" s="5"/>
      <c r="W239" s="4"/>
      <c r="Y239" s="30" t="s">
        <v>1234</v>
      </c>
      <c r="Z239" s="30" t="s">
        <v>1284</v>
      </c>
      <c r="AA239" s="23"/>
      <c r="AB239" s="23"/>
      <c r="AC239" s="9" t="s">
        <v>1494</v>
      </c>
      <c r="AD239" s="9" t="s">
        <v>1656</v>
      </c>
      <c r="AE239" s="4"/>
      <c r="AH239" s="9">
        <v>1</v>
      </c>
      <c r="AI239" s="38">
        <v>0</v>
      </c>
      <c r="AJ239" s="11"/>
      <c r="AM239" s="30" t="s">
        <v>12</v>
      </c>
      <c r="AN239" s="38">
        <f t="shared" si="38"/>
        <v>0</v>
      </c>
      <c r="AO239" s="8"/>
      <c r="AP239" s="13">
        <f t="shared" si="39"/>
        <v>0</v>
      </c>
      <c r="AQ239" s="38">
        <f t="shared" si="40"/>
        <v>0</v>
      </c>
      <c r="AR239" s="38">
        <v>0</v>
      </c>
      <c r="AS239" s="13">
        <f t="shared" si="41"/>
        <v>0</v>
      </c>
      <c r="AT239" s="38">
        <f t="shared" si="42"/>
        <v>0</v>
      </c>
      <c r="AU239" s="38">
        <v>0</v>
      </c>
      <c r="AV239" s="13">
        <f t="shared" si="43"/>
        <v>0</v>
      </c>
      <c r="AW239" s="38">
        <f t="shared" si="44"/>
        <v>0</v>
      </c>
      <c r="AX239" s="38">
        <v>0</v>
      </c>
      <c r="AY239" s="13"/>
      <c r="AZ239" s="10"/>
      <c r="BA239" s="8"/>
      <c r="BB239" s="11"/>
      <c r="BN239" s="38">
        <v>0</v>
      </c>
      <c r="BO239" s="54" t="s">
        <v>1727</v>
      </c>
      <c r="BP239" s="54">
        <f>Sales!AR239</f>
        <v>0</v>
      </c>
    </row>
    <row r="240" spans="1:68">
      <c r="A240" s="4" t="s">
        <v>140</v>
      </c>
      <c r="B240" s="50">
        <v>8160</v>
      </c>
      <c r="C240" s="9" t="s">
        <v>1725</v>
      </c>
      <c r="D240" s="9" t="s">
        <v>1727</v>
      </c>
      <c r="E240" s="9" t="s">
        <v>1767</v>
      </c>
      <c r="F240" s="9" t="s">
        <v>1727</v>
      </c>
      <c r="G240" s="4"/>
      <c r="H240" s="9" t="s">
        <v>1727</v>
      </c>
      <c r="I240" s="4"/>
      <c r="K240" s="4" t="str">
        <f t="shared" si="34"/>
        <v>0</v>
      </c>
      <c r="L240" s="4" t="str">
        <f t="shared" si="35"/>
        <v>DENTON</v>
      </c>
      <c r="M240" s="4" t="str">
        <f t="shared" si="36"/>
        <v>0</v>
      </c>
      <c r="N240" s="4"/>
      <c r="O240" s="4" t="str">
        <f t="shared" si="37"/>
        <v>0</v>
      </c>
      <c r="P240" s="4"/>
      <c r="U240" s="30">
        <v>41715</v>
      </c>
      <c r="V240" s="5"/>
      <c r="W240" s="4"/>
      <c r="Y240" s="30" t="s">
        <v>1234</v>
      </c>
      <c r="Z240" s="30" t="s">
        <v>1257</v>
      </c>
      <c r="AA240" s="23"/>
      <c r="AB240" s="23"/>
      <c r="AC240" s="9" t="s">
        <v>1469</v>
      </c>
      <c r="AD240" s="9" t="s">
        <v>1639</v>
      </c>
      <c r="AE240" s="4"/>
      <c r="AH240" s="9">
        <v>1</v>
      </c>
      <c r="AI240" s="38">
        <v>0</v>
      </c>
      <c r="AJ240" s="11"/>
      <c r="AM240" s="30" t="s">
        <v>12</v>
      </c>
      <c r="AN240" s="38">
        <f t="shared" si="38"/>
        <v>0</v>
      </c>
      <c r="AO240" s="8"/>
      <c r="AP240" s="13">
        <f t="shared" si="39"/>
        <v>0</v>
      </c>
      <c r="AQ240" s="38">
        <f t="shared" si="40"/>
        <v>0</v>
      </c>
      <c r="AR240" s="38">
        <v>0</v>
      </c>
      <c r="AS240" s="13">
        <f t="shared" si="41"/>
        <v>0</v>
      </c>
      <c r="AT240" s="38">
        <f t="shared" si="42"/>
        <v>0</v>
      </c>
      <c r="AU240" s="38">
        <v>0</v>
      </c>
      <c r="AV240" s="13">
        <f t="shared" si="43"/>
        <v>0</v>
      </c>
      <c r="AW240" s="38">
        <f t="shared" si="44"/>
        <v>0</v>
      </c>
      <c r="AX240" s="38">
        <v>0</v>
      </c>
      <c r="AY240" s="13"/>
      <c r="AZ240" s="10"/>
      <c r="BA240" s="8"/>
      <c r="BB240" s="11"/>
      <c r="BN240" s="38">
        <v>0</v>
      </c>
      <c r="BO240" s="54" t="s">
        <v>2293</v>
      </c>
      <c r="BP240" s="54">
        <f>Sales!AR240</f>
        <v>0</v>
      </c>
    </row>
    <row r="241" spans="1:68">
      <c r="A241" s="4" t="s">
        <v>140</v>
      </c>
      <c r="B241" s="50">
        <v>8171</v>
      </c>
      <c r="C241" s="9" t="s">
        <v>1725</v>
      </c>
      <c r="D241" s="9" t="s">
        <v>1746</v>
      </c>
      <c r="E241" s="9" t="s">
        <v>1814</v>
      </c>
      <c r="F241" s="9" t="s">
        <v>1962</v>
      </c>
      <c r="G241" s="4"/>
      <c r="H241" s="9" t="s">
        <v>2153</v>
      </c>
      <c r="I241" s="4"/>
      <c r="K241" s="4" t="str">
        <f t="shared" si="34"/>
        <v>PA</v>
      </c>
      <c r="L241" s="4" t="str">
        <f t="shared" si="35"/>
        <v>NORTHAMPTON</v>
      </c>
      <c r="M241" s="4" t="str">
        <f t="shared" si="36"/>
        <v>NAZARETH</v>
      </c>
      <c r="N241" s="4"/>
      <c r="O241" s="4" t="str">
        <f t="shared" si="37"/>
        <v>18064</v>
      </c>
      <c r="P241" s="4"/>
      <c r="U241" s="30">
        <v>41722</v>
      </c>
      <c r="V241" s="5"/>
      <c r="W241" s="4"/>
      <c r="Y241" s="30" t="s">
        <v>1234</v>
      </c>
      <c r="Z241" s="30" t="s">
        <v>1236</v>
      </c>
      <c r="AA241" s="23"/>
      <c r="AB241" s="23"/>
      <c r="AC241" s="9" t="s">
        <v>1448</v>
      </c>
      <c r="AD241" s="9" t="s">
        <v>1639</v>
      </c>
      <c r="AE241" s="4"/>
      <c r="AH241" s="9">
        <v>1</v>
      </c>
      <c r="AI241" s="38">
        <v>0</v>
      </c>
      <c r="AJ241" s="11"/>
      <c r="AM241" s="30" t="s">
        <v>12</v>
      </c>
      <c r="AN241" s="38">
        <f t="shared" si="38"/>
        <v>0</v>
      </c>
      <c r="AO241" s="8"/>
      <c r="AP241" s="13">
        <f t="shared" si="39"/>
        <v>0</v>
      </c>
      <c r="AQ241" s="38">
        <f t="shared" si="40"/>
        <v>0</v>
      </c>
      <c r="AR241" s="38">
        <v>0</v>
      </c>
      <c r="AS241" s="13">
        <f t="shared" si="41"/>
        <v>0</v>
      </c>
      <c r="AT241" s="38">
        <f t="shared" si="42"/>
        <v>0</v>
      </c>
      <c r="AU241" s="38">
        <v>0</v>
      </c>
      <c r="AV241" s="13">
        <f t="shared" si="43"/>
        <v>0</v>
      </c>
      <c r="AW241" s="38">
        <f t="shared" si="44"/>
        <v>0</v>
      </c>
      <c r="AX241" s="38">
        <v>0</v>
      </c>
      <c r="AY241" s="13"/>
      <c r="AZ241" s="10"/>
      <c r="BA241" s="8"/>
      <c r="BB241" s="11"/>
      <c r="BN241" s="38">
        <v>0</v>
      </c>
      <c r="BO241" s="54" t="s">
        <v>107</v>
      </c>
      <c r="BP241" s="54">
        <f>Sales!AR241</f>
        <v>0</v>
      </c>
    </row>
    <row r="242" spans="1:68">
      <c r="A242" s="4" t="s">
        <v>140</v>
      </c>
      <c r="B242" s="50">
        <v>8360</v>
      </c>
      <c r="C242" s="9" t="s">
        <v>1725</v>
      </c>
      <c r="D242" s="9" t="s">
        <v>1727</v>
      </c>
      <c r="E242" s="9" t="s">
        <v>1766</v>
      </c>
      <c r="F242" s="9" t="s">
        <v>1727</v>
      </c>
      <c r="G242" s="4"/>
      <c r="H242" s="9" t="s">
        <v>1727</v>
      </c>
      <c r="I242" s="4"/>
      <c r="K242" s="4" t="str">
        <f t="shared" si="34"/>
        <v>0</v>
      </c>
      <c r="L242" s="4" t="str">
        <f t="shared" si="35"/>
        <v>MECKLENBURG</v>
      </c>
      <c r="M242" s="4" t="str">
        <f t="shared" si="36"/>
        <v>0</v>
      </c>
      <c r="N242" s="4"/>
      <c r="O242" s="4" t="str">
        <f t="shared" si="37"/>
        <v>0</v>
      </c>
      <c r="P242" s="4"/>
      <c r="U242" s="30">
        <v>41715</v>
      </c>
      <c r="V242" s="5"/>
      <c r="W242" s="4"/>
      <c r="Y242" s="30" t="s">
        <v>1234</v>
      </c>
      <c r="Z242" s="30" t="s">
        <v>1258</v>
      </c>
      <c r="AA242" s="23"/>
      <c r="AB242" s="23"/>
      <c r="AC242" s="9" t="s">
        <v>1470</v>
      </c>
      <c r="AD242" s="9" t="s">
        <v>1639</v>
      </c>
      <c r="AE242" s="4"/>
      <c r="AH242" s="9">
        <v>1</v>
      </c>
      <c r="AI242" s="38">
        <v>0</v>
      </c>
      <c r="AJ242" s="11"/>
      <c r="AM242" s="30" t="s">
        <v>12</v>
      </c>
      <c r="AN242" s="38">
        <f t="shared" si="38"/>
        <v>0</v>
      </c>
      <c r="AO242" s="8"/>
      <c r="AP242" s="13">
        <f t="shared" si="39"/>
        <v>0</v>
      </c>
      <c r="AQ242" s="38">
        <f t="shared" si="40"/>
        <v>0</v>
      </c>
      <c r="AR242" s="38">
        <v>0</v>
      </c>
      <c r="AS242" s="13">
        <f t="shared" si="41"/>
        <v>0</v>
      </c>
      <c r="AT242" s="38">
        <f t="shared" si="42"/>
        <v>0</v>
      </c>
      <c r="AU242" s="38">
        <v>0</v>
      </c>
      <c r="AV242" s="13">
        <f t="shared" si="43"/>
        <v>0</v>
      </c>
      <c r="AW242" s="38">
        <f t="shared" si="44"/>
        <v>0</v>
      </c>
      <c r="AX242" s="38">
        <v>0</v>
      </c>
      <c r="AY242" s="13"/>
      <c r="AZ242" s="10"/>
      <c r="BA242" s="8"/>
      <c r="BB242" s="11"/>
      <c r="BN242" s="38">
        <v>0</v>
      </c>
      <c r="BO242" s="54" t="s">
        <v>2293</v>
      </c>
      <c r="BP242" s="54">
        <f>Sales!AR242</f>
        <v>0</v>
      </c>
    </row>
    <row r="243" spans="1:68">
      <c r="A243" s="4" t="s">
        <v>140</v>
      </c>
      <c r="B243" s="50">
        <v>8361</v>
      </c>
      <c r="C243" s="9" t="s">
        <v>1725</v>
      </c>
      <c r="D243" s="9" t="s">
        <v>1727</v>
      </c>
      <c r="E243" s="9" t="s">
        <v>1766</v>
      </c>
      <c r="F243" s="9" t="s">
        <v>1727</v>
      </c>
      <c r="G243" s="4"/>
      <c r="H243" s="9" t="s">
        <v>1727</v>
      </c>
      <c r="I243" s="4"/>
      <c r="K243" s="4" t="str">
        <f t="shared" si="34"/>
        <v>0</v>
      </c>
      <c r="L243" s="4" t="str">
        <f t="shared" si="35"/>
        <v>MECKLENBURG</v>
      </c>
      <c r="M243" s="4" t="str">
        <f t="shared" si="36"/>
        <v>0</v>
      </c>
      <c r="N243" s="4"/>
      <c r="O243" s="4" t="str">
        <f t="shared" si="37"/>
        <v>0</v>
      </c>
      <c r="P243" s="4"/>
      <c r="U243" s="30">
        <v>41715</v>
      </c>
      <c r="V243" s="5"/>
      <c r="W243" s="4"/>
      <c r="Y243" s="30" t="s">
        <v>1234</v>
      </c>
      <c r="Z243" s="30" t="s">
        <v>1272</v>
      </c>
      <c r="AA243" s="23"/>
      <c r="AB243" s="23"/>
      <c r="AC243" s="9" t="s">
        <v>1483</v>
      </c>
      <c r="AD243" s="9" t="s">
        <v>1639</v>
      </c>
      <c r="AE243" s="4"/>
      <c r="AH243" s="9">
        <v>1</v>
      </c>
      <c r="AI243" s="38">
        <v>0</v>
      </c>
      <c r="AJ243" s="11"/>
      <c r="AM243" s="30" t="s">
        <v>12</v>
      </c>
      <c r="AN243" s="38">
        <f t="shared" si="38"/>
        <v>0</v>
      </c>
      <c r="AO243" s="8"/>
      <c r="AP243" s="13">
        <f t="shared" si="39"/>
        <v>0</v>
      </c>
      <c r="AQ243" s="38">
        <f t="shared" si="40"/>
        <v>0</v>
      </c>
      <c r="AR243" s="38">
        <v>0</v>
      </c>
      <c r="AS243" s="13">
        <f t="shared" si="41"/>
        <v>0</v>
      </c>
      <c r="AT243" s="38">
        <f t="shared" si="42"/>
        <v>0</v>
      </c>
      <c r="AU243" s="38">
        <v>0</v>
      </c>
      <c r="AV243" s="13">
        <f t="shared" si="43"/>
        <v>0</v>
      </c>
      <c r="AW243" s="38">
        <f t="shared" si="44"/>
        <v>0</v>
      </c>
      <c r="AX243" s="38">
        <v>0</v>
      </c>
      <c r="AY243" s="13"/>
      <c r="AZ243" s="10"/>
      <c r="BA243" s="8"/>
      <c r="BB243" s="11"/>
      <c r="BN243" s="38">
        <v>0</v>
      </c>
      <c r="BO243" s="54" t="s">
        <v>2293</v>
      </c>
      <c r="BP243" s="54">
        <f>Sales!AR243</f>
        <v>0</v>
      </c>
    </row>
    <row r="244" spans="1:68">
      <c r="A244" s="4" t="s">
        <v>140</v>
      </c>
      <c r="B244" s="50">
        <v>8365</v>
      </c>
      <c r="C244" s="9" t="s">
        <v>1725</v>
      </c>
      <c r="D244" s="9" t="s">
        <v>1727</v>
      </c>
      <c r="E244" s="9" t="s">
        <v>1767</v>
      </c>
      <c r="F244" s="9" t="s">
        <v>1727</v>
      </c>
      <c r="G244" s="4"/>
      <c r="H244" s="9" t="s">
        <v>1727</v>
      </c>
      <c r="I244" s="4"/>
      <c r="K244" s="4" t="str">
        <f t="shared" si="34"/>
        <v>0</v>
      </c>
      <c r="L244" s="4" t="str">
        <f t="shared" si="35"/>
        <v>DENTON</v>
      </c>
      <c r="M244" s="4" t="str">
        <f t="shared" si="36"/>
        <v>0</v>
      </c>
      <c r="N244" s="4"/>
      <c r="O244" s="4" t="str">
        <f t="shared" si="37"/>
        <v>0</v>
      </c>
      <c r="P244" s="4"/>
      <c r="U244" s="30">
        <v>41715</v>
      </c>
      <c r="V244" s="5"/>
      <c r="W244" s="4"/>
      <c r="Y244" s="30" t="s">
        <v>1234</v>
      </c>
      <c r="Z244" s="30" t="s">
        <v>1270</v>
      </c>
      <c r="AA244" s="23"/>
      <c r="AB244" s="23"/>
      <c r="AC244" s="9" t="s">
        <v>1481</v>
      </c>
      <c r="AD244" s="9" t="s">
        <v>1639</v>
      </c>
      <c r="AE244" s="4"/>
      <c r="AH244" s="9">
        <v>1</v>
      </c>
      <c r="AI244" s="38">
        <v>0</v>
      </c>
      <c r="AJ244" s="11"/>
      <c r="AM244" s="30" t="s">
        <v>12</v>
      </c>
      <c r="AN244" s="38">
        <f t="shared" si="38"/>
        <v>0</v>
      </c>
      <c r="AO244" s="8"/>
      <c r="AP244" s="13">
        <f t="shared" si="39"/>
        <v>0</v>
      </c>
      <c r="AQ244" s="38">
        <f t="shared" si="40"/>
        <v>0</v>
      </c>
      <c r="AR244" s="38">
        <v>0</v>
      </c>
      <c r="AS244" s="13">
        <f t="shared" si="41"/>
        <v>0</v>
      </c>
      <c r="AT244" s="38">
        <f t="shared" si="42"/>
        <v>0</v>
      </c>
      <c r="AU244" s="38">
        <v>0</v>
      </c>
      <c r="AV244" s="13">
        <f t="shared" si="43"/>
        <v>0</v>
      </c>
      <c r="AW244" s="38">
        <f t="shared" si="44"/>
        <v>0</v>
      </c>
      <c r="AX244" s="38">
        <v>0</v>
      </c>
      <c r="AY244" s="13"/>
      <c r="AZ244" s="10"/>
      <c r="BA244" s="8"/>
      <c r="BB244" s="11"/>
      <c r="BN244" s="38">
        <v>0</v>
      </c>
      <c r="BO244" s="54" t="s">
        <v>2293</v>
      </c>
      <c r="BP244" s="54">
        <f>Sales!AR244</f>
        <v>0</v>
      </c>
    </row>
    <row r="245" spans="1:68">
      <c r="A245" s="4" t="s">
        <v>140</v>
      </c>
      <c r="B245" s="50">
        <v>8369</v>
      </c>
      <c r="C245" s="9" t="s">
        <v>1725</v>
      </c>
      <c r="D245" s="9" t="s">
        <v>1727</v>
      </c>
      <c r="E245" s="9" t="s">
        <v>1767</v>
      </c>
      <c r="F245" s="9" t="s">
        <v>1727</v>
      </c>
      <c r="G245" s="4"/>
      <c r="H245" s="9" t="s">
        <v>1727</v>
      </c>
      <c r="I245" s="4"/>
      <c r="K245" s="4" t="str">
        <f t="shared" si="34"/>
        <v>0</v>
      </c>
      <c r="L245" s="4" t="str">
        <f t="shared" si="35"/>
        <v>DENTON</v>
      </c>
      <c r="M245" s="4" t="str">
        <f t="shared" si="36"/>
        <v>0</v>
      </c>
      <c r="N245" s="4"/>
      <c r="O245" s="4" t="str">
        <f t="shared" si="37"/>
        <v>0</v>
      </c>
      <c r="P245" s="4"/>
      <c r="U245" s="30">
        <v>41716</v>
      </c>
      <c r="V245" s="5"/>
      <c r="W245" s="4"/>
      <c r="Y245" s="30" t="s">
        <v>1234</v>
      </c>
      <c r="Z245" s="30" t="s">
        <v>1314</v>
      </c>
      <c r="AA245" s="23"/>
      <c r="AB245" s="23"/>
      <c r="AC245" s="9" t="s">
        <v>1520</v>
      </c>
      <c r="AD245" s="9" t="s">
        <v>1639</v>
      </c>
      <c r="AE245" s="4"/>
      <c r="AH245" s="9">
        <v>1</v>
      </c>
      <c r="AI245" s="38">
        <v>0</v>
      </c>
      <c r="AJ245" s="11"/>
      <c r="AM245" s="30" t="s">
        <v>12</v>
      </c>
      <c r="AN245" s="38">
        <f t="shared" si="38"/>
        <v>0</v>
      </c>
      <c r="AO245" s="8"/>
      <c r="AP245" s="13">
        <f t="shared" si="39"/>
        <v>0</v>
      </c>
      <c r="AQ245" s="38">
        <f t="shared" si="40"/>
        <v>0</v>
      </c>
      <c r="AR245" s="38">
        <v>0</v>
      </c>
      <c r="AS245" s="13">
        <f t="shared" si="41"/>
        <v>0</v>
      </c>
      <c r="AT245" s="38">
        <f t="shared" si="42"/>
        <v>0</v>
      </c>
      <c r="AU245" s="38">
        <v>0</v>
      </c>
      <c r="AV245" s="13">
        <f t="shared" si="43"/>
        <v>0</v>
      </c>
      <c r="AW245" s="38">
        <f t="shared" si="44"/>
        <v>0</v>
      </c>
      <c r="AX245" s="38">
        <v>0</v>
      </c>
      <c r="AY245" s="13"/>
      <c r="AZ245" s="10"/>
      <c r="BA245" s="8"/>
      <c r="BB245" s="11"/>
      <c r="BN245" s="38">
        <v>0</v>
      </c>
      <c r="BO245" s="54" t="s">
        <v>2293</v>
      </c>
      <c r="BP245" s="54">
        <f>Sales!AR245</f>
        <v>0</v>
      </c>
    </row>
    <row r="246" spans="1:68">
      <c r="A246" s="4" t="s">
        <v>140</v>
      </c>
      <c r="B246" s="50">
        <v>8394</v>
      </c>
      <c r="C246" s="9" t="s">
        <v>1725</v>
      </c>
      <c r="D246" s="9" t="s">
        <v>1727</v>
      </c>
      <c r="E246" s="9" t="s">
        <v>1766</v>
      </c>
      <c r="F246" s="9" t="s">
        <v>1727</v>
      </c>
      <c r="G246" s="4"/>
      <c r="H246" s="9" t="s">
        <v>1727</v>
      </c>
      <c r="I246" s="4"/>
      <c r="K246" s="4" t="str">
        <f t="shared" si="34"/>
        <v>0</v>
      </c>
      <c r="L246" s="4" t="str">
        <f t="shared" si="35"/>
        <v>MECKLENBURG</v>
      </c>
      <c r="M246" s="4" t="str">
        <f t="shared" si="36"/>
        <v>0</v>
      </c>
      <c r="N246" s="4"/>
      <c r="O246" s="4" t="str">
        <f t="shared" si="37"/>
        <v>0</v>
      </c>
      <c r="P246" s="4"/>
      <c r="U246" s="30">
        <v>41705</v>
      </c>
      <c r="V246" s="5"/>
      <c r="W246" s="4"/>
      <c r="Y246" s="30" t="s">
        <v>1234</v>
      </c>
      <c r="Z246" s="30" t="s">
        <v>1321</v>
      </c>
      <c r="AA246" s="23"/>
      <c r="AB246" s="23"/>
      <c r="AC246" s="9" t="s">
        <v>1527</v>
      </c>
      <c r="AD246" s="9" t="s">
        <v>1639</v>
      </c>
      <c r="AE246" s="4"/>
      <c r="AH246" s="9">
        <v>1</v>
      </c>
      <c r="AI246" s="38">
        <v>0</v>
      </c>
      <c r="AJ246" s="11"/>
      <c r="AM246" s="30" t="s">
        <v>12</v>
      </c>
      <c r="AN246" s="38">
        <f t="shared" si="38"/>
        <v>0</v>
      </c>
      <c r="AO246" s="8"/>
      <c r="AP246" s="13">
        <f t="shared" si="39"/>
        <v>0</v>
      </c>
      <c r="AQ246" s="38">
        <f t="shared" si="40"/>
        <v>0</v>
      </c>
      <c r="AR246" s="38">
        <v>0</v>
      </c>
      <c r="AS246" s="13">
        <f t="shared" si="41"/>
        <v>0</v>
      </c>
      <c r="AT246" s="38">
        <f t="shared" si="42"/>
        <v>0</v>
      </c>
      <c r="AU246" s="38">
        <v>0</v>
      </c>
      <c r="AV246" s="13">
        <f t="shared" si="43"/>
        <v>0</v>
      </c>
      <c r="AW246" s="38">
        <f t="shared" si="44"/>
        <v>0</v>
      </c>
      <c r="AX246" s="38">
        <v>0</v>
      </c>
      <c r="AY246" s="13"/>
      <c r="AZ246" s="10"/>
      <c r="BA246" s="8"/>
      <c r="BB246" s="11"/>
      <c r="BN246" s="38">
        <v>0</v>
      </c>
      <c r="BO246" s="54" t="s">
        <v>2293</v>
      </c>
      <c r="BP246" s="54">
        <f>Sales!AR246</f>
        <v>0</v>
      </c>
    </row>
    <row r="247" spans="1:68">
      <c r="A247" s="4" t="s">
        <v>140</v>
      </c>
      <c r="B247" s="50">
        <v>8401</v>
      </c>
      <c r="C247" s="9" t="s">
        <v>1725</v>
      </c>
      <c r="D247" s="9" t="s">
        <v>1727</v>
      </c>
      <c r="E247" s="9" t="s">
        <v>1767</v>
      </c>
      <c r="F247" s="9" t="s">
        <v>1727</v>
      </c>
      <c r="G247" s="4"/>
      <c r="H247" s="9" t="s">
        <v>1727</v>
      </c>
      <c r="I247" s="4"/>
      <c r="K247" s="4" t="str">
        <f t="shared" si="34"/>
        <v>0</v>
      </c>
      <c r="L247" s="4" t="str">
        <f t="shared" si="35"/>
        <v>DENTON</v>
      </c>
      <c r="M247" s="4" t="str">
        <f t="shared" si="36"/>
        <v>0</v>
      </c>
      <c r="N247" s="4"/>
      <c r="O247" s="4" t="str">
        <f t="shared" si="37"/>
        <v>0</v>
      </c>
      <c r="P247" s="4"/>
      <c r="U247" s="30">
        <v>41708</v>
      </c>
      <c r="V247" s="5"/>
      <c r="W247" s="4"/>
      <c r="Y247" s="30" t="s">
        <v>1234</v>
      </c>
      <c r="Z247" s="30" t="s">
        <v>1270</v>
      </c>
      <c r="AA247" s="23"/>
      <c r="AB247" s="23"/>
      <c r="AC247" s="9" t="s">
        <v>1481</v>
      </c>
      <c r="AD247" s="9" t="s">
        <v>1639</v>
      </c>
      <c r="AE247" s="4"/>
      <c r="AH247" s="9">
        <v>1</v>
      </c>
      <c r="AI247" s="38">
        <v>0</v>
      </c>
      <c r="AJ247" s="11"/>
      <c r="AM247" s="30" t="s">
        <v>12</v>
      </c>
      <c r="AN247" s="38">
        <f t="shared" si="38"/>
        <v>0</v>
      </c>
      <c r="AO247" s="8"/>
      <c r="AP247" s="13">
        <f t="shared" si="39"/>
        <v>0</v>
      </c>
      <c r="AQ247" s="38">
        <f t="shared" si="40"/>
        <v>0</v>
      </c>
      <c r="AR247" s="38">
        <v>0</v>
      </c>
      <c r="AS247" s="13">
        <f t="shared" si="41"/>
        <v>0</v>
      </c>
      <c r="AT247" s="38">
        <f t="shared" si="42"/>
        <v>0</v>
      </c>
      <c r="AU247" s="38">
        <v>0</v>
      </c>
      <c r="AV247" s="13">
        <f t="shared" si="43"/>
        <v>0</v>
      </c>
      <c r="AW247" s="38">
        <f t="shared" si="44"/>
        <v>0</v>
      </c>
      <c r="AX247" s="38">
        <v>0</v>
      </c>
      <c r="AY247" s="13"/>
      <c r="AZ247" s="10"/>
      <c r="BA247" s="8"/>
      <c r="BB247" s="11"/>
      <c r="BN247" s="38">
        <v>0</v>
      </c>
      <c r="BO247" s="54" t="s">
        <v>2293</v>
      </c>
      <c r="BP247" s="54">
        <f>Sales!AR247</f>
        <v>0</v>
      </c>
    </row>
    <row r="248" spans="1:68">
      <c r="A248" s="4" t="s">
        <v>140</v>
      </c>
      <c r="B248" s="50">
        <v>8408</v>
      </c>
      <c r="C248" s="9" t="s">
        <v>1725</v>
      </c>
      <c r="D248" s="9" t="s">
        <v>1727</v>
      </c>
      <c r="E248" s="9" t="s">
        <v>1766</v>
      </c>
      <c r="F248" s="9" t="s">
        <v>1727</v>
      </c>
      <c r="G248" s="4"/>
      <c r="H248" s="9" t="s">
        <v>1727</v>
      </c>
      <c r="I248" s="4"/>
      <c r="K248" s="4" t="str">
        <f t="shared" si="34"/>
        <v>0</v>
      </c>
      <c r="L248" s="4" t="str">
        <f t="shared" si="35"/>
        <v>MECKLENBURG</v>
      </c>
      <c r="M248" s="4" t="str">
        <f t="shared" si="36"/>
        <v>0</v>
      </c>
      <c r="N248" s="4"/>
      <c r="O248" s="4" t="str">
        <f t="shared" si="37"/>
        <v>0</v>
      </c>
      <c r="P248" s="4"/>
      <c r="U248" s="30">
        <v>41709</v>
      </c>
      <c r="V248" s="5"/>
      <c r="W248" s="4"/>
      <c r="Y248" s="30" t="s">
        <v>1234</v>
      </c>
      <c r="Z248" s="30" t="s">
        <v>1251</v>
      </c>
      <c r="AA248" s="23"/>
      <c r="AB248" s="23"/>
      <c r="AC248" s="9" t="s">
        <v>1463</v>
      </c>
      <c r="AD248" s="9" t="s">
        <v>1647</v>
      </c>
      <c r="AE248" s="4"/>
      <c r="AH248" s="9">
        <v>1</v>
      </c>
      <c r="AI248" s="38">
        <v>0</v>
      </c>
      <c r="AJ248" s="11"/>
      <c r="AM248" s="30" t="s">
        <v>12</v>
      </c>
      <c r="AN248" s="38">
        <f t="shared" si="38"/>
        <v>0</v>
      </c>
      <c r="AO248" s="8"/>
      <c r="AP248" s="13">
        <f t="shared" si="39"/>
        <v>0</v>
      </c>
      <c r="AQ248" s="38">
        <f t="shared" si="40"/>
        <v>0</v>
      </c>
      <c r="AR248" s="38">
        <v>0</v>
      </c>
      <c r="AS248" s="13">
        <f t="shared" si="41"/>
        <v>0</v>
      </c>
      <c r="AT248" s="38">
        <f t="shared" si="42"/>
        <v>0</v>
      </c>
      <c r="AU248" s="38">
        <v>0</v>
      </c>
      <c r="AV248" s="13">
        <f t="shared" si="43"/>
        <v>0</v>
      </c>
      <c r="AW248" s="38">
        <f t="shared" si="44"/>
        <v>0</v>
      </c>
      <c r="AX248" s="38">
        <v>0</v>
      </c>
      <c r="AY248" s="13"/>
      <c r="AZ248" s="10"/>
      <c r="BA248" s="8"/>
      <c r="BB248" s="11"/>
      <c r="BN248" s="38">
        <v>0</v>
      </c>
      <c r="BO248" s="54" t="s">
        <v>2293</v>
      </c>
      <c r="BP248" s="54">
        <f>Sales!AR248</f>
        <v>0</v>
      </c>
    </row>
    <row r="249" spans="1:68">
      <c r="A249" s="4" t="s">
        <v>140</v>
      </c>
      <c r="B249" s="50">
        <v>8410</v>
      </c>
      <c r="C249" s="9" t="s">
        <v>1725</v>
      </c>
      <c r="D249" s="9" t="s">
        <v>1727</v>
      </c>
      <c r="E249" s="9" t="s">
        <v>1766</v>
      </c>
      <c r="F249" s="9" t="s">
        <v>1727</v>
      </c>
      <c r="G249" s="4"/>
      <c r="H249" s="9" t="s">
        <v>1727</v>
      </c>
      <c r="I249" s="4"/>
      <c r="K249" s="4" t="str">
        <f t="shared" si="34"/>
        <v>0</v>
      </c>
      <c r="L249" s="4" t="str">
        <f t="shared" si="35"/>
        <v>MECKLENBURG</v>
      </c>
      <c r="M249" s="4" t="str">
        <f t="shared" si="36"/>
        <v>0</v>
      </c>
      <c r="N249" s="4"/>
      <c r="O249" s="4" t="str">
        <f t="shared" si="37"/>
        <v>0</v>
      </c>
      <c r="P249" s="4"/>
      <c r="U249" s="30">
        <v>41710</v>
      </c>
      <c r="V249" s="5"/>
      <c r="W249" s="4"/>
      <c r="Y249" s="30" t="s">
        <v>1234</v>
      </c>
      <c r="Z249" s="30" t="s">
        <v>1270</v>
      </c>
      <c r="AA249" s="23"/>
      <c r="AB249" s="23"/>
      <c r="AC249" s="9" t="s">
        <v>1481</v>
      </c>
      <c r="AD249" s="9" t="s">
        <v>1639</v>
      </c>
      <c r="AE249" s="4"/>
      <c r="AH249" s="9">
        <v>1</v>
      </c>
      <c r="AI249" s="38">
        <v>0</v>
      </c>
      <c r="AJ249" s="11"/>
      <c r="AM249" s="30" t="s">
        <v>12</v>
      </c>
      <c r="AN249" s="38">
        <f t="shared" si="38"/>
        <v>0</v>
      </c>
      <c r="AO249" s="8"/>
      <c r="AP249" s="13">
        <f t="shared" si="39"/>
        <v>0</v>
      </c>
      <c r="AQ249" s="38">
        <f t="shared" si="40"/>
        <v>0</v>
      </c>
      <c r="AR249" s="38">
        <v>0</v>
      </c>
      <c r="AS249" s="13">
        <f t="shared" si="41"/>
        <v>0</v>
      </c>
      <c r="AT249" s="38">
        <f t="shared" si="42"/>
        <v>0</v>
      </c>
      <c r="AU249" s="38">
        <v>0</v>
      </c>
      <c r="AV249" s="13">
        <f t="shared" si="43"/>
        <v>0</v>
      </c>
      <c r="AW249" s="38">
        <f t="shared" si="44"/>
        <v>0</v>
      </c>
      <c r="AX249" s="38">
        <v>0</v>
      </c>
      <c r="AY249" s="13"/>
      <c r="AZ249" s="10"/>
      <c r="BA249" s="8"/>
      <c r="BB249" s="11"/>
      <c r="BN249" s="38">
        <v>0</v>
      </c>
      <c r="BO249" s="54" t="s">
        <v>2293</v>
      </c>
      <c r="BP249" s="54">
        <f>Sales!AR249</f>
        <v>0</v>
      </c>
    </row>
    <row r="250" spans="1:68">
      <c r="A250" s="4" t="s">
        <v>140</v>
      </c>
      <c r="B250" s="50">
        <v>8422</v>
      </c>
      <c r="C250" s="9" t="s">
        <v>1725</v>
      </c>
      <c r="D250" s="9" t="s">
        <v>1755</v>
      </c>
      <c r="E250" s="9" t="s">
        <v>1815</v>
      </c>
      <c r="F250" s="9" t="s">
        <v>1963</v>
      </c>
      <c r="G250" s="4"/>
      <c r="H250" s="9" t="s">
        <v>2154</v>
      </c>
      <c r="I250" s="4"/>
      <c r="K250" s="4" t="str">
        <f t="shared" si="34"/>
        <v>GA</v>
      </c>
      <c r="L250" s="4" t="str">
        <f t="shared" si="35"/>
        <v>COBB</v>
      </c>
      <c r="M250" s="4" t="str">
        <f t="shared" si="36"/>
        <v>Powder Springs</v>
      </c>
      <c r="N250" s="4"/>
      <c r="O250" s="4" t="str">
        <f t="shared" si="37"/>
        <v>30127</v>
      </c>
      <c r="P250" s="4"/>
      <c r="U250" s="30">
        <v>41725</v>
      </c>
      <c r="V250" s="5"/>
      <c r="W250" s="4"/>
      <c r="Y250" s="30" t="s">
        <v>1234</v>
      </c>
      <c r="Z250" s="30" t="s">
        <v>1322</v>
      </c>
      <c r="AA250" s="23"/>
      <c r="AB250" s="23"/>
      <c r="AC250" s="9" t="s">
        <v>1528</v>
      </c>
      <c r="AD250" s="9" t="s">
        <v>1639</v>
      </c>
      <c r="AE250" s="4"/>
      <c r="AH250" s="9">
        <v>1</v>
      </c>
      <c r="AI250" s="38">
        <v>0</v>
      </c>
      <c r="AJ250" s="11"/>
      <c r="AM250" s="30" t="s">
        <v>12</v>
      </c>
      <c r="AN250" s="38">
        <f t="shared" si="38"/>
        <v>0</v>
      </c>
      <c r="AO250" s="8"/>
      <c r="AP250" s="13">
        <f t="shared" si="39"/>
        <v>0</v>
      </c>
      <c r="AQ250" s="38">
        <f t="shared" si="40"/>
        <v>0</v>
      </c>
      <c r="AR250" s="38">
        <v>0</v>
      </c>
      <c r="AS250" s="13">
        <f t="shared" si="41"/>
        <v>0</v>
      </c>
      <c r="AT250" s="38">
        <f t="shared" si="42"/>
        <v>0</v>
      </c>
      <c r="AU250" s="38">
        <v>0</v>
      </c>
      <c r="AV250" s="13">
        <f t="shared" si="43"/>
        <v>0</v>
      </c>
      <c r="AW250" s="38">
        <f t="shared" si="44"/>
        <v>0</v>
      </c>
      <c r="AX250" s="38">
        <v>0</v>
      </c>
      <c r="AY250" s="13"/>
      <c r="AZ250" s="10"/>
      <c r="BA250" s="8"/>
      <c r="BB250" s="11"/>
      <c r="BN250" s="38">
        <v>0</v>
      </c>
      <c r="BO250" s="54" t="s">
        <v>107</v>
      </c>
      <c r="BP250" s="54">
        <f>Sales!AR250</f>
        <v>0</v>
      </c>
    </row>
    <row r="251" spans="1:68">
      <c r="A251" s="4" t="s">
        <v>140</v>
      </c>
      <c r="B251" s="50">
        <v>8437</v>
      </c>
      <c r="C251" s="9" t="s">
        <v>1725</v>
      </c>
      <c r="D251" s="9" t="s">
        <v>1727</v>
      </c>
      <c r="E251" s="9" t="s">
        <v>1767</v>
      </c>
      <c r="F251" s="9" t="s">
        <v>1727</v>
      </c>
      <c r="G251" s="4"/>
      <c r="H251" s="9" t="s">
        <v>1727</v>
      </c>
      <c r="I251" s="4"/>
      <c r="K251" s="4" t="str">
        <f t="shared" si="34"/>
        <v>0</v>
      </c>
      <c r="L251" s="4" t="str">
        <f t="shared" si="35"/>
        <v>DENTON</v>
      </c>
      <c r="M251" s="4" t="str">
        <f t="shared" si="36"/>
        <v>0</v>
      </c>
      <c r="N251" s="4"/>
      <c r="O251" s="4" t="str">
        <f t="shared" si="37"/>
        <v>0</v>
      </c>
      <c r="P251" s="4"/>
      <c r="U251" s="30">
        <v>41722</v>
      </c>
      <c r="V251" s="5"/>
      <c r="W251" s="4"/>
      <c r="Y251" s="30" t="s">
        <v>1234</v>
      </c>
      <c r="Z251" s="30" t="s">
        <v>1237</v>
      </c>
      <c r="AA251" s="23"/>
      <c r="AB251" s="23"/>
      <c r="AC251" s="9" t="s">
        <v>1449</v>
      </c>
      <c r="AD251" s="9" t="s">
        <v>1640</v>
      </c>
      <c r="AE251" s="4"/>
      <c r="AH251" s="9">
        <v>1</v>
      </c>
      <c r="AI251" s="38">
        <v>0</v>
      </c>
      <c r="AJ251" s="11"/>
      <c r="AM251" s="30" t="s">
        <v>12</v>
      </c>
      <c r="AN251" s="38">
        <f t="shared" si="38"/>
        <v>0</v>
      </c>
      <c r="AO251" s="8"/>
      <c r="AP251" s="13">
        <f t="shared" si="39"/>
        <v>0</v>
      </c>
      <c r="AQ251" s="38">
        <f t="shared" si="40"/>
        <v>0</v>
      </c>
      <c r="AR251" s="38">
        <v>0</v>
      </c>
      <c r="AS251" s="13">
        <f t="shared" si="41"/>
        <v>0</v>
      </c>
      <c r="AT251" s="38">
        <f t="shared" si="42"/>
        <v>0</v>
      </c>
      <c r="AU251" s="38">
        <v>0</v>
      </c>
      <c r="AV251" s="13">
        <f t="shared" si="43"/>
        <v>0</v>
      </c>
      <c r="AW251" s="38">
        <f t="shared" si="44"/>
        <v>0</v>
      </c>
      <c r="AX251" s="38">
        <v>0</v>
      </c>
      <c r="AY251" s="13"/>
      <c r="AZ251" s="10"/>
      <c r="BA251" s="8"/>
      <c r="BB251" s="11"/>
      <c r="BN251" s="38">
        <v>0</v>
      </c>
      <c r="BO251" s="54" t="s">
        <v>2293</v>
      </c>
      <c r="BP251" s="54">
        <f>Sales!AR251</f>
        <v>0</v>
      </c>
    </row>
    <row r="252" spans="1:68">
      <c r="A252" s="4" t="s">
        <v>140</v>
      </c>
      <c r="B252" s="50">
        <v>8439</v>
      </c>
      <c r="C252" s="9" t="s">
        <v>1725</v>
      </c>
      <c r="D252" s="9" t="s">
        <v>1727</v>
      </c>
      <c r="E252" s="9" t="s">
        <v>1767</v>
      </c>
      <c r="F252" s="9" t="s">
        <v>1727</v>
      </c>
      <c r="G252" s="4"/>
      <c r="H252" s="9" t="s">
        <v>1727</v>
      </c>
      <c r="I252" s="4"/>
      <c r="K252" s="4" t="str">
        <f t="shared" si="34"/>
        <v>0</v>
      </c>
      <c r="L252" s="4" t="str">
        <f t="shared" si="35"/>
        <v>DENTON</v>
      </c>
      <c r="M252" s="4" t="str">
        <f t="shared" si="36"/>
        <v>0</v>
      </c>
      <c r="N252" s="4"/>
      <c r="O252" s="4" t="str">
        <f t="shared" si="37"/>
        <v>0</v>
      </c>
      <c r="P252" s="4"/>
      <c r="U252" s="30">
        <v>41722</v>
      </c>
      <c r="V252" s="5"/>
      <c r="W252" s="4"/>
      <c r="Y252" s="30" t="s">
        <v>1234</v>
      </c>
      <c r="Z252" s="30" t="s">
        <v>1238</v>
      </c>
      <c r="AA252" s="23"/>
      <c r="AB252" s="23"/>
      <c r="AC252" s="9" t="s">
        <v>1450</v>
      </c>
      <c r="AD252" s="9" t="s">
        <v>1641</v>
      </c>
      <c r="AE252" s="4"/>
      <c r="AH252" s="9">
        <v>1</v>
      </c>
      <c r="AI252" s="38">
        <v>0</v>
      </c>
      <c r="AJ252" s="11"/>
      <c r="AM252" s="30" t="s">
        <v>12</v>
      </c>
      <c r="AN252" s="38">
        <f t="shared" si="38"/>
        <v>0</v>
      </c>
      <c r="AO252" s="8"/>
      <c r="AP252" s="13">
        <f t="shared" si="39"/>
        <v>0</v>
      </c>
      <c r="AQ252" s="38">
        <f t="shared" si="40"/>
        <v>0</v>
      </c>
      <c r="AR252" s="38">
        <v>0</v>
      </c>
      <c r="AS252" s="13">
        <f t="shared" si="41"/>
        <v>0</v>
      </c>
      <c r="AT252" s="38">
        <f t="shared" si="42"/>
        <v>0</v>
      </c>
      <c r="AU252" s="38">
        <v>0</v>
      </c>
      <c r="AV252" s="13">
        <f t="shared" si="43"/>
        <v>0</v>
      </c>
      <c r="AW252" s="38">
        <f t="shared" si="44"/>
        <v>0</v>
      </c>
      <c r="AX252" s="38">
        <v>0</v>
      </c>
      <c r="AY252" s="13"/>
      <c r="AZ252" s="10"/>
      <c r="BA252" s="8"/>
      <c r="BB252" s="11"/>
      <c r="BN252" s="38">
        <v>0</v>
      </c>
      <c r="BO252" s="54" t="s">
        <v>2293</v>
      </c>
      <c r="BP252" s="54">
        <f>Sales!AR252</f>
        <v>0</v>
      </c>
    </row>
    <row r="253" spans="1:68">
      <c r="A253" s="4" t="s">
        <v>140</v>
      </c>
      <c r="B253" s="50">
        <v>8443</v>
      </c>
      <c r="C253" s="9" t="s">
        <v>1725</v>
      </c>
      <c r="D253" s="9" t="s">
        <v>1727</v>
      </c>
      <c r="E253" s="9" t="s">
        <v>1766</v>
      </c>
      <c r="F253" s="9" t="s">
        <v>1727</v>
      </c>
      <c r="G253" s="4"/>
      <c r="H253" s="9" t="s">
        <v>1727</v>
      </c>
      <c r="I253" s="4"/>
      <c r="K253" s="4" t="str">
        <f t="shared" si="34"/>
        <v>0</v>
      </c>
      <c r="L253" s="4" t="str">
        <f t="shared" si="35"/>
        <v>MECKLENBURG</v>
      </c>
      <c r="M253" s="4" t="str">
        <f t="shared" si="36"/>
        <v>0</v>
      </c>
      <c r="N253" s="4"/>
      <c r="O253" s="4" t="str">
        <f t="shared" si="37"/>
        <v>0</v>
      </c>
      <c r="P253" s="4"/>
      <c r="U253" s="30">
        <v>41723</v>
      </c>
      <c r="V253" s="5"/>
      <c r="W253" s="4"/>
      <c r="Y253" s="30" t="s">
        <v>1234</v>
      </c>
      <c r="Z253" s="30" t="s">
        <v>1314</v>
      </c>
      <c r="AA253" s="23"/>
      <c r="AB253" s="23"/>
      <c r="AC253" s="9" t="s">
        <v>1520</v>
      </c>
      <c r="AD253" s="9" t="s">
        <v>1639</v>
      </c>
      <c r="AE253" s="4"/>
      <c r="AH253" s="9">
        <v>1</v>
      </c>
      <c r="AI253" s="38">
        <v>0</v>
      </c>
      <c r="AJ253" s="11"/>
      <c r="AM253" s="30" t="s">
        <v>12</v>
      </c>
      <c r="AN253" s="38">
        <f t="shared" si="38"/>
        <v>0</v>
      </c>
      <c r="AO253" s="8"/>
      <c r="AP253" s="13">
        <f t="shared" si="39"/>
        <v>0</v>
      </c>
      <c r="AQ253" s="38">
        <f t="shared" si="40"/>
        <v>0</v>
      </c>
      <c r="AR253" s="38">
        <v>0</v>
      </c>
      <c r="AS253" s="13">
        <f t="shared" si="41"/>
        <v>0</v>
      </c>
      <c r="AT253" s="38">
        <f t="shared" si="42"/>
        <v>0</v>
      </c>
      <c r="AU253" s="38">
        <v>0</v>
      </c>
      <c r="AV253" s="13">
        <f t="shared" si="43"/>
        <v>0</v>
      </c>
      <c r="AW253" s="38">
        <f t="shared" si="44"/>
        <v>0</v>
      </c>
      <c r="AX253" s="38">
        <v>0</v>
      </c>
      <c r="AY253" s="13"/>
      <c r="AZ253" s="10"/>
      <c r="BA253" s="8"/>
      <c r="BB253" s="11"/>
      <c r="BN253" s="38">
        <v>0</v>
      </c>
      <c r="BO253" s="54" t="s">
        <v>2293</v>
      </c>
      <c r="BP253" s="54">
        <f>Sales!AR253</f>
        <v>0</v>
      </c>
    </row>
    <row r="254" spans="1:68">
      <c r="A254" s="4" t="s">
        <v>140</v>
      </c>
      <c r="B254" s="50">
        <v>8652</v>
      </c>
      <c r="C254" s="9" t="s">
        <v>1725</v>
      </c>
      <c r="D254" s="9" t="s">
        <v>1727</v>
      </c>
      <c r="E254" s="9" t="s">
        <v>1767</v>
      </c>
      <c r="F254" s="9" t="s">
        <v>1727</v>
      </c>
      <c r="G254" s="4"/>
      <c r="H254" s="9" t="s">
        <v>1727</v>
      </c>
      <c r="I254" s="4"/>
      <c r="K254" s="4" t="str">
        <f t="shared" si="34"/>
        <v>0</v>
      </c>
      <c r="L254" s="4" t="str">
        <f t="shared" si="35"/>
        <v>DENTON</v>
      </c>
      <c r="M254" s="4" t="str">
        <f t="shared" si="36"/>
        <v>0</v>
      </c>
      <c r="N254" s="4"/>
      <c r="O254" s="4" t="str">
        <f t="shared" si="37"/>
        <v>0</v>
      </c>
      <c r="P254" s="4"/>
      <c r="U254" s="30">
        <v>41729</v>
      </c>
      <c r="V254" s="5"/>
      <c r="W254" s="4"/>
      <c r="Y254" s="30" t="s">
        <v>1234</v>
      </c>
      <c r="Z254" s="30" t="s">
        <v>1241</v>
      </c>
      <c r="AA254" s="23"/>
      <c r="AB254" s="23"/>
      <c r="AC254" s="9" t="s">
        <v>1453</v>
      </c>
      <c r="AD254" s="9" t="s">
        <v>1643</v>
      </c>
      <c r="AE254" s="4"/>
      <c r="AH254" s="9">
        <v>1</v>
      </c>
      <c r="AI254" s="38">
        <v>0</v>
      </c>
      <c r="AJ254" s="11"/>
      <c r="AM254" s="30" t="s">
        <v>12</v>
      </c>
      <c r="AN254" s="38">
        <f t="shared" si="38"/>
        <v>0</v>
      </c>
      <c r="AO254" s="8"/>
      <c r="AP254" s="13">
        <f t="shared" si="39"/>
        <v>0</v>
      </c>
      <c r="AQ254" s="38">
        <f t="shared" si="40"/>
        <v>0</v>
      </c>
      <c r="AR254" s="38">
        <v>0</v>
      </c>
      <c r="AS254" s="13">
        <f t="shared" si="41"/>
        <v>0</v>
      </c>
      <c r="AT254" s="38">
        <f t="shared" si="42"/>
        <v>0</v>
      </c>
      <c r="AU254" s="38">
        <v>0</v>
      </c>
      <c r="AV254" s="13">
        <f t="shared" si="43"/>
        <v>0</v>
      </c>
      <c r="AW254" s="38">
        <f t="shared" si="44"/>
        <v>0</v>
      </c>
      <c r="AX254" s="38">
        <v>0</v>
      </c>
      <c r="AY254" s="13"/>
      <c r="AZ254" s="10"/>
      <c r="BA254" s="8"/>
      <c r="BB254" s="11"/>
      <c r="BN254" s="38">
        <v>0</v>
      </c>
      <c r="BO254" s="54" t="s">
        <v>2293</v>
      </c>
      <c r="BP254" s="54">
        <f>Sales!AR254</f>
        <v>0</v>
      </c>
    </row>
    <row r="255" spans="1:68">
      <c r="A255" s="4" t="s">
        <v>140</v>
      </c>
      <c r="B255" s="50">
        <v>8658</v>
      </c>
      <c r="C255" s="9" t="s">
        <v>1725</v>
      </c>
      <c r="D255" s="9" t="s">
        <v>1727</v>
      </c>
      <c r="E255" s="9" t="s">
        <v>1766</v>
      </c>
      <c r="F255" s="9" t="s">
        <v>1727</v>
      </c>
      <c r="G255" s="4"/>
      <c r="H255" s="9" t="s">
        <v>1727</v>
      </c>
      <c r="I255" s="4"/>
      <c r="K255" s="4" t="str">
        <f t="shared" si="34"/>
        <v>0</v>
      </c>
      <c r="L255" s="4" t="str">
        <f t="shared" si="35"/>
        <v>MECKLENBURG</v>
      </c>
      <c r="M255" s="4" t="str">
        <f t="shared" si="36"/>
        <v>0</v>
      </c>
      <c r="N255" s="4"/>
      <c r="O255" s="4" t="str">
        <f t="shared" si="37"/>
        <v>0</v>
      </c>
      <c r="P255" s="4"/>
      <c r="U255" s="30">
        <v>41701</v>
      </c>
      <c r="V255" s="5"/>
      <c r="W255" s="4"/>
      <c r="Y255" s="30" t="s">
        <v>1234</v>
      </c>
      <c r="Z255" s="30" t="s">
        <v>1270</v>
      </c>
      <c r="AA255" s="23"/>
      <c r="AB255" s="23"/>
      <c r="AC255" s="9" t="s">
        <v>1481</v>
      </c>
      <c r="AD255" s="9" t="s">
        <v>1639</v>
      </c>
      <c r="AE255" s="4"/>
      <c r="AH255" s="9">
        <v>1</v>
      </c>
      <c r="AI255" s="38">
        <v>0</v>
      </c>
      <c r="AJ255" s="11"/>
      <c r="AM255" s="30" t="s">
        <v>12</v>
      </c>
      <c r="AN255" s="38">
        <f t="shared" si="38"/>
        <v>0</v>
      </c>
      <c r="AO255" s="8"/>
      <c r="AP255" s="13">
        <f t="shared" si="39"/>
        <v>0</v>
      </c>
      <c r="AQ255" s="38">
        <f t="shared" si="40"/>
        <v>0</v>
      </c>
      <c r="AR255" s="38">
        <v>0</v>
      </c>
      <c r="AS255" s="13">
        <f t="shared" si="41"/>
        <v>0</v>
      </c>
      <c r="AT255" s="38">
        <f t="shared" si="42"/>
        <v>0</v>
      </c>
      <c r="AU255" s="38">
        <v>0</v>
      </c>
      <c r="AV255" s="13">
        <f t="shared" si="43"/>
        <v>0</v>
      </c>
      <c r="AW255" s="38">
        <f t="shared" si="44"/>
        <v>0</v>
      </c>
      <c r="AX255" s="38">
        <v>0</v>
      </c>
      <c r="AY255" s="13"/>
      <c r="AZ255" s="10"/>
      <c r="BA255" s="8"/>
      <c r="BB255" s="11"/>
      <c r="BN255" s="38">
        <v>0</v>
      </c>
      <c r="BO255" s="54" t="s">
        <v>2293</v>
      </c>
      <c r="BP255" s="54">
        <f>Sales!AR255</f>
        <v>0</v>
      </c>
    </row>
    <row r="256" spans="1:68">
      <c r="A256" s="4" t="s">
        <v>140</v>
      </c>
      <c r="B256" s="50">
        <v>8672</v>
      </c>
      <c r="C256" s="9" t="s">
        <v>1725</v>
      </c>
      <c r="D256" s="9" t="s">
        <v>1727</v>
      </c>
      <c r="E256" s="9" t="s">
        <v>1766</v>
      </c>
      <c r="F256" s="9" t="s">
        <v>1727</v>
      </c>
      <c r="G256" s="4"/>
      <c r="H256" s="9" t="s">
        <v>1727</v>
      </c>
      <c r="I256" s="4"/>
      <c r="K256" s="4" t="str">
        <f t="shared" si="34"/>
        <v>0</v>
      </c>
      <c r="L256" s="4" t="str">
        <f t="shared" si="35"/>
        <v>MECKLENBURG</v>
      </c>
      <c r="M256" s="4" t="str">
        <f t="shared" si="36"/>
        <v>0</v>
      </c>
      <c r="N256" s="4"/>
      <c r="O256" s="4" t="str">
        <f t="shared" si="37"/>
        <v>0</v>
      </c>
      <c r="P256" s="4"/>
      <c r="U256" s="30">
        <v>41705</v>
      </c>
      <c r="V256" s="5"/>
      <c r="W256" s="4"/>
      <c r="Y256" s="30" t="s">
        <v>1234</v>
      </c>
      <c r="Z256" s="30" t="s">
        <v>1323</v>
      </c>
      <c r="AA256" s="23"/>
      <c r="AB256" s="23"/>
      <c r="AC256" s="9" t="s">
        <v>1479</v>
      </c>
      <c r="AD256" s="9" t="s">
        <v>1652</v>
      </c>
      <c r="AE256" s="4"/>
      <c r="AH256" s="9">
        <v>1</v>
      </c>
      <c r="AI256" s="38">
        <v>0</v>
      </c>
      <c r="AJ256" s="11"/>
      <c r="AM256" s="30" t="s">
        <v>12</v>
      </c>
      <c r="AN256" s="38">
        <f t="shared" si="38"/>
        <v>0</v>
      </c>
      <c r="AO256" s="8"/>
      <c r="AP256" s="13">
        <f t="shared" si="39"/>
        <v>0</v>
      </c>
      <c r="AQ256" s="38">
        <f t="shared" si="40"/>
        <v>0</v>
      </c>
      <c r="AR256" s="38">
        <v>0</v>
      </c>
      <c r="AS256" s="13">
        <f t="shared" si="41"/>
        <v>0</v>
      </c>
      <c r="AT256" s="38">
        <f t="shared" si="42"/>
        <v>0</v>
      </c>
      <c r="AU256" s="38">
        <v>0</v>
      </c>
      <c r="AV256" s="13">
        <f t="shared" si="43"/>
        <v>0</v>
      </c>
      <c r="AW256" s="38">
        <f t="shared" si="44"/>
        <v>0</v>
      </c>
      <c r="AX256" s="38">
        <v>0</v>
      </c>
      <c r="AY256" s="13"/>
      <c r="AZ256" s="10"/>
      <c r="BA256" s="8"/>
      <c r="BB256" s="11"/>
      <c r="BN256" s="38">
        <v>0</v>
      </c>
      <c r="BO256" s="54" t="s">
        <v>2293</v>
      </c>
      <c r="BP256" s="54">
        <f>Sales!AR256</f>
        <v>0</v>
      </c>
    </row>
    <row r="257" spans="1:68">
      <c r="A257" s="4" t="s">
        <v>140</v>
      </c>
      <c r="B257" s="50">
        <v>8673</v>
      </c>
      <c r="C257" s="9" t="s">
        <v>1725</v>
      </c>
      <c r="D257" s="9" t="s">
        <v>1727</v>
      </c>
      <c r="E257" s="9" t="s">
        <v>1766</v>
      </c>
      <c r="F257" s="9" t="s">
        <v>1727</v>
      </c>
      <c r="G257" s="4"/>
      <c r="H257" s="9" t="s">
        <v>1727</v>
      </c>
      <c r="I257" s="4"/>
      <c r="K257" s="4" t="str">
        <f t="shared" si="34"/>
        <v>0</v>
      </c>
      <c r="L257" s="4" t="str">
        <f t="shared" si="35"/>
        <v>MECKLENBURG</v>
      </c>
      <c r="M257" s="4" t="str">
        <f t="shared" si="36"/>
        <v>0</v>
      </c>
      <c r="N257" s="4"/>
      <c r="O257" s="4" t="str">
        <f t="shared" si="37"/>
        <v>0</v>
      </c>
      <c r="P257" s="4"/>
      <c r="U257" s="30">
        <v>41705</v>
      </c>
      <c r="V257" s="5"/>
      <c r="W257" s="4"/>
      <c r="Y257" s="30" t="s">
        <v>1234</v>
      </c>
      <c r="Z257" s="30" t="s">
        <v>1256</v>
      </c>
      <c r="AA257" s="23"/>
      <c r="AB257" s="23"/>
      <c r="AC257" s="9" t="s">
        <v>1468</v>
      </c>
      <c r="AD257" s="9" t="s">
        <v>1648</v>
      </c>
      <c r="AE257" s="4"/>
      <c r="AH257" s="9">
        <v>1</v>
      </c>
      <c r="AI257" s="38">
        <v>0</v>
      </c>
      <c r="AJ257" s="11"/>
      <c r="AM257" s="30" t="s">
        <v>12</v>
      </c>
      <c r="AN257" s="38">
        <f t="shared" si="38"/>
        <v>0</v>
      </c>
      <c r="AO257" s="8"/>
      <c r="AP257" s="13">
        <f t="shared" si="39"/>
        <v>0</v>
      </c>
      <c r="AQ257" s="38">
        <f t="shared" si="40"/>
        <v>0</v>
      </c>
      <c r="AR257" s="38">
        <v>0</v>
      </c>
      <c r="AS257" s="13">
        <f t="shared" si="41"/>
        <v>0</v>
      </c>
      <c r="AT257" s="38">
        <f t="shared" si="42"/>
        <v>0</v>
      </c>
      <c r="AU257" s="38">
        <v>0</v>
      </c>
      <c r="AV257" s="13">
        <f t="shared" si="43"/>
        <v>0</v>
      </c>
      <c r="AW257" s="38">
        <f t="shared" si="44"/>
        <v>0</v>
      </c>
      <c r="AX257" s="38">
        <v>0</v>
      </c>
      <c r="AY257" s="13"/>
      <c r="AZ257" s="10"/>
      <c r="BA257" s="8"/>
      <c r="BB257" s="11"/>
      <c r="BN257" s="38">
        <v>0</v>
      </c>
      <c r="BO257" s="54" t="s">
        <v>2293</v>
      </c>
      <c r="BP257" s="54">
        <f>Sales!AR257</f>
        <v>0</v>
      </c>
    </row>
    <row r="258" spans="1:68">
      <c r="A258" s="4" t="s">
        <v>140</v>
      </c>
      <c r="B258" s="50">
        <v>8685</v>
      </c>
      <c r="C258" s="9" t="s">
        <v>1725</v>
      </c>
      <c r="D258" s="9" t="s">
        <v>1750</v>
      </c>
      <c r="E258" s="9" t="s">
        <v>1808</v>
      </c>
      <c r="F258" s="9" t="s">
        <v>1954</v>
      </c>
      <c r="G258" s="4"/>
      <c r="H258" s="9" t="s">
        <v>2145</v>
      </c>
      <c r="I258" s="4"/>
      <c r="K258" s="4" t="str">
        <f t="shared" si="34"/>
        <v>KS</v>
      </c>
      <c r="L258" s="4" t="str">
        <f t="shared" si="35"/>
        <v>GREENWOOD</v>
      </c>
      <c r="M258" s="4" t="str">
        <f t="shared" si="36"/>
        <v>Eureka</v>
      </c>
      <c r="N258" s="4"/>
      <c r="O258" s="4" t="str">
        <f t="shared" si="37"/>
        <v>67045</v>
      </c>
      <c r="P258" s="4"/>
      <c r="U258" s="30">
        <v>41708</v>
      </c>
      <c r="V258" s="5"/>
      <c r="W258" s="4"/>
      <c r="Y258" s="30" t="s">
        <v>1234</v>
      </c>
      <c r="Z258" s="30" t="s">
        <v>1257</v>
      </c>
      <c r="AA258" s="23"/>
      <c r="AB258" s="23"/>
      <c r="AC258" s="9" t="s">
        <v>1469</v>
      </c>
      <c r="AD258" s="9" t="s">
        <v>1639</v>
      </c>
      <c r="AE258" s="4"/>
      <c r="AH258" s="9">
        <v>1</v>
      </c>
      <c r="AI258" s="38">
        <v>0</v>
      </c>
      <c r="AJ258" s="11"/>
      <c r="AM258" s="30" t="s">
        <v>12</v>
      </c>
      <c r="AN258" s="38">
        <f t="shared" si="38"/>
        <v>0</v>
      </c>
      <c r="AO258" s="8"/>
      <c r="AP258" s="13">
        <f t="shared" si="39"/>
        <v>0</v>
      </c>
      <c r="AQ258" s="38">
        <f t="shared" si="40"/>
        <v>0</v>
      </c>
      <c r="AR258" s="38">
        <v>0</v>
      </c>
      <c r="AS258" s="13">
        <f t="shared" si="41"/>
        <v>0</v>
      </c>
      <c r="AT258" s="38">
        <f t="shared" si="42"/>
        <v>0</v>
      </c>
      <c r="AU258" s="38">
        <v>0</v>
      </c>
      <c r="AV258" s="13">
        <f t="shared" si="43"/>
        <v>0</v>
      </c>
      <c r="AW258" s="38">
        <f t="shared" si="44"/>
        <v>0</v>
      </c>
      <c r="AX258" s="38">
        <v>0</v>
      </c>
      <c r="AY258" s="13"/>
      <c r="AZ258" s="10"/>
      <c r="BA258" s="8"/>
      <c r="BB258" s="11"/>
      <c r="BN258" s="38">
        <v>0</v>
      </c>
      <c r="BO258" s="54" t="s">
        <v>2292</v>
      </c>
      <c r="BP258" s="54">
        <f>Sales!AR258</f>
        <v>0</v>
      </c>
    </row>
    <row r="259" spans="1:68">
      <c r="A259" s="4" t="s">
        <v>140</v>
      </c>
      <c r="B259" s="50">
        <v>8691</v>
      </c>
      <c r="C259" s="9" t="s">
        <v>1725</v>
      </c>
      <c r="D259" s="9" t="s">
        <v>1727</v>
      </c>
      <c r="E259" s="9" t="s">
        <v>1767</v>
      </c>
      <c r="F259" s="9" t="s">
        <v>1727</v>
      </c>
      <c r="G259" s="4"/>
      <c r="H259" s="9" t="s">
        <v>1727</v>
      </c>
      <c r="I259" s="4"/>
      <c r="K259" s="4" t="str">
        <f t="shared" si="34"/>
        <v>0</v>
      </c>
      <c r="L259" s="4" t="str">
        <f t="shared" si="35"/>
        <v>DENTON</v>
      </c>
      <c r="M259" s="4" t="str">
        <f t="shared" si="36"/>
        <v>0</v>
      </c>
      <c r="N259" s="4"/>
      <c r="O259" s="4" t="str">
        <f t="shared" si="37"/>
        <v>0</v>
      </c>
      <c r="P259" s="4"/>
      <c r="U259" s="30">
        <v>41711</v>
      </c>
      <c r="V259" s="5"/>
      <c r="W259" s="4"/>
      <c r="Y259" s="30" t="s">
        <v>1234</v>
      </c>
      <c r="Z259" s="30" t="s">
        <v>1261</v>
      </c>
      <c r="AA259" s="23"/>
      <c r="AB259" s="23"/>
      <c r="AC259" s="9" t="s">
        <v>1473</v>
      </c>
      <c r="AD259" s="9" t="s">
        <v>1639</v>
      </c>
      <c r="AE259" s="4"/>
      <c r="AH259" s="9">
        <v>1</v>
      </c>
      <c r="AI259" s="38">
        <v>0</v>
      </c>
      <c r="AJ259" s="11"/>
      <c r="AM259" s="30" t="s">
        <v>12</v>
      </c>
      <c r="AN259" s="38">
        <f t="shared" si="38"/>
        <v>0</v>
      </c>
      <c r="AO259" s="8"/>
      <c r="AP259" s="13">
        <f t="shared" si="39"/>
        <v>0</v>
      </c>
      <c r="AQ259" s="38">
        <f t="shared" si="40"/>
        <v>0</v>
      </c>
      <c r="AR259" s="38">
        <v>0</v>
      </c>
      <c r="AS259" s="13">
        <f t="shared" si="41"/>
        <v>0</v>
      </c>
      <c r="AT259" s="38">
        <f t="shared" si="42"/>
        <v>0</v>
      </c>
      <c r="AU259" s="38">
        <v>0</v>
      </c>
      <c r="AV259" s="13">
        <f t="shared" si="43"/>
        <v>0</v>
      </c>
      <c r="AW259" s="38">
        <f t="shared" si="44"/>
        <v>0</v>
      </c>
      <c r="AX259" s="38">
        <v>0</v>
      </c>
      <c r="AY259" s="13"/>
      <c r="AZ259" s="10"/>
      <c r="BA259" s="8"/>
      <c r="BB259" s="11"/>
      <c r="BN259" s="38">
        <v>0</v>
      </c>
      <c r="BO259" s="54" t="s">
        <v>2293</v>
      </c>
      <c r="BP259" s="54">
        <f>Sales!AR259</f>
        <v>0</v>
      </c>
    </row>
    <row r="260" spans="1:68">
      <c r="A260" s="4" t="s">
        <v>140</v>
      </c>
      <c r="B260" s="50">
        <v>8707</v>
      </c>
      <c r="C260" s="9" t="s">
        <v>1725</v>
      </c>
      <c r="D260" s="9" t="s">
        <v>1727</v>
      </c>
      <c r="E260" s="9" t="s">
        <v>1766</v>
      </c>
      <c r="F260" s="9" t="s">
        <v>1727</v>
      </c>
      <c r="G260" s="4"/>
      <c r="H260" s="9" t="s">
        <v>1727</v>
      </c>
      <c r="I260" s="4"/>
      <c r="K260" s="4" t="str">
        <f t="shared" si="34"/>
        <v>0</v>
      </c>
      <c r="L260" s="4" t="str">
        <f t="shared" si="35"/>
        <v>MECKLENBURG</v>
      </c>
      <c r="M260" s="4" t="str">
        <f t="shared" si="36"/>
        <v>0</v>
      </c>
      <c r="N260" s="4"/>
      <c r="O260" s="4" t="str">
        <f t="shared" si="37"/>
        <v>0</v>
      </c>
      <c r="P260" s="4"/>
      <c r="U260" s="30">
        <v>41715</v>
      </c>
      <c r="V260" s="5"/>
      <c r="W260" s="4"/>
      <c r="Y260" s="30" t="s">
        <v>1234</v>
      </c>
      <c r="Z260" s="30" t="s">
        <v>1257</v>
      </c>
      <c r="AA260" s="23"/>
      <c r="AB260" s="23"/>
      <c r="AC260" s="9" t="s">
        <v>1469</v>
      </c>
      <c r="AD260" s="9" t="s">
        <v>1639</v>
      </c>
      <c r="AE260" s="4"/>
      <c r="AH260" s="9">
        <v>1</v>
      </c>
      <c r="AI260" s="38">
        <v>0</v>
      </c>
      <c r="AJ260" s="11"/>
      <c r="AM260" s="30" t="s">
        <v>12</v>
      </c>
      <c r="AN260" s="38">
        <f t="shared" si="38"/>
        <v>0</v>
      </c>
      <c r="AO260" s="8"/>
      <c r="AP260" s="13">
        <f t="shared" si="39"/>
        <v>0</v>
      </c>
      <c r="AQ260" s="38">
        <f t="shared" si="40"/>
        <v>0</v>
      </c>
      <c r="AR260" s="38">
        <v>0</v>
      </c>
      <c r="AS260" s="13">
        <f t="shared" si="41"/>
        <v>0</v>
      </c>
      <c r="AT260" s="38">
        <f t="shared" si="42"/>
        <v>0</v>
      </c>
      <c r="AU260" s="38">
        <v>0</v>
      </c>
      <c r="AV260" s="13">
        <f t="shared" si="43"/>
        <v>0</v>
      </c>
      <c r="AW260" s="38">
        <f t="shared" si="44"/>
        <v>0</v>
      </c>
      <c r="AX260" s="38">
        <v>0</v>
      </c>
      <c r="AY260" s="13"/>
      <c r="AZ260" s="10"/>
      <c r="BA260" s="8"/>
      <c r="BB260" s="11"/>
      <c r="BN260" s="38">
        <v>0</v>
      </c>
      <c r="BO260" s="54" t="s">
        <v>2293</v>
      </c>
      <c r="BP260" s="54">
        <f>Sales!AR260</f>
        <v>0</v>
      </c>
    </row>
    <row r="261" spans="1:68">
      <c r="A261" s="4" t="s">
        <v>140</v>
      </c>
      <c r="B261" s="50">
        <v>8710</v>
      </c>
      <c r="C261" s="9" t="s">
        <v>1725</v>
      </c>
      <c r="D261" s="9" t="s">
        <v>1727</v>
      </c>
      <c r="E261" s="9" t="s">
        <v>1767</v>
      </c>
      <c r="F261" s="9" t="s">
        <v>1727</v>
      </c>
      <c r="G261" s="4"/>
      <c r="H261" s="9" t="s">
        <v>1727</v>
      </c>
      <c r="I261" s="4"/>
      <c r="K261" s="4" t="str">
        <f t="shared" si="34"/>
        <v>0</v>
      </c>
      <c r="L261" s="4" t="str">
        <f t="shared" si="35"/>
        <v>DENTON</v>
      </c>
      <c r="M261" s="4" t="str">
        <f t="shared" si="36"/>
        <v>0</v>
      </c>
      <c r="N261" s="4"/>
      <c r="O261" s="4" t="str">
        <f t="shared" si="37"/>
        <v>0</v>
      </c>
      <c r="P261" s="4"/>
      <c r="U261" s="30">
        <v>41716</v>
      </c>
      <c r="V261" s="5"/>
      <c r="W261" s="4"/>
      <c r="Y261" s="30" t="s">
        <v>1234</v>
      </c>
      <c r="Z261" s="30" t="s">
        <v>1241</v>
      </c>
      <c r="AA261" s="23"/>
      <c r="AB261" s="23"/>
      <c r="AC261" s="9" t="s">
        <v>1453</v>
      </c>
      <c r="AD261" s="9" t="s">
        <v>1643</v>
      </c>
      <c r="AE261" s="4"/>
      <c r="AH261" s="9">
        <v>1</v>
      </c>
      <c r="AI261" s="38">
        <v>0</v>
      </c>
      <c r="AJ261" s="11"/>
      <c r="AM261" s="30" t="s">
        <v>12</v>
      </c>
      <c r="AN261" s="38">
        <f t="shared" si="38"/>
        <v>0</v>
      </c>
      <c r="AO261" s="8"/>
      <c r="AP261" s="13">
        <f t="shared" si="39"/>
        <v>0</v>
      </c>
      <c r="AQ261" s="38">
        <f t="shared" si="40"/>
        <v>0</v>
      </c>
      <c r="AR261" s="38">
        <v>0</v>
      </c>
      <c r="AS261" s="13">
        <f t="shared" si="41"/>
        <v>0</v>
      </c>
      <c r="AT261" s="38">
        <f t="shared" si="42"/>
        <v>0</v>
      </c>
      <c r="AU261" s="38">
        <v>0</v>
      </c>
      <c r="AV261" s="13">
        <f t="shared" si="43"/>
        <v>0</v>
      </c>
      <c r="AW261" s="38">
        <f t="shared" si="44"/>
        <v>0</v>
      </c>
      <c r="AX261" s="38">
        <v>0</v>
      </c>
      <c r="AY261" s="13"/>
      <c r="AZ261" s="10"/>
      <c r="BA261" s="8"/>
      <c r="BB261" s="11"/>
      <c r="BN261" s="38">
        <v>0</v>
      </c>
      <c r="BO261" s="54" t="s">
        <v>2293</v>
      </c>
      <c r="BP261" s="54">
        <f>Sales!AR261</f>
        <v>0</v>
      </c>
    </row>
    <row r="262" spans="1:68">
      <c r="A262" s="4" t="s">
        <v>140</v>
      </c>
      <c r="B262" s="50">
        <v>8711</v>
      </c>
      <c r="C262" s="9" t="s">
        <v>1725</v>
      </c>
      <c r="D262" s="9" t="s">
        <v>1729</v>
      </c>
      <c r="E262" s="9" t="s">
        <v>1727</v>
      </c>
      <c r="F262" s="9" t="s">
        <v>1964</v>
      </c>
      <c r="G262" s="4"/>
      <c r="H262" s="9" t="s">
        <v>2155</v>
      </c>
      <c r="I262" s="4"/>
      <c r="K262" s="4" t="str">
        <f t="shared" si="34"/>
        <v>NC</v>
      </c>
      <c r="L262" s="4" t="str">
        <f t="shared" si="35"/>
        <v>0</v>
      </c>
      <c r="M262" s="4" t="str">
        <f t="shared" si="36"/>
        <v>charlotte</v>
      </c>
      <c r="N262" s="4"/>
      <c r="O262" s="4" t="str">
        <f t="shared" si="37"/>
        <v>28208</v>
      </c>
      <c r="P262" s="4"/>
      <c r="U262" s="30">
        <v>41717</v>
      </c>
      <c r="V262" s="5"/>
      <c r="W262" s="4"/>
      <c r="Y262" s="30" t="s">
        <v>1234</v>
      </c>
      <c r="Z262" s="30" t="s">
        <v>1272</v>
      </c>
      <c r="AA262" s="23"/>
      <c r="AB262" s="23"/>
      <c r="AC262" s="9" t="s">
        <v>1483</v>
      </c>
      <c r="AD262" s="9" t="s">
        <v>1639</v>
      </c>
      <c r="AE262" s="4"/>
      <c r="AH262" s="9">
        <v>1</v>
      </c>
      <c r="AI262" s="38">
        <v>0</v>
      </c>
      <c r="AJ262" s="11"/>
      <c r="AM262" s="30" t="s">
        <v>12</v>
      </c>
      <c r="AN262" s="38">
        <f t="shared" si="38"/>
        <v>0</v>
      </c>
      <c r="AO262" s="8"/>
      <c r="AP262" s="13">
        <f t="shared" si="39"/>
        <v>0</v>
      </c>
      <c r="AQ262" s="38">
        <f t="shared" si="40"/>
        <v>0</v>
      </c>
      <c r="AR262" s="38">
        <v>0</v>
      </c>
      <c r="AS262" s="13">
        <f t="shared" si="41"/>
        <v>0</v>
      </c>
      <c r="AT262" s="38">
        <f t="shared" si="42"/>
        <v>0</v>
      </c>
      <c r="AU262" s="38">
        <v>0</v>
      </c>
      <c r="AV262" s="13">
        <f t="shared" si="43"/>
        <v>0</v>
      </c>
      <c r="AW262" s="38">
        <f t="shared" si="44"/>
        <v>0</v>
      </c>
      <c r="AX262" s="38">
        <v>0</v>
      </c>
      <c r="AY262" s="13"/>
      <c r="AZ262" s="10"/>
      <c r="BA262" s="8"/>
      <c r="BB262" s="11"/>
      <c r="BN262" s="38">
        <v>0</v>
      </c>
      <c r="BO262" s="54" t="s">
        <v>129</v>
      </c>
      <c r="BP262" s="54">
        <f>Sales!AR262</f>
        <v>0</v>
      </c>
    </row>
    <row r="263" spans="1:68">
      <c r="A263" s="4" t="s">
        <v>140</v>
      </c>
      <c r="B263" s="50">
        <v>8722</v>
      </c>
      <c r="C263" s="9" t="s">
        <v>1725</v>
      </c>
      <c r="D263" s="9" t="s">
        <v>1727</v>
      </c>
      <c r="E263" s="9" t="s">
        <v>1767</v>
      </c>
      <c r="F263" s="9" t="s">
        <v>1727</v>
      </c>
      <c r="G263" s="4"/>
      <c r="H263" s="9" t="s">
        <v>1727</v>
      </c>
      <c r="I263" s="4"/>
      <c r="K263" s="4" t="str">
        <f t="shared" si="34"/>
        <v>0</v>
      </c>
      <c r="L263" s="4" t="str">
        <f t="shared" si="35"/>
        <v>DENTON</v>
      </c>
      <c r="M263" s="4" t="str">
        <f t="shared" si="36"/>
        <v>0</v>
      </c>
      <c r="N263" s="4"/>
      <c r="O263" s="4" t="str">
        <f t="shared" si="37"/>
        <v>0</v>
      </c>
      <c r="P263" s="4"/>
      <c r="U263" s="30">
        <v>41722</v>
      </c>
      <c r="V263" s="5"/>
      <c r="W263" s="4"/>
      <c r="Y263" s="30" t="s">
        <v>1234</v>
      </c>
      <c r="Z263" s="30" t="s">
        <v>1270</v>
      </c>
      <c r="AA263" s="23"/>
      <c r="AB263" s="23"/>
      <c r="AC263" s="9" t="s">
        <v>1481</v>
      </c>
      <c r="AD263" s="9" t="s">
        <v>1639</v>
      </c>
      <c r="AE263" s="4"/>
      <c r="AH263" s="9">
        <v>1</v>
      </c>
      <c r="AI263" s="38">
        <v>0</v>
      </c>
      <c r="AJ263" s="11"/>
      <c r="AM263" s="30" t="s">
        <v>12</v>
      </c>
      <c r="AN263" s="38">
        <f t="shared" si="38"/>
        <v>0</v>
      </c>
      <c r="AO263" s="8"/>
      <c r="AP263" s="13">
        <f t="shared" si="39"/>
        <v>0</v>
      </c>
      <c r="AQ263" s="38">
        <f t="shared" si="40"/>
        <v>0</v>
      </c>
      <c r="AR263" s="38">
        <v>0</v>
      </c>
      <c r="AS263" s="13">
        <f t="shared" si="41"/>
        <v>0</v>
      </c>
      <c r="AT263" s="38">
        <f t="shared" si="42"/>
        <v>0</v>
      </c>
      <c r="AU263" s="38">
        <v>0</v>
      </c>
      <c r="AV263" s="13">
        <f t="shared" si="43"/>
        <v>0</v>
      </c>
      <c r="AW263" s="38">
        <f t="shared" si="44"/>
        <v>0</v>
      </c>
      <c r="AX263" s="38">
        <v>0</v>
      </c>
      <c r="AY263" s="13"/>
      <c r="AZ263" s="10"/>
      <c r="BA263" s="8"/>
      <c r="BB263" s="11"/>
      <c r="BN263" s="38">
        <v>0</v>
      </c>
      <c r="BO263" s="54" t="s">
        <v>1727</v>
      </c>
      <c r="BP263" s="54">
        <f>Sales!AR263</f>
        <v>0</v>
      </c>
    </row>
    <row r="264" spans="1:68">
      <c r="A264" s="4" t="s">
        <v>140</v>
      </c>
      <c r="B264" s="50">
        <v>8729</v>
      </c>
      <c r="C264" s="9" t="s">
        <v>1725</v>
      </c>
      <c r="D264" s="9" t="s">
        <v>1727</v>
      </c>
      <c r="E264" s="9" t="s">
        <v>1767</v>
      </c>
      <c r="F264" s="9" t="s">
        <v>1727</v>
      </c>
      <c r="G264" s="4"/>
      <c r="H264" s="9" t="s">
        <v>1727</v>
      </c>
      <c r="I264" s="4"/>
      <c r="K264" s="4" t="str">
        <f t="shared" ref="K264:K327" si="45">+D264</f>
        <v>0</v>
      </c>
      <c r="L264" s="4" t="str">
        <f t="shared" ref="L264:L327" si="46">+E264</f>
        <v>DENTON</v>
      </c>
      <c r="M264" s="4" t="str">
        <f t="shared" ref="M264:M327" si="47">+F264</f>
        <v>0</v>
      </c>
      <c r="N264" s="4"/>
      <c r="O264" s="4" t="str">
        <f t="shared" ref="O264:O327" si="48">+H264</f>
        <v>0</v>
      </c>
      <c r="P264" s="4"/>
      <c r="U264" s="30">
        <v>41723</v>
      </c>
      <c r="V264" s="5"/>
      <c r="W264" s="4"/>
      <c r="Y264" s="30" t="s">
        <v>1234</v>
      </c>
      <c r="Z264" s="30" t="s">
        <v>1324</v>
      </c>
      <c r="AA264" s="23"/>
      <c r="AB264" s="23"/>
      <c r="AC264" s="9" t="s">
        <v>1529</v>
      </c>
      <c r="AD264" s="9" t="s">
        <v>1639</v>
      </c>
      <c r="AE264" s="4"/>
      <c r="AH264" s="9">
        <v>1</v>
      </c>
      <c r="AI264" s="38">
        <v>0</v>
      </c>
      <c r="AJ264" s="11"/>
      <c r="AM264" s="30" t="s">
        <v>12</v>
      </c>
      <c r="AN264" s="38">
        <f t="shared" ref="AN264:AN327" si="49">AI264</f>
        <v>0</v>
      </c>
      <c r="AO264" s="8"/>
      <c r="AP264" s="13">
        <f t="shared" ref="AP264:AP327" si="50">IF($AN264="","",IF(AQ264=0,0,AR264/AQ264))</f>
        <v>0</v>
      </c>
      <c r="AQ264" s="38">
        <f t="shared" ref="AQ264:AQ327" si="51">$AN264</f>
        <v>0</v>
      </c>
      <c r="AR264" s="38">
        <v>0</v>
      </c>
      <c r="AS264" s="13">
        <f t="shared" ref="AS264:AS327" si="52">IF($AN264="","",IF(AT264=0,0,AU264/AT264))</f>
        <v>0</v>
      </c>
      <c r="AT264" s="38">
        <f t="shared" ref="AT264:AT327" si="53">$AN264</f>
        <v>0</v>
      </c>
      <c r="AU264" s="38">
        <v>0</v>
      </c>
      <c r="AV264" s="13">
        <f t="shared" ref="AV264:AV327" si="54">IF($AN264="","",IF(AW264=0,0,AX264/AW264))</f>
        <v>0</v>
      </c>
      <c r="AW264" s="38">
        <f t="shared" ref="AW264:AW327" si="55">$AN264</f>
        <v>0</v>
      </c>
      <c r="AX264" s="38">
        <v>0</v>
      </c>
      <c r="AY264" s="13"/>
      <c r="AZ264" s="10"/>
      <c r="BA264" s="8"/>
      <c r="BB264" s="11"/>
      <c r="BN264" s="38">
        <v>0</v>
      </c>
      <c r="BO264" s="54" t="s">
        <v>2293</v>
      </c>
      <c r="BP264" s="54">
        <f>Sales!AR264</f>
        <v>0</v>
      </c>
    </row>
    <row r="265" spans="1:68">
      <c r="A265" s="4" t="s">
        <v>140</v>
      </c>
      <c r="B265" s="50">
        <v>8983</v>
      </c>
      <c r="C265" s="9" t="s">
        <v>1725</v>
      </c>
      <c r="D265" s="9" t="s">
        <v>1727</v>
      </c>
      <c r="E265" s="9" t="s">
        <v>1767</v>
      </c>
      <c r="F265" s="9" t="s">
        <v>1727</v>
      </c>
      <c r="G265" s="4"/>
      <c r="H265" s="9" t="s">
        <v>1727</v>
      </c>
      <c r="I265" s="4"/>
      <c r="K265" s="4" t="str">
        <f t="shared" si="45"/>
        <v>0</v>
      </c>
      <c r="L265" s="4" t="str">
        <f t="shared" si="46"/>
        <v>DENTON</v>
      </c>
      <c r="M265" s="4" t="str">
        <f t="shared" si="47"/>
        <v>0</v>
      </c>
      <c r="N265" s="4"/>
      <c r="O265" s="4" t="str">
        <f t="shared" si="48"/>
        <v>0</v>
      </c>
      <c r="P265" s="4"/>
      <c r="U265" s="30">
        <v>41704</v>
      </c>
      <c r="V265" s="5"/>
      <c r="W265" s="4"/>
      <c r="Y265" s="30" t="s">
        <v>1234</v>
      </c>
      <c r="Z265" s="30" t="s">
        <v>1251</v>
      </c>
      <c r="AA265" s="23"/>
      <c r="AB265" s="23"/>
      <c r="AC265" s="9" t="s">
        <v>1463</v>
      </c>
      <c r="AD265" s="9" t="s">
        <v>1647</v>
      </c>
      <c r="AE265" s="4"/>
      <c r="AH265" s="9">
        <v>1</v>
      </c>
      <c r="AI265" s="38">
        <v>0</v>
      </c>
      <c r="AJ265" s="11"/>
      <c r="AM265" s="30" t="s">
        <v>12</v>
      </c>
      <c r="AN265" s="38">
        <f t="shared" si="49"/>
        <v>0</v>
      </c>
      <c r="AO265" s="8"/>
      <c r="AP265" s="13">
        <f t="shared" si="50"/>
        <v>0</v>
      </c>
      <c r="AQ265" s="38">
        <f t="shared" si="51"/>
        <v>0</v>
      </c>
      <c r="AR265" s="38">
        <v>0</v>
      </c>
      <c r="AS265" s="13">
        <f t="shared" si="52"/>
        <v>0</v>
      </c>
      <c r="AT265" s="38">
        <f t="shared" si="53"/>
        <v>0</v>
      </c>
      <c r="AU265" s="38">
        <v>0</v>
      </c>
      <c r="AV265" s="13">
        <f t="shared" si="54"/>
        <v>0</v>
      </c>
      <c r="AW265" s="38">
        <f t="shared" si="55"/>
        <v>0</v>
      </c>
      <c r="AX265" s="38">
        <v>0</v>
      </c>
      <c r="AY265" s="13"/>
      <c r="AZ265" s="10"/>
      <c r="BA265" s="8"/>
      <c r="BB265" s="11"/>
      <c r="BN265" s="38">
        <v>0</v>
      </c>
      <c r="BO265" s="54" t="s">
        <v>2293</v>
      </c>
      <c r="BP265" s="54">
        <f>Sales!AR265</f>
        <v>0</v>
      </c>
    </row>
    <row r="266" spans="1:68">
      <c r="A266" s="4" t="s">
        <v>140</v>
      </c>
      <c r="B266" s="50">
        <v>8988</v>
      </c>
      <c r="C266" s="9" t="s">
        <v>1725</v>
      </c>
      <c r="D266" s="9" t="s">
        <v>1732</v>
      </c>
      <c r="E266" s="9" t="s">
        <v>1783</v>
      </c>
      <c r="F266" s="9" t="s">
        <v>1923</v>
      </c>
      <c r="G266" s="4"/>
      <c r="H266" s="9" t="s">
        <v>2114</v>
      </c>
      <c r="I266" s="4"/>
      <c r="K266" s="4" t="str">
        <f t="shared" si="45"/>
        <v>MI</v>
      </c>
      <c r="L266" s="4" t="str">
        <f t="shared" si="46"/>
        <v>WASHTENAW</v>
      </c>
      <c r="M266" s="4" t="str">
        <f t="shared" si="47"/>
        <v>Ann Arbor</v>
      </c>
      <c r="N266" s="4"/>
      <c r="O266" s="4" t="str">
        <f t="shared" si="48"/>
        <v>48104</v>
      </c>
      <c r="P266" s="4"/>
      <c r="U266" s="30">
        <v>41705</v>
      </c>
      <c r="V266" s="5"/>
      <c r="W266" s="4"/>
      <c r="Y266" s="30" t="s">
        <v>1234</v>
      </c>
      <c r="Z266" s="30" t="s">
        <v>1325</v>
      </c>
      <c r="AA266" s="23"/>
      <c r="AB266" s="23"/>
      <c r="AC266" s="9" t="s">
        <v>1530</v>
      </c>
      <c r="AD266" s="9" t="s">
        <v>1672</v>
      </c>
      <c r="AE266" s="4"/>
      <c r="AH266" s="9">
        <v>1</v>
      </c>
      <c r="AI266" s="38">
        <v>9.64</v>
      </c>
      <c r="AJ266" s="11"/>
      <c r="AM266" s="30" t="s">
        <v>12</v>
      </c>
      <c r="AN266" s="38">
        <f t="shared" si="49"/>
        <v>9.64</v>
      </c>
      <c r="AO266" s="8"/>
      <c r="AP266" s="13">
        <f t="shared" si="50"/>
        <v>0</v>
      </c>
      <c r="AQ266" s="38">
        <f t="shared" si="51"/>
        <v>9.64</v>
      </c>
      <c r="AR266" s="38">
        <v>0</v>
      </c>
      <c r="AS266" s="13">
        <f t="shared" si="52"/>
        <v>0</v>
      </c>
      <c r="AT266" s="38">
        <f t="shared" si="53"/>
        <v>9.64</v>
      </c>
      <c r="AU266" s="38">
        <v>0</v>
      </c>
      <c r="AV266" s="13">
        <f t="shared" si="54"/>
        <v>0</v>
      </c>
      <c r="AW266" s="38">
        <f t="shared" si="55"/>
        <v>9.64</v>
      </c>
      <c r="AX266" s="38">
        <v>0</v>
      </c>
      <c r="AY266" s="13"/>
      <c r="AZ266" s="10"/>
      <c r="BA266" s="8"/>
      <c r="BB266" s="11"/>
      <c r="BN266" s="38">
        <v>0</v>
      </c>
      <c r="BO266" s="54" t="s">
        <v>2292</v>
      </c>
      <c r="BP266" s="54">
        <f>Sales!AR266</f>
        <v>9.99</v>
      </c>
    </row>
    <row r="267" spans="1:68">
      <c r="A267" s="4" t="s">
        <v>140</v>
      </c>
      <c r="B267" s="50">
        <v>9000</v>
      </c>
      <c r="C267" s="9" t="s">
        <v>1725</v>
      </c>
      <c r="D267" s="9" t="s">
        <v>134</v>
      </c>
      <c r="E267" s="9" t="s">
        <v>1779</v>
      </c>
      <c r="F267" s="9" t="s">
        <v>1965</v>
      </c>
      <c r="G267" s="4"/>
      <c r="H267" s="9" t="s">
        <v>2156</v>
      </c>
      <c r="I267" s="4"/>
      <c r="K267" s="4" t="str">
        <f t="shared" si="45"/>
        <v>AL</v>
      </c>
      <c r="L267" s="4" t="str">
        <f t="shared" si="46"/>
        <v>JEFFERSON</v>
      </c>
      <c r="M267" s="4" t="str">
        <f t="shared" si="47"/>
        <v>Birmingham</v>
      </c>
      <c r="N267" s="4"/>
      <c r="O267" s="4" t="str">
        <f t="shared" si="48"/>
        <v>35206</v>
      </c>
      <c r="P267" s="4"/>
      <c r="U267" s="30">
        <v>41710</v>
      </c>
      <c r="V267" s="5"/>
      <c r="W267" s="4"/>
      <c r="Y267" s="30" t="s">
        <v>1234</v>
      </c>
      <c r="Z267" s="30" t="s">
        <v>1237</v>
      </c>
      <c r="AA267" s="23"/>
      <c r="AB267" s="23"/>
      <c r="AC267" s="9" t="s">
        <v>1449</v>
      </c>
      <c r="AD267" s="9" t="s">
        <v>1640</v>
      </c>
      <c r="AE267" s="4"/>
      <c r="AH267" s="9">
        <v>1</v>
      </c>
      <c r="AI267" s="38">
        <v>0</v>
      </c>
      <c r="AJ267" s="11"/>
      <c r="AM267" s="30" t="s">
        <v>12</v>
      </c>
      <c r="AN267" s="38">
        <f t="shared" si="49"/>
        <v>0</v>
      </c>
      <c r="AO267" s="8"/>
      <c r="AP267" s="13">
        <f t="shared" si="50"/>
        <v>0</v>
      </c>
      <c r="AQ267" s="38">
        <f t="shared" si="51"/>
        <v>0</v>
      </c>
      <c r="AR267" s="38">
        <v>0</v>
      </c>
      <c r="AS267" s="13">
        <f t="shared" si="52"/>
        <v>0</v>
      </c>
      <c r="AT267" s="38">
        <f t="shared" si="53"/>
        <v>0</v>
      </c>
      <c r="AU267" s="38">
        <v>0</v>
      </c>
      <c r="AV267" s="13">
        <f t="shared" si="54"/>
        <v>0</v>
      </c>
      <c r="AW267" s="38">
        <f t="shared" si="55"/>
        <v>0</v>
      </c>
      <c r="AX267" s="38">
        <v>0</v>
      </c>
      <c r="AY267" s="13"/>
      <c r="AZ267" s="10"/>
      <c r="BA267" s="8"/>
      <c r="BB267" s="11"/>
      <c r="BN267" s="38">
        <v>0</v>
      </c>
      <c r="BO267" s="54" t="s">
        <v>2292</v>
      </c>
      <c r="BP267" s="54">
        <f>Sales!AR267</f>
        <v>0</v>
      </c>
    </row>
    <row r="268" spans="1:68">
      <c r="A268" s="4" t="s">
        <v>140</v>
      </c>
      <c r="B268" s="50">
        <v>9002</v>
      </c>
      <c r="C268" s="9" t="s">
        <v>1725</v>
      </c>
      <c r="D268" s="9" t="s">
        <v>1727</v>
      </c>
      <c r="E268" s="9" t="s">
        <v>1766</v>
      </c>
      <c r="F268" s="9" t="s">
        <v>1727</v>
      </c>
      <c r="G268" s="4"/>
      <c r="H268" s="9" t="s">
        <v>1727</v>
      </c>
      <c r="I268" s="4"/>
      <c r="K268" s="4" t="str">
        <f t="shared" si="45"/>
        <v>0</v>
      </c>
      <c r="L268" s="4" t="str">
        <f t="shared" si="46"/>
        <v>MECKLENBURG</v>
      </c>
      <c r="M268" s="4" t="str">
        <f t="shared" si="47"/>
        <v>0</v>
      </c>
      <c r="N268" s="4"/>
      <c r="O268" s="4" t="str">
        <f t="shared" si="48"/>
        <v>0</v>
      </c>
      <c r="P268" s="4"/>
      <c r="U268" s="30">
        <v>41710</v>
      </c>
      <c r="V268" s="5"/>
      <c r="W268" s="4"/>
      <c r="Y268" s="30" t="s">
        <v>1234</v>
      </c>
      <c r="Z268" s="30" t="s">
        <v>1237</v>
      </c>
      <c r="AA268" s="23"/>
      <c r="AB268" s="23"/>
      <c r="AC268" s="9" t="s">
        <v>1449</v>
      </c>
      <c r="AD268" s="9" t="s">
        <v>1640</v>
      </c>
      <c r="AE268" s="4"/>
      <c r="AH268" s="9">
        <v>1</v>
      </c>
      <c r="AI268" s="38">
        <v>0</v>
      </c>
      <c r="AJ268" s="11"/>
      <c r="AM268" s="30" t="s">
        <v>12</v>
      </c>
      <c r="AN268" s="38">
        <f t="shared" si="49"/>
        <v>0</v>
      </c>
      <c r="AO268" s="8"/>
      <c r="AP268" s="13">
        <f t="shared" si="50"/>
        <v>0</v>
      </c>
      <c r="AQ268" s="38">
        <f t="shared" si="51"/>
        <v>0</v>
      </c>
      <c r="AR268" s="38">
        <v>0</v>
      </c>
      <c r="AS268" s="13">
        <f t="shared" si="52"/>
        <v>0</v>
      </c>
      <c r="AT268" s="38">
        <f t="shared" si="53"/>
        <v>0</v>
      </c>
      <c r="AU268" s="38">
        <v>0</v>
      </c>
      <c r="AV268" s="13">
        <f t="shared" si="54"/>
        <v>0</v>
      </c>
      <c r="AW268" s="38">
        <f t="shared" si="55"/>
        <v>0</v>
      </c>
      <c r="AX268" s="38">
        <v>0</v>
      </c>
      <c r="AY268" s="13"/>
      <c r="AZ268" s="10"/>
      <c r="BA268" s="8"/>
      <c r="BB268" s="11"/>
      <c r="BN268" s="38">
        <v>0</v>
      </c>
      <c r="BO268" s="54" t="s">
        <v>2293</v>
      </c>
      <c r="BP268" s="54">
        <f>Sales!AR268</f>
        <v>0</v>
      </c>
    </row>
    <row r="269" spans="1:68">
      <c r="A269" s="4" t="s">
        <v>140</v>
      </c>
      <c r="B269" s="50">
        <v>9003</v>
      </c>
      <c r="C269" s="9" t="s">
        <v>1725</v>
      </c>
      <c r="D269" s="9" t="s">
        <v>1731</v>
      </c>
      <c r="E269" s="9" t="s">
        <v>1816</v>
      </c>
      <c r="F269" s="9" t="s">
        <v>1966</v>
      </c>
      <c r="G269" s="4"/>
      <c r="H269" s="9" t="s">
        <v>2157</v>
      </c>
      <c r="I269" s="4"/>
      <c r="K269" s="4" t="str">
        <f t="shared" si="45"/>
        <v>NY</v>
      </c>
      <c r="L269" s="4" t="str">
        <f t="shared" si="46"/>
        <v>BRONX</v>
      </c>
      <c r="M269" s="4" t="str">
        <f t="shared" si="47"/>
        <v>Bronx</v>
      </c>
      <c r="N269" s="4"/>
      <c r="O269" s="4" t="str">
        <f t="shared" si="48"/>
        <v>10466</v>
      </c>
      <c r="P269" s="4"/>
      <c r="U269" s="30">
        <v>41710</v>
      </c>
      <c r="V269" s="5"/>
      <c r="W269" s="4"/>
      <c r="Y269" s="30" t="s">
        <v>1234</v>
      </c>
      <c r="Z269" s="30" t="s">
        <v>1326</v>
      </c>
      <c r="AA269" s="23"/>
      <c r="AB269" s="23"/>
      <c r="AC269" s="9" t="s">
        <v>1531</v>
      </c>
      <c r="AD269" s="9" t="s">
        <v>1639</v>
      </c>
      <c r="AE269" s="4"/>
      <c r="AH269" s="9">
        <v>1</v>
      </c>
      <c r="AI269" s="38">
        <v>6.99</v>
      </c>
      <c r="AJ269" s="11"/>
      <c r="AM269" s="30" t="s">
        <v>12</v>
      </c>
      <c r="AN269" s="38">
        <f t="shared" si="49"/>
        <v>6.99</v>
      </c>
      <c r="AO269" s="8"/>
      <c r="AP269" s="13">
        <f t="shared" si="50"/>
        <v>0</v>
      </c>
      <c r="AQ269" s="38">
        <f t="shared" si="51"/>
        <v>6.99</v>
      </c>
      <c r="AR269" s="38">
        <v>0</v>
      </c>
      <c r="AS269" s="13">
        <f t="shared" si="52"/>
        <v>0</v>
      </c>
      <c r="AT269" s="38">
        <f t="shared" si="53"/>
        <v>6.99</v>
      </c>
      <c r="AU269" s="38">
        <v>0</v>
      </c>
      <c r="AV269" s="13">
        <f t="shared" si="54"/>
        <v>0</v>
      </c>
      <c r="AW269" s="38">
        <f t="shared" si="55"/>
        <v>6.99</v>
      </c>
      <c r="AX269" s="38">
        <v>0</v>
      </c>
      <c r="AY269" s="13"/>
      <c r="AZ269" s="10"/>
      <c r="BA269" s="8"/>
      <c r="BB269" s="11"/>
      <c r="BN269" s="38">
        <v>0</v>
      </c>
      <c r="BO269" s="54" t="s">
        <v>2292</v>
      </c>
      <c r="BP269" s="54">
        <f>Sales!AR269</f>
        <v>6.99</v>
      </c>
    </row>
    <row r="270" spans="1:68">
      <c r="A270" s="4" t="s">
        <v>140</v>
      </c>
      <c r="B270" s="50">
        <v>9004</v>
      </c>
      <c r="C270" s="9" t="s">
        <v>1725</v>
      </c>
      <c r="D270" s="9" t="s">
        <v>1727</v>
      </c>
      <c r="E270" s="9" t="s">
        <v>1766</v>
      </c>
      <c r="F270" s="9" t="s">
        <v>1727</v>
      </c>
      <c r="G270" s="4"/>
      <c r="H270" s="9" t="s">
        <v>1727</v>
      </c>
      <c r="I270" s="4"/>
      <c r="K270" s="4" t="str">
        <f t="shared" si="45"/>
        <v>0</v>
      </c>
      <c r="L270" s="4" t="str">
        <f t="shared" si="46"/>
        <v>MECKLENBURG</v>
      </c>
      <c r="M270" s="4" t="str">
        <f t="shared" si="47"/>
        <v>0</v>
      </c>
      <c r="N270" s="4"/>
      <c r="O270" s="4" t="str">
        <f t="shared" si="48"/>
        <v>0</v>
      </c>
      <c r="P270" s="4"/>
      <c r="U270" s="30">
        <v>41710</v>
      </c>
      <c r="V270" s="5"/>
      <c r="W270" s="4"/>
      <c r="Y270" s="30" t="s">
        <v>1234</v>
      </c>
      <c r="Z270" s="30" t="s">
        <v>1237</v>
      </c>
      <c r="AA270" s="23"/>
      <c r="AB270" s="23"/>
      <c r="AC270" s="9" t="s">
        <v>1449</v>
      </c>
      <c r="AD270" s="9" t="s">
        <v>1640</v>
      </c>
      <c r="AE270" s="4"/>
      <c r="AH270" s="9">
        <v>1</v>
      </c>
      <c r="AI270" s="38">
        <v>0</v>
      </c>
      <c r="AJ270" s="11"/>
      <c r="AM270" s="30" t="s">
        <v>12</v>
      </c>
      <c r="AN270" s="38">
        <f t="shared" si="49"/>
        <v>0</v>
      </c>
      <c r="AO270" s="8"/>
      <c r="AP270" s="13">
        <f t="shared" si="50"/>
        <v>0</v>
      </c>
      <c r="AQ270" s="38">
        <f t="shared" si="51"/>
        <v>0</v>
      </c>
      <c r="AR270" s="38">
        <v>0</v>
      </c>
      <c r="AS270" s="13">
        <f t="shared" si="52"/>
        <v>0</v>
      </c>
      <c r="AT270" s="38">
        <f t="shared" si="53"/>
        <v>0</v>
      </c>
      <c r="AU270" s="38">
        <v>0</v>
      </c>
      <c r="AV270" s="13">
        <f t="shared" si="54"/>
        <v>0</v>
      </c>
      <c r="AW270" s="38">
        <f t="shared" si="55"/>
        <v>0</v>
      </c>
      <c r="AX270" s="38">
        <v>0</v>
      </c>
      <c r="AY270" s="13"/>
      <c r="AZ270" s="10"/>
      <c r="BA270" s="8"/>
      <c r="BB270" s="11"/>
      <c r="BN270" s="38">
        <v>0</v>
      </c>
      <c r="BO270" s="54" t="s">
        <v>2293</v>
      </c>
      <c r="BP270" s="54">
        <f>Sales!AR270</f>
        <v>0</v>
      </c>
    </row>
    <row r="271" spans="1:68">
      <c r="A271" s="4" t="s">
        <v>140</v>
      </c>
      <c r="B271" s="50">
        <v>9014</v>
      </c>
      <c r="C271" s="9" t="s">
        <v>1725</v>
      </c>
      <c r="D271" s="9" t="s">
        <v>1727</v>
      </c>
      <c r="E271" s="9" t="s">
        <v>1766</v>
      </c>
      <c r="F271" s="9" t="s">
        <v>1727</v>
      </c>
      <c r="G271" s="4"/>
      <c r="H271" s="9" t="s">
        <v>1727</v>
      </c>
      <c r="I271" s="4"/>
      <c r="K271" s="4" t="str">
        <f t="shared" si="45"/>
        <v>0</v>
      </c>
      <c r="L271" s="4" t="str">
        <f t="shared" si="46"/>
        <v>MECKLENBURG</v>
      </c>
      <c r="M271" s="4" t="str">
        <f t="shared" si="47"/>
        <v>0</v>
      </c>
      <c r="N271" s="4"/>
      <c r="O271" s="4" t="str">
        <f t="shared" si="48"/>
        <v>0</v>
      </c>
      <c r="P271" s="4"/>
      <c r="U271" s="30">
        <v>41715</v>
      </c>
      <c r="V271" s="5"/>
      <c r="W271" s="4"/>
      <c r="Y271" s="30" t="s">
        <v>1234</v>
      </c>
      <c r="Z271" s="30" t="s">
        <v>1327</v>
      </c>
      <c r="AA271" s="23"/>
      <c r="AB271" s="23"/>
      <c r="AC271" s="9" t="s">
        <v>1532</v>
      </c>
      <c r="AD271" s="9" t="s">
        <v>1639</v>
      </c>
      <c r="AE271" s="4"/>
      <c r="AH271" s="9">
        <v>1</v>
      </c>
      <c r="AI271" s="38">
        <v>0</v>
      </c>
      <c r="AJ271" s="11"/>
      <c r="AM271" s="30" t="s">
        <v>12</v>
      </c>
      <c r="AN271" s="38">
        <f t="shared" si="49"/>
        <v>0</v>
      </c>
      <c r="AO271" s="8"/>
      <c r="AP271" s="13">
        <f t="shared" si="50"/>
        <v>0</v>
      </c>
      <c r="AQ271" s="38">
        <f t="shared" si="51"/>
        <v>0</v>
      </c>
      <c r="AR271" s="38">
        <v>0</v>
      </c>
      <c r="AS271" s="13">
        <f t="shared" si="52"/>
        <v>0</v>
      </c>
      <c r="AT271" s="38">
        <f t="shared" si="53"/>
        <v>0</v>
      </c>
      <c r="AU271" s="38">
        <v>0</v>
      </c>
      <c r="AV271" s="13">
        <f t="shared" si="54"/>
        <v>0</v>
      </c>
      <c r="AW271" s="38">
        <f t="shared" si="55"/>
        <v>0</v>
      </c>
      <c r="AX271" s="38">
        <v>0</v>
      </c>
      <c r="AY271" s="13"/>
      <c r="AZ271" s="10"/>
      <c r="BA271" s="8"/>
      <c r="BB271" s="11"/>
      <c r="BN271" s="38">
        <v>0</v>
      </c>
      <c r="BO271" s="54" t="s">
        <v>1727</v>
      </c>
      <c r="BP271" s="54">
        <f>Sales!AR271</f>
        <v>0</v>
      </c>
    </row>
    <row r="272" spans="1:68">
      <c r="A272" s="4" t="s">
        <v>140</v>
      </c>
      <c r="B272" s="50">
        <v>9019</v>
      </c>
      <c r="C272" s="9" t="s">
        <v>1725</v>
      </c>
      <c r="D272" s="9" t="s">
        <v>1727</v>
      </c>
      <c r="E272" s="9" t="s">
        <v>1767</v>
      </c>
      <c r="F272" s="9" t="s">
        <v>1727</v>
      </c>
      <c r="G272" s="4"/>
      <c r="H272" s="9" t="s">
        <v>1727</v>
      </c>
      <c r="I272" s="4"/>
      <c r="K272" s="4" t="str">
        <f t="shared" si="45"/>
        <v>0</v>
      </c>
      <c r="L272" s="4" t="str">
        <f t="shared" si="46"/>
        <v>DENTON</v>
      </c>
      <c r="M272" s="4" t="str">
        <f t="shared" si="47"/>
        <v>0</v>
      </c>
      <c r="N272" s="4"/>
      <c r="O272" s="4" t="str">
        <f t="shared" si="48"/>
        <v>0</v>
      </c>
      <c r="P272" s="4"/>
      <c r="U272" s="30">
        <v>41717</v>
      </c>
      <c r="V272" s="5"/>
      <c r="W272" s="4"/>
      <c r="Y272" s="30" t="s">
        <v>1234</v>
      </c>
      <c r="Z272" s="30" t="s">
        <v>1237</v>
      </c>
      <c r="AA272" s="23"/>
      <c r="AB272" s="23"/>
      <c r="AC272" s="9" t="s">
        <v>1449</v>
      </c>
      <c r="AD272" s="9" t="s">
        <v>1640</v>
      </c>
      <c r="AE272" s="4"/>
      <c r="AH272" s="9">
        <v>1</v>
      </c>
      <c r="AI272" s="38">
        <v>0</v>
      </c>
      <c r="AJ272" s="11"/>
      <c r="AM272" s="30" t="s">
        <v>12</v>
      </c>
      <c r="AN272" s="38">
        <f t="shared" si="49"/>
        <v>0</v>
      </c>
      <c r="AO272" s="8"/>
      <c r="AP272" s="13">
        <f t="shared" si="50"/>
        <v>0</v>
      </c>
      <c r="AQ272" s="38">
        <f t="shared" si="51"/>
        <v>0</v>
      </c>
      <c r="AR272" s="38">
        <v>0</v>
      </c>
      <c r="AS272" s="13">
        <f t="shared" si="52"/>
        <v>0</v>
      </c>
      <c r="AT272" s="38">
        <f t="shared" si="53"/>
        <v>0</v>
      </c>
      <c r="AU272" s="38">
        <v>0</v>
      </c>
      <c r="AV272" s="13">
        <f t="shared" si="54"/>
        <v>0</v>
      </c>
      <c r="AW272" s="38">
        <f t="shared" si="55"/>
        <v>0</v>
      </c>
      <c r="AX272" s="38">
        <v>0</v>
      </c>
      <c r="AY272" s="13"/>
      <c r="AZ272" s="10"/>
      <c r="BA272" s="8"/>
      <c r="BB272" s="11"/>
      <c r="BN272" s="38">
        <v>0</v>
      </c>
      <c r="BO272" s="54" t="s">
        <v>2293</v>
      </c>
      <c r="BP272" s="54">
        <f>Sales!AR272</f>
        <v>0</v>
      </c>
    </row>
    <row r="273" spans="1:68">
      <c r="A273" s="4" t="s">
        <v>140</v>
      </c>
      <c r="B273" s="50">
        <v>9023</v>
      </c>
      <c r="C273" s="9" t="s">
        <v>1725</v>
      </c>
      <c r="D273" s="9" t="s">
        <v>1727</v>
      </c>
      <c r="E273" s="9" t="s">
        <v>1766</v>
      </c>
      <c r="F273" s="9" t="s">
        <v>1727</v>
      </c>
      <c r="G273" s="4"/>
      <c r="H273" s="9" t="s">
        <v>1727</v>
      </c>
      <c r="I273" s="4"/>
      <c r="K273" s="4" t="str">
        <f t="shared" si="45"/>
        <v>0</v>
      </c>
      <c r="L273" s="4" t="str">
        <f t="shared" si="46"/>
        <v>MECKLENBURG</v>
      </c>
      <c r="M273" s="4" t="str">
        <f t="shared" si="47"/>
        <v>0</v>
      </c>
      <c r="N273" s="4"/>
      <c r="O273" s="4" t="str">
        <f t="shared" si="48"/>
        <v>0</v>
      </c>
      <c r="P273" s="4"/>
      <c r="U273" s="30">
        <v>41718</v>
      </c>
      <c r="V273" s="5"/>
      <c r="W273" s="4"/>
      <c r="Y273" s="30" t="s">
        <v>1234</v>
      </c>
      <c r="Z273" s="30" t="s">
        <v>1237</v>
      </c>
      <c r="AA273" s="23"/>
      <c r="AB273" s="23"/>
      <c r="AC273" s="9" t="s">
        <v>1449</v>
      </c>
      <c r="AD273" s="9" t="s">
        <v>1640</v>
      </c>
      <c r="AE273" s="4"/>
      <c r="AH273" s="9">
        <v>1</v>
      </c>
      <c r="AI273" s="38">
        <v>0</v>
      </c>
      <c r="AJ273" s="11"/>
      <c r="AM273" s="30" t="s">
        <v>12</v>
      </c>
      <c r="AN273" s="38">
        <f t="shared" si="49"/>
        <v>0</v>
      </c>
      <c r="AO273" s="8"/>
      <c r="AP273" s="13">
        <f t="shared" si="50"/>
        <v>0</v>
      </c>
      <c r="AQ273" s="38">
        <f t="shared" si="51"/>
        <v>0</v>
      </c>
      <c r="AR273" s="38">
        <v>0</v>
      </c>
      <c r="AS273" s="13">
        <f t="shared" si="52"/>
        <v>0</v>
      </c>
      <c r="AT273" s="38">
        <f t="shared" si="53"/>
        <v>0</v>
      </c>
      <c r="AU273" s="38">
        <v>0</v>
      </c>
      <c r="AV273" s="13">
        <f t="shared" si="54"/>
        <v>0</v>
      </c>
      <c r="AW273" s="38">
        <f t="shared" si="55"/>
        <v>0</v>
      </c>
      <c r="AX273" s="38">
        <v>0</v>
      </c>
      <c r="AY273" s="13"/>
      <c r="AZ273" s="10"/>
      <c r="BA273" s="8"/>
      <c r="BB273" s="11"/>
      <c r="BN273" s="38">
        <v>0</v>
      </c>
      <c r="BO273" s="54" t="s">
        <v>2293</v>
      </c>
      <c r="BP273" s="54">
        <f>Sales!AR273</f>
        <v>0</v>
      </c>
    </row>
    <row r="274" spans="1:68">
      <c r="A274" s="4" t="s">
        <v>140</v>
      </c>
      <c r="B274" s="50">
        <v>9036</v>
      </c>
      <c r="C274" s="9" t="s">
        <v>1725</v>
      </c>
      <c r="D274" s="9" t="s">
        <v>1727</v>
      </c>
      <c r="E274" s="9" t="s">
        <v>1767</v>
      </c>
      <c r="F274" s="9" t="s">
        <v>1727</v>
      </c>
      <c r="G274" s="4"/>
      <c r="H274" s="9" t="s">
        <v>1727</v>
      </c>
      <c r="I274" s="4"/>
      <c r="K274" s="4" t="str">
        <f t="shared" si="45"/>
        <v>0</v>
      </c>
      <c r="L274" s="4" t="str">
        <f t="shared" si="46"/>
        <v>DENTON</v>
      </c>
      <c r="M274" s="4" t="str">
        <f t="shared" si="47"/>
        <v>0</v>
      </c>
      <c r="N274" s="4"/>
      <c r="O274" s="4" t="str">
        <f t="shared" si="48"/>
        <v>0</v>
      </c>
      <c r="P274" s="4"/>
      <c r="U274" s="30">
        <v>41723</v>
      </c>
      <c r="V274" s="5"/>
      <c r="W274" s="4"/>
      <c r="Y274" s="30" t="s">
        <v>1234</v>
      </c>
      <c r="Z274" s="30" t="s">
        <v>1237</v>
      </c>
      <c r="AA274" s="23"/>
      <c r="AB274" s="23"/>
      <c r="AC274" s="9" t="s">
        <v>1449</v>
      </c>
      <c r="AD274" s="9" t="s">
        <v>1640</v>
      </c>
      <c r="AE274" s="4"/>
      <c r="AH274" s="9">
        <v>1</v>
      </c>
      <c r="AI274" s="38">
        <v>0</v>
      </c>
      <c r="AJ274" s="11"/>
      <c r="AM274" s="30" t="s">
        <v>12</v>
      </c>
      <c r="AN274" s="38">
        <f t="shared" si="49"/>
        <v>0</v>
      </c>
      <c r="AO274" s="8"/>
      <c r="AP274" s="13">
        <f t="shared" si="50"/>
        <v>0</v>
      </c>
      <c r="AQ274" s="38">
        <f t="shared" si="51"/>
        <v>0</v>
      </c>
      <c r="AR274" s="38">
        <v>0</v>
      </c>
      <c r="AS274" s="13">
        <f t="shared" si="52"/>
        <v>0</v>
      </c>
      <c r="AT274" s="38">
        <f t="shared" si="53"/>
        <v>0</v>
      </c>
      <c r="AU274" s="38">
        <v>0</v>
      </c>
      <c r="AV274" s="13">
        <f t="shared" si="54"/>
        <v>0</v>
      </c>
      <c r="AW274" s="38">
        <f t="shared" si="55"/>
        <v>0</v>
      </c>
      <c r="AX274" s="38">
        <v>0</v>
      </c>
      <c r="AY274" s="13"/>
      <c r="AZ274" s="10"/>
      <c r="BA274" s="8"/>
      <c r="BB274" s="11"/>
      <c r="BN274" s="38">
        <v>0</v>
      </c>
      <c r="BO274" s="54" t="s">
        <v>1727</v>
      </c>
      <c r="BP274" s="54">
        <f>Sales!AR274</f>
        <v>0</v>
      </c>
    </row>
    <row r="275" spans="1:68">
      <c r="A275" s="4" t="s">
        <v>140</v>
      </c>
      <c r="B275" s="50">
        <v>9041</v>
      </c>
      <c r="C275" s="9" t="s">
        <v>1725</v>
      </c>
      <c r="D275" s="9" t="s">
        <v>1756</v>
      </c>
      <c r="E275" s="9" t="s">
        <v>1817</v>
      </c>
      <c r="F275" s="9" t="s">
        <v>1967</v>
      </c>
      <c r="G275" s="4"/>
      <c r="H275" s="9" t="s">
        <v>2158</v>
      </c>
      <c r="I275" s="4"/>
      <c r="K275" s="4" t="str">
        <f t="shared" si="45"/>
        <v>IN</v>
      </c>
      <c r="L275" s="4" t="str">
        <f t="shared" si="46"/>
        <v>LAKE</v>
      </c>
      <c r="M275" s="4" t="str">
        <f t="shared" si="47"/>
        <v>Hobart</v>
      </c>
      <c r="N275" s="4"/>
      <c r="O275" s="4" t="str">
        <f t="shared" si="48"/>
        <v>46342</v>
      </c>
      <c r="P275" s="4"/>
      <c r="U275" s="30">
        <v>41725</v>
      </c>
      <c r="V275" s="5"/>
      <c r="W275" s="4"/>
      <c r="Y275" s="30" t="s">
        <v>1234</v>
      </c>
      <c r="Z275" s="30" t="s">
        <v>1328</v>
      </c>
      <c r="AA275" s="23"/>
      <c r="AB275" s="23"/>
      <c r="AC275" s="9" t="s">
        <v>1533</v>
      </c>
      <c r="AD275" s="9" t="s">
        <v>1639</v>
      </c>
      <c r="AE275" s="4"/>
      <c r="AH275" s="9">
        <v>1</v>
      </c>
      <c r="AI275" s="38">
        <v>7.71</v>
      </c>
      <c r="AJ275" s="11"/>
      <c r="AM275" s="30" t="s">
        <v>12</v>
      </c>
      <c r="AN275" s="38">
        <f t="shared" si="49"/>
        <v>7.71</v>
      </c>
      <c r="AO275" s="8"/>
      <c r="AP275" s="13">
        <f t="shared" si="50"/>
        <v>6.8741893644617386E-2</v>
      </c>
      <c r="AQ275" s="38">
        <f t="shared" si="51"/>
        <v>7.71</v>
      </c>
      <c r="AR275" s="38">
        <v>0.53</v>
      </c>
      <c r="AS275" s="13">
        <f t="shared" si="52"/>
        <v>0</v>
      </c>
      <c r="AT275" s="38">
        <f t="shared" si="53"/>
        <v>7.71</v>
      </c>
      <c r="AU275" s="38">
        <v>0</v>
      </c>
      <c r="AV275" s="13">
        <f t="shared" si="54"/>
        <v>0</v>
      </c>
      <c r="AW275" s="38">
        <f t="shared" si="55"/>
        <v>7.71</v>
      </c>
      <c r="AX275" s="38">
        <v>0</v>
      </c>
      <c r="AY275" s="13"/>
      <c r="AZ275" s="10"/>
      <c r="BA275" s="8"/>
      <c r="BB275" s="11"/>
      <c r="BN275" s="38">
        <v>0.53</v>
      </c>
      <c r="BO275" s="54" t="s">
        <v>107</v>
      </c>
      <c r="BP275" s="54">
        <f>Sales!AR275</f>
        <v>7.99</v>
      </c>
    </row>
    <row r="276" spans="1:68">
      <c r="A276" s="4" t="s">
        <v>140</v>
      </c>
      <c r="B276" s="50">
        <v>9259</v>
      </c>
      <c r="C276" s="9" t="s">
        <v>1725</v>
      </c>
      <c r="D276" s="9" t="s">
        <v>1727</v>
      </c>
      <c r="E276" s="9" t="s">
        <v>1767</v>
      </c>
      <c r="F276" s="9" t="s">
        <v>1727</v>
      </c>
      <c r="G276" s="4"/>
      <c r="H276" s="9" t="s">
        <v>1727</v>
      </c>
      <c r="I276" s="4"/>
      <c r="K276" s="4" t="str">
        <f t="shared" si="45"/>
        <v>0</v>
      </c>
      <c r="L276" s="4" t="str">
        <f t="shared" si="46"/>
        <v>DENTON</v>
      </c>
      <c r="M276" s="4" t="str">
        <f t="shared" si="47"/>
        <v>0</v>
      </c>
      <c r="N276" s="4"/>
      <c r="O276" s="4" t="str">
        <f t="shared" si="48"/>
        <v>0</v>
      </c>
      <c r="P276" s="4"/>
      <c r="U276" s="30">
        <v>41712</v>
      </c>
      <c r="V276" s="5"/>
      <c r="W276" s="4"/>
      <c r="Y276" s="30" t="s">
        <v>1234</v>
      </c>
      <c r="Z276" s="30" t="s">
        <v>1237</v>
      </c>
      <c r="AA276" s="23"/>
      <c r="AB276" s="23"/>
      <c r="AC276" s="9" t="s">
        <v>1449</v>
      </c>
      <c r="AD276" s="9" t="s">
        <v>1640</v>
      </c>
      <c r="AE276" s="4"/>
      <c r="AH276" s="9">
        <v>1</v>
      </c>
      <c r="AI276" s="38">
        <v>0</v>
      </c>
      <c r="AJ276" s="11"/>
      <c r="AM276" s="30" t="s">
        <v>12</v>
      </c>
      <c r="AN276" s="38">
        <f t="shared" si="49"/>
        <v>0</v>
      </c>
      <c r="AO276" s="8"/>
      <c r="AP276" s="13">
        <f t="shared" si="50"/>
        <v>0</v>
      </c>
      <c r="AQ276" s="38">
        <f t="shared" si="51"/>
        <v>0</v>
      </c>
      <c r="AR276" s="38">
        <v>0</v>
      </c>
      <c r="AS276" s="13">
        <f t="shared" si="52"/>
        <v>0</v>
      </c>
      <c r="AT276" s="38">
        <f t="shared" si="53"/>
        <v>0</v>
      </c>
      <c r="AU276" s="38">
        <v>0</v>
      </c>
      <c r="AV276" s="13">
        <f t="shared" si="54"/>
        <v>0</v>
      </c>
      <c r="AW276" s="38">
        <f t="shared" si="55"/>
        <v>0</v>
      </c>
      <c r="AX276" s="38">
        <v>0</v>
      </c>
      <c r="AY276" s="13"/>
      <c r="AZ276" s="10"/>
      <c r="BA276" s="8"/>
      <c r="BB276" s="11"/>
      <c r="BN276" s="38">
        <v>0</v>
      </c>
      <c r="BO276" s="54" t="s">
        <v>2293</v>
      </c>
      <c r="BP276" s="54">
        <f>Sales!AR276</f>
        <v>0</v>
      </c>
    </row>
    <row r="277" spans="1:68">
      <c r="A277" s="4" t="s">
        <v>140</v>
      </c>
      <c r="B277" s="50">
        <v>9274</v>
      </c>
      <c r="C277" s="9" t="s">
        <v>1725</v>
      </c>
      <c r="D277" s="9" t="s">
        <v>1741</v>
      </c>
      <c r="E277" s="9" t="s">
        <v>1818</v>
      </c>
      <c r="F277" s="9" t="s">
        <v>1968</v>
      </c>
      <c r="G277" s="4"/>
      <c r="H277" s="9" t="s">
        <v>2159</v>
      </c>
      <c r="I277" s="4"/>
      <c r="K277" s="4" t="str">
        <f t="shared" si="45"/>
        <v>NJ</v>
      </c>
      <c r="L277" s="4" t="str">
        <f t="shared" si="46"/>
        <v>OCEAN</v>
      </c>
      <c r="M277" s="4" t="str">
        <f t="shared" si="47"/>
        <v>brick</v>
      </c>
      <c r="N277" s="4"/>
      <c r="O277" s="4" t="str">
        <f t="shared" si="48"/>
        <v>08724</v>
      </c>
      <c r="P277" s="4"/>
      <c r="U277" s="30">
        <v>41716</v>
      </c>
      <c r="V277" s="5"/>
      <c r="W277" s="4"/>
      <c r="Y277" s="30" t="s">
        <v>1234</v>
      </c>
      <c r="Z277" s="30" t="s">
        <v>1263</v>
      </c>
      <c r="AA277" s="23"/>
      <c r="AB277" s="23"/>
      <c r="AC277" s="9" t="s">
        <v>1475</v>
      </c>
      <c r="AD277" s="9" t="s">
        <v>1651</v>
      </c>
      <c r="AE277" s="4"/>
      <c r="AH277" s="9">
        <v>1</v>
      </c>
      <c r="AI277" s="38">
        <v>8.67</v>
      </c>
      <c r="AJ277" s="11"/>
      <c r="AM277" s="30" t="s">
        <v>12</v>
      </c>
      <c r="AN277" s="38">
        <f t="shared" si="49"/>
        <v>8.67</v>
      </c>
      <c r="AO277" s="8"/>
      <c r="AP277" s="13">
        <f t="shared" si="50"/>
        <v>0</v>
      </c>
      <c r="AQ277" s="38">
        <f t="shared" si="51"/>
        <v>8.67</v>
      </c>
      <c r="AR277" s="38">
        <v>0</v>
      </c>
      <c r="AS277" s="13">
        <f t="shared" si="52"/>
        <v>0</v>
      </c>
      <c r="AT277" s="38">
        <f t="shared" si="53"/>
        <v>8.67</v>
      </c>
      <c r="AU277" s="38">
        <v>0</v>
      </c>
      <c r="AV277" s="13">
        <f t="shared" si="54"/>
        <v>0</v>
      </c>
      <c r="AW277" s="38">
        <f t="shared" si="55"/>
        <v>8.67</v>
      </c>
      <c r="AX277" s="38">
        <v>0</v>
      </c>
      <c r="AY277" s="13"/>
      <c r="AZ277" s="10"/>
      <c r="BA277" s="8"/>
      <c r="BB277" s="11"/>
      <c r="BN277" s="38">
        <v>0</v>
      </c>
      <c r="BO277" s="54" t="s">
        <v>2292</v>
      </c>
      <c r="BP277" s="54">
        <f>Sales!AR277</f>
        <v>8.99</v>
      </c>
    </row>
    <row r="278" spans="1:68">
      <c r="A278" s="4" t="s">
        <v>140</v>
      </c>
      <c r="B278" s="50">
        <v>9275</v>
      </c>
      <c r="C278" s="9" t="s">
        <v>1725</v>
      </c>
      <c r="D278" s="9" t="s">
        <v>1740</v>
      </c>
      <c r="E278" s="9" t="s">
        <v>1787</v>
      </c>
      <c r="F278" s="9" t="s">
        <v>1927</v>
      </c>
      <c r="G278" s="4"/>
      <c r="H278" s="9" t="s">
        <v>2118</v>
      </c>
      <c r="I278" s="4"/>
      <c r="K278" s="4" t="str">
        <f t="shared" si="45"/>
        <v>LA</v>
      </c>
      <c r="L278" s="4" t="str">
        <f t="shared" si="46"/>
        <v>LIVINGSTON</v>
      </c>
      <c r="M278" s="4" t="str">
        <f t="shared" si="47"/>
        <v>Denham Springs</v>
      </c>
      <c r="N278" s="4"/>
      <c r="O278" s="4" t="str">
        <f t="shared" si="48"/>
        <v>70726</v>
      </c>
      <c r="P278" s="4"/>
      <c r="U278" s="30">
        <v>41716</v>
      </c>
      <c r="V278" s="5"/>
      <c r="W278" s="4"/>
      <c r="Y278" s="30" t="s">
        <v>1234</v>
      </c>
      <c r="Z278" s="30" t="s">
        <v>1258</v>
      </c>
      <c r="AA278" s="23"/>
      <c r="AB278" s="23"/>
      <c r="AC278" s="9" t="s">
        <v>1470</v>
      </c>
      <c r="AD278" s="9" t="s">
        <v>1639</v>
      </c>
      <c r="AE278" s="4"/>
      <c r="AH278" s="9">
        <v>1</v>
      </c>
      <c r="AI278" s="38">
        <v>0</v>
      </c>
      <c r="AJ278" s="11"/>
      <c r="AM278" s="30" t="s">
        <v>12</v>
      </c>
      <c r="AN278" s="38">
        <f t="shared" si="49"/>
        <v>0</v>
      </c>
      <c r="AO278" s="8"/>
      <c r="AP278" s="13">
        <f t="shared" si="50"/>
        <v>0</v>
      </c>
      <c r="AQ278" s="38">
        <f t="shared" si="51"/>
        <v>0</v>
      </c>
      <c r="AR278" s="38">
        <v>0</v>
      </c>
      <c r="AS278" s="13">
        <f t="shared" si="52"/>
        <v>0</v>
      </c>
      <c r="AT278" s="38">
        <f t="shared" si="53"/>
        <v>0</v>
      </c>
      <c r="AU278" s="38">
        <v>0</v>
      </c>
      <c r="AV278" s="13">
        <f t="shared" si="54"/>
        <v>0</v>
      </c>
      <c r="AW278" s="38">
        <f t="shared" si="55"/>
        <v>0</v>
      </c>
      <c r="AX278" s="38">
        <v>0</v>
      </c>
      <c r="AY278" s="13"/>
      <c r="AZ278" s="10"/>
      <c r="BA278" s="8"/>
      <c r="BB278" s="11"/>
      <c r="BN278" s="38">
        <v>0</v>
      </c>
      <c r="BO278" s="54" t="s">
        <v>107</v>
      </c>
      <c r="BP278" s="54">
        <f>Sales!AR278</f>
        <v>0</v>
      </c>
    </row>
    <row r="279" spans="1:68">
      <c r="A279" s="4" t="s">
        <v>140</v>
      </c>
      <c r="B279" s="50">
        <v>9280</v>
      </c>
      <c r="C279" s="9" t="s">
        <v>1725</v>
      </c>
      <c r="D279" s="9" t="s">
        <v>1728</v>
      </c>
      <c r="E279" s="9" t="s">
        <v>1819</v>
      </c>
      <c r="F279" s="9" t="s">
        <v>1969</v>
      </c>
      <c r="G279" s="4"/>
      <c r="H279" s="9" t="s">
        <v>2160</v>
      </c>
      <c r="I279" s="4"/>
      <c r="K279" s="4" t="str">
        <f t="shared" si="45"/>
        <v>FL</v>
      </c>
      <c r="L279" s="4" t="str">
        <f t="shared" si="46"/>
        <v>OSCEOLA</v>
      </c>
      <c r="M279" s="4" t="str">
        <f t="shared" si="47"/>
        <v>Kissimmee</v>
      </c>
      <c r="N279" s="4"/>
      <c r="O279" s="4" t="str">
        <f t="shared" si="48"/>
        <v>34741</v>
      </c>
      <c r="P279" s="4"/>
      <c r="U279" s="30">
        <v>41701</v>
      </c>
      <c r="V279" s="5"/>
      <c r="W279" s="4"/>
      <c r="Y279" s="30" t="s">
        <v>1234</v>
      </c>
      <c r="Z279" s="30" t="s">
        <v>1329</v>
      </c>
      <c r="AA279" s="23"/>
      <c r="AB279" s="23"/>
      <c r="AC279" s="9" t="s">
        <v>1534</v>
      </c>
      <c r="AD279" s="9" t="s">
        <v>1643</v>
      </c>
      <c r="AE279" s="4"/>
      <c r="AH279" s="9">
        <v>1</v>
      </c>
      <c r="AI279" s="38">
        <v>7.71</v>
      </c>
      <c r="AJ279" s="11"/>
      <c r="AM279" s="30" t="s">
        <v>12</v>
      </c>
      <c r="AN279" s="38">
        <f t="shared" si="49"/>
        <v>7.71</v>
      </c>
      <c r="AO279" s="8"/>
      <c r="AP279" s="13">
        <f t="shared" si="50"/>
        <v>0</v>
      </c>
      <c r="AQ279" s="38">
        <f t="shared" si="51"/>
        <v>7.71</v>
      </c>
      <c r="AR279" s="38">
        <v>0</v>
      </c>
      <c r="AS279" s="13">
        <f t="shared" si="52"/>
        <v>0</v>
      </c>
      <c r="AT279" s="38">
        <f t="shared" si="53"/>
        <v>7.71</v>
      </c>
      <c r="AU279" s="38">
        <v>0</v>
      </c>
      <c r="AV279" s="13">
        <f t="shared" si="54"/>
        <v>0</v>
      </c>
      <c r="AW279" s="38">
        <f t="shared" si="55"/>
        <v>7.71</v>
      </c>
      <c r="AX279" s="38">
        <v>0</v>
      </c>
      <c r="AY279" s="13"/>
      <c r="AZ279" s="10"/>
      <c r="BA279" s="8"/>
      <c r="BB279" s="11"/>
      <c r="BN279" s="38">
        <v>0</v>
      </c>
      <c r="BO279" s="54" t="s">
        <v>2292</v>
      </c>
      <c r="BP279" s="54">
        <f>Sales!AR279</f>
        <v>7.99</v>
      </c>
    </row>
    <row r="280" spans="1:68">
      <c r="A280" s="4" t="s">
        <v>140</v>
      </c>
      <c r="B280" s="50">
        <v>9305</v>
      </c>
      <c r="C280" s="9" t="s">
        <v>1725</v>
      </c>
      <c r="D280" s="9" t="s">
        <v>1749</v>
      </c>
      <c r="E280" s="9" t="s">
        <v>1820</v>
      </c>
      <c r="F280" s="9" t="s">
        <v>1970</v>
      </c>
      <c r="G280" s="4"/>
      <c r="H280" s="9" t="s">
        <v>2161</v>
      </c>
      <c r="I280" s="4"/>
      <c r="K280" s="4" t="str">
        <f t="shared" si="45"/>
        <v>AZ</v>
      </c>
      <c r="L280" s="4" t="str">
        <f t="shared" si="46"/>
        <v>MARICOPA</v>
      </c>
      <c r="M280" s="4" t="str">
        <f t="shared" si="47"/>
        <v>phoenix</v>
      </c>
      <c r="N280" s="4"/>
      <c r="O280" s="4" t="str">
        <f t="shared" si="48"/>
        <v>85083</v>
      </c>
      <c r="P280" s="4"/>
      <c r="U280" s="30">
        <v>41708</v>
      </c>
      <c r="V280" s="5"/>
      <c r="W280" s="4"/>
      <c r="Y280" s="30" t="s">
        <v>1234</v>
      </c>
      <c r="Z280" s="30" t="s">
        <v>1330</v>
      </c>
      <c r="AA280" s="23"/>
      <c r="AB280" s="23"/>
      <c r="AC280" s="9" t="s">
        <v>1535</v>
      </c>
      <c r="AD280" s="9" t="s">
        <v>1670</v>
      </c>
      <c r="AE280" s="4"/>
      <c r="AH280" s="9">
        <v>1</v>
      </c>
      <c r="AI280" s="38">
        <v>4.99</v>
      </c>
      <c r="AJ280" s="11"/>
      <c r="AM280" s="30" t="s">
        <v>12</v>
      </c>
      <c r="AN280" s="38">
        <f t="shared" si="49"/>
        <v>4.99</v>
      </c>
      <c r="AO280" s="8"/>
      <c r="AP280" s="13">
        <f t="shared" si="50"/>
        <v>5.6112224448897796E-2</v>
      </c>
      <c r="AQ280" s="38">
        <f t="shared" si="51"/>
        <v>4.99</v>
      </c>
      <c r="AR280" s="38">
        <v>0.28000000000000003</v>
      </c>
      <c r="AS280" s="13">
        <f t="shared" si="52"/>
        <v>0</v>
      </c>
      <c r="AT280" s="38">
        <f t="shared" si="53"/>
        <v>4.99</v>
      </c>
      <c r="AU280" s="38">
        <v>0</v>
      </c>
      <c r="AV280" s="13">
        <f t="shared" si="54"/>
        <v>1.8036072144288574E-2</v>
      </c>
      <c r="AW280" s="38">
        <f t="shared" si="55"/>
        <v>4.99</v>
      </c>
      <c r="AX280" s="38">
        <v>0.09</v>
      </c>
      <c r="AY280" s="13"/>
      <c r="AZ280" s="10"/>
      <c r="BA280" s="8"/>
      <c r="BB280" s="11"/>
      <c r="BN280" s="38">
        <v>0.37</v>
      </c>
      <c r="BO280" s="54" t="s">
        <v>2292</v>
      </c>
      <c r="BP280" s="54">
        <f>Sales!AR280</f>
        <v>4.99</v>
      </c>
    </row>
    <row r="281" spans="1:68">
      <c r="A281" s="4" t="s">
        <v>140</v>
      </c>
      <c r="B281" s="50">
        <v>9307</v>
      </c>
      <c r="C281" s="9" t="s">
        <v>1725</v>
      </c>
      <c r="D281" s="9" t="s">
        <v>1727</v>
      </c>
      <c r="E281" s="9" t="s">
        <v>1767</v>
      </c>
      <c r="F281" s="9" t="s">
        <v>1727</v>
      </c>
      <c r="G281" s="4"/>
      <c r="H281" s="9" t="s">
        <v>1727</v>
      </c>
      <c r="I281" s="4"/>
      <c r="K281" s="4" t="str">
        <f t="shared" si="45"/>
        <v>0</v>
      </c>
      <c r="L281" s="4" t="str">
        <f t="shared" si="46"/>
        <v>DENTON</v>
      </c>
      <c r="M281" s="4" t="str">
        <f t="shared" si="47"/>
        <v>0</v>
      </c>
      <c r="N281" s="4"/>
      <c r="O281" s="4" t="str">
        <f t="shared" si="48"/>
        <v>0</v>
      </c>
      <c r="P281" s="4"/>
      <c r="U281" s="30">
        <v>41708</v>
      </c>
      <c r="V281" s="5"/>
      <c r="W281" s="4"/>
      <c r="Y281" s="30" t="s">
        <v>1234</v>
      </c>
      <c r="Z281" s="30" t="s">
        <v>1237</v>
      </c>
      <c r="AA281" s="23"/>
      <c r="AB281" s="23"/>
      <c r="AC281" s="9" t="s">
        <v>1449</v>
      </c>
      <c r="AD281" s="9" t="s">
        <v>1640</v>
      </c>
      <c r="AE281" s="4"/>
      <c r="AH281" s="9">
        <v>1</v>
      </c>
      <c r="AI281" s="38">
        <v>0</v>
      </c>
      <c r="AJ281" s="11"/>
      <c r="AM281" s="30" t="s">
        <v>12</v>
      </c>
      <c r="AN281" s="38">
        <f t="shared" si="49"/>
        <v>0</v>
      </c>
      <c r="AO281" s="8"/>
      <c r="AP281" s="13">
        <f t="shared" si="50"/>
        <v>0</v>
      </c>
      <c r="AQ281" s="38">
        <f t="shared" si="51"/>
        <v>0</v>
      </c>
      <c r="AR281" s="38">
        <v>0</v>
      </c>
      <c r="AS281" s="13">
        <f t="shared" si="52"/>
        <v>0</v>
      </c>
      <c r="AT281" s="38">
        <f t="shared" si="53"/>
        <v>0</v>
      </c>
      <c r="AU281" s="38">
        <v>0</v>
      </c>
      <c r="AV281" s="13">
        <f t="shared" si="54"/>
        <v>0</v>
      </c>
      <c r="AW281" s="38">
        <f t="shared" si="55"/>
        <v>0</v>
      </c>
      <c r="AX281" s="38">
        <v>0</v>
      </c>
      <c r="AY281" s="13"/>
      <c r="AZ281" s="10"/>
      <c r="BA281" s="8"/>
      <c r="BB281" s="11"/>
      <c r="BN281" s="38">
        <v>0</v>
      </c>
      <c r="BO281" s="54" t="s">
        <v>2293</v>
      </c>
      <c r="BP281" s="54">
        <f>Sales!AR281</f>
        <v>0</v>
      </c>
    </row>
    <row r="282" spans="1:68">
      <c r="A282" s="4" t="s">
        <v>140</v>
      </c>
      <c r="B282" s="50">
        <v>9325</v>
      </c>
      <c r="C282" s="9" t="s">
        <v>1725</v>
      </c>
      <c r="D282" s="9" t="s">
        <v>1727</v>
      </c>
      <c r="E282" s="9" t="s">
        <v>1767</v>
      </c>
      <c r="F282" s="9" t="s">
        <v>1727</v>
      </c>
      <c r="G282" s="4"/>
      <c r="H282" s="9" t="s">
        <v>1727</v>
      </c>
      <c r="I282" s="4"/>
      <c r="K282" s="4" t="str">
        <f t="shared" si="45"/>
        <v>0</v>
      </c>
      <c r="L282" s="4" t="str">
        <f t="shared" si="46"/>
        <v>DENTON</v>
      </c>
      <c r="M282" s="4" t="str">
        <f t="shared" si="47"/>
        <v>0</v>
      </c>
      <c r="N282" s="4"/>
      <c r="O282" s="4" t="str">
        <f t="shared" si="48"/>
        <v>0</v>
      </c>
      <c r="P282" s="4"/>
      <c r="U282" s="30">
        <v>41729</v>
      </c>
      <c r="V282" s="5"/>
      <c r="W282" s="4"/>
      <c r="Y282" s="30" t="s">
        <v>1234</v>
      </c>
      <c r="Z282" s="30" t="s">
        <v>1237</v>
      </c>
      <c r="AA282" s="23"/>
      <c r="AB282" s="23"/>
      <c r="AC282" s="9" t="s">
        <v>1449</v>
      </c>
      <c r="AD282" s="9" t="s">
        <v>1640</v>
      </c>
      <c r="AE282" s="4"/>
      <c r="AH282" s="9">
        <v>1</v>
      </c>
      <c r="AI282" s="38">
        <v>0</v>
      </c>
      <c r="AJ282" s="11"/>
      <c r="AM282" s="30" t="s">
        <v>12</v>
      </c>
      <c r="AN282" s="38">
        <f t="shared" si="49"/>
        <v>0</v>
      </c>
      <c r="AO282" s="8"/>
      <c r="AP282" s="13">
        <f t="shared" si="50"/>
        <v>0</v>
      </c>
      <c r="AQ282" s="38">
        <f t="shared" si="51"/>
        <v>0</v>
      </c>
      <c r="AR282" s="38">
        <v>0</v>
      </c>
      <c r="AS282" s="13">
        <f t="shared" si="52"/>
        <v>0</v>
      </c>
      <c r="AT282" s="38">
        <f t="shared" si="53"/>
        <v>0</v>
      </c>
      <c r="AU282" s="38">
        <v>0</v>
      </c>
      <c r="AV282" s="13">
        <f t="shared" si="54"/>
        <v>0</v>
      </c>
      <c r="AW282" s="38">
        <f t="shared" si="55"/>
        <v>0</v>
      </c>
      <c r="AX282" s="38">
        <v>0</v>
      </c>
      <c r="AY282" s="13"/>
      <c r="AZ282" s="10"/>
      <c r="BA282" s="8"/>
      <c r="BB282" s="11"/>
      <c r="BN282" s="38">
        <v>0</v>
      </c>
      <c r="BO282" s="54" t="s">
        <v>1727</v>
      </c>
      <c r="BP282" s="54">
        <f>Sales!AR282</f>
        <v>0</v>
      </c>
    </row>
    <row r="283" spans="1:68">
      <c r="A283" s="4" t="s">
        <v>140</v>
      </c>
      <c r="B283" s="50">
        <v>9337</v>
      </c>
      <c r="C283" s="9" t="s">
        <v>1725</v>
      </c>
      <c r="D283" s="9" t="s">
        <v>1727</v>
      </c>
      <c r="E283" s="9" t="s">
        <v>1767</v>
      </c>
      <c r="F283" s="9" t="s">
        <v>1727</v>
      </c>
      <c r="G283" s="4"/>
      <c r="H283" s="9" t="s">
        <v>1727</v>
      </c>
      <c r="I283" s="4"/>
      <c r="K283" s="4" t="str">
        <f t="shared" si="45"/>
        <v>0</v>
      </c>
      <c r="L283" s="4" t="str">
        <f t="shared" si="46"/>
        <v>DENTON</v>
      </c>
      <c r="M283" s="4" t="str">
        <f t="shared" si="47"/>
        <v>0</v>
      </c>
      <c r="N283" s="4"/>
      <c r="O283" s="4" t="str">
        <f t="shared" si="48"/>
        <v>0</v>
      </c>
      <c r="P283" s="4"/>
      <c r="U283" s="30">
        <v>41723</v>
      </c>
      <c r="V283" s="5"/>
      <c r="W283" s="4"/>
      <c r="Y283" s="30" t="s">
        <v>1234</v>
      </c>
      <c r="Z283" s="30" t="s">
        <v>1270</v>
      </c>
      <c r="AA283" s="23"/>
      <c r="AB283" s="23"/>
      <c r="AC283" s="9" t="s">
        <v>1481</v>
      </c>
      <c r="AD283" s="9" t="s">
        <v>1639</v>
      </c>
      <c r="AE283" s="4"/>
      <c r="AH283" s="9">
        <v>1</v>
      </c>
      <c r="AI283" s="38">
        <v>0</v>
      </c>
      <c r="AJ283" s="11"/>
      <c r="AM283" s="30" t="s">
        <v>12</v>
      </c>
      <c r="AN283" s="38">
        <f t="shared" si="49"/>
        <v>0</v>
      </c>
      <c r="AO283" s="8"/>
      <c r="AP283" s="13">
        <f t="shared" si="50"/>
        <v>0</v>
      </c>
      <c r="AQ283" s="38">
        <f t="shared" si="51"/>
        <v>0</v>
      </c>
      <c r="AR283" s="38">
        <v>0</v>
      </c>
      <c r="AS283" s="13">
        <f t="shared" si="52"/>
        <v>0</v>
      </c>
      <c r="AT283" s="38">
        <f t="shared" si="53"/>
        <v>0</v>
      </c>
      <c r="AU283" s="38">
        <v>0</v>
      </c>
      <c r="AV283" s="13">
        <f t="shared" si="54"/>
        <v>0</v>
      </c>
      <c r="AW283" s="38">
        <f t="shared" si="55"/>
        <v>0</v>
      </c>
      <c r="AX283" s="38">
        <v>0</v>
      </c>
      <c r="AY283" s="13"/>
      <c r="AZ283" s="10"/>
      <c r="BA283" s="8"/>
      <c r="BB283" s="11"/>
      <c r="BN283" s="38">
        <v>0</v>
      </c>
      <c r="BO283" s="54" t="s">
        <v>2293</v>
      </c>
      <c r="BP283" s="54">
        <f>Sales!AR283</f>
        <v>0</v>
      </c>
    </row>
    <row r="284" spans="1:68">
      <c r="A284" s="4" t="s">
        <v>140</v>
      </c>
      <c r="B284" s="50">
        <v>9338</v>
      </c>
      <c r="C284" s="9" t="s">
        <v>1725</v>
      </c>
      <c r="D284" s="9" t="s">
        <v>1727</v>
      </c>
      <c r="E284" s="9" t="s">
        <v>1767</v>
      </c>
      <c r="F284" s="9" t="s">
        <v>1727</v>
      </c>
      <c r="G284" s="4"/>
      <c r="H284" s="9" t="s">
        <v>1727</v>
      </c>
      <c r="I284" s="4"/>
      <c r="K284" s="4" t="str">
        <f t="shared" si="45"/>
        <v>0</v>
      </c>
      <c r="L284" s="4" t="str">
        <f t="shared" si="46"/>
        <v>DENTON</v>
      </c>
      <c r="M284" s="4" t="str">
        <f t="shared" si="47"/>
        <v>0</v>
      </c>
      <c r="N284" s="4"/>
      <c r="O284" s="4" t="str">
        <f t="shared" si="48"/>
        <v>0</v>
      </c>
      <c r="P284" s="4"/>
      <c r="U284" s="30">
        <v>41723</v>
      </c>
      <c r="V284" s="5"/>
      <c r="W284" s="4"/>
      <c r="Y284" s="30" t="s">
        <v>1234</v>
      </c>
      <c r="Z284" s="30" t="s">
        <v>1245</v>
      </c>
      <c r="AA284" s="23"/>
      <c r="AB284" s="23"/>
      <c r="AC284" s="9" t="s">
        <v>1457</v>
      </c>
      <c r="AD284" s="9" t="s">
        <v>1639</v>
      </c>
      <c r="AE284" s="4"/>
      <c r="AH284" s="9">
        <v>1</v>
      </c>
      <c r="AI284" s="38">
        <v>0</v>
      </c>
      <c r="AJ284" s="11"/>
      <c r="AM284" s="30" t="s">
        <v>12</v>
      </c>
      <c r="AN284" s="38">
        <f t="shared" si="49"/>
        <v>0</v>
      </c>
      <c r="AO284" s="8"/>
      <c r="AP284" s="13">
        <f t="shared" si="50"/>
        <v>0</v>
      </c>
      <c r="AQ284" s="38">
        <f t="shared" si="51"/>
        <v>0</v>
      </c>
      <c r="AR284" s="38">
        <v>0</v>
      </c>
      <c r="AS284" s="13">
        <f t="shared" si="52"/>
        <v>0</v>
      </c>
      <c r="AT284" s="38">
        <f t="shared" si="53"/>
        <v>0</v>
      </c>
      <c r="AU284" s="38">
        <v>0</v>
      </c>
      <c r="AV284" s="13">
        <f t="shared" si="54"/>
        <v>0</v>
      </c>
      <c r="AW284" s="38">
        <f t="shared" si="55"/>
        <v>0</v>
      </c>
      <c r="AX284" s="38">
        <v>0</v>
      </c>
      <c r="AY284" s="13"/>
      <c r="AZ284" s="10"/>
      <c r="BA284" s="8"/>
      <c r="BB284" s="11"/>
      <c r="BN284" s="38">
        <v>0</v>
      </c>
      <c r="BO284" s="54" t="s">
        <v>2293</v>
      </c>
      <c r="BP284" s="54">
        <f>Sales!AR284</f>
        <v>0</v>
      </c>
    </row>
    <row r="285" spans="1:68">
      <c r="A285" s="4" t="s">
        <v>140</v>
      </c>
      <c r="B285" s="50">
        <v>9340</v>
      </c>
      <c r="C285" s="9" t="s">
        <v>1725</v>
      </c>
      <c r="D285" s="9" t="s">
        <v>1727</v>
      </c>
      <c r="E285" s="9" t="s">
        <v>1767</v>
      </c>
      <c r="F285" s="9" t="s">
        <v>1727</v>
      </c>
      <c r="G285" s="4"/>
      <c r="H285" s="9" t="s">
        <v>1727</v>
      </c>
      <c r="I285" s="4"/>
      <c r="K285" s="4" t="str">
        <f t="shared" si="45"/>
        <v>0</v>
      </c>
      <c r="L285" s="4" t="str">
        <f t="shared" si="46"/>
        <v>DENTON</v>
      </c>
      <c r="M285" s="4" t="str">
        <f t="shared" si="47"/>
        <v>0</v>
      </c>
      <c r="N285" s="4"/>
      <c r="O285" s="4" t="str">
        <f t="shared" si="48"/>
        <v>0</v>
      </c>
      <c r="P285" s="4"/>
      <c r="U285" s="30">
        <v>41724</v>
      </c>
      <c r="V285" s="5"/>
      <c r="W285" s="4"/>
      <c r="Y285" s="30" t="s">
        <v>1234</v>
      </c>
      <c r="Z285" s="30" t="s">
        <v>1299</v>
      </c>
      <c r="AA285" s="23"/>
      <c r="AB285" s="23"/>
      <c r="AC285" s="9" t="s">
        <v>1479</v>
      </c>
      <c r="AD285" s="9" t="s">
        <v>1652</v>
      </c>
      <c r="AE285" s="4"/>
      <c r="AH285" s="9">
        <v>1</v>
      </c>
      <c r="AI285" s="38">
        <v>0</v>
      </c>
      <c r="AJ285" s="11"/>
      <c r="AM285" s="30" t="s">
        <v>12</v>
      </c>
      <c r="AN285" s="38">
        <f t="shared" si="49"/>
        <v>0</v>
      </c>
      <c r="AO285" s="8"/>
      <c r="AP285" s="13">
        <f t="shared" si="50"/>
        <v>0</v>
      </c>
      <c r="AQ285" s="38">
        <f t="shared" si="51"/>
        <v>0</v>
      </c>
      <c r="AR285" s="38">
        <v>0</v>
      </c>
      <c r="AS285" s="13">
        <f t="shared" si="52"/>
        <v>0</v>
      </c>
      <c r="AT285" s="38">
        <f t="shared" si="53"/>
        <v>0</v>
      </c>
      <c r="AU285" s="38">
        <v>0</v>
      </c>
      <c r="AV285" s="13">
        <f t="shared" si="54"/>
        <v>0</v>
      </c>
      <c r="AW285" s="38">
        <f t="shared" si="55"/>
        <v>0</v>
      </c>
      <c r="AX285" s="38">
        <v>0</v>
      </c>
      <c r="AY285" s="13"/>
      <c r="AZ285" s="10"/>
      <c r="BA285" s="8"/>
      <c r="BB285" s="11"/>
      <c r="BN285" s="38">
        <v>0</v>
      </c>
      <c r="BO285" s="54" t="s">
        <v>1727</v>
      </c>
      <c r="BP285" s="54">
        <f>Sales!AR285</f>
        <v>0</v>
      </c>
    </row>
    <row r="286" spans="1:68">
      <c r="A286" s="4" t="s">
        <v>140</v>
      </c>
      <c r="B286" s="50">
        <v>9529</v>
      </c>
      <c r="C286" s="9" t="s">
        <v>1725</v>
      </c>
      <c r="D286" s="9" t="s">
        <v>1727</v>
      </c>
      <c r="E286" s="9" t="s">
        <v>1766</v>
      </c>
      <c r="F286" s="9" t="s">
        <v>1727</v>
      </c>
      <c r="G286" s="4"/>
      <c r="H286" s="9" t="s">
        <v>1727</v>
      </c>
      <c r="I286" s="4"/>
      <c r="K286" s="4" t="str">
        <f t="shared" si="45"/>
        <v>0</v>
      </c>
      <c r="L286" s="4" t="str">
        <f t="shared" si="46"/>
        <v>MECKLENBURG</v>
      </c>
      <c r="M286" s="4" t="str">
        <f t="shared" si="47"/>
        <v>0</v>
      </c>
      <c r="N286" s="4"/>
      <c r="O286" s="4" t="str">
        <f t="shared" si="48"/>
        <v>0</v>
      </c>
      <c r="P286" s="4"/>
      <c r="U286" s="30">
        <v>41708</v>
      </c>
      <c r="V286" s="5"/>
      <c r="W286" s="4"/>
      <c r="Y286" s="30" t="s">
        <v>1234</v>
      </c>
      <c r="Z286" s="30" t="s">
        <v>1237</v>
      </c>
      <c r="AA286" s="23"/>
      <c r="AB286" s="23"/>
      <c r="AC286" s="9" t="s">
        <v>1449</v>
      </c>
      <c r="AD286" s="9" t="s">
        <v>1640</v>
      </c>
      <c r="AE286" s="4"/>
      <c r="AH286" s="9">
        <v>1</v>
      </c>
      <c r="AI286" s="38">
        <v>0</v>
      </c>
      <c r="AJ286" s="11"/>
      <c r="AM286" s="30" t="s">
        <v>12</v>
      </c>
      <c r="AN286" s="38">
        <f t="shared" si="49"/>
        <v>0</v>
      </c>
      <c r="AO286" s="8"/>
      <c r="AP286" s="13">
        <f t="shared" si="50"/>
        <v>0</v>
      </c>
      <c r="AQ286" s="38">
        <f t="shared" si="51"/>
        <v>0</v>
      </c>
      <c r="AR286" s="38">
        <v>0</v>
      </c>
      <c r="AS286" s="13">
        <f t="shared" si="52"/>
        <v>0</v>
      </c>
      <c r="AT286" s="38">
        <f t="shared" si="53"/>
        <v>0</v>
      </c>
      <c r="AU286" s="38">
        <v>0</v>
      </c>
      <c r="AV286" s="13">
        <f t="shared" si="54"/>
        <v>0</v>
      </c>
      <c r="AW286" s="38">
        <f t="shared" si="55"/>
        <v>0</v>
      </c>
      <c r="AX286" s="38">
        <v>0</v>
      </c>
      <c r="AY286" s="13"/>
      <c r="AZ286" s="10"/>
      <c r="BA286" s="8"/>
      <c r="BB286" s="11"/>
      <c r="BN286" s="38">
        <v>0</v>
      </c>
      <c r="BO286" s="54" t="s">
        <v>2293</v>
      </c>
      <c r="BP286" s="54">
        <f>Sales!AR286</f>
        <v>0</v>
      </c>
    </row>
    <row r="287" spans="1:68">
      <c r="A287" s="4" t="s">
        <v>140</v>
      </c>
      <c r="B287" s="50">
        <v>9535</v>
      </c>
      <c r="C287" s="9" t="s">
        <v>1725</v>
      </c>
      <c r="D287" s="9" t="s">
        <v>1727</v>
      </c>
      <c r="E287" s="9" t="s">
        <v>1767</v>
      </c>
      <c r="F287" s="9" t="s">
        <v>1727</v>
      </c>
      <c r="G287" s="4"/>
      <c r="H287" s="9" t="s">
        <v>1727</v>
      </c>
      <c r="I287" s="4"/>
      <c r="K287" s="4" t="str">
        <f t="shared" si="45"/>
        <v>0</v>
      </c>
      <c r="L287" s="4" t="str">
        <f t="shared" si="46"/>
        <v>DENTON</v>
      </c>
      <c r="M287" s="4" t="str">
        <f t="shared" si="47"/>
        <v>0</v>
      </c>
      <c r="N287" s="4"/>
      <c r="O287" s="4" t="str">
        <f t="shared" si="48"/>
        <v>0</v>
      </c>
      <c r="P287" s="4"/>
      <c r="U287" s="30">
        <v>41708</v>
      </c>
      <c r="V287" s="5"/>
      <c r="W287" s="4"/>
      <c r="Y287" s="30" t="s">
        <v>1234</v>
      </c>
      <c r="Z287" s="30" t="s">
        <v>1237</v>
      </c>
      <c r="AA287" s="23"/>
      <c r="AB287" s="23"/>
      <c r="AC287" s="9" t="s">
        <v>1449</v>
      </c>
      <c r="AD287" s="9" t="s">
        <v>1640</v>
      </c>
      <c r="AE287" s="4"/>
      <c r="AH287" s="9">
        <v>1</v>
      </c>
      <c r="AI287" s="38">
        <v>0</v>
      </c>
      <c r="AJ287" s="11"/>
      <c r="AM287" s="30" t="s">
        <v>12</v>
      </c>
      <c r="AN287" s="38">
        <f t="shared" si="49"/>
        <v>0</v>
      </c>
      <c r="AO287" s="8"/>
      <c r="AP287" s="13">
        <f t="shared" si="50"/>
        <v>0</v>
      </c>
      <c r="AQ287" s="38">
        <f t="shared" si="51"/>
        <v>0</v>
      </c>
      <c r="AR287" s="38">
        <v>0</v>
      </c>
      <c r="AS287" s="13">
        <f t="shared" si="52"/>
        <v>0</v>
      </c>
      <c r="AT287" s="38">
        <f t="shared" si="53"/>
        <v>0</v>
      </c>
      <c r="AU287" s="38">
        <v>0</v>
      </c>
      <c r="AV287" s="13">
        <f t="shared" si="54"/>
        <v>0</v>
      </c>
      <c r="AW287" s="38">
        <f t="shared" si="55"/>
        <v>0</v>
      </c>
      <c r="AX287" s="38">
        <v>0</v>
      </c>
      <c r="AY287" s="13"/>
      <c r="AZ287" s="10"/>
      <c r="BA287" s="8"/>
      <c r="BB287" s="11"/>
      <c r="BN287" s="38">
        <v>0</v>
      </c>
      <c r="BO287" s="54" t="s">
        <v>2293</v>
      </c>
      <c r="BP287" s="54">
        <f>Sales!AR287</f>
        <v>0</v>
      </c>
    </row>
    <row r="288" spans="1:68">
      <c r="A288" s="4" t="s">
        <v>140</v>
      </c>
      <c r="B288" s="50">
        <v>9549</v>
      </c>
      <c r="C288" s="9" t="s">
        <v>1725</v>
      </c>
      <c r="D288" s="9" t="s">
        <v>1742</v>
      </c>
      <c r="E288" s="9" t="s">
        <v>1794</v>
      </c>
      <c r="F288" s="9" t="s">
        <v>1937</v>
      </c>
      <c r="G288" s="4"/>
      <c r="H288" s="9" t="s">
        <v>2128</v>
      </c>
      <c r="I288" s="4"/>
      <c r="K288" s="4" t="str">
        <f t="shared" si="45"/>
        <v>TX</v>
      </c>
      <c r="L288" s="4" t="str">
        <f t="shared" si="46"/>
        <v>RANDALL</v>
      </c>
      <c r="M288" s="4" t="str">
        <f t="shared" si="47"/>
        <v>Amarillo</v>
      </c>
      <c r="N288" s="4"/>
      <c r="O288" s="4" t="str">
        <f t="shared" si="48"/>
        <v>79109</v>
      </c>
      <c r="P288" s="4"/>
      <c r="U288" s="30">
        <v>41715</v>
      </c>
      <c r="V288" s="5"/>
      <c r="W288" s="4"/>
      <c r="Y288" s="30" t="s">
        <v>1234</v>
      </c>
      <c r="Z288" s="30" t="s">
        <v>1257</v>
      </c>
      <c r="AA288" s="23"/>
      <c r="AB288" s="23"/>
      <c r="AC288" s="9" t="s">
        <v>1469</v>
      </c>
      <c r="AD288" s="9" t="s">
        <v>1639</v>
      </c>
      <c r="AE288" s="4"/>
      <c r="AH288" s="9">
        <v>1</v>
      </c>
      <c r="AI288" s="38">
        <v>0</v>
      </c>
      <c r="AJ288" s="11"/>
      <c r="AM288" s="30" t="s">
        <v>12</v>
      </c>
      <c r="AN288" s="38">
        <f t="shared" si="49"/>
        <v>0</v>
      </c>
      <c r="AO288" s="8"/>
      <c r="AP288" s="13">
        <f t="shared" si="50"/>
        <v>0</v>
      </c>
      <c r="AQ288" s="38">
        <f t="shared" si="51"/>
        <v>0</v>
      </c>
      <c r="AR288" s="38">
        <v>0</v>
      </c>
      <c r="AS288" s="13">
        <f t="shared" si="52"/>
        <v>0</v>
      </c>
      <c r="AT288" s="38">
        <f t="shared" si="53"/>
        <v>0</v>
      </c>
      <c r="AU288" s="38">
        <v>0</v>
      </c>
      <c r="AV288" s="13">
        <f t="shared" si="54"/>
        <v>0</v>
      </c>
      <c r="AW288" s="38">
        <f t="shared" si="55"/>
        <v>0</v>
      </c>
      <c r="AX288" s="38">
        <v>0</v>
      </c>
      <c r="AY288" s="13"/>
      <c r="AZ288" s="10"/>
      <c r="BA288" s="8"/>
      <c r="BB288" s="11"/>
      <c r="BN288" s="38">
        <v>0</v>
      </c>
      <c r="BO288" s="54" t="s">
        <v>107</v>
      </c>
      <c r="BP288" s="54">
        <f>Sales!AR288</f>
        <v>0</v>
      </c>
    </row>
    <row r="289" spans="1:68">
      <c r="A289" s="4" t="s">
        <v>140</v>
      </c>
      <c r="B289" s="50">
        <v>9553</v>
      </c>
      <c r="C289" s="9" t="s">
        <v>1725</v>
      </c>
      <c r="D289" s="9" t="s">
        <v>1740</v>
      </c>
      <c r="E289" s="9" t="s">
        <v>1787</v>
      </c>
      <c r="F289" s="9" t="s">
        <v>1927</v>
      </c>
      <c r="G289" s="4"/>
      <c r="H289" s="9" t="s">
        <v>2118</v>
      </c>
      <c r="I289" s="4"/>
      <c r="K289" s="4" t="str">
        <f t="shared" si="45"/>
        <v>LA</v>
      </c>
      <c r="L289" s="4" t="str">
        <f t="shared" si="46"/>
        <v>LIVINGSTON</v>
      </c>
      <c r="M289" s="4" t="str">
        <f t="shared" si="47"/>
        <v>Denham Springs</v>
      </c>
      <c r="N289" s="4"/>
      <c r="O289" s="4" t="str">
        <f t="shared" si="48"/>
        <v>70726</v>
      </c>
      <c r="P289" s="4"/>
      <c r="U289" s="30">
        <v>41716</v>
      </c>
      <c r="V289" s="5"/>
      <c r="W289" s="4"/>
      <c r="Y289" s="30" t="s">
        <v>1234</v>
      </c>
      <c r="Z289" s="30" t="s">
        <v>1278</v>
      </c>
      <c r="AA289" s="23"/>
      <c r="AB289" s="23"/>
      <c r="AC289" s="9" t="s">
        <v>1488</v>
      </c>
      <c r="AD289" s="9" t="s">
        <v>1639</v>
      </c>
      <c r="AE289" s="4"/>
      <c r="AH289" s="9">
        <v>1</v>
      </c>
      <c r="AI289" s="38">
        <v>0</v>
      </c>
      <c r="AJ289" s="11"/>
      <c r="AM289" s="30" t="s">
        <v>12</v>
      </c>
      <c r="AN289" s="38">
        <f t="shared" si="49"/>
        <v>0</v>
      </c>
      <c r="AO289" s="8"/>
      <c r="AP289" s="13">
        <f t="shared" si="50"/>
        <v>0</v>
      </c>
      <c r="AQ289" s="38">
        <f t="shared" si="51"/>
        <v>0</v>
      </c>
      <c r="AR289" s="38">
        <v>0</v>
      </c>
      <c r="AS289" s="13">
        <f t="shared" si="52"/>
        <v>0</v>
      </c>
      <c r="AT289" s="38">
        <f t="shared" si="53"/>
        <v>0</v>
      </c>
      <c r="AU289" s="38">
        <v>0</v>
      </c>
      <c r="AV289" s="13">
        <f t="shared" si="54"/>
        <v>0</v>
      </c>
      <c r="AW289" s="38">
        <f t="shared" si="55"/>
        <v>0</v>
      </c>
      <c r="AX289" s="38">
        <v>0</v>
      </c>
      <c r="AY289" s="13"/>
      <c r="AZ289" s="10"/>
      <c r="BA289" s="8"/>
      <c r="BB289" s="11"/>
      <c r="BN289" s="38">
        <v>0</v>
      </c>
      <c r="BO289" s="54" t="s">
        <v>107</v>
      </c>
      <c r="BP289" s="54">
        <f>Sales!AR289</f>
        <v>0</v>
      </c>
    </row>
    <row r="290" spans="1:68">
      <c r="A290" s="4" t="s">
        <v>140</v>
      </c>
      <c r="B290" s="50">
        <v>9557</v>
      </c>
      <c r="C290" s="9" t="s">
        <v>1725</v>
      </c>
      <c r="D290" s="9" t="s">
        <v>1727</v>
      </c>
      <c r="E290" s="9" t="s">
        <v>1767</v>
      </c>
      <c r="F290" s="9" t="s">
        <v>1727</v>
      </c>
      <c r="G290" s="4"/>
      <c r="H290" s="9" t="s">
        <v>1727</v>
      </c>
      <c r="I290" s="4"/>
      <c r="K290" s="4" t="str">
        <f t="shared" si="45"/>
        <v>0</v>
      </c>
      <c r="L290" s="4" t="str">
        <f t="shared" si="46"/>
        <v>DENTON</v>
      </c>
      <c r="M290" s="4" t="str">
        <f t="shared" si="47"/>
        <v>0</v>
      </c>
      <c r="N290" s="4"/>
      <c r="O290" s="4" t="str">
        <f t="shared" si="48"/>
        <v>0</v>
      </c>
      <c r="P290" s="4"/>
      <c r="U290" s="30">
        <v>41717</v>
      </c>
      <c r="V290" s="5"/>
      <c r="W290" s="4"/>
      <c r="Y290" s="30" t="s">
        <v>1234</v>
      </c>
      <c r="Z290" s="30" t="s">
        <v>1237</v>
      </c>
      <c r="AA290" s="23"/>
      <c r="AB290" s="23"/>
      <c r="AC290" s="9" t="s">
        <v>1449</v>
      </c>
      <c r="AD290" s="9" t="s">
        <v>1640</v>
      </c>
      <c r="AE290" s="4"/>
      <c r="AH290" s="9">
        <v>1</v>
      </c>
      <c r="AI290" s="38">
        <v>0</v>
      </c>
      <c r="AJ290" s="11"/>
      <c r="AM290" s="30" t="s">
        <v>12</v>
      </c>
      <c r="AN290" s="38">
        <f t="shared" si="49"/>
        <v>0</v>
      </c>
      <c r="AO290" s="8"/>
      <c r="AP290" s="13">
        <f t="shared" si="50"/>
        <v>0</v>
      </c>
      <c r="AQ290" s="38">
        <f t="shared" si="51"/>
        <v>0</v>
      </c>
      <c r="AR290" s="38">
        <v>0</v>
      </c>
      <c r="AS290" s="13">
        <f t="shared" si="52"/>
        <v>0</v>
      </c>
      <c r="AT290" s="38">
        <f t="shared" si="53"/>
        <v>0</v>
      </c>
      <c r="AU290" s="38">
        <v>0</v>
      </c>
      <c r="AV290" s="13">
        <f t="shared" si="54"/>
        <v>0</v>
      </c>
      <c r="AW290" s="38">
        <f t="shared" si="55"/>
        <v>0</v>
      </c>
      <c r="AX290" s="38">
        <v>0</v>
      </c>
      <c r="AY290" s="13"/>
      <c r="AZ290" s="10"/>
      <c r="BA290" s="8"/>
      <c r="BB290" s="11"/>
      <c r="BN290" s="38">
        <v>0</v>
      </c>
      <c r="BO290" s="54" t="s">
        <v>2293</v>
      </c>
      <c r="BP290" s="54">
        <f>Sales!AR290</f>
        <v>0</v>
      </c>
    </row>
    <row r="291" spans="1:68">
      <c r="A291" s="4" t="s">
        <v>140</v>
      </c>
      <c r="B291" s="50">
        <v>9585</v>
      </c>
      <c r="C291" s="9" t="s">
        <v>1725</v>
      </c>
      <c r="D291" s="9" t="s">
        <v>1733</v>
      </c>
      <c r="E291" s="9" t="s">
        <v>1821</v>
      </c>
      <c r="F291" s="9" t="s">
        <v>1971</v>
      </c>
      <c r="G291" s="4"/>
      <c r="H291" s="9" t="s">
        <v>2162</v>
      </c>
      <c r="I291" s="4"/>
      <c r="K291" s="4" t="str">
        <f t="shared" si="45"/>
        <v>CA</v>
      </c>
      <c r="L291" s="4" t="str">
        <f t="shared" si="46"/>
        <v>SAN FRANCISCO</v>
      </c>
      <c r="M291" s="4" t="str">
        <f t="shared" si="47"/>
        <v>san francisco</v>
      </c>
      <c r="N291" s="4"/>
      <c r="O291" s="4" t="str">
        <f t="shared" si="48"/>
        <v>94117</v>
      </c>
      <c r="P291" s="4"/>
      <c r="U291" s="30">
        <v>41701</v>
      </c>
      <c r="V291" s="5"/>
      <c r="W291" s="4"/>
      <c r="Y291" s="30" t="s">
        <v>1234</v>
      </c>
      <c r="Z291" s="30" t="s">
        <v>1331</v>
      </c>
      <c r="AA291" s="23"/>
      <c r="AB291" s="23"/>
      <c r="AC291" s="9" t="s">
        <v>1536</v>
      </c>
      <c r="AD291" s="9" t="s">
        <v>1673</v>
      </c>
      <c r="AE291" s="4"/>
      <c r="AH291" s="9">
        <v>1</v>
      </c>
      <c r="AI291" s="38">
        <v>11.8</v>
      </c>
      <c r="AJ291" s="11"/>
      <c r="AM291" s="30" t="s">
        <v>12</v>
      </c>
      <c r="AN291" s="38">
        <f t="shared" si="49"/>
        <v>11.8</v>
      </c>
      <c r="AO291" s="8"/>
      <c r="AP291" s="13">
        <f t="shared" si="50"/>
        <v>0</v>
      </c>
      <c r="AQ291" s="38">
        <f t="shared" si="51"/>
        <v>11.8</v>
      </c>
      <c r="AR291" s="38">
        <v>0</v>
      </c>
      <c r="AS291" s="13">
        <f t="shared" si="52"/>
        <v>0</v>
      </c>
      <c r="AT291" s="38">
        <f t="shared" si="53"/>
        <v>11.8</v>
      </c>
      <c r="AU291" s="38">
        <v>0</v>
      </c>
      <c r="AV291" s="13">
        <f t="shared" si="54"/>
        <v>0</v>
      </c>
      <c r="AW291" s="38">
        <f t="shared" si="55"/>
        <v>11.8</v>
      </c>
      <c r="AX291" s="38">
        <v>0</v>
      </c>
      <c r="AY291" s="13"/>
      <c r="AZ291" s="10"/>
      <c r="BA291" s="8"/>
      <c r="BB291" s="11"/>
      <c r="BN291" s="38">
        <v>0</v>
      </c>
      <c r="BO291" s="54" t="s">
        <v>2292</v>
      </c>
      <c r="BP291" s="54">
        <f>Sales!AR291</f>
        <v>12.99</v>
      </c>
    </row>
    <row r="292" spans="1:68">
      <c r="A292" s="4" t="s">
        <v>140</v>
      </c>
      <c r="B292" s="50">
        <v>9612</v>
      </c>
      <c r="C292" s="9" t="s">
        <v>1725</v>
      </c>
      <c r="D292" s="9" t="s">
        <v>1727</v>
      </c>
      <c r="E292" s="9" t="s">
        <v>1767</v>
      </c>
      <c r="F292" s="9" t="s">
        <v>1727</v>
      </c>
      <c r="G292" s="4"/>
      <c r="H292" s="9" t="s">
        <v>1727</v>
      </c>
      <c r="I292" s="4"/>
      <c r="K292" s="4" t="str">
        <f t="shared" si="45"/>
        <v>0</v>
      </c>
      <c r="L292" s="4" t="str">
        <f t="shared" si="46"/>
        <v>DENTON</v>
      </c>
      <c r="M292" s="4" t="str">
        <f t="shared" si="47"/>
        <v>0</v>
      </c>
      <c r="N292" s="4"/>
      <c r="O292" s="4" t="str">
        <f t="shared" si="48"/>
        <v>0</v>
      </c>
      <c r="P292" s="4"/>
      <c r="U292" s="30">
        <v>41729</v>
      </c>
      <c r="V292" s="5"/>
      <c r="W292" s="4"/>
      <c r="Y292" s="30" t="s">
        <v>1234</v>
      </c>
      <c r="Z292" s="30" t="s">
        <v>1257</v>
      </c>
      <c r="AA292" s="23"/>
      <c r="AB292" s="23"/>
      <c r="AC292" s="9" t="s">
        <v>1469</v>
      </c>
      <c r="AD292" s="9" t="s">
        <v>1639</v>
      </c>
      <c r="AE292" s="4"/>
      <c r="AH292" s="9">
        <v>1</v>
      </c>
      <c r="AI292" s="38">
        <v>0</v>
      </c>
      <c r="AJ292" s="11"/>
      <c r="AM292" s="30" t="s">
        <v>12</v>
      </c>
      <c r="AN292" s="38">
        <f t="shared" si="49"/>
        <v>0</v>
      </c>
      <c r="AO292" s="8"/>
      <c r="AP292" s="13">
        <f t="shared" si="50"/>
        <v>0</v>
      </c>
      <c r="AQ292" s="38">
        <f t="shared" si="51"/>
        <v>0</v>
      </c>
      <c r="AR292" s="38">
        <v>0</v>
      </c>
      <c r="AS292" s="13">
        <f t="shared" si="52"/>
        <v>0</v>
      </c>
      <c r="AT292" s="38">
        <f t="shared" si="53"/>
        <v>0</v>
      </c>
      <c r="AU292" s="38">
        <v>0</v>
      </c>
      <c r="AV292" s="13">
        <f t="shared" si="54"/>
        <v>0</v>
      </c>
      <c r="AW292" s="38">
        <f t="shared" si="55"/>
        <v>0</v>
      </c>
      <c r="AX292" s="38">
        <v>0</v>
      </c>
      <c r="AY292" s="13"/>
      <c r="AZ292" s="10"/>
      <c r="BA292" s="8"/>
      <c r="BB292" s="11"/>
      <c r="BN292" s="38">
        <v>0</v>
      </c>
      <c r="BO292" s="54" t="s">
        <v>2293</v>
      </c>
      <c r="BP292" s="54">
        <f>Sales!AR292</f>
        <v>0</v>
      </c>
    </row>
    <row r="293" spans="1:68">
      <c r="A293" s="4" t="s">
        <v>140</v>
      </c>
      <c r="B293" s="50">
        <v>9618</v>
      </c>
      <c r="C293" s="9" t="s">
        <v>1725</v>
      </c>
      <c r="D293" s="9" t="s">
        <v>1727</v>
      </c>
      <c r="E293" s="9" t="s">
        <v>1767</v>
      </c>
      <c r="F293" s="9" t="s">
        <v>1727</v>
      </c>
      <c r="G293" s="4"/>
      <c r="H293" s="9" t="s">
        <v>1727</v>
      </c>
      <c r="I293" s="4"/>
      <c r="K293" s="4" t="str">
        <f t="shared" si="45"/>
        <v>0</v>
      </c>
      <c r="L293" s="4" t="str">
        <f t="shared" si="46"/>
        <v>DENTON</v>
      </c>
      <c r="M293" s="4" t="str">
        <f t="shared" si="47"/>
        <v>0</v>
      </c>
      <c r="N293" s="4"/>
      <c r="O293" s="4" t="str">
        <f t="shared" si="48"/>
        <v>0</v>
      </c>
      <c r="P293" s="4"/>
      <c r="U293" s="30">
        <v>41703</v>
      </c>
      <c r="V293" s="5"/>
      <c r="W293" s="4"/>
      <c r="Y293" s="30" t="s">
        <v>1234</v>
      </c>
      <c r="Z293" s="30" t="s">
        <v>1251</v>
      </c>
      <c r="AA293" s="23"/>
      <c r="AB293" s="23"/>
      <c r="AC293" s="9" t="s">
        <v>1463</v>
      </c>
      <c r="AD293" s="9" t="s">
        <v>1647</v>
      </c>
      <c r="AE293" s="4"/>
      <c r="AH293" s="9">
        <v>1</v>
      </c>
      <c r="AI293" s="38">
        <v>0</v>
      </c>
      <c r="AJ293" s="11"/>
      <c r="AM293" s="30" t="s">
        <v>12</v>
      </c>
      <c r="AN293" s="38">
        <f t="shared" si="49"/>
        <v>0</v>
      </c>
      <c r="AO293" s="8"/>
      <c r="AP293" s="13">
        <f t="shared" si="50"/>
        <v>0</v>
      </c>
      <c r="AQ293" s="38">
        <f t="shared" si="51"/>
        <v>0</v>
      </c>
      <c r="AR293" s="38">
        <v>0</v>
      </c>
      <c r="AS293" s="13">
        <f t="shared" si="52"/>
        <v>0</v>
      </c>
      <c r="AT293" s="38">
        <f t="shared" si="53"/>
        <v>0</v>
      </c>
      <c r="AU293" s="38">
        <v>0</v>
      </c>
      <c r="AV293" s="13">
        <f t="shared" si="54"/>
        <v>0</v>
      </c>
      <c r="AW293" s="38">
        <f t="shared" si="55"/>
        <v>0</v>
      </c>
      <c r="AX293" s="38">
        <v>0</v>
      </c>
      <c r="AY293" s="13"/>
      <c r="AZ293" s="10"/>
      <c r="BA293" s="8"/>
      <c r="BB293" s="11"/>
      <c r="BN293" s="38">
        <v>0</v>
      </c>
      <c r="BO293" s="54" t="s">
        <v>2293</v>
      </c>
      <c r="BP293" s="54">
        <f>Sales!AR293</f>
        <v>0</v>
      </c>
    </row>
    <row r="294" spans="1:68">
      <c r="A294" s="4" t="s">
        <v>140</v>
      </c>
      <c r="B294" s="50">
        <v>9619</v>
      </c>
      <c r="C294" s="9" t="s">
        <v>1725</v>
      </c>
      <c r="D294" s="9" t="s">
        <v>1735</v>
      </c>
      <c r="E294" s="9" t="s">
        <v>1822</v>
      </c>
      <c r="F294" s="9" t="s">
        <v>1972</v>
      </c>
      <c r="G294" s="4"/>
      <c r="H294" s="9" t="s">
        <v>2163</v>
      </c>
      <c r="I294" s="4"/>
      <c r="K294" s="4" t="str">
        <f t="shared" si="45"/>
        <v>MD</v>
      </c>
      <c r="L294" s="4" t="str">
        <f t="shared" si="46"/>
        <v>MONTGOMERY</v>
      </c>
      <c r="M294" s="4" t="str">
        <f t="shared" si="47"/>
        <v>silver spring</v>
      </c>
      <c r="N294" s="4"/>
      <c r="O294" s="4" t="str">
        <f t="shared" si="48"/>
        <v>20902</v>
      </c>
      <c r="P294" s="4"/>
      <c r="U294" s="30">
        <v>41703</v>
      </c>
      <c r="V294" s="5"/>
      <c r="W294" s="4"/>
      <c r="Y294" s="30" t="s">
        <v>1234</v>
      </c>
      <c r="Z294" s="30" t="s">
        <v>1332</v>
      </c>
      <c r="AA294" s="23"/>
      <c r="AB294" s="23"/>
      <c r="AC294" s="9" t="s">
        <v>1537</v>
      </c>
      <c r="AD294" s="9" t="s">
        <v>1674</v>
      </c>
      <c r="AE294" s="4"/>
      <c r="AH294" s="9">
        <v>1</v>
      </c>
      <c r="AI294" s="38">
        <v>9.64</v>
      </c>
      <c r="AJ294" s="11"/>
      <c r="AM294" s="30" t="s">
        <v>12</v>
      </c>
      <c r="AN294" s="38">
        <f t="shared" si="49"/>
        <v>9.64</v>
      </c>
      <c r="AO294" s="8"/>
      <c r="AP294" s="13">
        <f t="shared" si="50"/>
        <v>0</v>
      </c>
      <c r="AQ294" s="38">
        <f t="shared" si="51"/>
        <v>9.64</v>
      </c>
      <c r="AR294" s="38">
        <v>0</v>
      </c>
      <c r="AS294" s="13">
        <f t="shared" si="52"/>
        <v>0</v>
      </c>
      <c r="AT294" s="38">
        <f t="shared" si="53"/>
        <v>9.64</v>
      </c>
      <c r="AU294" s="38">
        <v>0</v>
      </c>
      <c r="AV294" s="13">
        <f t="shared" si="54"/>
        <v>0</v>
      </c>
      <c r="AW294" s="38">
        <f t="shared" si="55"/>
        <v>9.64</v>
      </c>
      <c r="AX294" s="38">
        <v>0</v>
      </c>
      <c r="AY294" s="13"/>
      <c r="AZ294" s="10"/>
      <c r="BA294" s="8"/>
      <c r="BB294" s="11"/>
      <c r="BN294" s="38">
        <v>0</v>
      </c>
      <c r="BO294" s="54" t="s">
        <v>2292</v>
      </c>
      <c r="BP294" s="54">
        <f>Sales!AR294</f>
        <v>9.99</v>
      </c>
    </row>
    <row r="295" spans="1:68">
      <c r="A295" s="4" t="s">
        <v>140</v>
      </c>
      <c r="B295" s="50">
        <v>9622</v>
      </c>
      <c r="C295" s="9" t="s">
        <v>1725</v>
      </c>
      <c r="D295" s="9" t="s">
        <v>1757</v>
      </c>
      <c r="E295" s="9" t="s">
        <v>1823</v>
      </c>
      <c r="F295" s="9" t="s">
        <v>1973</v>
      </c>
      <c r="G295" s="4"/>
      <c r="H295" s="9" t="s">
        <v>2164</v>
      </c>
      <c r="I295" s="4"/>
      <c r="K295" s="4" t="str">
        <f t="shared" si="45"/>
        <v>NE</v>
      </c>
      <c r="L295" s="4" t="str">
        <f t="shared" si="46"/>
        <v>POLK</v>
      </c>
      <c r="M295" s="4" t="str">
        <f t="shared" si="47"/>
        <v>STROMSBURG</v>
      </c>
      <c r="N295" s="4"/>
      <c r="O295" s="4" t="str">
        <f t="shared" si="48"/>
        <v>68666</v>
      </c>
      <c r="P295" s="4"/>
      <c r="U295" s="30">
        <v>41704</v>
      </c>
      <c r="V295" s="5"/>
      <c r="W295" s="4"/>
      <c r="Y295" s="30" t="s">
        <v>1234</v>
      </c>
      <c r="Z295" s="30" t="s">
        <v>1268</v>
      </c>
      <c r="AA295" s="23"/>
      <c r="AB295" s="23"/>
      <c r="AC295" s="9" t="s">
        <v>1460</v>
      </c>
      <c r="AD295" s="9" t="s">
        <v>1647</v>
      </c>
      <c r="AE295" s="4"/>
      <c r="AH295" s="9">
        <v>1</v>
      </c>
      <c r="AI295" s="38">
        <v>0</v>
      </c>
      <c r="AJ295" s="11"/>
      <c r="AM295" s="30" t="s">
        <v>12</v>
      </c>
      <c r="AN295" s="38">
        <f t="shared" si="49"/>
        <v>0</v>
      </c>
      <c r="AO295" s="8"/>
      <c r="AP295" s="13">
        <f t="shared" si="50"/>
        <v>0</v>
      </c>
      <c r="AQ295" s="38">
        <f t="shared" si="51"/>
        <v>0</v>
      </c>
      <c r="AR295" s="38">
        <v>0</v>
      </c>
      <c r="AS295" s="13">
        <f t="shared" si="52"/>
        <v>0</v>
      </c>
      <c r="AT295" s="38">
        <f t="shared" si="53"/>
        <v>0</v>
      </c>
      <c r="AU295" s="38">
        <v>0</v>
      </c>
      <c r="AV295" s="13">
        <f t="shared" si="54"/>
        <v>0</v>
      </c>
      <c r="AW295" s="38">
        <f t="shared" si="55"/>
        <v>0</v>
      </c>
      <c r="AX295" s="38">
        <v>0</v>
      </c>
      <c r="AY295" s="13"/>
      <c r="AZ295" s="10"/>
      <c r="BA295" s="8"/>
      <c r="BB295" s="11"/>
      <c r="BN295" s="38">
        <v>0</v>
      </c>
      <c r="BO295" s="54" t="s">
        <v>1727</v>
      </c>
      <c r="BP295" s="54">
        <f>Sales!AR295</f>
        <v>0</v>
      </c>
    </row>
    <row r="296" spans="1:68">
      <c r="A296" s="4" t="s">
        <v>140</v>
      </c>
      <c r="B296" s="50">
        <v>9813</v>
      </c>
      <c r="C296" s="9" t="s">
        <v>1725</v>
      </c>
      <c r="D296" s="9" t="s">
        <v>1727</v>
      </c>
      <c r="E296" s="9" t="s">
        <v>1767</v>
      </c>
      <c r="F296" s="9" t="s">
        <v>1727</v>
      </c>
      <c r="G296" s="4"/>
      <c r="H296" s="9" t="s">
        <v>1727</v>
      </c>
      <c r="I296" s="4"/>
      <c r="K296" s="4" t="str">
        <f t="shared" si="45"/>
        <v>0</v>
      </c>
      <c r="L296" s="4" t="str">
        <f t="shared" si="46"/>
        <v>DENTON</v>
      </c>
      <c r="M296" s="4" t="str">
        <f t="shared" si="47"/>
        <v>0</v>
      </c>
      <c r="N296" s="4"/>
      <c r="O296" s="4" t="str">
        <f t="shared" si="48"/>
        <v>0</v>
      </c>
      <c r="P296" s="4"/>
      <c r="U296" s="30">
        <v>41729</v>
      </c>
      <c r="V296" s="5"/>
      <c r="W296" s="4"/>
      <c r="Y296" s="30" t="s">
        <v>1234</v>
      </c>
      <c r="Z296" s="30" t="s">
        <v>1242</v>
      </c>
      <c r="AA296" s="23"/>
      <c r="AB296" s="23"/>
      <c r="AC296" s="9" t="s">
        <v>1454</v>
      </c>
      <c r="AD296" s="9" t="s">
        <v>1639</v>
      </c>
      <c r="AE296" s="4"/>
      <c r="AH296" s="9">
        <v>1</v>
      </c>
      <c r="AI296" s="38">
        <v>0</v>
      </c>
      <c r="AJ296" s="11"/>
      <c r="AM296" s="30" t="s">
        <v>12</v>
      </c>
      <c r="AN296" s="38">
        <f t="shared" si="49"/>
        <v>0</v>
      </c>
      <c r="AO296" s="8"/>
      <c r="AP296" s="13">
        <f t="shared" si="50"/>
        <v>0</v>
      </c>
      <c r="AQ296" s="38">
        <f t="shared" si="51"/>
        <v>0</v>
      </c>
      <c r="AR296" s="38">
        <v>0</v>
      </c>
      <c r="AS296" s="13">
        <f t="shared" si="52"/>
        <v>0</v>
      </c>
      <c r="AT296" s="38">
        <f t="shared" si="53"/>
        <v>0</v>
      </c>
      <c r="AU296" s="38">
        <v>0</v>
      </c>
      <c r="AV296" s="13">
        <f t="shared" si="54"/>
        <v>0</v>
      </c>
      <c r="AW296" s="38">
        <f t="shared" si="55"/>
        <v>0</v>
      </c>
      <c r="AX296" s="38">
        <v>0</v>
      </c>
      <c r="AY296" s="13"/>
      <c r="AZ296" s="10"/>
      <c r="BA296" s="8"/>
      <c r="BB296" s="11"/>
      <c r="BN296" s="38">
        <v>0</v>
      </c>
      <c r="BO296" s="54" t="s">
        <v>2293</v>
      </c>
      <c r="BP296" s="54">
        <f>Sales!AR296</f>
        <v>0</v>
      </c>
    </row>
    <row r="297" spans="1:68">
      <c r="A297" s="4" t="s">
        <v>140</v>
      </c>
      <c r="B297" s="50">
        <v>9846</v>
      </c>
      <c r="C297" s="9" t="s">
        <v>1725</v>
      </c>
      <c r="D297" s="9" t="s">
        <v>1727</v>
      </c>
      <c r="E297" s="9" t="s">
        <v>1767</v>
      </c>
      <c r="F297" s="9" t="s">
        <v>1727</v>
      </c>
      <c r="G297" s="4"/>
      <c r="H297" s="9" t="s">
        <v>1727</v>
      </c>
      <c r="I297" s="4"/>
      <c r="K297" s="4" t="str">
        <f t="shared" si="45"/>
        <v>0</v>
      </c>
      <c r="L297" s="4" t="str">
        <f t="shared" si="46"/>
        <v>DENTON</v>
      </c>
      <c r="M297" s="4" t="str">
        <f t="shared" si="47"/>
        <v>0</v>
      </c>
      <c r="N297" s="4"/>
      <c r="O297" s="4" t="str">
        <f t="shared" si="48"/>
        <v>0</v>
      </c>
      <c r="P297" s="4"/>
      <c r="U297" s="30">
        <v>41710</v>
      </c>
      <c r="V297" s="5"/>
      <c r="W297" s="4"/>
      <c r="Y297" s="30" t="s">
        <v>1234</v>
      </c>
      <c r="Z297" s="30" t="s">
        <v>1268</v>
      </c>
      <c r="AA297" s="23"/>
      <c r="AB297" s="23"/>
      <c r="AC297" s="9" t="s">
        <v>1460</v>
      </c>
      <c r="AD297" s="9" t="s">
        <v>1647</v>
      </c>
      <c r="AE297" s="4"/>
      <c r="AH297" s="9">
        <v>1</v>
      </c>
      <c r="AI297" s="38">
        <v>0</v>
      </c>
      <c r="AJ297" s="11"/>
      <c r="AM297" s="30" t="s">
        <v>12</v>
      </c>
      <c r="AN297" s="38">
        <f t="shared" si="49"/>
        <v>0</v>
      </c>
      <c r="AO297" s="8"/>
      <c r="AP297" s="13">
        <f t="shared" si="50"/>
        <v>0</v>
      </c>
      <c r="AQ297" s="38">
        <f t="shared" si="51"/>
        <v>0</v>
      </c>
      <c r="AR297" s="38">
        <v>0</v>
      </c>
      <c r="AS297" s="13">
        <f t="shared" si="52"/>
        <v>0</v>
      </c>
      <c r="AT297" s="38">
        <f t="shared" si="53"/>
        <v>0</v>
      </c>
      <c r="AU297" s="38">
        <v>0</v>
      </c>
      <c r="AV297" s="13">
        <f t="shared" si="54"/>
        <v>0</v>
      </c>
      <c r="AW297" s="38">
        <f t="shared" si="55"/>
        <v>0</v>
      </c>
      <c r="AX297" s="38">
        <v>0</v>
      </c>
      <c r="AY297" s="13"/>
      <c r="AZ297" s="10"/>
      <c r="BA297" s="8"/>
      <c r="BB297" s="11"/>
      <c r="BN297" s="38">
        <v>0</v>
      </c>
      <c r="BO297" s="54" t="s">
        <v>2293</v>
      </c>
      <c r="BP297" s="54">
        <f>Sales!AR297</f>
        <v>0</v>
      </c>
    </row>
    <row r="298" spans="1:68">
      <c r="A298" s="4" t="s">
        <v>140</v>
      </c>
      <c r="B298" s="50">
        <v>9849</v>
      </c>
      <c r="C298" s="9" t="s">
        <v>1725</v>
      </c>
      <c r="D298" s="9" t="s">
        <v>1737</v>
      </c>
      <c r="E298" s="9" t="s">
        <v>1824</v>
      </c>
      <c r="F298" s="9" t="s">
        <v>1974</v>
      </c>
      <c r="G298" s="4"/>
      <c r="H298" s="9" t="s">
        <v>2165</v>
      </c>
      <c r="I298" s="4"/>
      <c r="K298" s="4" t="str">
        <f t="shared" si="45"/>
        <v>KY</v>
      </c>
      <c r="L298" s="4" t="str">
        <f t="shared" si="46"/>
        <v>KENTON</v>
      </c>
      <c r="M298" s="4" t="str">
        <f t="shared" si="47"/>
        <v>Crestview Hills</v>
      </c>
      <c r="N298" s="4"/>
      <c r="O298" s="4" t="str">
        <f t="shared" si="48"/>
        <v>41017</v>
      </c>
      <c r="P298" s="4"/>
      <c r="U298" s="30">
        <v>41712</v>
      </c>
      <c r="V298" s="5"/>
      <c r="W298" s="4"/>
      <c r="Y298" s="30" t="s">
        <v>1234</v>
      </c>
      <c r="Z298" s="30" t="s">
        <v>1279</v>
      </c>
      <c r="AA298" s="23"/>
      <c r="AB298" s="23"/>
      <c r="AC298" s="9" t="s">
        <v>1489</v>
      </c>
      <c r="AD298" s="9" t="s">
        <v>1639</v>
      </c>
      <c r="AE298" s="4"/>
      <c r="AH298" s="9">
        <v>1</v>
      </c>
      <c r="AI298" s="38">
        <v>13.61</v>
      </c>
      <c r="AJ298" s="11"/>
      <c r="AM298" s="30" t="s">
        <v>12</v>
      </c>
      <c r="AN298" s="38">
        <f t="shared" si="49"/>
        <v>13.61</v>
      </c>
      <c r="AO298" s="8"/>
      <c r="AP298" s="13">
        <f t="shared" si="50"/>
        <v>5.9515062454077887E-2</v>
      </c>
      <c r="AQ298" s="38">
        <f t="shared" si="51"/>
        <v>13.61</v>
      </c>
      <c r="AR298" s="38">
        <v>0.81</v>
      </c>
      <c r="AS298" s="13">
        <f t="shared" si="52"/>
        <v>0</v>
      </c>
      <c r="AT298" s="38">
        <f t="shared" si="53"/>
        <v>13.61</v>
      </c>
      <c r="AU298" s="38">
        <v>0</v>
      </c>
      <c r="AV298" s="13">
        <f t="shared" si="54"/>
        <v>0</v>
      </c>
      <c r="AW298" s="38">
        <f t="shared" si="55"/>
        <v>13.61</v>
      </c>
      <c r="AX298" s="38">
        <v>0</v>
      </c>
      <c r="AY298" s="13"/>
      <c r="AZ298" s="10"/>
      <c r="BA298" s="8"/>
      <c r="BB298" s="11"/>
      <c r="BN298" s="38">
        <v>0.81</v>
      </c>
      <c r="BO298" s="54" t="s">
        <v>2292</v>
      </c>
      <c r="BP298" s="54">
        <f>Sales!AR298</f>
        <v>14.99</v>
      </c>
    </row>
    <row r="299" spans="1:68">
      <c r="A299" s="4" t="s">
        <v>140</v>
      </c>
      <c r="B299" s="50">
        <v>9855</v>
      </c>
      <c r="C299" s="9" t="s">
        <v>1725</v>
      </c>
      <c r="D299" s="9" t="s">
        <v>1727</v>
      </c>
      <c r="E299" s="9" t="s">
        <v>1767</v>
      </c>
      <c r="F299" s="9" t="s">
        <v>1727</v>
      </c>
      <c r="G299" s="4"/>
      <c r="H299" s="9" t="s">
        <v>1727</v>
      </c>
      <c r="I299" s="4"/>
      <c r="K299" s="4" t="str">
        <f t="shared" si="45"/>
        <v>0</v>
      </c>
      <c r="L299" s="4" t="str">
        <f t="shared" si="46"/>
        <v>DENTON</v>
      </c>
      <c r="M299" s="4" t="str">
        <f t="shared" si="47"/>
        <v>0</v>
      </c>
      <c r="N299" s="4"/>
      <c r="O299" s="4" t="str">
        <f t="shared" si="48"/>
        <v>0</v>
      </c>
      <c r="P299" s="4"/>
      <c r="U299" s="30">
        <v>41715</v>
      </c>
      <c r="V299" s="5"/>
      <c r="W299" s="4"/>
      <c r="Y299" s="30" t="s">
        <v>1234</v>
      </c>
      <c r="Z299" s="30" t="s">
        <v>1249</v>
      </c>
      <c r="AA299" s="23"/>
      <c r="AB299" s="23"/>
      <c r="AC299" s="9" t="s">
        <v>1461</v>
      </c>
      <c r="AD299" s="9" t="s">
        <v>1639</v>
      </c>
      <c r="AE299" s="4"/>
      <c r="AH299" s="9">
        <v>1</v>
      </c>
      <c r="AI299" s="38">
        <v>0</v>
      </c>
      <c r="AJ299" s="11"/>
      <c r="AM299" s="30" t="s">
        <v>12</v>
      </c>
      <c r="AN299" s="38">
        <f t="shared" si="49"/>
        <v>0</v>
      </c>
      <c r="AO299" s="8"/>
      <c r="AP299" s="13">
        <f t="shared" si="50"/>
        <v>0</v>
      </c>
      <c r="AQ299" s="38">
        <f t="shared" si="51"/>
        <v>0</v>
      </c>
      <c r="AR299" s="38">
        <v>0</v>
      </c>
      <c r="AS299" s="13">
        <f t="shared" si="52"/>
        <v>0</v>
      </c>
      <c r="AT299" s="38">
        <f t="shared" si="53"/>
        <v>0</v>
      </c>
      <c r="AU299" s="38">
        <v>0</v>
      </c>
      <c r="AV299" s="13">
        <f t="shared" si="54"/>
        <v>0</v>
      </c>
      <c r="AW299" s="38">
        <f t="shared" si="55"/>
        <v>0</v>
      </c>
      <c r="AX299" s="38">
        <v>0</v>
      </c>
      <c r="AY299" s="13"/>
      <c r="AZ299" s="10"/>
      <c r="BA299" s="8"/>
      <c r="BB299" s="11"/>
      <c r="BN299" s="38">
        <v>0</v>
      </c>
      <c r="BO299" s="54" t="s">
        <v>2293</v>
      </c>
      <c r="BP299" s="54">
        <f>Sales!AR299</f>
        <v>0</v>
      </c>
    </row>
    <row r="300" spans="1:68">
      <c r="A300" s="4" t="s">
        <v>140</v>
      </c>
      <c r="B300" s="50">
        <v>9860</v>
      </c>
      <c r="C300" s="9" t="s">
        <v>1725</v>
      </c>
      <c r="D300" s="9" t="s">
        <v>1727</v>
      </c>
      <c r="E300" s="9" t="s">
        <v>1767</v>
      </c>
      <c r="F300" s="9" t="s">
        <v>1727</v>
      </c>
      <c r="G300" s="4"/>
      <c r="H300" s="9" t="s">
        <v>1727</v>
      </c>
      <c r="I300" s="4"/>
      <c r="K300" s="4" t="str">
        <f t="shared" si="45"/>
        <v>0</v>
      </c>
      <c r="L300" s="4" t="str">
        <f t="shared" si="46"/>
        <v>DENTON</v>
      </c>
      <c r="M300" s="4" t="str">
        <f t="shared" si="47"/>
        <v>0</v>
      </c>
      <c r="N300" s="4"/>
      <c r="O300" s="4" t="str">
        <f t="shared" si="48"/>
        <v>0</v>
      </c>
      <c r="P300" s="4"/>
      <c r="U300" s="30">
        <v>41717</v>
      </c>
      <c r="V300" s="5"/>
      <c r="W300" s="4"/>
      <c r="Y300" s="30" t="s">
        <v>1234</v>
      </c>
      <c r="Z300" s="30" t="s">
        <v>1239</v>
      </c>
      <c r="AA300" s="23"/>
      <c r="AB300" s="23"/>
      <c r="AC300" s="9" t="s">
        <v>1451</v>
      </c>
      <c r="AD300" s="9" t="s">
        <v>1639</v>
      </c>
      <c r="AE300" s="4"/>
      <c r="AH300" s="9">
        <v>1</v>
      </c>
      <c r="AI300" s="38">
        <v>0</v>
      </c>
      <c r="AJ300" s="11"/>
      <c r="AM300" s="30" t="s">
        <v>12</v>
      </c>
      <c r="AN300" s="38">
        <f t="shared" si="49"/>
        <v>0</v>
      </c>
      <c r="AO300" s="8"/>
      <c r="AP300" s="13">
        <f t="shared" si="50"/>
        <v>0</v>
      </c>
      <c r="AQ300" s="38">
        <f t="shared" si="51"/>
        <v>0</v>
      </c>
      <c r="AR300" s="38">
        <v>0</v>
      </c>
      <c r="AS300" s="13">
        <f t="shared" si="52"/>
        <v>0</v>
      </c>
      <c r="AT300" s="38">
        <f t="shared" si="53"/>
        <v>0</v>
      </c>
      <c r="AU300" s="38">
        <v>0</v>
      </c>
      <c r="AV300" s="13">
        <f t="shared" si="54"/>
        <v>0</v>
      </c>
      <c r="AW300" s="38">
        <f t="shared" si="55"/>
        <v>0</v>
      </c>
      <c r="AX300" s="38">
        <v>0</v>
      </c>
      <c r="AY300" s="13"/>
      <c r="AZ300" s="10"/>
      <c r="BA300" s="8"/>
      <c r="BB300" s="11"/>
      <c r="BN300" s="38">
        <v>0</v>
      </c>
      <c r="BO300" s="54" t="s">
        <v>2293</v>
      </c>
      <c r="BP300" s="54">
        <f>Sales!AR300</f>
        <v>0</v>
      </c>
    </row>
    <row r="301" spans="1:68">
      <c r="A301" s="4" t="s">
        <v>140</v>
      </c>
      <c r="B301" s="50">
        <v>9868</v>
      </c>
      <c r="C301" s="9" t="s">
        <v>1725</v>
      </c>
      <c r="D301" s="9" t="s">
        <v>1736</v>
      </c>
      <c r="E301" s="9" t="s">
        <v>1790</v>
      </c>
      <c r="F301" s="9" t="s">
        <v>1930</v>
      </c>
      <c r="G301" s="4"/>
      <c r="H301" s="9" t="s">
        <v>2121</v>
      </c>
      <c r="I301" s="4"/>
      <c r="K301" s="4" t="str">
        <f t="shared" si="45"/>
        <v>WA</v>
      </c>
      <c r="L301" s="4" t="str">
        <f t="shared" si="46"/>
        <v>WHATCOM</v>
      </c>
      <c r="M301" s="4" t="str">
        <f t="shared" si="47"/>
        <v>EVERSON</v>
      </c>
      <c r="N301" s="4"/>
      <c r="O301" s="4" t="str">
        <f t="shared" si="48"/>
        <v>98247</v>
      </c>
      <c r="P301" s="4"/>
      <c r="U301" s="30">
        <v>41724</v>
      </c>
      <c r="V301" s="5"/>
      <c r="W301" s="4"/>
      <c r="Y301" s="30" t="s">
        <v>1234</v>
      </c>
      <c r="Z301" s="30" t="s">
        <v>1333</v>
      </c>
      <c r="AA301" s="23"/>
      <c r="AB301" s="23"/>
      <c r="AC301" s="9" t="s">
        <v>1538</v>
      </c>
      <c r="AD301" s="9" t="s">
        <v>1639</v>
      </c>
      <c r="AE301" s="4"/>
      <c r="AH301" s="9">
        <v>1</v>
      </c>
      <c r="AI301" s="38">
        <v>7.71</v>
      </c>
      <c r="AJ301" s="11"/>
      <c r="AM301" s="30" t="s">
        <v>12</v>
      </c>
      <c r="AN301" s="38">
        <f t="shared" si="49"/>
        <v>7.71</v>
      </c>
      <c r="AO301" s="8"/>
      <c r="AP301" s="13">
        <f t="shared" si="50"/>
        <v>6.6147859922178989E-2</v>
      </c>
      <c r="AQ301" s="38">
        <f t="shared" si="51"/>
        <v>7.71</v>
      </c>
      <c r="AR301" s="38">
        <v>0.51</v>
      </c>
      <c r="AS301" s="13">
        <f t="shared" si="52"/>
        <v>0</v>
      </c>
      <c r="AT301" s="38">
        <f t="shared" si="53"/>
        <v>7.71</v>
      </c>
      <c r="AU301" s="38">
        <v>0</v>
      </c>
      <c r="AV301" s="13">
        <f t="shared" si="54"/>
        <v>1.9455252918287938E-2</v>
      </c>
      <c r="AW301" s="38">
        <f t="shared" si="55"/>
        <v>7.71</v>
      </c>
      <c r="AX301" s="38">
        <v>0.15</v>
      </c>
      <c r="AY301" s="13"/>
      <c r="AZ301" s="10"/>
      <c r="BA301" s="8"/>
      <c r="BB301" s="11"/>
      <c r="BN301" s="38">
        <v>0.66</v>
      </c>
      <c r="BO301" s="54" t="s">
        <v>2292</v>
      </c>
      <c r="BP301" s="54">
        <f>Sales!AR301</f>
        <v>7.99</v>
      </c>
    </row>
    <row r="302" spans="1:68">
      <c r="A302" s="4" t="s">
        <v>140</v>
      </c>
      <c r="B302" s="50">
        <v>9875</v>
      </c>
      <c r="C302" s="9" t="s">
        <v>1725</v>
      </c>
      <c r="D302" s="9" t="s">
        <v>1742</v>
      </c>
      <c r="E302" s="9" t="s">
        <v>1825</v>
      </c>
      <c r="F302" s="9" t="s">
        <v>1975</v>
      </c>
      <c r="G302" s="4"/>
      <c r="H302" s="9" t="s">
        <v>2166</v>
      </c>
      <c r="I302" s="4"/>
      <c r="K302" s="4" t="str">
        <f t="shared" si="45"/>
        <v>TX</v>
      </c>
      <c r="L302" s="4" t="str">
        <f t="shared" si="46"/>
        <v>COLEMAN</v>
      </c>
      <c r="M302" s="4" t="str">
        <f t="shared" si="47"/>
        <v>coleman</v>
      </c>
      <c r="N302" s="4"/>
      <c r="O302" s="4" t="str">
        <f t="shared" si="48"/>
        <v>76834</v>
      </c>
      <c r="P302" s="4"/>
      <c r="U302" s="30">
        <v>41726</v>
      </c>
      <c r="V302" s="5"/>
      <c r="W302" s="4"/>
      <c r="Y302" s="30" t="s">
        <v>1234</v>
      </c>
      <c r="Z302" s="30" t="s">
        <v>1334</v>
      </c>
      <c r="AA302" s="23"/>
      <c r="AB302" s="23"/>
      <c r="AC302" s="9" t="s">
        <v>1539</v>
      </c>
      <c r="AD302" s="9" t="s">
        <v>1675</v>
      </c>
      <c r="AE302" s="4"/>
      <c r="AH302" s="9">
        <v>1</v>
      </c>
      <c r="AI302" s="38">
        <v>7.99</v>
      </c>
      <c r="AJ302" s="11"/>
      <c r="AM302" s="30" t="s">
        <v>12</v>
      </c>
      <c r="AN302" s="38">
        <f t="shared" si="49"/>
        <v>7.99</v>
      </c>
      <c r="AO302" s="8"/>
      <c r="AP302" s="13">
        <f t="shared" si="50"/>
        <v>6.2578222778473094E-2</v>
      </c>
      <c r="AQ302" s="38">
        <f t="shared" si="51"/>
        <v>7.99</v>
      </c>
      <c r="AR302" s="38">
        <v>0.5</v>
      </c>
      <c r="AS302" s="13">
        <f t="shared" si="52"/>
        <v>0</v>
      </c>
      <c r="AT302" s="38">
        <f t="shared" si="53"/>
        <v>7.99</v>
      </c>
      <c r="AU302" s="38">
        <v>0</v>
      </c>
      <c r="AV302" s="13">
        <f t="shared" si="54"/>
        <v>1.8773466833541926E-2</v>
      </c>
      <c r="AW302" s="38">
        <f t="shared" si="55"/>
        <v>7.99</v>
      </c>
      <c r="AX302" s="38">
        <v>0.15</v>
      </c>
      <c r="AY302" s="13"/>
      <c r="AZ302" s="10"/>
      <c r="BA302" s="8"/>
      <c r="BB302" s="11"/>
      <c r="BN302" s="38">
        <v>0.65</v>
      </c>
      <c r="BO302" s="54" t="s">
        <v>2292</v>
      </c>
      <c r="BP302" s="54">
        <f>Sales!AR302</f>
        <v>7.99</v>
      </c>
    </row>
    <row r="303" spans="1:68">
      <c r="A303" s="4" t="s">
        <v>140</v>
      </c>
      <c r="B303" s="50">
        <v>10098</v>
      </c>
      <c r="C303" s="9" t="s">
        <v>1725</v>
      </c>
      <c r="D303" s="9" t="s">
        <v>1727</v>
      </c>
      <c r="E303" s="9" t="s">
        <v>1767</v>
      </c>
      <c r="F303" s="9" t="s">
        <v>1727</v>
      </c>
      <c r="G303" s="4"/>
      <c r="H303" s="9" t="s">
        <v>1727</v>
      </c>
      <c r="I303" s="4"/>
      <c r="K303" s="4" t="str">
        <f t="shared" si="45"/>
        <v>0</v>
      </c>
      <c r="L303" s="4" t="str">
        <f t="shared" si="46"/>
        <v>DENTON</v>
      </c>
      <c r="M303" s="4" t="str">
        <f t="shared" si="47"/>
        <v>0</v>
      </c>
      <c r="N303" s="4"/>
      <c r="O303" s="4" t="str">
        <f t="shared" si="48"/>
        <v>0</v>
      </c>
      <c r="P303" s="4"/>
      <c r="U303" s="30">
        <v>41719</v>
      </c>
      <c r="V303" s="5"/>
      <c r="W303" s="4"/>
      <c r="Y303" s="30" t="s">
        <v>1234</v>
      </c>
      <c r="Z303" s="30" t="s">
        <v>1241</v>
      </c>
      <c r="AA303" s="23"/>
      <c r="AB303" s="23"/>
      <c r="AC303" s="9" t="s">
        <v>1453</v>
      </c>
      <c r="AD303" s="9" t="s">
        <v>1643</v>
      </c>
      <c r="AE303" s="4"/>
      <c r="AH303" s="9">
        <v>1</v>
      </c>
      <c r="AI303" s="38">
        <v>0</v>
      </c>
      <c r="AJ303" s="11"/>
      <c r="AM303" s="30" t="s">
        <v>12</v>
      </c>
      <c r="AN303" s="38">
        <f t="shared" si="49"/>
        <v>0</v>
      </c>
      <c r="AO303" s="8"/>
      <c r="AP303" s="13">
        <f t="shared" si="50"/>
        <v>0</v>
      </c>
      <c r="AQ303" s="38">
        <f t="shared" si="51"/>
        <v>0</v>
      </c>
      <c r="AR303" s="38">
        <v>0</v>
      </c>
      <c r="AS303" s="13">
        <f t="shared" si="52"/>
        <v>0</v>
      </c>
      <c r="AT303" s="38">
        <f t="shared" si="53"/>
        <v>0</v>
      </c>
      <c r="AU303" s="38">
        <v>0</v>
      </c>
      <c r="AV303" s="13">
        <f t="shared" si="54"/>
        <v>0</v>
      </c>
      <c r="AW303" s="38">
        <f t="shared" si="55"/>
        <v>0</v>
      </c>
      <c r="AX303" s="38">
        <v>0</v>
      </c>
      <c r="AY303" s="13"/>
      <c r="AZ303" s="10"/>
      <c r="BA303" s="8"/>
      <c r="BB303" s="11"/>
      <c r="BN303" s="38">
        <v>0</v>
      </c>
      <c r="BO303" s="54" t="s">
        <v>1727</v>
      </c>
      <c r="BP303" s="54">
        <f>Sales!AR303</f>
        <v>0</v>
      </c>
    </row>
    <row r="304" spans="1:68">
      <c r="A304" s="4" t="s">
        <v>140</v>
      </c>
      <c r="B304" s="50">
        <v>10104</v>
      </c>
      <c r="C304" s="9" t="s">
        <v>1725</v>
      </c>
      <c r="D304" s="9" t="s">
        <v>1727</v>
      </c>
      <c r="E304" s="9" t="s">
        <v>1767</v>
      </c>
      <c r="F304" s="9" t="s">
        <v>1727</v>
      </c>
      <c r="G304" s="4"/>
      <c r="H304" s="9" t="s">
        <v>1727</v>
      </c>
      <c r="I304" s="4"/>
      <c r="K304" s="4" t="str">
        <f t="shared" si="45"/>
        <v>0</v>
      </c>
      <c r="L304" s="4" t="str">
        <f t="shared" si="46"/>
        <v>DENTON</v>
      </c>
      <c r="M304" s="4" t="str">
        <f t="shared" si="47"/>
        <v>0</v>
      </c>
      <c r="N304" s="4"/>
      <c r="O304" s="4" t="str">
        <f t="shared" si="48"/>
        <v>0</v>
      </c>
      <c r="P304" s="4"/>
      <c r="U304" s="30">
        <v>41722</v>
      </c>
      <c r="V304" s="5"/>
      <c r="W304" s="4"/>
      <c r="Y304" s="30" t="s">
        <v>1234</v>
      </c>
      <c r="Z304" s="30" t="s">
        <v>1236</v>
      </c>
      <c r="AA304" s="23"/>
      <c r="AB304" s="23"/>
      <c r="AC304" s="9" t="s">
        <v>1448</v>
      </c>
      <c r="AD304" s="9" t="s">
        <v>1639</v>
      </c>
      <c r="AE304" s="4"/>
      <c r="AH304" s="9">
        <v>1</v>
      </c>
      <c r="AI304" s="38">
        <v>0</v>
      </c>
      <c r="AJ304" s="11"/>
      <c r="AM304" s="30" t="s">
        <v>12</v>
      </c>
      <c r="AN304" s="38">
        <f t="shared" si="49"/>
        <v>0</v>
      </c>
      <c r="AO304" s="8"/>
      <c r="AP304" s="13">
        <f t="shared" si="50"/>
        <v>0</v>
      </c>
      <c r="AQ304" s="38">
        <f t="shared" si="51"/>
        <v>0</v>
      </c>
      <c r="AR304" s="38">
        <v>0</v>
      </c>
      <c r="AS304" s="13">
        <f t="shared" si="52"/>
        <v>0</v>
      </c>
      <c r="AT304" s="38">
        <f t="shared" si="53"/>
        <v>0</v>
      </c>
      <c r="AU304" s="38">
        <v>0</v>
      </c>
      <c r="AV304" s="13">
        <f t="shared" si="54"/>
        <v>0</v>
      </c>
      <c r="AW304" s="38">
        <f t="shared" si="55"/>
        <v>0</v>
      </c>
      <c r="AX304" s="38">
        <v>0</v>
      </c>
      <c r="AY304" s="13"/>
      <c r="AZ304" s="10"/>
      <c r="BA304" s="8"/>
      <c r="BB304" s="11"/>
      <c r="BN304" s="38">
        <v>0</v>
      </c>
      <c r="BO304" s="54" t="s">
        <v>2293</v>
      </c>
      <c r="BP304" s="54">
        <f>Sales!AR304</f>
        <v>0</v>
      </c>
    </row>
    <row r="305" spans="1:68">
      <c r="A305" s="4" t="s">
        <v>140</v>
      </c>
      <c r="B305" s="50">
        <v>10110</v>
      </c>
      <c r="C305" s="9" t="s">
        <v>1725</v>
      </c>
      <c r="D305" s="9" t="s">
        <v>1742</v>
      </c>
      <c r="E305" s="9" t="s">
        <v>1826</v>
      </c>
      <c r="F305" s="9" t="s">
        <v>1976</v>
      </c>
      <c r="G305" s="4"/>
      <c r="H305" s="9" t="s">
        <v>2167</v>
      </c>
      <c r="I305" s="4"/>
      <c r="K305" s="4" t="str">
        <f t="shared" si="45"/>
        <v>TX</v>
      </c>
      <c r="L305" s="4" t="str">
        <f t="shared" si="46"/>
        <v>POTTER</v>
      </c>
      <c r="M305" s="4" t="str">
        <f t="shared" si="47"/>
        <v>AMARILLO</v>
      </c>
      <c r="N305" s="4"/>
      <c r="O305" s="4" t="str">
        <f t="shared" si="48"/>
        <v>79102</v>
      </c>
      <c r="P305" s="4"/>
      <c r="U305" s="30">
        <v>41723</v>
      </c>
      <c r="V305" s="5"/>
      <c r="W305" s="4"/>
      <c r="Y305" s="30" t="s">
        <v>1234</v>
      </c>
      <c r="Z305" s="30" t="s">
        <v>1335</v>
      </c>
      <c r="AA305" s="23"/>
      <c r="AB305" s="23"/>
      <c r="AC305" s="9" t="s">
        <v>1511</v>
      </c>
      <c r="AD305" s="9" t="s">
        <v>1639</v>
      </c>
      <c r="AE305" s="4"/>
      <c r="AH305" s="9">
        <v>1</v>
      </c>
      <c r="AI305" s="38">
        <v>13.61</v>
      </c>
      <c r="AJ305" s="11"/>
      <c r="AM305" s="30" t="s">
        <v>12</v>
      </c>
      <c r="AN305" s="38">
        <f t="shared" si="49"/>
        <v>13.61</v>
      </c>
      <c r="AO305" s="8"/>
      <c r="AP305" s="13">
        <f t="shared" si="50"/>
        <v>6.2454077883908894E-2</v>
      </c>
      <c r="AQ305" s="38">
        <f t="shared" si="51"/>
        <v>13.61</v>
      </c>
      <c r="AR305" s="38">
        <v>0.85</v>
      </c>
      <c r="AS305" s="13">
        <f t="shared" si="52"/>
        <v>0</v>
      </c>
      <c r="AT305" s="38">
        <f t="shared" si="53"/>
        <v>13.61</v>
      </c>
      <c r="AU305" s="38">
        <v>0</v>
      </c>
      <c r="AV305" s="13">
        <f t="shared" si="54"/>
        <v>1.9838354151359296E-2</v>
      </c>
      <c r="AW305" s="38">
        <f t="shared" si="55"/>
        <v>13.61</v>
      </c>
      <c r="AX305" s="38">
        <v>0.27</v>
      </c>
      <c r="AY305" s="13"/>
      <c r="AZ305" s="10"/>
      <c r="BA305" s="8"/>
      <c r="BB305" s="11"/>
      <c r="BN305" s="38">
        <v>1.1200000000000001</v>
      </c>
      <c r="BO305" s="54" t="s">
        <v>107</v>
      </c>
      <c r="BP305" s="54">
        <f>Sales!AR305</f>
        <v>14.99</v>
      </c>
    </row>
    <row r="306" spans="1:68">
      <c r="A306" s="4" t="s">
        <v>140</v>
      </c>
      <c r="B306" s="50">
        <v>10123</v>
      </c>
      <c r="C306" s="9" t="s">
        <v>1725</v>
      </c>
      <c r="D306" s="9" t="s">
        <v>1733</v>
      </c>
      <c r="E306" s="9" t="s">
        <v>1788</v>
      </c>
      <c r="F306" s="9" t="s">
        <v>1977</v>
      </c>
      <c r="G306" s="4"/>
      <c r="H306" s="9" t="s">
        <v>2168</v>
      </c>
      <c r="I306" s="4"/>
      <c r="K306" s="4" t="str">
        <f t="shared" si="45"/>
        <v>CA</v>
      </c>
      <c r="L306" s="4" t="str">
        <f t="shared" si="46"/>
        <v>SONOMA</v>
      </c>
      <c r="M306" s="4" t="str">
        <f t="shared" si="47"/>
        <v>Santa Rosa</v>
      </c>
      <c r="N306" s="4"/>
      <c r="O306" s="4" t="str">
        <f t="shared" si="48"/>
        <v>95409</v>
      </c>
      <c r="P306" s="4"/>
      <c r="U306" s="30">
        <v>41708</v>
      </c>
      <c r="V306" s="5"/>
      <c r="W306" s="4"/>
      <c r="Y306" s="30" t="s">
        <v>1234</v>
      </c>
      <c r="Z306" s="30" t="s">
        <v>1336</v>
      </c>
      <c r="AA306" s="23"/>
      <c r="AB306" s="23"/>
      <c r="AC306" s="9" t="s">
        <v>1540</v>
      </c>
      <c r="AD306" s="9" t="s">
        <v>1676</v>
      </c>
      <c r="AE306" s="4"/>
      <c r="AH306" s="9">
        <v>1</v>
      </c>
      <c r="AI306" s="38">
        <v>6.74</v>
      </c>
      <c r="AJ306" s="11"/>
      <c r="AM306" s="30" t="s">
        <v>12</v>
      </c>
      <c r="AN306" s="38">
        <f t="shared" si="49"/>
        <v>6.74</v>
      </c>
      <c r="AO306" s="8"/>
      <c r="AP306" s="13">
        <f t="shared" si="50"/>
        <v>0</v>
      </c>
      <c r="AQ306" s="38">
        <f t="shared" si="51"/>
        <v>6.74</v>
      </c>
      <c r="AR306" s="38">
        <v>0</v>
      </c>
      <c r="AS306" s="13">
        <f t="shared" si="52"/>
        <v>0</v>
      </c>
      <c r="AT306" s="38">
        <f t="shared" si="53"/>
        <v>6.74</v>
      </c>
      <c r="AU306" s="38">
        <v>0</v>
      </c>
      <c r="AV306" s="13">
        <f t="shared" si="54"/>
        <v>0</v>
      </c>
      <c r="AW306" s="38">
        <f t="shared" si="55"/>
        <v>6.74</v>
      </c>
      <c r="AX306" s="38">
        <v>0</v>
      </c>
      <c r="AY306" s="13"/>
      <c r="AZ306" s="10"/>
      <c r="BA306" s="8"/>
      <c r="BB306" s="11"/>
      <c r="BN306" s="38">
        <v>0</v>
      </c>
      <c r="BO306" s="54" t="s">
        <v>2292</v>
      </c>
      <c r="BP306" s="54">
        <f>Sales!AR306</f>
        <v>6.99</v>
      </c>
    </row>
    <row r="307" spans="1:68">
      <c r="A307" s="4" t="s">
        <v>140</v>
      </c>
      <c r="B307" s="50">
        <v>10135</v>
      </c>
      <c r="C307" s="9" t="s">
        <v>1725</v>
      </c>
      <c r="D307" s="9" t="s">
        <v>1727</v>
      </c>
      <c r="E307" s="9" t="s">
        <v>1767</v>
      </c>
      <c r="F307" s="9" t="s">
        <v>1727</v>
      </c>
      <c r="G307" s="4"/>
      <c r="H307" s="9" t="s">
        <v>1727</v>
      </c>
      <c r="I307" s="4"/>
      <c r="K307" s="4" t="str">
        <f t="shared" si="45"/>
        <v>0</v>
      </c>
      <c r="L307" s="4" t="str">
        <f t="shared" si="46"/>
        <v>DENTON</v>
      </c>
      <c r="M307" s="4" t="str">
        <f t="shared" si="47"/>
        <v>0</v>
      </c>
      <c r="N307" s="4"/>
      <c r="O307" s="4" t="str">
        <f t="shared" si="48"/>
        <v>0</v>
      </c>
      <c r="P307" s="4"/>
      <c r="U307" s="30">
        <v>41711</v>
      </c>
      <c r="V307" s="5"/>
      <c r="W307" s="4"/>
      <c r="Y307" s="30" t="s">
        <v>1234</v>
      </c>
      <c r="Z307" s="30" t="s">
        <v>1275</v>
      </c>
      <c r="AA307" s="23"/>
      <c r="AB307" s="23"/>
      <c r="AC307" s="9" t="s">
        <v>1486</v>
      </c>
      <c r="AD307" s="9" t="s">
        <v>1639</v>
      </c>
      <c r="AE307" s="4"/>
      <c r="AH307" s="9">
        <v>1</v>
      </c>
      <c r="AI307" s="38">
        <v>0</v>
      </c>
      <c r="AJ307" s="11"/>
      <c r="AM307" s="30" t="s">
        <v>12</v>
      </c>
      <c r="AN307" s="38">
        <f t="shared" si="49"/>
        <v>0</v>
      </c>
      <c r="AO307" s="8"/>
      <c r="AP307" s="13">
        <f t="shared" si="50"/>
        <v>0</v>
      </c>
      <c r="AQ307" s="38">
        <f t="shared" si="51"/>
        <v>0</v>
      </c>
      <c r="AR307" s="38">
        <v>0</v>
      </c>
      <c r="AS307" s="13">
        <f t="shared" si="52"/>
        <v>0</v>
      </c>
      <c r="AT307" s="38">
        <f t="shared" si="53"/>
        <v>0</v>
      </c>
      <c r="AU307" s="38">
        <v>0</v>
      </c>
      <c r="AV307" s="13">
        <f t="shared" si="54"/>
        <v>0</v>
      </c>
      <c r="AW307" s="38">
        <f t="shared" si="55"/>
        <v>0</v>
      </c>
      <c r="AX307" s="38">
        <v>0</v>
      </c>
      <c r="AY307" s="13"/>
      <c r="AZ307" s="10"/>
      <c r="BA307" s="8"/>
      <c r="BB307" s="11"/>
      <c r="BN307" s="38">
        <v>0</v>
      </c>
      <c r="BO307" s="54" t="s">
        <v>2293</v>
      </c>
      <c r="BP307" s="54">
        <f>Sales!AR307</f>
        <v>0</v>
      </c>
    </row>
    <row r="308" spans="1:68">
      <c r="A308" s="4" t="s">
        <v>140</v>
      </c>
      <c r="B308" s="50">
        <v>10142</v>
      </c>
      <c r="C308" s="9" t="s">
        <v>1725</v>
      </c>
      <c r="D308" s="9" t="s">
        <v>1727</v>
      </c>
      <c r="E308" s="9" t="s">
        <v>1766</v>
      </c>
      <c r="F308" s="9" t="s">
        <v>1727</v>
      </c>
      <c r="G308" s="4"/>
      <c r="H308" s="9" t="s">
        <v>1727</v>
      </c>
      <c r="I308" s="4"/>
      <c r="K308" s="4" t="str">
        <f t="shared" si="45"/>
        <v>0</v>
      </c>
      <c r="L308" s="4" t="str">
        <f t="shared" si="46"/>
        <v>MECKLENBURG</v>
      </c>
      <c r="M308" s="4" t="str">
        <f t="shared" si="47"/>
        <v>0</v>
      </c>
      <c r="N308" s="4"/>
      <c r="O308" s="4" t="str">
        <f t="shared" si="48"/>
        <v>0</v>
      </c>
      <c r="P308" s="4"/>
      <c r="U308" s="30">
        <v>41715</v>
      </c>
      <c r="V308" s="5"/>
      <c r="W308" s="4"/>
      <c r="Y308" s="30" t="s">
        <v>1234</v>
      </c>
      <c r="Z308" s="30" t="s">
        <v>1271</v>
      </c>
      <c r="AA308" s="23"/>
      <c r="AB308" s="23"/>
      <c r="AC308" s="9" t="s">
        <v>1482</v>
      </c>
      <c r="AD308" s="9" t="s">
        <v>1639</v>
      </c>
      <c r="AE308" s="4"/>
      <c r="AH308" s="9">
        <v>1</v>
      </c>
      <c r="AI308" s="38">
        <v>0</v>
      </c>
      <c r="AJ308" s="11"/>
      <c r="AM308" s="30" t="s">
        <v>12</v>
      </c>
      <c r="AN308" s="38">
        <f t="shared" si="49"/>
        <v>0</v>
      </c>
      <c r="AO308" s="8"/>
      <c r="AP308" s="13">
        <f t="shared" si="50"/>
        <v>0</v>
      </c>
      <c r="AQ308" s="38">
        <f t="shared" si="51"/>
        <v>0</v>
      </c>
      <c r="AR308" s="38">
        <v>0</v>
      </c>
      <c r="AS308" s="13">
        <f t="shared" si="52"/>
        <v>0</v>
      </c>
      <c r="AT308" s="38">
        <f t="shared" si="53"/>
        <v>0</v>
      </c>
      <c r="AU308" s="38">
        <v>0</v>
      </c>
      <c r="AV308" s="13">
        <f t="shared" si="54"/>
        <v>0</v>
      </c>
      <c r="AW308" s="38">
        <f t="shared" si="55"/>
        <v>0</v>
      </c>
      <c r="AX308" s="38">
        <v>0</v>
      </c>
      <c r="AY308" s="13"/>
      <c r="AZ308" s="10"/>
      <c r="BA308" s="8"/>
      <c r="BB308" s="11"/>
      <c r="BN308" s="38">
        <v>0</v>
      </c>
      <c r="BO308" s="54" t="s">
        <v>2293</v>
      </c>
      <c r="BP308" s="54">
        <f>Sales!AR308</f>
        <v>0</v>
      </c>
    </row>
    <row r="309" spans="1:68">
      <c r="A309" s="4" t="s">
        <v>140</v>
      </c>
      <c r="B309" s="50">
        <v>10149</v>
      </c>
      <c r="C309" s="9" t="s">
        <v>1725</v>
      </c>
      <c r="D309" s="9" t="s">
        <v>1727</v>
      </c>
      <c r="E309" s="9" t="s">
        <v>1766</v>
      </c>
      <c r="F309" s="9" t="s">
        <v>1727</v>
      </c>
      <c r="G309" s="4"/>
      <c r="H309" s="9" t="s">
        <v>1727</v>
      </c>
      <c r="I309" s="4"/>
      <c r="K309" s="4" t="str">
        <f t="shared" si="45"/>
        <v>0</v>
      </c>
      <c r="L309" s="4" t="str">
        <f t="shared" si="46"/>
        <v>MECKLENBURG</v>
      </c>
      <c r="M309" s="4" t="str">
        <f t="shared" si="47"/>
        <v>0</v>
      </c>
      <c r="N309" s="4"/>
      <c r="O309" s="4" t="str">
        <f t="shared" si="48"/>
        <v>0</v>
      </c>
      <c r="P309" s="4"/>
      <c r="U309" s="30">
        <v>41716</v>
      </c>
      <c r="V309" s="5"/>
      <c r="W309" s="4"/>
      <c r="Y309" s="30" t="s">
        <v>1234</v>
      </c>
      <c r="Z309" s="30" t="s">
        <v>1237</v>
      </c>
      <c r="AA309" s="23"/>
      <c r="AB309" s="23"/>
      <c r="AC309" s="9" t="s">
        <v>1449</v>
      </c>
      <c r="AD309" s="9" t="s">
        <v>1640</v>
      </c>
      <c r="AE309" s="4"/>
      <c r="AH309" s="9">
        <v>1</v>
      </c>
      <c r="AI309" s="38">
        <v>0</v>
      </c>
      <c r="AJ309" s="11"/>
      <c r="AM309" s="30" t="s">
        <v>12</v>
      </c>
      <c r="AN309" s="38">
        <f t="shared" si="49"/>
        <v>0</v>
      </c>
      <c r="AO309" s="8"/>
      <c r="AP309" s="13">
        <f t="shared" si="50"/>
        <v>0</v>
      </c>
      <c r="AQ309" s="38">
        <f t="shared" si="51"/>
        <v>0</v>
      </c>
      <c r="AR309" s="38">
        <v>0</v>
      </c>
      <c r="AS309" s="13">
        <f t="shared" si="52"/>
        <v>0</v>
      </c>
      <c r="AT309" s="38">
        <f t="shared" si="53"/>
        <v>0</v>
      </c>
      <c r="AU309" s="38">
        <v>0</v>
      </c>
      <c r="AV309" s="13">
        <f t="shared" si="54"/>
        <v>0</v>
      </c>
      <c r="AW309" s="38">
        <f t="shared" si="55"/>
        <v>0</v>
      </c>
      <c r="AX309" s="38">
        <v>0</v>
      </c>
      <c r="AY309" s="13"/>
      <c r="AZ309" s="10"/>
      <c r="BA309" s="8"/>
      <c r="BB309" s="11"/>
      <c r="BN309" s="38">
        <v>0</v>
      </c>
      <c r="BO309" s="54" t="s">
        <v>2293</v>
      </c>
      <c r="BP309" s="54">
        <f>Sales!AR309</f>
        <v>0</v>
      </c>
    </row>
    <row r="310" spans="1:68">
      <c r="A310" s="4" t="s">
        <v>140</v>
      </c>
      <c r="B310" s="50">
        <v>10162</v>
      </c>
      <c r="C310" s="9" t="s">
        <v>1725</v>
      </c>
      <c r="D310" s="9" t="s">
        <v>1727</v>
      </c>
      <c r="E310" s="9" t="s">
        <v>1767</v>
      </c>
      <c r="F310" s="9" t="s">
        <v>1727</v>
      </c>
      <c r="G310" s="4"/>
      <c r="H310" s="9" t="s">
        <v>1727</v>
      </c>
      <c r="I310" s="4"/>
      <c r="K310" s="4" t="str">
        <f t="shared" si="45"/>
        <v>0</v>
      </c>
      <c r="L310" s="4" t="str">
        <f t="shared" si="46"/>
        <v>DENTON</v>
      </c>
      <c r="M310" s="4" t="str">
        <f t="shared" si="47"/>
        <v>0</v>
      </c>
      <c r="N310" s="4"/>
      <c r="O310" s="4" t="str">
        <f t="shared" si="48"/>
        <v>0</v>
      </c>
      <c r="P310" s="4"/>
      <c r="U310" s="30">
        <v>41725</v>
      </c>
      <c r="V310" s="5"/>
      <c r="W310" s="4"/>
      <c r="Y310" s="30" t="s">
        <v>1234</v>
      </c>
      <c r="Z310" s="30" t="s">
        <v>1270</v>
      </c>
      <c r="AA310" s="23"/>
      <c r="AB310" s="23"/>
      <c r="AC310" s="9" t="s">
        <v>1481</v>
      </c>
      <c r="AD310" s="9" t="s">
        <v>1639</v>
      </c>
      <c r="AE310" s="4"/>
      <c r="AH310" s="9">
        <v>1</v>
      </c>
      <c r="AI310" s="38">
        <v>0</v>
      </c>
      <c r="AJ310" s="11"/>
      <c r="AM310" s="30" t="s">
        <v>12</v>
      </c>
      <c r="AN310" s="38">
        <f t="shared" si="49"/>
        <v>0</v>
      </c>
      <c r="AO310" s="8"/>
      <c r="AP310" s="13">
        <f t="shared" si="50"/>
        <v>0</v>
      </c>
      <c r="AQ310" s="38">
        <f t="shared" si="51"/>
        <v>0</v>
      </c>
      <c r="AR310" s="38">
        <v>0</v>
      </c>
      <c r="AS310" s="13">
        <f t="shared" si="52"/>
        <v>0</v>
      </c>
      <c r="AT310" s="38">
        <f t="shared" si="53"/>
        <v>0</v>
      </c>
      <c r="AU310" s="38">
        <v>0</v>
      </c>
      <c r="AV310" s="13">
        <f t="shared" si="54"/>
        <v>0</v>
      </c>
      <c r="AW310" s="38">
        <f t="shared" si="55"/>
        <v>0</v>
      </c>
      <c r="AX310" s="38">
        <v>0</v>
      </c>
      <c r="AY310" s="13"/>
      <c r="AZ310" s="10"/>
      <c r="BA310" s="8"/>
      <c r="BB310" s="11"/>
      <c r="BN310" s="38">
        <v>0</v>
      </c>
      <c r="BO310" s="54" t="s">
        <v>2293</v>
      </c>
      <c r="BP310" s="54">
        <f>Sales!AR310</f>
        <v>0</v>
      </c>
    </row>
    <row r="311" spans="1:68">
      <c r="A311" s="4" t="s">
        <v>140</v>
      </c>
      <c r="B311" s="50">
        <v>10373</v>
      </c>
      <c r="C311" s="9" t="s">
        <v>1725</v>
      </c>
      <c r="D311" s="9" t="s">
        <v>1731</v>
      </c>
      <c r="E311" s="9" t="s">
        <v>1827</v>
      </c>
      <c r="F311" s="9" t="s">
        <v>1978</v>
      </c>
      <c r="G311" s="4"/>
      <c r="H311" s="9" t="s">
        <v>2169</v>
      </c>
      <c r="I311" s="4"/>
      <c r="K311" s="4" t="str">
        <f t="shared" si="45"/>
        <v>NY</v>
      </c>
      <c r="L311" s="4" t="str">
        <f t="shared" si="46"/>
        <v>ERIE</v>
      </c>
      <c r="M311" s="4" t="str">
        <f t="shared" si="47"/>
        <v>SOUTH CHEEKTOWAGA</v>
      </c>
      <c r="N311" s="4"/>
      <c r="O311" s="4" t="str">
        <f t="shared" si="48"/>
        <v>14227</v>
      </c>
      <c r="P311" s="4"/>
      <c r="U311" s="30">
        <v>41729</v>
      </c>
      <c r="V311" s="5"/>
      <c r="W311" s="4"/>
      <c r="Y311" s="30" t="s">
        <v>1234</v>
      </c>
      <c r="Z311" s="30" t="s">
        <v>1263</v>
      </c>
      <c r="AA311" s="23"/>
      <c r="AB311" s="23"/>
      <c r="AC311" s="9" t="s">
        <v>1475</v>
      </c>
      <c r="AD311" s="9" t="s">
        <v>1651</v>
      </c>
      <c r="AE311" s="4"/>
      <c r="AH311" s="9">
        <v>1</v>
      </c>
      <c r="AI311" s="38">
        <v>8.99</v>
      </c>
      <c r="AJ311" s="11"/>
      <c r="AM311" s="30" t="s">
        <v>12</v>
      </c>
      <c r="AN311" s="38">
        <f t="shared" si="49"/>
        <v>8.99</v>
      </c>
      <c r="AO311" s="8"/>
      <c r="AP311" s="13">
        <f t="shared" si="50"/>
        <v>0</v>
      </c>
      <c r="AQ311" s="38">
        <f t="shared" si="51"/>
        <v>8.99</v>
      </c>
      <c r="AR311" s="38">
        <v>0</v>
      </c>
      <c r="AS311" s="13">
        <f t="shared" si="52"/>
        <v>0</v>
      </c>
      <c r="AT311" s="38">
        <f t="shared" si="53"/>
        <v>8.99</v>
      </c>
      <c r="AU311" s="38">
        <v>0</v>
      </c>
      <c r="AV311" s="13">
        <f t="shared" si="54"/>
        <v>0</v>
      </c>
      <c r="AW311" s="38">
        <f t="shared" si="55"/>
        <v>8.99</v>
      </c>
      <c r="AX311" s="38">
        <v>0</v>
      </c>
      <c r="AY311" s="13"/>
      <c r="AZ311" s="10"/>
      <c r="BA311" s="8"/>
      <c r="BB311" s="11"/>
      <c r="BN311" s="38">
        <v>0</v>
      </c>
      <c r="BO311" s="54" t="s">
        <v>107</v>
      </c>
      <c r="BP311" s="54">
        <f>Sales!AR311</f>
        <v>8.99</v>
      </c>
    </row>
    <row r="312" spans="1:68">
      <c r="A312" s="4" t="s">
        <v>140</v>
      </c>
      <c r="B312" s="50">
        <v>10377</v>
      </c>
      <c r="C312" s="9" t="s">
        <v>1725</v>
      </c>
      <c r="D312" s="9" t="s">
        <v>1727</v>
      </c>
      <c r="E312" s="9" t="s">
        <v>1767</v>
      </c>
      <c r="F312" s="9" t="s">
        <v>1727</v>
      </c>
      <c r="G312" s="4"/>
      <c r="H312" s="9" t="s">
        <v>1727</v>
      </c>
      <c r="I312" s="4"/>
      <c r="K312" s="4" t="str">
        <f t="shared" si="45"/>
        <v>0</v>
      </c>
      <c r="L312" s="4" t="str">
        <f t="shared" si="46"/>
        <v>DENTON</v>
      </c>
      <c r="M312" s="4" t="str">
        <f t="shared" si="47"/>
        <v>0</v>
      </c>
      <c r="N312" s="4"/>
      <c r="O312" s="4" t="str">
        <f t="shared" si="48"/>
        <v>0</v>
      </c>
      <c r="P312" s="4"/>
      <c r="U312" s="30">
        <v>41729</v>
      </c>
      <c r="V312" s="5"/>
      <c r="W312" s="4"/>
      <c r="Y312" s="30" t="s">
        <v>1234</v>
      </c>
      <c r="Z312" s="30" t="s">
        <v>1298</v>
      </c>
      <c r="AA312" s="23"/>
      <c r="AB312" s="23"/>
      <c r="AC312" s="9" t="s">
        <v>1506</v>
      </c>
      <c r="AD312" s="9" t="s">
        <v>1662</v>
      </c>
      <c r="AE312" s="4"/>
      <c r="AH312" s="9">
        <v>1</v>
      </c>
      <c r="AI312" s="38">
        <v>0</v>
      </c>
      <c r="AJ312" s="11"/>
      <c r="AM312" s="30" t="s">
        <v>12</v>
      </c>
      <c r="AN312" s="38">
        <f t="shared" si="49"/>
        <v>0</v>
      </c>
      <c r="AO312" s="8"/>
      <c r="AP312" s="13">
        <f t="shared" si="50"/>
        <v>0</v>
      </c>
      <c r="AQ312" s="38">
        <f t="shared" si="51"/>
        <v>0</v>
      </c>
      <c r="AR312" s="38">
        <v>0</v>
      </c>
      <c r="AS312" s="13">
        <f t="shared" si="52"/>
        <v>0</v>
      </c>
      <c r="AT312" s="38">
        <f t="shared" si="53"/>
        <v>0</v>
      </c>
      <c r="AU312" s="38">
        <v>0</v>
      </c>
      <c r="AV312" s="13">
        <f t="shared" si="54"/>
        <v>0</v>
      </c>
      <c r="AW312" s="38">
        <f t="shared" si="55"/>
        <v>0</v>
      </c>
      <c r="AX312" s="38">
        <v>0</v>
      </c>
      <c r="AY312" s="13"/>
      <c r="AZ312" s="10"/>
      <c r="BA312" s="8"/>
      <c r="BB312" s="11"/>
      <c r="BN312" s="38">
        <v>0</v>
      </c>
      <c r="BO312" s="54" t="s">
        <v>2293</v>
      </c>
      <c r="BP312" s="54">
        <f>Sales!AR312</f>
        <v>0</v>
      </c>
    </row>
    <row r="313" spans="1:68">
      <c r="A313" s="4" t="s">
        <v>140</v>
      </c>
      <c r="B313" s="50">
        <v>10398</v>
      </c>
      <c r="C313" s="9" t="s">
        <v>1725</v>
      </c>
      <c r="D313" s="9" t="s">
        <v>1727</v>
      </c>
      <c r="E313" s="9" t="s">
        <v>1767</v>
      </c>
      <c r="F313" s="9" t="s">
        <v>1727</v>
      </c>
      <c r="G313" s="4"/>
      <c r="H313" s="9" t="s">
        <v>1727</v>
      </c>
      <c r="I313" s="4"/>
      <c r="K313" s="4" t="str">
        <f t="shared" si="45"/>
        <v>0</v>
      </c>
      <c r="L313" s="4" t="str">
        <f t="shared" si="46"/>
        <v>DENTON</v>
      </c>
      <c r="M313" s="4" t="str">
        <f t="shared" si="47"/>
        <v>0</v>
      </c>
      <c r="N313" s="4"/>
      <c r="O313" s="4" t="str">
        <f t="shared" si="48"/>
        <v>0</v>
      </c>
      <c r="P313" s="4"/>
      <c r="U313" s="30">
        <v>41704</v>
      </c>
      <c r="V313" s="5"/>
      <c r="W313" s="4"/>
      <c r="Y313" s="30" t="s">
        <v>1234</v>
      </c>
      <c r="Z313" s="30" t="s">
        <v>1251</v>
      </c>
      <c r="AA313" s="23"/>
      <c r="AB313" s="23"/>
      <c r="AC313" s="9" t="s">
        <v>1463</v>
      </c>
      <c r="AD313" s="9" t="s">
        <v>1647</v>
      </c>
      <c r="AE313" s="4"/>
      <c r="AH313" s="9">
        <v>1</v>
      </c>
      <c r="AI313" s="38">
        <v>0</v>
      </c>
      <c r="AJ313" s="11"/>
      <c r="AM313" s="30" t="s">
        <v>12</v>
      </c>
      <c r="AN313" s="38">
        <f t="shared" si="49"/>
        <v>0</v>
      </c>
      <c r="AO313" s="8"/>
      <c r="AP313" s="13">
        <f t="shared" si="50"/>
        <v>0</v>
      </c>
      <c r="AQ313" s="38">
        <f t="shared" si="51"/>
        <v>0</v>
      </c>
      <c r="AR313" s="38">
        <v>0</v>
      </c>
      <c r="AS313" s="13">
        <f t="shared" si="52"/>
        <v>0</v>
      </c>
      <c r="AT313" s="38">
        <f t="shared" si="53"/>
        <v>0</v>
      </c>
      <c r="AU313" s="38">
        <v>0</v>
      </c>
      <c r="AV313" s="13">
        <f t="shared" si="54"/>
        <v>0</v>
      </c>
      <c r="AW313" s="38">
        <f t="shared" si="55"/>
        <v>0</v>
      </c>
      <c r="AX313" s="38">
        <v>0</v>
      </c>
      <c r="AY313" s="13"/>
      <c r="AZ313" s="10"/>
      <c r="BA313" s="8"/>
      <c r="BB313" s="11"/>
      <c r="BN313" s="38">
        <v>0</v>
      </c>
      <c r="BO313" s="54" t="s">
        <v>2293</v>
      </c>
      <c r="BP313" s="54">
        <f>Sales!AR313</f>
        <v>0</v>
      </c>
    </row>
    <row r="314" spans="1:68">
      <c r="A314" s="4" t="s">
        <v>140</v>
      </c>
      <c r="B314" s="50">
        <v>10400</v>
      </c>
      <c r="C314" s="9" t="s">
        <v>1725</v>
      </c>
      <c r="D314" s="9" t="s">
        <v>1727</v>
      </c>
      <c r="E314" s="9" t="s">
        <v>1766</v>
      </c>
      <c r="F314" s="9" t="s">
        <v>1727</v>
      </c>
      <c r="G314" s="4"/>
      <c r="H314" s="9" t="s">
        <v>1727</v>
      </c>
      <c r="I314" s="4"/>
      <c r="K314" s="4" t="str">
        <f t="shared" si="45"/>
        <v>0</v>
      </c>
      <c r="L314" s="4" t="str">
        <f t="shared" si="46"/>
        <v>MECKLENBURG</v>
      </c>
      <c r="M314" s="4" t="str">
        <f t="shared" si="47"/>
        <v>0</v>
      </c>
      <c r="N314" s="4"/>
      <c r="O314" s="4" t="str">
        <f t="shared" si="48"/>
        <v>0</v>
      </c>
      <c r="P314" s="4"/>
      <c r="U314" s="30">
        <v>41704</v>
      </c>
      <c r="V314" s="5"/>
      <c r="W314" s="4"/>
      <c r="Y314" s="30" t="s">
        <v>1234</v>
      </c>
      <c r="Z314" s="30" t="s">
        <v>1270</v>
      </c>
      <c r="AA314" s="23"/>
      <c r="AB314" s="23"/>
      <c r="AC314" s="9" t="s">
        <v>1481</v>
      </c>
      <c r="AD314" s="9" t="s">
        <v>1639</v>
      </c>
      <c r="AE314" s="4"/>
      <c r="AH314" s="9">
        <v>1</v>
      </c>
      <c r="AI314" s="38">
        <v>0</v>
      </c>
      <c r="AJ314" s="11"/>
      <c r="AM314" s="30" t="s">
        <v>12</v>
      </c>
      <c r="AN314" s="38">
        <f t="shared" si="49"/>
        <v>0</v>
      </c>
      <c r="AO314" s="8"/>
      <c r="AP314" s="13">
        <f t="shared" si="50"/>
        <v>0</v>
      </c>
      <c r="AQ314" s="38">
        <f t="shared" si="51"/>
        <v>0</v>
      </c>
      <c r="AR314" s="38">
        <v>0</v>
      </c>
      <c r="AS314" s="13">
        <f t="shared" si="52"/>
        <v>0</v>
      </c>
      <c r="AT314" s="38">
        <f t="shared" si="53"/>
        <v>0</v>
      </c>
      <c r="AU314" s="38">
        <v>0</v>
      </c>
      <c r="AV314" s="13">
        <f t="shared" si="54"/>
        <v>0</v>
      </c>
      <c r="AW314" s="38">
        <f t="shared" si="55"/>
        <v>0</v>
      </c>
      <c r="AX314" s="38">
        <v>0</v>
      </c>
      <c r="AY314" s="13"/>
      <c r="AZ314" s="10"/>
      <c r="BA314" s="8"/>
      <c r="BB314" s="11"/>
      <c r="BN314" s="38">
        <v>0</v>
      </c>
      <c r="BO314" s="54" t="s">
        <v>2293</v>
      </c>
      <c r="BP314" s="54">
        <f>Sales!AR314</f>
        <v>0</v>
      </c>
    </row>
    <row r="315" spans="1:68">
      <c r="A315" s="4" t="s">
        <v>140</v>
      </c>
      <c r="B315" s="50">
        <v>10413</v>
      </c>
      <c r="C315" s="9" t="s">
        <v>1725</v>
      </c>
      <c r="D315" s="9" t="s">
        <v>1727</v>
      </c>
      <c r="E315" s="9" t="s">
        <v>1767</v>
      </c>
      <c r="F315" s="9" t="s">
        <v>1727</v>
      </c>
      <c r="G315" s="4"/>
      <c r="H315" s="9" t="s">
        <v>1727</v>
      </c>
      <c r="I315" s="4"/>
      <c r="K315" s="4" t="str">
        <f t="shared" si="45"/>
        <v>0</v>
      </c>
      <c r="L315" s="4" t="str">
        <f t="shared" si="46"/>
        <v>DENTON</v>
      </c>
      <c r="M315" s="4" t="str">
        <f t="shared" si="47"/>
        <v>0</v>
      </c>
      <c r="N315" s="4"/>
      <c r="O315" s="4" t="str">
        <f t="shared" si="48"/>
        <v>0</v>
      </c>
      <c r="P315" s="4"/>
      <c r="U315" s="30">
        <v>41708</v>
      </c>
      <c r="V315" s="5"/>
      <c r="W315" s="4"/>
      <c r="Y315" s="30" t="s">
        <v>1234</v>
      </c>
      <c r="Z315" s="30" t="s">
        <v>1268</v>
      </c>
      <c r="AA315" s="23"/>
      <c r="AB315" s="23"/>
      <c r="AC315" s="9" t="s">
        <v>1460</v>
      </c>
      <c r="AD315" s="9" t="s">
        <v>1647</v>
      </c>
      <c r="AE315" s="4"/>
      <c r="AH315" s="9">
        <v>1</v>
      </c>
      <c r="AI315" s="38">
        <v>0</v>
      </c>
      <c r="AJ315" s="11"/>
      <c r="AM315" s="30" t="s">
        <v>12</v>
      </c>
      <c r="AN315" s="38">
        <f t="shared" si="49"/>
        <v>0</v>
      </c>
      <c r="AO315" s="8"/>
      <c r="AP315" s="13">
        <f t="shared" si="50"/>
        <v>0</v>
      </c>
      <c r="AQ315" s="38">
        <f t="shared" si="51"/>
        <v>0</v>
      </c>
      <c r="AR315" s="38">
        <v>0</v>
      </c>
      <c r="AS315" s="13">
        <f t="shared" si="52"/>
        <v>0</v>
      </c>
      <c r="AT315" s="38">
        <f t="shared" si="53"/>
        <v>0</v>
      </c>
      <c r="AU315" s="38">
        <v>0</v>
      </c>
      <c r="AV315" s="13">
        <f t="shared" si="54"/>
        <v>0</v>
      </c>
      <c r="AW315" s="38">
        <f t="shared" si="55"/>
        <v>0</v>
      </c>
      <c r="AX315" s="38">
        <v>0</v>
      </c>
      <c r="AY315" s="13"/>
      <c r="AZ315" s="10"/>
      <c r="BA315" s="8"/>
      <c r="BB315" s="11"/>
      <c r="BN315" s="38">
        <v>0</v>
      </c>
      <c r="BO315" s="54" t="s">
        <v>2293</v>
      </c>
      <c r="BP315" s="54">
        <f>Sales!AR315</f>
        <v>0</v>
      </c>
    </row>
    <row r="316" spans="1:68">
      <c r="A316" s="4" t="s">
        <v>140</v>
      </c>
      <c r="B316" s="50">
        <v>10423</v>
      </c>
      <c r="C316" s="9" t="s">
        <v>1725</v>
      </c>
      <c r="D316" s="9" t="s">
        <v>1727</v>
      </c>
      <c r="E316" s="9" t="s">
        <v>1767</v>
      </c>
      <c r="F316" s="9" t="s">
        <v>1727</v>
      </c>
      <c r="G316" s="4"/>
      <c r="H316" s="9" t="s">
        <v>1727</v>
      </c>
      <c r="I316" s="4"/>
      <c r="K316" s="4" t="str">
        <f t="shared" si="45"/>
        <v>0</v>
      </c>
      <c r="L316" s="4" t="str">
        <f t="shared" si="46"/>
        <v>DENTON</v>
      </c>
      <c r="M316" s="4" t="str">
        <f t="shared" si="47"/>
        <v>0</v>
      </c>
      <c r="N316" s="4"/>
      <c r="O316" s="4" t="str">
        <f t="shared" si="48"/>
        <v>0</v>
      </c>
      <c r="P316" s="4"/>
      <c r="U316" s="30">
        <v>41711</v>
      </c>
      <c r="V316" s="5"/>
      <c r="W316" s="4"/>
      <c r="Y316" s="30" t="s">
        <v>1234</v>
      </c>
      <c r="Z316" s="30" t="s">
        <v>1237</v>
      </c>
      <c r="AA316" s="23"/>
      <c r="AB316" s="23"/>
      <c r="AC316" s="9" t="s">
        <v>1449</v>
      </c>
      <c r="AD316" s="9" t="s">
        <v>1640</v>
      </c>
      <c r="AE316" s="4"/>
      <c r="AH316" s="9">
        <v>1</v>
      </c>
      <c r="AI316" s="38">
        <v>0</v>
      </c>
      <c r="AJ316" s="11"/>
      <c r="AM316" s="30" t="s">
        <v>12</v>
      </c>
      <c r="AN316" s="38">
        <f t="shared" si="49"/>
        <v>0</v>
      </c>
      <c r="AO316" s="8"/>
      <c r="AP316" s="13">
        <f t="shared" si="50"/>
        <v>0</v>
      </c>
      <c r="AQ316" s="38">
        <f t="shared" si="51"/>
        <v>0</v>
      </c>
      <c r="AR316" s="38">
        <v>0</v>
      </c>
      <c r="AS316" s="13">
        <f t="shared" si="52"/>
        <v>0</v>
      </c>
      <c r="AT316" s="38">
        <f t="shared" si="53"/>
        <v>0</v>
      </c>
      <c r="AU316" s="38">
        <v>0</v>
      </c>
      <c r="AV316" s="13">
        <f t="shared" si="54"/>
        <v>0</v>
      </c>
      <c r="AW316" s="38">
        <f t="shared" si="55"/>
        <v>0</v>
      </c>
      <c r="AX316" s="38">
        <v>0</v>
      </c>
      <c r="AY316" s="13"/>
      <c r="AZ316" s="10"/>
      <c r="BA316" s="8"/>
      <c r="BB316" s="11"/>
      <c r="BN316" s="38">
        <v>0</v>
      </c>
      <c r="BO316" s="54" t="s">
        <v>2293</v>
      </c>
      <c r="BP316" s="54">
        <f>Sales!AR316</f>
        <v>0</v>
      </c>
    </row>
    <row r="317" spans="1:68">
      <c r="A317" s="4" t="s">
        <v>140</v>
      </c>
      <c r="B317" s="50">
        <v>10431</v>
      </c>
      <c r="C317" s="9" t="s">
        <v>1725</v>
      </c>
      <c r="D317" s="9" t="s">
        <v>1727</v>
      </c>
      <c r="E317" s="9" t="s">
        <v>1766</v>
      </c>
      <c r="F317" s="9" t="s">
        <v>1727</v>
      </c>
      <c r="G317" s="4"/>
      <c r="H317" s="9" t="s">
        <v>1727</v>
      </c>
      <c r="I317" s="4"/>
      <c r="K317" s="4" t="str">
        <f t="shared" si="45"/>
        <v>0</v>
      </c>
      <c r="L317" s="4" t="str">
        <f t="shared" si="46"/>
        <v>MECKLENBURG</v>
      </c>
      <c r="M317" s="4" t="str">
        <f t="shared" si="47"/>
        <v>0</v>
      </c>
      <c r="N317" s="4"/>
      <c r="O317" s="4" t="str">
        <f t="shared" si="48"/>
        <v>0</v>
      </c>
      <c r="P317" s="4"/>
      <c r="U317" s="30">
        <v>41715</v>
      </c>
      <c r="V317" s="5"/>
      <c r="W317" s="4"/>
      <c r="Y317" s="30" t="s">
        <v>1234</v>
      </c>
      <c r="Z317" s="30" t="s">
        <v>1239</v>
      </c>
      <c r="AA317" s="23"/>
      <c r="AB317" s="23"/>
      <c r="AC317" s="9" t="s">
        <v>1451</v>
      </c>
      <c r="AD317" s="9" t="s">
        <v>1639</v>
      </c>
      <c r="AE317" s="4"/>
      <c r="AH317" s="9">
        <v>1</v>
      </c>
      <c r="AI317" s="38">
        <v>0</v>
      </c>
      <c r="AJ317" s="11"/>
      <c r="AM317" s="30" t="s">
        <v>12</v>
      </c>
      <c r="AN317" s="38">
        <f t="shared" si="49"/>
        <v>0</v>
      </c>
      <c r="AO317" s="8"/>
      <c r="AP317" s="13">
        <f t="shared" si="50"/>
        <v>0</v>
      </c>
      <c r="AQ317" s="38">
        <f t="shared" si="51"/>
        <v>0</v>
      </c>
      <c r="AR317" s="38">
        <v>0</v>
      </c>
      <c r="AS317" s="13">
        <f t="shared" si="52"/>
        <v>0</v>
      </c>
      <c r="AT317" s="38">
        <f t="shared" si="53"/>
        <v>0</v>
      </c>
      <c r="AU317" s="38">
        <v>0</v>
      </c>
      <c r="AV317" s="13">
        <f t="shared" si="54"/>
        <v>0</v>
      </c>
      <c r="AW317" s="38">
        <f t="shared" si="55"/>
        <v>0</v>
      </c>
      <c r="AX317" s="38">
        <v>0</v>
      </c>
      <c r="AY317" s="13"/>
      <c r="AZ317" s="10"/>
      <c r="BA317" s="8"/>
      <c r="BB317" s="11"/>
      <c r="BN317" s="38">
        <v>0</v>
      </c>
      <c r="BO317" s="54" t="s">
        <v>2293</v>
      </c>
      <c r="BP317" s="54">
        <f>Sales!AR317</f>
        <v>0</v>
      </c>
    </row>
    <row r="318" spans="1:68">
      <c r="A318" s="4" t="s">
        <v>140</v>
      </c>
      <c r="B318" s="50">
        <v>10432</v>
      </c>
      <c r="C318" s="9" t="s">
        <v>1725</v>
      </c>
      <c r="D318" s="9" t="s">
        <v>1727</v>
      </c>
      <c r="E318" s="9" t="s">
        <v>1766</v>
      </c>
      <c r="F318" s="9" t="s">
        <v>1727</v>
      </c>
      <c r="G318" s="4"/>
      <c r="H318" s="9" t="s">
        <v>1727</v>
      </c>
      <c r="I318" s="4"/>
      <c r="K318" s="4" t="str">
        <f t="shared" si="45"/>
        <v>0</v>
      </c>
      <c r="L318" s="4" t="str">
        <f t="shared" si="46"/>
        <v>MECKLENBURG</v>
      </c>
      <c r="M318" s="4" t="str">
        <f t="shared" si="47"/>
        <v>0</v>
      </c>
      <c r="N318" s="4"/>
      <c r="O318" s="4" t="str">
        <f t="shared" si="48"/>
        <v>0</v>
      </c>
      <c r="P318" s="4"/>
      <c r="U318" s="30">
        <v>41715</v>
      </c>
      <c r="V318" s="5"/>
      <c r="W318" s="4"/>
      <c r="Y318" s="30" t="s">
        <v>1234</v>
      </c>
      <c r="Z318" s="30" t="s">
        <v>1257</v>
      </c>
      <c r="AA318" s="23"/>
      <c r="AB318" s="23"/>
      <c r="AC318" s="9" t="s">
        <v>1469</v>
      </c>
      <c r="AD318" s="9" t="s">
        <v>1639</v>
      </c>
      <c r="AE318" s="4"/>
      <c r="AH318" s="9">
        <v>1</v>
      </c>
      <c r="AI318" s="38">
        <v>0</v>
      </c>
      <c r="AJ318" s="11"/>
      <c r="AM318" s="30" t="s">
        <v>12</v>
      </c>
      <c r="AN318" s="38">
        <f t="shared" si="49"/>
        <v>0</v>
      </c>
      <c r="AO318" s="8"/>
      <c r="AP318" s="13">
        <f t="shared" si="50"/>
        <v>0</v>
      </c>
      <c r="AQ318" s="38">
        <f t="shared" si="51"/>
        <v>0</v>
      </c>
      <c r="AR318" s="38">
        <v>0</v>
      </c>
      <c r="AS318" s="13">
        <f t="shared" si="52"/>
        <v>0</v>
      </c>
      <c r="AT318" s="38">
        <f t="shared" si="53"/>
        <v>0</v>
      </c>
      <c r="AU318" s="38">
        <v>0</v>
      </c>
      <c r="AV318" s="13">
        <f t="shared" si="54"/>
        <v>0</v>
      </c>
      <c r="AW318" s="38">
        <f t="shared" si="55"/>
        <v>0</v>
      </c>
      <c r="AX318" s="38">
        <v>0</v>
      </c>
      <c r="AY318" s="13"/>
      <c r="AZ318" s="10"/>
      <c r="BA318" s="8"/>
      <c r="BB318" s="11"/>
      <c r="BN318" s="38">
        <v>0</v>
      </c>
      <c r="BO318" s="54" t="s">
        <v>2293</v>
      </c>
      <c r="BP318" s="54">
        <f>Sales!AR318</f>
        <v>0</v>
      </c>
    </row>
    <row r="319" spans="1:68">
      <c r="A319" s="4" t="s">
        <v>140</v>
      </c>
      <c r="B319" s="50">
        <v>10437</v>
      </c>
      <c r="C319" s="9" t="s">
        <v>1725</v>
      </c>
      <c r="D319" s="9" t="s">
        <v>1740</v>
      </c>
      <c r="E319" s="9" t="s">
        <v>1787</v>
      </c>
      <c r="F319" s="9" t="s">
        <v>1927</v>
      </c>
      <c r="G319" s="4"/>
      <c r="H319" s="9" t="s">
        <v>2118</v>
      </c>
      <c r="I319" s="4"/>
      <c r="K319" s="4" t="str">
        <f t="shared" si="45"/>
        <v>LA</v>
      </c>
      <c r="L319" s="4" t="str">
        <f t="shared" si="46"/>
        <v>LIVINGSTON</v>
      </c>
      <c r="M319" s="4" t="str">
        <f t="shared" si="47"/>
        <v>Denham Springs</v>
      </c>
      <c r="N319" s="4"/>
      <c r="O319" s="4" t="str">
        <f t="shared" si="48"/>
        <v>70726</v>
      </c>
      <c r="P319" s="4"/>
      <c r="U319" s="30">
        <v>41716</v>
      </c>
      <c r="V319" s="5"/>
      <c r="W319" s="4"/>
      <c r="Y319" s="30" t="s">
        <v>1234</v>
      </c>
      <c r="Z319" s="30" t="s">
        <v>1319</v>
      </c>
      <c r="AA319" s="23"/>
      <c r="AB319" s="23"/>
      <c r="AC319" s="9" t="s">
        <v>1525</v>
      </c>
      <c r="AD319" s="9" t="s">
        <v>1639</v>
      </c>
      <c r="AE319" s="4"/>
      <c r="AH319" s="9">
        <v>1</v>
      </c>
      <c r="AI319" s="38">
        <v>0</v>
      </c>
      <c r="AJ319" s="11"/>
      <c r="AM319" s="30" t="s">
        <v>12</v>
      </c>
      <c r="AN319" s="38">
        <f t="shared" si="49"/>
        <v>0</v>
      </c>
      <c r="AO319" s="8"/>
      <c r="AP319" s="13">
        <f t="shared" si="50"/>
        <v>0</v>
      </c>
      <c r="AQ319" s="38">
        <f t="shared" si="51"/>
        <v>0</v>
      </c>
      <c r="AR319" s="38">
        <v>0</v>
      </c>
      <c r="AS319" s="13">
        <f t="shared" si="52"/>
        <v>0</v>
      </c>
      <c r="AT319" s="38">
        <f t="shared" si="53"/>
        <v>0</v>
      </c>
      <c r="AU319" s="38">
        <v>0</v>
      </c>
      <c r="AV319" s="13">
        <f t="shared" si="54"/>
        <v>0</v>
      </c>
      <c r="AW319" s="38">
        <f t="shared" si="55"/>
        <v>0</v>
      </c>
      <c r="AX319" s="38">
        <v>0</v>
      </c>
      <c r="AY319" s="13"/>
      <c r="AZ319" s="10"/>
      <c r="BA319" s="8"/>
      <c r="BB319" s="11"/>
      <c r="BN319" s="38">
        <v>0</v>
      </c>
      <c r="BO319" s="54" t="s">
        <v>107</v>
      </c>
      <c r="BP319" s="54">
        <f>Sales!AR319</f>
        <v>0</v>
      </c>
    </row>
    <row r="320" spans="1:68">
      <c r="A320" s="4" t="s">
        <v>140</v>
      </c>
      <c r="B320" s="50">
        <v>10438</v>
      </c>
      <c r="C320" s="9" t="s">
        <v>1725</v>
      </c>
      <c r="D320" s="9" t="s">
        <v>1727</v>
      </c>
      <c r="E320" s="9" t="s">
        <v>1767</v>
      </c>
      <c r="F320" s="9" t="s">
        <v>1727</v>
      </c>
      <c r="G320" s="4"/>
      <c r="H320" s="9" t="s">
        <v>1727</v>
      </c>
      <c r="I320" s="4"/>
      <c r="K320" s="4" t="str">
        <f t="shared" si="45"/>
        <v>0</v>
      </c>
      <c r="L320" s="4" t="str">
        <f t="shared" si="46"/>
        <v>DENTON</v>
      </c>
      <c r="M320" s="4" t="str">
        <f t="shared" si="47"/>
        <v>0</v>
      </c>
      <c r="N320" s="4"/>
      <c r="O320" s="4" t="str">
        <f t="shared" si="48"/>
        <v>0</v>
      </c>
      <c r="P320" s="4"/>
      <c r="U320" s="30">
        <v>41716</v>
      </c>
      <c r="V320" s="5"/>
      <c r="W320" s="4"/>
      <c r="Y320" s="30" t="s">
        <v>1234</v>
      </c>
      <c r="Z320" s="30" t="s">
        <v>1278</v>
      </c>
      <c r="AA320" s="23"/>
      <c r="AB320" s="23"/>
      <c r="AC320" s="9" t="s">
        <v>1488</v>
      </c>
      <c r="AD320" s="9" t="s">
        <v>1639</v>
      </c>
      <c r="AE320" s="4"/>
      <c r="AH320" s="9">
        <v>1</v>
      </c>
      <c r="AI320" s="38">
        <v>0</v>
      </c>
      <c r="AJ320" s="11"/>
      <c r="AM320" s="30" t="s">
        <v>12</v>
      </c>
      <c r="AN320" s="38">
        <f t="shared" si="49"/>
        <v>0</v>
      </c>
      <c r="AO320" s="8"/>
      <c r="AP320" s="13">
        <f t="shared" si="50"/>
        <v>0</v>
      </c>
      <c r="AQ320" s="38">
        <f t="shared" si="51"/>
        <v>0</v>
      </c>
      <c r="AR320" s="38">
        <v>0</v>
      </c>
      <c r="AS320" s="13">
        <f t="shared" si="52"/>
        <v>0</v>
      </c>
      <c r="AT320" s="38">
        <f t="shared" si="53"/>
        <v>0</v>
      </c>
      <c r="AU320" s="38">
        <v>0</v>
      </c>
      <c r="AV320" s="13">
        <f t="shared" si="54"/>
        <v>0</v>
      </c>
      <c r="AW320" s="38">
        <f t="shared" si="55"/>
        <v>0</v>
      </c>
      <c r="AX320" s="38">
        <v>0</v>
      </c>
      <c r="AY320" s="13"/>
      <c r="AZ320" s="10"/>
      <c r="BA320" s="8"/>
      <c r="BB320" s="11"/>
      <c r="BN320" s="38">
        <v>0</v>
      </c>
      <c r="BO320" s="54" t="s">
        <v>2293</v>
      </c>
      <c r="BP320" s="54">
        <f>Sales!AR320</f>
        <v>0</v>
      </c>
    </row>
    <row r="321" spans="1:68">
      <c r="A321" s="4" t="s">
        <v>140</v>
      </c>
      <c r="B321" s="50">
        <v>10442</v>
      </c>
      <c r="C321" s="9" t="s">
        <v>1725</v>
      </c>
      <c r="D321" s="9" t="s">
        <v>1745</v>
      </c>
      <c r="E321" s="9" t="s">
        <v>1828</v>
      </c>
      <c r="F321" s="9" t="s">
        <v>1979</v>
      </c>
      <c r="G321" s="4"/>
      <c r="H321" s="9" t="s">
        <v>2170</v>
      </c>
      <c r="I321" s="4"/>
      <c r="K321" s="4" t="str">
        <f t="shared" si="45"/>
        <v>CT</v>
      </c>
      <c r="L321" s="4" t="str">
        <f t="shared" si="46"/>
        <v>HARTFORD</v>
      </c>
      <c r="M321" s="4" t="str">
        <f t="shared" si="47"/>
        <v>Canton</v>
      </c>
      <c r="N321" s="4"/>
      <c r="O321" s="4" t="str">
        <f t="shared" si="48"/>
        <v>06019</v>
      </c>
      <c r="P321" s="4"/>
      <c r="U321" s="30">
        <v>41718</v>
      </c>
      <c r="V321" s="5"/>
      <c r="W321" s="4"/>
      <c r="Y321" s="30" t="s">
        <v>1234</v>
      </c>
      <c r="Z321" s="30" t="s">
        <v>1337</v>
      </c>
      <c r="AA321" s="23"/>
      <c r="AB321" s="23"/>
      <c r="AC321" s="9" t="s">
        <v>1541</v>
      </c>
      <c r="AD321" s="9" t="s">
        <v>1677</v>
      </c>
      <c r="AE321" s="4"/>
      <c r="AH321" s="9">
        <v>1</v>
      </c>
      <c r="AI321" s="38">
        <v>7.71</v>
      </c>
      <c r="AJ321" s="11"/>
      <c r="AM321" s="30" t="s">
        <v>12</v>
      </c>
      <c r="AN321" s="38">
        <f t="shared" si="49"/>
        <v>7.71</v>
      </c>
      <c r="AO321" s="8"/>
      <c r="AP321" s="13">
        <f t="shared" si="50"/>
        <v>6.2256809338521402E-2</v>
      </c>
      <c r="AQ321" s="38">
        <f t="shared" si="51"/>
        <v>7.71</v>
      </c>
      <c r="AR321" s="38">
        <v>0.48</v>
      </c>
      <c r="AS321" s="13">
        <f t="shared" si="52"/>
        <v>0</v>
      </c>
      <c r="AT321" s="38">
        <f t="shared" si="53"/>
        <v>7.71</v>
      </c>
      <c r="AU321" s="38">
        <v>0</v>
      </c>
      <c r="AV321" s="13">
        <f t="shared" si="54"/>
        <v>0</v>
      </c>
      <c r="AW321" s="38">
        <f t="shared" si="55"/>
        <v>7.71</v>
      </c>
      <c r="AX321" s="38">
        <v>0</v>
      </c>
      <c r="AY321" s="13"/>
      <c r="AZ321" s="10"/>
      <c r="BA321" s="8"/>
      <c r="BB321" s="11"/>
      <c r="BN321" s="38">
        <v>0.48</v>
      </c>
      <c r="BO321" s="54" t="s">
        <v>108</v>
      </c>
      <c r="BP321" s="54">
        <f>Sales!AR321</f>
        <v>7.99</v>
      </c>
    </row>
    <row r="322" spans="1:68">
      <c r="A322" s="4" t="s">
        <v>140</v>
      </c>
      <c r="B322" s="50">
        <v>10444</v>
      </c>
      <c r="C322" s="9" t="s">
        <v>1725</v>
      </c>
      <c r="D322" s="9" t="s">
        <v>1749</v>
      </c>
      <c r="E322" s="9" t="s">
        <v>1820</v>
      </c>
      <c r="F322" s="9" t="s">
        <v>1970</v>
      </c>
      <c r="G322" s="4"/>
      <c r="H322" s="9" t="s">
        <v>2161</v>
      </c>
      <c r="I322" s="4"/>
      <c r="K322" s="4" t="str">
        <f t="shared" si="45"/>
        <v>AZ</v>
      </c>
      <c r="L322" s="4" t="str">
        <f t="shared" si="46"/>
        <v>MARICOPA</v>
      </c>
      <c r="M322" s="4" t="str">
        <f t="shared" si="47"/>
        <v>phoenix</v>
      </c>
      <c r="N322" s="4"/>
      <c r="O322" s="4" t="str">
        <f t="shared" si="48"/>
        <v>85083</v>
      </c>
      <c r="P322" s="4"/>
      <c r="U322" s="30">
        <v>41719</v>
      </c>
      <c r="V322" s="5"/>
      <c r="W322" s="4"/>
      <c r="Y322" s="30" t="s">
        <v>1234</v>
      </c>
      <c r="Z322" s="30" t="s">
        <v>1338</v>
      </c>
      <c r="AA322" s="23"/>
      <c r="AB322" s="23"/>
      <c r="AC322" s="9" t="s">
        <v>1542</v>
      </c>
      <c r="AD322" s="9" t="s">
        <v>1678</v>
      </c>
      <c r="AE322" s="4"/>
      <c r="AH322" s="9">
        <v>1</v>
      </c>
      <c r="AI322" s="38">
        <v>0</v>
      </c>
      <c r="AJ322" s="11"/>
      <c r="AM322" s="30" t="s">
        <v>12</v>
      </c>
      <c r="AN322" s="38">
        <f t="shared" si="49"/>
        <v>0</v>
      </c>
      <c r="AO322" s="8"/>
      <c r="AP322" s="13">
        <f t="shared" si="50"/>
        <v>0</v>
      </c>
      <c r="AQ322" s="38">
        <f t="shared" si="51"/>
        <v>0</v>
      </c>
      <c r="AR322" s="38">
        <v>0</v>
      </c>
      <c r="AS322" s="13">
        <f t="shared" si="52"/>
        <v>0</v>
      </c>
      <c r="AT322" s="38">
        <f t="shared" si="53"/>
        <v>0</v>
      </c>
      <c r="AU322" s="38">
        <v>0</v>
      </c>
      <c r="AV322" s="13">
        <f t="shared" si="54"/>
        <v>0</v>
      </c>
      <c r="AW322" s="38">
        <f t="shared" si="55"/>
        <v>0</v>
      </c>
      <c r="AX322" s="38">
        <v>0</v>
      </c>
      <c r="AY322" s="13"/>
      <c r="AZ322" s="10"/>
      <c r="BA322" s="8"/>
      <c r="BB322" s="11"/>
      <c r="BN322" s="38">
        <v>0</v>
      </c>
      <c r="BO322" s="54" t="s">
        <v>2292</v>
      </c>
      <c r="BP322" s="54">
        <f>Sales!AR322</f>
        <v>0</v>
      </c>
    </row>
    <row r="323" spans="1:68">
      <c r="A323" s="4" t="s">
        <v>140</v>
      </c>
      <c r="B323" s="50">
        <v>10446</v>
      </c>
      <c r="C323" s="9" t="s">
        <v>1725</v>
      </c>
      <c r="D323" s="9" t="s">
        <v>1729</v>
      </c>
      <c r="E323" s="9" t="s">
        <v>1727</v>
      </c>
      <c r="F323" s="9" t="s">
        <v>1980</v>
      </c>
      <c r="G323" s="4"/>
      <c r="H323" s="9" t="s">
        <v>2171</v>
      </c>
      <c r="I323" s="4"/>
      <c r="K323" s="4" t="str">
        <f t="shared" si="45"/>
        <v>NC</v>
      </c>
      <c r="L323" s="4" t="str">
        <f t="shared" si="46"/>
        <v>0</v>
      </c>
      <c r="M323" s="4" t="str">
        <f t="shared" si="47"/>
        <v>durham</v>
      </c>
      <c r="N323" s="4"/>
      <c r="O323" s="4" t="str">
        <f t="shared" si="48"/>
        <v>27704</v>
      </c>
      <c r="P323" s="4"/>
      <c r="U323" s="30">
        <v>41722</v>
      </c>
      <c r="V323" s="5"/>
      <c r="W323" s="4"/>
      <c r="Y323" s="30" t="s">
        <v>1234</v>
      </c>
      <c r="Z323" s="30" t="s">
        <v>1339</v>
      </c>
      <c r="AA323" s="23"/>
      <c r="AB323" s="23"/>
      <c r="AC323" s="9" t="s">
        <v>1543</v>
      </c>
      <c r="AD323" s="9" t="s">
        <v>1679</v>
      </c>
      <c r="AE323" s="4"/>
      <c r="AH323" s="9">
        <v>1</v>
      </c>
      <c r="AI323" s="38">
        <v>0</v>
      </c>
      <c r="AJ323" s="11"/>
      <c r="AM323" s="30" t="s">
        <v>12</v>
      </c>
      <c r="AN323" s="38">
        <f t="shared" si="49"/>
        <v>0</v>
      </c>
      <c r="AO323" s="8"/>
      <c r="AP323" s="13">
        <f t="shared" si="50"/>
        <v>0</v>
      </c>
      <c r="AQ323" s="38">
        <f t="shared" si="51"/>
        <v>0</v>
      </c>
      <c r="AR323" s="38">
        <v>0</v>
      </c>
      <c r="AS323" s="13">
        <f t="shared" si="52"/>
        <v>0</v>
      </c>
      <c r="AT323" s="38">
        <f t="shared" si="53"/>
        <v>0</v>
      </c>
      <c r="AU323" s="38">
        <v>0</v>
      </c>
      <c r="AV323" s="13">
        <f t="shared" si="54"/>
        <v>0</v>
      </c>
      <c r="AW323" s="38">
        <f t="shared" si="55"/>
        <v>0</v>
      </c>
      <c r="AX323" s="38">
        <v>0</v>
      </c>
      <c r="AY323" s="13"/>
      <c r="AZ323" s="10"/>
      <c r="BA323" s="8"/>
      <c r="BB323" s="11"/>
      <c r="BN323" s="38">
        <v>0</v>
      </c>
      <c r="BO323" s="54" t="s">
        <v>129</v>
      </c>
      <c r="BP323" s="54">
        <f>Sales!AR323</f>
        <v>0</v>
      </c>
    </row>
    <row r="324" spans="1:68">
      <c r="A324" s="4" t="s">
        <v>140</v>
      </c>
      <c r="B324" s="50">
        <v>10452</v>
      </c>
      <c r="C324" s="9" t="s">
        <v>1725</v>
      </c>
      <c r="D324" s="9" t="s">
        <v>1734</v>
      </c>
      <c r="E324" s="9" t="s">
        <v>1806</v>
      </c>
      <c r="F324" s="9" t="s">
        <v>1951</v>
      </c>
      <c r="G324" s="4"/>
      <c r="H324" s="9" t="s">
        <v>2142</v>
      </c>
      <c r="I324" s="4"/>
      <c r="K324" s="4" t="str">
        <f t="shared" si="45"/>
        <v>IL</v>
      </c>
      <c r="L324" s="4" t="str">
        <f t="shared" si="46"/>
        <v>WINNEBAGO</v>
      </c>
      <c r="M324" s="4" t="str">
        <f t="shared" si="47"/>
        <v>Rockford</v>
      </c>
      <c r="N324" s="4"/>
      <c r="O324" s="4" t="str">
        <f t="shared" si="48"/>
        <v>61107</v>
      </c>
      <c r="P324" s="4"/>
      <c r="U324" s="30">
        <v>41722</v>
      </c>
      <c r="V324" s="5"/>
      <c r="W324" s="4"/>
      <c r="Y324" s="30" t="s">
        <v>1234</v>
      </c>
      <c r="Z324" s="30" t="s">
        <v>1259</v>
      </c>
      <c r="AA324" s="23"/>
      <c r="AB324" s="23"/>
      <c r="AC324" s="9" t="s">
        <v>1471</v>
      </c>
      <c r="AD324" s="9" t="s">
        <v>1639</v>
      </c>
      <c r="AE324" s="4"/>
      <c r="AH324" s="9">
        <v>1</v>
      </c>
      <c r="AI324" s="38">
        <v>0</v>
      </c>
      <c r="AJ324" s="11"/>
      <c r="AM324" s="30" t="s">
        <v>12</v>
      </c>
      <c r="AN324" s="38">
        <f t="shared" si="49"/>
        <v>0</v>
      </c>
      <c r="AO324" s="8"/>
      <c r="AP324" s="13">
        <f t="shared" si="50"/>
        <v>0</v>
      </c>
      <c r="AQ324" s="38">
        <f t="shared" si="51"/>
        <v>0</v>
      </c>
      <c r="AR324" s="38">
        <v>0</v>
      </c>
      <c r="AS324" s="13">
        <f t="shared" si="52"/>
        <v>0</v>
      </c>
      <c r="AT324" s="38">
        <f t="shared" si="53"/>
        <v>0</v>
      </c>
      <c r="AU324" s="38">
        <v>0</v>
      </c>
      <c r="AV324" s="13">
        <f t="shared" si="54"/>
        <v>0</v>
      </c>
      <c r="AW324" s="38">
        <f t="shared" si="55"/>
        <v>0</v>
      </c>
      <c r="AX324" s="38">
        <v>0</v>
      </c>
      <c r="AY324" s="13"/>
      <c r="AZ324" s="10"/>
      <c r="BA324" s="8"/>
      <c r="BB324" s="11"/>
      <c r="BN324" s="38">
        <v>0</v>
      </c>
      <c r="BO324" s="54" t="s">
        <v>107</v>
      </c>
      <c r="BP324" s="54">
        <f>Sales!AR324</f>
        <v>0</v>
      </c>
    </row>
    <row r="325" spans="1:68">
      <c r="A325" s="4" t="s">
        <v>140</v>
      </c>
      <c r="B325" s="50">
        <v>10457</v>
      </c>
      <c r="C325" s="9" t="s">
        <v>1725</v>
      </c>
      <c r="D325" s="9" t="s">
        <v>1727</v>
      </c>
      <c r="E325" s="9" t="s">
        <v>1767</v>
      </c>
      <c r="F325" s="9" t="s">
        <v>1727</v>
      </c>
      <c r="G325" s="4"/>
      <c r="H325" s="9" t="s">
        <v>1727</v>
      </c>
      <c r="I325" s="4"/>
      <c r="K325" s="4" t="str">
        <f t="shared" si="45"/>
        <v>0</v>
      </c>
      <c r="L325" s="4" t="str">
        <f t="shared" si="46"/>
        <v>DENTON</v>
      </c>
      <c r="M325" s="4" t="str">
        <f t="shared" si="47"/>
        <v>0</v>
      </c>
      <c r="N325" s="4"/>
      <c r="O325" s="4" t="str">
        <f t="shared" si="48"/>
        <v>0</v>
      </c>
      <c r="P325" s="4"/>
      <c r="U325" s="30">
        <v>41723</v>
      </c>
      <c r="V325" s="5"/>
      <c r="W325" s="4"/>
      <c r="Y325" s="30" t="s">
        <v>1234</v>
      </c>
      <c r="Z325" s="30" t="s">
        <v>1249</v>
      </c>
      <c r="AA325" s="23"/>
      <c r="AB325" s="23"/>
      <c r="AC325" s="9" t="s">
        <v>1461</v>
      </c>
      <c r="AD325" s="9" t="s">
        <v>1639</v>
      </c>
      <c r="AE325" s="4"/>
      <c r="AH325" s="9">
        <v>1</v>
      </c>
      <c r="AI325" s="38">
        <v>0</v>
      </c>
      <c r="AJ325" s="11"/>
      <c r="AM325" s="30" t="s">
        <v>12</v>
      </c>
      <c r="AN325" s="38">
        <f t="shared" si="49"/>
        <v>0</v>
      </c>
      <c r="AO325" s="8"/>
      <c r="AP325" s="13">
        <f t="shared" si="50"/>
        <v>0</v>
      </c>
      <c r="AQ325" s="38">
        <f t="shared" si="51"/>
        <v>0</v>
      </c>
      <c r="AR325" s="38">
        <v>0</v>
      </c>
      <c r="AS325" s="13">
        <f t="shared" si="52"/>
        <v>0</v>
      </c>
      <c r="AT325" s="38">
        <f t="shared" si="53"/>
        <v>0</v>
      </c>
      <c r="AU325" s="38">
        <v>0</v>
      </c>
      <c r="AV325" s="13">
        <f t="shared" si="54"/>
        <v>0</v>
      </c>
      <c r="AW325" s="38">
        <f t="shared" si="55"/>
        <v>0</v>
      </c>
      <c r="AX325" s="38">
        <v>0</v>
      </c>
      <c r="AY325" s="13"/>
      <c r="AZ325" s="10"/>
      <c r="BA325" s="8"/>
      <c r="BB325" s="11"/>
      <c r="BN325" s="38">
        <v>0</v>
      </c>
      <c r="BO325" s="54" t="s">
        <v>2293</v>
      </c>
      <c r="BP325" s="54">
        <f>Sales!AR325</f>
        <v>0</v>
      </c>
    </row>
    <row r="326" spans="1:68">
      <c r="A326" s="4" t="s">
        <v>140</v>
      </c>
      <c r="B326" s="50">
        <v>10630</v>
      </c>
      <c r="C326" s="9" t="s">
        <v>1725</v>
      </c>
      <c r="D326" s="9" t="s">
        <v>1754</v>
      </c>
      <c r="E326" s="9" t="s">
        <v>1813</v>
      </c>
      <c r="F326" s="9" t="s">
        <v>1960</v>
      </c>
      <c r="G326" s="4"/>
      <c r="H326" s="9" t="s">
        <v>2151</v>
      </c>
      <c r="I326" s="4"/>
      <c r="K326" s="4" t="str">
        <f t="shared" si="45"/>
        <v>MS</v>
      </c>
      <c r="L326" s="4" t="str">
        <f t="shared" si="46"/>
        <v>DESOTO</v>
      </c>
      <c r="M326" s="4" t="str">
        <f t="shared" si="47"/>
        <v>hernando</v>
      </c>
      <c r="N326" s="4"/>
      <c r="O326" s="4" t="str">
        <f t="shared" si="48"/>
        <v>38632</v>
      </c>
      <c r="P326" s="4"/>
      <c r="U326" s="30">
        <v>41715</v>
      </c>
      <c r="V326" s="5"/>
      <c r="W326" s="4"/>
      <c r="Y326" s="30" t="s">
        <v>1234</v>
      </c>
      <c r="Z326" s="30" t="s">
        <v>1340</v>
      </c>
      <c r="AA326" s="23"/>
      <c r="AB326" s="23"/>
      <c r="AC326" s="9" t="s">
        <v>1544</v>
      </c>
      <c r="AD326" s="9" t="s">
        <v>1670</v>
      </c>
      <c r="AE326" s="4"/>
      <c r="AH326" s="9">
        <v>1</v>
      </c>
      <c r="AI326" s="38">
        <v>4.99</v>
      </c>
      <c r="AJ326" s="11"/>
      <c r="AM326" s="30" t="s">
        <v>12</v>
      </c>
      <c r="AN326" s="38">
        <f t="shared" si="49"/>
        <v>4.99</v>
      </c>
      <c r="AO326" s="8"/>
      <c r="AP326" s="13">
        <f t="shared" si="50"/>
        <v>6.8136272545090179E-2</v>
      </c>
      <c r="AQ326" s="38">
        <f t="shared" si="51"/>
        <v>4.99</v>
      </c>
      <c r="AR326" s="38">
        <v>0.34</v>
      </c>
      <c r="AS326" s="13">
        <f t="shared" si="52"/>
        <v>0</v>
      </c>
      <c r="AT326" s="38">
        <f t="shared" si="53"/>
        <v>4.99</v>
      </c>
      <c r="AU326" s="38">
        <v>0</v>
      </c>
      <c r="AV326" s="13">
        <f t="shared" si="54"/>
        <v>0</v>
      </c>
      <c r="AW326" s="38">
        <f t="shared" si="55"/>
        <v>4.99</v>
      </c>
      <c r="AX326" s="38">
        <v>0</v>
      </c>
      <c r="AY326" s="13"/>
      <c r="AZ326" s="10"/>
      <c r="BA326" s="8"/>
      <c r="BB326" s="11"/>
      <c r="BN326" s="38">
        <v>0.34</v>
      </c>
      <c r="BO326" s="54" t="s">
        <v>2292</v>
      </c>
      <c r="BP326" s="54">
        <f>Sales!AR326</f>
        <v>4.99</v>
      </c>
    </row>
    <row r="327" spans="1:68">
      <c r="A327" s="4" t="s">
        <v>140</v>
      </c>
      <c r="B327" s="50">
        <v>10639</v>
      </c>
      <c r="C327" s="9" t="s">
        <v>1725</v>
      </c>
      <c r="D327" s="9" t="s">
        <v>1727</v>
      </c>
      <c r="E327" s="9" t="s">
        <v>1767</v>
      </c>
      <c r="F327" s="9" t="s">
        <v>1727</v>
      </c>
      <c r="G327" s="4"/>
      <c r="H327" s="9" t="s">
        <v>1727</v>
      </c>
      <c r="I327" s="4"/>
      <c r="K327" s="4" t="str">
        <f t="shared" si="45"/>
        <v>0</v>
      </c>
      <c r="L327" s="4" t="str">
        <f t="shared" si="46"/>
        <v>DENTON</v>
      </c>
      <c r="M327" s="4" t="str">
        <f t="shared" si="47"/>
        <v>0</v>
      </c>
      <c r="N327" s="4"/>
      <c r="O327" s="4" t="str">
        <f t="shared" si="48"/>
        <v>0</v>
      </c>
      <c r="P327" s="4"/>
      <c r="U327" s="30">
        <v>41715</v>
      </c>
      <c r="V327" s="5"/>
      <c r="W327" s="4"/>
      <c r="Y327" s="30" t="s">
        <v>1234</v>
      </c>
      <c r="Z327" s="30" t="s">
        <v>1237</v>
      </c>
      <c r="AA327" s="23"/>
      <c r="AB327" s="23"/>
      <c r="AC327" s="9" t="s">
        <v>1449</v>
      </c>
      <c r="AD327" s="9" t="s">
        <v>1640</v>
      </c>
      <c r="AE327" s="4"/>
      <c r="AH327" s="9">
        <v>1</v>
      </c>
      <c r="AI327" s="38">
        <v>0</v>
      </c>
      <c r="AJ327" s="11"/>
      <c r="AM327" s="30" t="s">
        <v>12</v>
      </c>
      <c r="AN327" s="38">
        <f t="shared" si="49"/>
        <v>0</v>
      </c>
      <c r="AO327" s="8"/>
      <c r="AP327" s="13">
        <f t="shared" si="50"/>
        <v>0</v>
      </c>
      <c r="AQ327" s="38">
        <f t="shared" si="51"/>
        <v>0</v>
      </c>
      <c r="AR327" s="38">
        <v>0</v>
      </c>
      <c r="AS327" s="13">
        <f t="shared" si="52"/>
        <v>0</v>
      </c>
      <c r="AT327" s="38">
        <f t="shared" si="53"/>
        <v>0</v>
      </c>
      <c r="AU327" s="38">
        <v>0</v>
      </c>
      <c r="AV327" s="13">
        <f t="shared" si="54"/>
        <v>0</v>
      </c>
      <c r="AW327" s="38">
        <f t="shared" si="55"/>
        <v>0</v>
      </c>
      <c r="AX327" s="38">
        <v>0</v>
      </c>
      <c r="AY327" s="13"/>
      <c r="AZ327" s="10"/>
      <c r="BA327" s="8"/>
      <c r="BB327" s="11"/>
      <c r="BN327" s="38">
        <v>0</v>
      </c>
      <c r="BO327" s="54" t="s">
        <v>2293</v>
      </c>
      <c r="BP327" s="54">
        <f>Sales!AR327</f>
        <v>0</v>
      </c>
    </row>
    <row r="328" spans="1:68">
      <c r="A328" s="4" t="s">
        <v>140</v>
      </c>
      <c r="B328" s="50">
        <v>10645</v>
      </c>
      <c r="C328" s="9" t="s">
        <v>1725</v>
      </c>
      <c r="D328" s="9" t="s">
        <v>1727</v>
      </c>
      <c r="E328" s="9" t="s">
        <v>1766</v>
      </c>
      <c r="F328" s="9" t="s">
        <v>1727</v>
      </c>
      <c r="G328" s="4"/>
      <c r="H328" s="9" t="s">
        <v>1727</v>
      </c>
      <c r="I328" s="4"/>
      <c r="K328" s="4" t="str">
        <f t="shared" ref="K328:K391" si="56">+D328</f>
        <v>0</v>
      </c>
      <c r="L328" s="4" t="str">
        <f t="shared" ref="L328:L391" si="57">+E328</f>
        <v>MECKLENBURG</v>
      </c>
      <c r="M328" s="4" t="str">
        <f t="shared" ref="M328:M391" si="58">+F328</f>
        <v>0</v>
      </c>
      <c r="N328" s="4"/>
      <c r="O328" s="4" t="str">
        <f t="shared" ref="O328:O391" si="59">+H328</f>
        <v>0</v>
      </c>
      <c r="P328" s="4"/>
      <c r="U328" s="30">
        <v>41717</v>
      </c>
      <c r="V328" s="5"/>
      <c r="W328" s="4"/>
      <c r="Y328" s="30" t="s">
        <v>1234</v>
      </c>
      <c r="Z328" s="30" t="s">
        <v>1237</v>
      </c>
      <c r="AA328" s="23"/>
      <c r="AB328" s="23"/>
      <c r="AC328" s="9" t="s">
        <v>1449</v>
      </c>
      <c r="AD328" s="9" t="s">
        <v>1640</v>
      </c>
      <c r="AE328" s="4"/>
      <c r="AH328" s="9">
        <v>1</v>
      </c>
      <c r="AI328" s="38">
        <v>0</v>
      </c>
      <c r="AJ328" s="11"/>
      <c r="AM328" s="30" t="s">
        <v>12</v>
      </c>
      <c r="AN328" s="38">
        <f t="shared" ref="AN328:AN391" si="60">AI328</f>
        <v>0</v>
      </c>
      <c r="AO328" s="8"/>
      <c r="AP328" s="13">
        <f t="shared" ref="AP328:AP391" si="61">IF($AN328="","",IF(AQ328=0,0,AR328/AQ328))</f>
        <v>0</v>
      </c>
      <c r="AQ328" s="38">
        <f t="shared" ref="AQ328:AQ391" si="62">$AN328</f>
        <v>0</v>
      </c>
      <c r="AR328" s="38">
        <v>0</v>
      </c>
      <c r="AS328" s="13">
        <f t="shared" ref="AS328:AS391" si="63">IF($AN328="","",IF(AT328=0,0,AU328/AT328))</f>
        <v>0</v>
      </c>
      <c r="AT328" s="38">
        <f t="shared" ref="AT328:AT391" si="64">$AN328</f>
        <v>0</v>
      </c>
      <c r="AU328" s="38">
        <v>0</v>
      </c>
      <c r="AV328" s="13">
        <f t="shared" ref="AV328:AV391" si="65">IF($AN328="","",IF(AW328=0,0,AX328/AW328))</f>
        <v>0</v>
      </c>
      <c r="AW328" s="38">
        <f t="shared" ref="AW328:AW391" si="66">$AN328</f>
        <v>0</v>
      </c>
      <c r="AX328" s="38">
        <v>0</v>
      </c>
      <c r="AY328" s="13"/>
      <c r="AZ328" s="10"/>
      <c r="BA328" s="8"/>
      <c r="BB328" s="11"/>
      <c r="BN328" s="38">
        <v>0</v>
      </c>
      <c r="BO328" s="54" t="s">
        <v>2293</v>
      </c>
      <c r="BP328" s="54">
        <f>Sales!AR328</f>
        <v>0</v>
      </c>
    </row>
    <row r="329" spans="1:68">
      <c r="A329" s="4" t="s">
        <v>140</v>
      </c>
      <c r="B329" s="50">
        <v>10655</v>
      </c>
      <c r="C329" s="9" t="s">
        <v>1725</v>
      </c>
      <c r="D329" s="9" t="s">
        <v>1755</v>
      </c>
      <c r="E329" s="9" t="s">
        <v>1727</v>
      </c>
      <c r="F329" s="9" t="s">
        <v>1981</v>
      </c>
      <c r="G329" s="4"/>
      <c r="H329" s="9" t="s">
        <v>2172</v>
      </c>
      <c r="I329" s="4"/>
      <c r="K329" s="4" t="str">
        <f t="shared" si="56"/>
        <v>GA</v>
      </c>
      <c r="L329" s="4" t="str">
        <f t="shared" si="57"/>
        <v>0</v>
      </c>
      <c r="M329" s="4" t="str">
        <f t="shared" si="58"/>
        <v>Sugar Hill</v>
      </c>
      <c r="N329" s="4"/>
      <c r="O329" s="4" t="str">
        <f t="shared" si="59"/>
        <v>30518</v>
      </c>
      <c r="P329" s="4"/>
      <c r="U329" s="30">
        <v>41702</v>
      </c>
      <c r="V329" s="5"/>
      <c r="W329" s="4"/>
      <c r="Y329" s="30" t="s">
        <v>1234</v>
      </c>
      <c r="Z329" s="30" t="s">
        <v>1263</v>
      </c>
      <c r="AA329" s="23"/>
      <c r="AB329" s="23"/>
      <c r="AC329" s="9" t="s">
        <v>1475</v>
      </c>
      <c r="AD329" s="9" t="s">
        <v>1651</v>
      </c>
      <c r="AE329" s="4"/>
      <c r="AH329" s="9">
        <v>1</v>
      </c>
      <c r="AI329" s="38">
        <v>7.2</v>
      </c>
      <c r="AJ329" s="11"/>
      <c r="AM329" s="30" t="s">
        <v>12</v>
      </c>
      <c r="AN329" s="38">
        <f t="shared" si="60"/>
        <v>7.2</v>
      </c>
      <c r="AO329" s="8"/>
      <c r="AP329" s="13">
        <f t="shared" si="61"/>
        <v>0</v>
      </c>
      <c r="AQ329" s="38">
        <f t="shared" si="62"/>
        <v>7.2</v>
      </c>
      <c r="AR329" s="38">
        <v>0</v>
      </c>
      <c r="AS329" s="13">
        <f t="shared" si="63"/>
        <v>0</v>
      </c>
      <c r="AT329" s="38">
        <f t="shared" si="64"/>
        <v>7.2</v>
      </c>
      <c r="AU329" s="38">
        <v>0</v>
      </c>
      <c r="AV329" s="13">
        <f t="shared" si="65"/>
        <v>0</v>
      </c>
      <c r="AW329" s="38">
        <f t="shared" si="66"/>
        <v>7.2</v>
      </c>
      <c r="AX329" s="38">
        <v>0</v>
      </c>
      <c r="AY329" s="13"/>
      <c r="AZ329" s="10"/>
      <c r="BA329" s="8"/>
      <c r="BB329" s="11"/>
      <c r="BN329" s="38">
        <v>0</v>
      </c>
      <c r="BO329" s="54" t="s">
        <v>129</v>
      </c>
      <c r="BP329" s="54">
        <f>Sales!AR329</f>
        <v>8.99</v>
      </c>
    </row>
    <row r="330" spans="1:68">
      <c r="A330" s="4" t="s">
        <v>140</v>
      </c>
      <c r="B330" s="50">
        <v>10657</v>
      </c>
      <c r="C330" s="9" t="s">
        <v>1725</v>
      </c>
      <c r="D330" s="9" t="s">
        <v>1727</v>
      </c>
      <c r="E330" s="9" t="s">
        <v>1767</v>
      </c>
      <c r="F330" s="9" t="s">
        <v>1727</v>
      </c>
      <c r="G330" s="4"/>
      <c r="H330" s="9" t="s">
        <v>1727</v>
      </c>
      <c r="I330" s="4"/>
      <c r="K330" s="4" t="str">
        <f t="shared" si="56"/>
        <v>0</v>
      </c>
      <c r="L330" s="4" t="str">
        <f t="shared" si="57"/>
        <v>DENTON</v>
      </c>
      <c r="M330" s="4" t="str">
        <f t="shared" si="58"/>
        <v>0</v>
      </c>
      <c r="N330" s="4"/>
      <c r="O330" s="4" t="str">
        <f t="shared" si="59"/>
        <v>0</v>
      </c>
      <c r="P330" s="4"/>
      <c r="U330" s="30">
        <v>41702</v>
      </c>
      <c r="V330" s="5"/>
      <c r="W330" s="4"/>
      <c r="Y330" s="30" t="s">
        <v>1234</v>
      </c>
      <c r="Z330" s="30" t="s">
        <v>1237</v>
      </c>
      <c r="AA330" s="23"/>
      <c r="AB330" s="23"/>
      <c r="AC330" s="9" t="s">
        <v>1449</v>
      </c>
      <c r="AD330" s="9" t="s">
        <v>1640</v>
      </c>
      <c r="AE330" s="4"/>
      <c r="AH330" s="9">
        <v>1</v>
      </c>
      <c r="AI330" s="38">
        <v>0</v>
      </c>
      <c r="AJ330" s="11"/>
      <c r="AM330" s="30" t="s">
        <v>12</v>
      </c>
      <c r="AN330" s="38">
        <f t="shared" si="60"/>
        <v>0</v>
      </c>
      <c r="AO330" s="8"/>
      <c r="AP330" s="13">
        <f t="shared" si="61"/>
        <v>0</v>
      </c>
      <c r="AQ330" s="38">
        <f t="shared" si="62"/>
        <v>0</v>
      </c>
      <c r="AR330" s="38">
        <v>0</v>
      </c>
      <c r="AS330" s="13">
        <f t="shared" si="63"/>
        <v>0</v>
      </c>
      <c r="AT330" s="38">
        <f t="shared" si="64"/>
        <v>0</v>
      </c>
      <c r="AU330" s="38">
        <v>0</v>
      </c>
      <c r="AV330" s="13">
        <f t="shared" si="65"/>
        <v>0</v>
      </c>
      <c r="AW330" s="38">
        <f t="shared" si="66"/>
        <v>0</v>
      </c>
      <c r="AX330" s="38">
        <v>0</v>
      </c>
      <c r="AY330" s="13"/>
      <c r="AZ330" s="10"/>
      <c r="BA330" s="8"/>
      <c r="BB330" s="11"/>
      <c r="BN330" s="38">
        <v>0</v>
      </c>
      <c r="BO330" s="54" t="s">
        <v>2293</v>
      </c>
      <c r="BP330" s="54">
        <f>Sales!AR330</f>
        <v>0</v>
      </c>
    </row>
    <row r="331" spans="1:68">
      <c r="A331" s="4" t="s">
        <v>140</v>
      </c>
      <c r="B331" s="50">
        <v>10663</v>
      </c>
      <c r="C331" s="9" t="s">
        <v>1725</v>
      </c>
      <c r="D331" s="9" t="s">
        <v>1758</v>
      </c>
      <c r="E331" s="9" t="s">
        <v>1727</v>
      </c>
      <c r="F331" s="9" t="s">
        <v>1982</v>
      </c>
      <c r="G331" s="4"/>
      <c r="H331" s="9" t="s">
        <v>2173</v>
      </c>
      <c r="I331" s="4"/>
      <c r="K331" s="4" t="str">
        <f t="shared" si="56"/>
        <v>MA</v>
      </c>
      <c r="L331" s="4" t="str">
        <f t="shared" si="57"/>
        <v>0</v>
      </c>
      <c r="M331" s="4" t="str">
        <f t="shared" si="58"/>
        <v>Framingham</v>
      </c>
      <c r="N331" s="4"/>
      <c r="O331" s="4" t="str">
        <f t="shared" si="59"/>
        <v>01702</v>
      </c>
      <c r="P331" s="4"/>
      <c r="U331" s="30">
        <v>41705</v>
      </c>
      <c r="V331" s="5"/>
      <c r="W331" s="4"/>
      <c r="Y331" s="30" t="s">
        <v>1234</v>
      </c>
      <c r="Z331" s="30" t="s">
        <v>1341</v>
      </c>
      <c r="AA331" s="23"/>
      <c r="AB331" s="23"/>
      <c r="AC331" s="9" t="s">
        <v>1545</v>
      </c>
      <c r="AD331" s="9" t="s">
        <v>1680</v>
      </c>
      <c r="AE331" s="4"/>
      <c r="AH331" s="9">
        <v>1</v>
      </c>
      <c r="AI331" s="38">
        <v>12.74</v>
      </c>
      <c r="AJ331" s="11"/>
      <c r="AM331" s="30" t="s">
        <v>12</v>
      </c>
      <c r="AN331" s="38">
        <f t="shared" si="60"/>
        <v>12.74</v>
      </c>
      <c r="AO331" s="8"/>
      <c r="AP331" s="13">
        <f t="shared" si="61"/>
        <v>0</v>
      </c>
      <c r="AQ331" s="38">
        <f t="shared" si="62"/>
        <v>12.74</v>
      </c>
      <c r="AR331" s="38">
        <v>0</v>
      </c>
      <c r="AS331" s="13">
        <f t="shared" si="63"/>
        <v>0</v>
      </c>
      <c r="AT331" s="38">
        <f t="shared" si="64"/>
        <v>12.74</v>
      </c>
      <c r="AU331" s="38">
        <v>0</v>
      </c>
      <c r="AV331" s="13">
        <f t="shared" si="65"/>
        <v>0</v>
      </c>
      <c r="AW331" s="38">
        <f t="shared" si="66"/>
        <v>12.74</v>
      </c>
      <c r="AX331" s="38">
        <v>0</v>
      </c>
      <c r="AY331" s="13"/>
      <c r="AZ331" s="10"/>
      <c r="BA331" s="8"/>
      <c r="BB331" s="11"/>
      <c r="BN331" s="38">
        <v>0</v>
      </c>
      <c r="BO331" s="54" t="s">
        <v>129</v>
      </c>
      <c r="BP331" s="54">
        <f>Sales!AR331</f>
        <v>9.99</v>
      </c>
    </row>
    <row r="332" spans="1:68">
      <c r="A332" s="4" t="s">
        <v>140</v>
      </c>
      <c r="B332" s="50">
        <v>10673</v>
      </c>
      <c r="C332" s="9" t="s">
        <v>1725</v>
      </c>
      <c r="D332" s="9" t="s">
        <v>1727</v>
      </c>
      <c r="E332" s="9" t="s">
        <v>1767</v>
      </c>
      <c r="F332" s="9" t="s">
        <v>1727</v>
      </c>
      <c r="G332" s="4"/>
      <c r="H332" s="9" t="s">
        <v>1727</v>
      </c>
      <c r="I332" s="4"/>
      <c r="K332" s="4" t="str">
        <f t="shared" si="56"/>
        <v>0</v>
      </c>
      <c r="L332" s="4" t="str">
        <f t="shared" si="57"/>
        <v>DENTON</v>
      </c>
      <c r="M332" s="4" t="str">
        <f t="shared" si="58"/>
        <v>0</v>
      </c>
      <c r="N332" s="4"/>
      <c r="O332" s="4" t="str">
        <f t="shared" si="59"/>
        <v>0</v>
      </c>
      <c r="P332" s="4"/>
      <c r="U332" s="30">
        <v>41708</v>
      </c>
      <c r="V332" s="5"/>
      <c r="W332" s="4"/>
      <c r="Y332" s="30" t="s">
        <v>1234</v>
      </c>
      <c r="Z332" s="30" t="s">
        <v>1251</v>
      </c>
      <c r="AA332" s="23"/>
      <c r="AB332" s="23"/>
      <c r="AC332" s="9" t="s">
        <v>1463</v>
      </c>
      <c r="AD332" s="9" t="s">
        <v>1647</v>
      </c>
      <c r="AE332" s="4"/>
      <c r="AH332" s="9">
        <v>1</v>
      </c>
      <c r="AI332" s="38">
        <v>0</v>
      </c>
      <c r="AJ332" s="11"/>
      <c r="AM332" s="30" t="s">
        <v>12</v>
      </c>
      <c r="AN332" s="38">
        <f t="shared" si="60"/>
        <v>0</v>
      </c>
      <c r="AO332" s="8"/>
      <c r="AP332" s="13">
        <f t="shared" si="61"/>
        <v>0</v>
      </c>
      <c r="AQ332" s="38">
        <f t="shared" si="62"/>
        <v>0</v>
      </c>
      <c r="AR332" s="38">
        <v>0</v>
      </c>
      <c r="AS332" s="13">
        <f t="shared" si="63"/>
        <v>0</v>
      </c>
      <c r="AT332" s="38">
        <f t="shared" si="64"/>
        <v>0</v>
      </c>
      <c r="AU332" s="38">
        <v>0</v>
      </c>
      <c r="AV332" s="13">
        <f t="shared" si="65"/>
        <v>0</v>
      </c>
      <c r="AW332" s="38">
        <f t="shared" si="66"/>
        <v>0</v>
      </c>
      <c r="AX332" s="38">
        <v>0</v>
      </c>
      <c r="AY332" s="13"/>
      <c r="AZ332" s="10"/>
      <c r="BA332" s="8"/>
      <c r="BB332" s="11"/>
      <c r="BN332" s="38">
        <v>0</v>
      </c>
      <c r="BO332" s="54" t="s">
        <v>2293</v>
      </c>
      <c r="BP332" s="54">
        <f>Sales!AR332</f>
        <v>0</v>
      </c>
    </row>
    <row r="333" spans="1:68">
      <c r="A333" s="4" t="s">
        <v>140</v>
      </c>
      <c r="B333" s="50">
        <v>10675</v>
      </c>
      <c r="C333" s="9" t="s">
        <v>1725</v>
      </c>
      <c r="D333" s="9" t="s">
        <v>1727</v>
      </c>
      <c r="E333" s="9" t="s">
        <v>1767</v>
      </c>
      <c r="F333" s="9" t="s">
        <v>1727</v>
      </c>
      <c r="G333" s="4"/>
      <c r="H333" s="9" t="s">
        <v>1727</v>
      </c>
      <c r="I333" s="4"/>
      <c r="K333" s="4" t="str">
        <f t="shared" si="56"/>
        <v>0</v>
      </c>
      <c r="L333" s="4" t="str">
        <f t="shared" si="57"/>
        <v>DENTON</v>
      </c>
      <c r="M333" s="4" t="str">
        <f t="shared" si="58"/>
        <v>0</v>
      </c>
      <c r="N333" s="4"/>
      <c r="O333" s="4" t="str">
        <f t="shared" si="59"/>
        <v>0</v>
      </c>
      <c r="P333" s="4"/>
      <c r="U333" s="30">
        <v>41709</v>
      </c>
      <c r="V333" s="5"/>
      <c r="W333" s="4"/>
      <c r="Y333" s="30" t="s">
        <v>1234</v>
      </c>
      <c r="Z333" s="30" t="s">
        <v>1239</v>
      </c>
      <c r="AA333" s="23"/>
      <c r="AB333" s="23"/>
      <c r="AC333" s="9" t="s">
        <v>1451</v>
      </c>
      <c r="AD333" s="9" t="s">
        <v>1639</v>
      </c>
      <c r="AE333" s="4"/>
      <c r="AH333" s="9">
        <v>1</v>
      </c>
      <c r="AI333" s="38">
        <v>0</v>
      </c>
      <c r="AJ333" s="11"/>
      <c r="AM333" s="30" t="s">
        <v>12</v>
      </c>
      <c r="AN333" s="38">
        <f t="shared" si="60"/>
        <v>0</v>
      </c>
      <c r="AO333" s="8"/>
      <c r="AP333" s="13">
        <f t="shared" si="61"/>
        <v>0</v>
      </c>
      <c r="AQ333" s="38">
        <f t="shared" si="62"/>
        <v>0</v>
      </c>
      <c r="AR333" s="38">
        <v>0</v>
      </c>
      <c r="AS333" s="13">
        <f t="shared" si="63"/>
        <v>0</v>
      </c>
      <c r="AT333" s="38">
        <f t="shared" si="64"/>
        <v>0</v>
      </c>
      <c r="AU333" s="38">
        <v>0</v>
      </c>
      <c r="AV333" s="13">
        <f t="shared" si="65"/>
        <v>0</v>
      </c>
      <c r="AW333" s="38">
        <f t="shared" si="66"/>
        <v>0</v>
      </c>
      <c r="AX333" s="38">
        <v>0</v>
      </c>
      <c r="AY333" s="13"/>
      <c r="AZ333" s="10"/>
      <c r="BA333" s="8"/>
      <c r="BB333" s="11"/>
      <c r="BN333" s="38">
        <v>0</v>
      </c>
      <c r="BO333" s="54" t="s">
        <v>2293</v>
      </c>
      <c r="BP333" s="54">
        <f>Sales!AR333</f>
        <v>0</v>
      </c>
    </row>
    <row r="334" spans="1:68">
      <c r="A334" s="4" t="s">
        <v>140</v>
      </c>
      <c r="B334" s="50">
        <v>10702</v>
      </c>
      <c r="C334" s="9" t="s">
        <v>1725</v>
      </c>
      <c r="D334" s="9" t="s">
        <v>1727</v>
      </c>
      <c r="E334" s="9" t="s">
        <v>1767</v>
      </c>
      <c r="F334" s="9" t="s">
        <v>1727</v>
      </c>
      <c r="G334" s="4"/>
      <c r="H334" s="9" t="s">
        <v>1727</v>
      </c>
      <c r="I334" s="4"/>
      <c r="K334" s="4" t="str">
        <f t="shared" si="56"/>
        <v>0</v>
      </c>
      <c r="L334" s="4" t="str">
        <f t="shared" si="57"/>
        <v>DENTON</v>
      </c>
      <c r="M334" s="4" t="str">
        <f t="shared" si="58"/>
        <v>0</v>
      </c>
      <c r="N334" s="4"/>
      <c r="O334" s="4" t="str">
        <f t="shared" si="59"/>
        <v>0</v>
      </c>
      <c r="P334" s="4"/>
      <c r="U334" s="30">
        <v>41729</v>
      </c>
      <c r="V334" s="5"/>
      <c r="W334" s="4"/>
      <c r="Y334" s="30" t="s">
        <v>1234</v>
      </c>
      <c r="Z334" s="30" t="s">
        <v>1321</v>
      </c>
      <c r="AA334" s="23"/>
      <c r="AB334" s="23"/>
      <c r="AC334" s="9" t="s">
        <v>1527</v>
      </c>
      <c r="AD334" s="9" t="s">
        <v>1639</v>
      </c>
      <c r="AE334" s="4"/>
      <c r="AH334" s="9">
        <v>1</v>
      </c>
      <c r="AI334" s="38">
        <v>0</v>
      </c>
      <c r="AJ334" s="11"/>
      <c r="AM334" s="30" t="s">
        <v>12</v>
      </c>
      <c r="AN334" s="38">
        <f t="shared" si="60"/>
        <v>0</v>
      </c>
      <c r="AO334" s="8"/>
      <c r="AP334" s="13">
        <f t="shared" si="61"/>
        <v>0</v>
      </c>
      <c r="AQ334" s="38">
        <f t="shared" si="62"/>
        <v>0</v>
      </c>
      <c r="AR334" s="38">
        <v>0</v>
      </c>
      <c r="AS334" s="13">
        <f t="shared" si="63"/>
        <v>0</v>
      </c>
      <c r="AT334" s="38">
        <f t="shared" si="64"/>
        <v>0</v>
      </c>
      <c r="AU334" s="38">
        <v>0</v>
      </c>
      <c r="AV334" s="13">
        <f t="shared" si="65"/>
        <v>0</v>
      </c>
      <c r="AW334" s="38">
        <f t="shared" si="66"/>
        <v>0</v>
      </c>
      <c r="AX334" s="38">
        <v>0</v>
      </c>
      <c r="AY334" s="13"/>
      <c r="AZ334" s="10"/>
      <c r="BA334" s="8"/>
      <c r="BB334" s="11"/>
      <c r="BN334" s="38">
        <v>0</v>
      </c>
      <c r="BO334" s="54" t="s">
        <v>2293</v>
      </c>
      <c r="BP334" s="54">
        <f>Sales!AR334</f>
        <v>0</v>
      </c>
    </row>
    <row r="335" spans="1:68">
      <c r="A335" s="4" t="s">
        <v>140</v>
      </c>
      <c r="B335" s="50">
        <v>10714</v>
      </c>
      <c r="C335" s="9" t="s">
        <v>1725</v>
      </c>
      <c r="D335" s="9" t="s">
        <v>1727</v>
      </c>
      <c r="E335" s="9" t="s">
        <v>1767</v>
      </c>
      <c r="F335" s="9" t="s">
        <v>1727</v>
      </c>
      <c r="G335" s="4"/>
      <c r="H335" s="9" t="s">
        <v>1727</v>
      </c>
      <c r="I335" s="4"/>
      <c r="K335" s="4" t="str">
        <f t="shared" si="56"/>
        <v>0</v>
      </c>
      <c r="L335" s="4" t="str">
        <f t="shared" si="57"/>
        <v>DENTON</v>
      </c>
      <c r="M335" s="4" t="str">
        <f t="shared" si="58"/>
        <v>0</v>
      </c>
      <c r="N335" s="4"/>
      <c r="O335" s="4" t="str">
        <f t="shared" si="59"/>
        <v>0</v>
      </c>
      <c r="P335" s="4"/>
      <c r="U335" s="30">
        <v>41722</v>
      </c>
      <c r="V335" s="5"/>
      <c r="W335" s="4"/>
      <c r="Y335" s="30" t="s">
        <v>1234</v>
      </c>
      <c r="Z335" s="30" t="s">
        <v>1245</v>
      </c>
      <c r="AA335" s="23"/>
      <c r="AB335" s="23"/>
      <c r="AC335" s="9" t="s">
        <v>1457</v>
      </c>
      <c r="AD335" s="9" t="s">
        <v>1639</v>
      </c>
      <c r="AE335" s="4"/>
      <c r="AH335" s="9">
        <v>1</v>
      </c>
      <c r="AI335" s="38">
        <v>0</v>
      </c>
      <c r="AJ335" s="11"/>
      <c r="AM335" s="30" t="s">
        <v>12</v>
      </c>
      <c r="AN335" s="38">
        <f t="shared" si="60"/>
        <v>0</v>
      </c>
      <c r="AO335" s="8"/>
      <c r="AP335" s="13">
        <f t="shared" si="61"/>
        <v>0</v>
      </c>
      <c r="AQ335" s="38">
        <f t="shared" si="62"/>
        <v>0</v>
      </c>
      <c r="AR335" s="38">
        <v>0</v>
      </c>
      <c r="AS335" s="13">
        <f t="shared" si="63"/>
        <v>0</v>
      </c>
      <c r="AT335" s="38">
        <f t="shared" si="64"/>
        <v>0</v>
      </c>
      <c r="AU335" s="38">
        <v>0</v>
      </c>
      <c r="AV335" s="13">
        <f t="shared" si="65"/>
        <v>0</v>
      </c>
      <c r="AW335" s="38">
        <f t="shared" si="66"/>
        <v>0</v>
      </c>
      <c r="AX335" s="38">
        <v>0</v>
      </c>
      <c r="AY335" s="13"/>
      <c r="AZ335" s="10"/>
      <c r="BA335" s="8"/>
      <c r="BB335" s="11"/>
      <c r="BN335" s="38">
        <v>0</v>
      </c>
      <c r="BO335" s="54" t="s">
        <v>2293</v>
      </c>
      <c r="BP335" s="54">
        <f>Sales!AR335</f>
        <v>0</v>
      </c>
    </row>
    <row r="336" spans="1:68">
      <c r="A336" s="4" t="s">
        <v>140</v>
      </c>
      <c r="B336" s="50">
        <v>10901</v>
      </c>
      <c r="C336" s="9" t="s">
        <v>1725</v>
      </c>
      <c r="D336" s="9" t="s">
        <v>1727</v>
      </c>
      <c r="E336" s="9" t="s">
        <v>1767</v>
      </c>
      <c r="F336" s="9" t="s">
        <v>1727</v>
      </c>
      <c r="G336" s="4"/>
      <c r="H336" s="9" t="s">
        <v>1727</v>
      </c>
      <c r="I336" s="4"/>
      <c r="K336" s="4" t="str">
        <f t="shared" si="56"/>
        <v>0</v>
      </c>
      <c r="L336" s="4" t="str">
        <f t="shared" si="57"/>
        <v>DENTON</v>
      </c>
      <c r="M336" s="4" t="str">
        <f t="shared" si="58"/>
        <v>0</v>
      </c>
      <c r="N336" s="4"/>
      <c r="O336" s="4" t="str">
        <f t="shared" si="59"/>
        <v>0</v>
      </c>
      <c r="P336" s="4"/>
      <c r="U336" s="30">
        <v>41701</v>
      </c>
      <c r="V336" s="5"/>
      <c r="W336" s="4"/>
      <c r="Y336" s="30" t="s">
        <v>1234</v>
      </c>
      <c r="Z336" s="30" t="s">
        <v>1342</v>
      </c>
      <c r="AA336" s="23"/>
      <c r="AB336" s="23"/>
      <c r="AC336" s="9" t="s">
        <v>1546</v>
      </c>
      <c r="AD336" s="9" t="s">
        <v>1639</v>
      </c>
      <c r="AE336" s="4"/>
      <c r="AH336" s="9">
        <v>1</v>
      </c>
      <c r="AI336" s="38">
        <v>0</v>
      </c>
      <c r="AJ336" s="11"/>
      <c r="AM336" s="30" t="s">
        <v>12</v>
      </c>
      <c r="AN336" s="38">
        <f t="shared" si="60"/>
        <v>0</v>
      </c>
      <c r="AO336" s="8"/>
      <c r="AP336" s="13">
        <f t="shared" si="61"/>
        <v>0</v>
      </c>
      <c r="AQ336" s="38">
        <f t="shared" si="62"/>
        <v>0</v>
      </c>
      <c r="AR336" s="38">
        <v>0</v>
      </c>
      <c r="AS336" s="13">
        <f t="shared" si="63"/>
        <v>0</v>
      </c>
      <c r="AT336" s="38">
        <f t="shared" si="64"/>
        <v>0</v>
      </c>
      <c r="AU336" s="38">
        <v>0</v>
      </c>
      <c r="AV336" s="13">
        <f t="shared" si="65"/>
        <v>0</v>
      </c>
      <c r="AW336" s="38">
        <f t="shared" si="66"/>
        <v>0</v>
      </c>
      <c r="AX336" s="38">
        <v>0</v>
      </c>
      <c r="AY336" s="13"/>
      <c r="AZ336" s="10"/>
      <c r="BA336" s="8"/>
      <c r="BB336" s="11"/>
      <c r="BN336" s="38">
        <v>0</v>
      </c>
      <c r="BO336" s="54" t="s">
        <v>2293</v>
      </c>
      <c r="BP336" s="54">
        <f>Sales!AR336</f>
        <v>0</v>
      </c>
    </row>
    <row r="337" spans="1:68">
      <c r="A337" s="4" t="s">
        <v>140</v>
      </c>
      <c r="B337" s="50">
        <v>10904</v>
      </c>
      <c r="C337" s="9" t="s">
        <v>1725</v>
      </c>
      <c r="D337" s="9" t="s">
        <v>1727</v>
      </c>
      <c r="E337" s="9" t="s">
        <v>1767</v>
      </c>
      <c r="F337" s="9" t="s">
        <v>1727</v>
      </c>
      <c r="G337" s="4"/>
      <c r="H337" s="9" t="s">
        <v>1727</v>
      </c>
      <c r="I337" s="4"/>
      <c r="K337" s="4" t="str">
        <f t="shared" si="56"/>
        <v>0</v>
      </c>
      <c r="L337" s="4" t="str">
        <f t="shared" si="57"/>
        <v>DENTON</v>
      </c>
      <c r="M337" s="4" t="str">
        <f t="shared" si="58"/>
        <v>0</v>
      </c>
      <c r="N337" s="4"/>
      <c r="O337" s="4" t="str">
        <f t="shared" si="59"/>
        <v>0</v>
      </c>
      <c r="P337" s="4"/>
      <c r="U337" s="30">
        <v>41701</v>
      </c>
      <c r="V337" s="5"/>
      <c r="W337" s="4"/>
      <c r="Y337" s="30" t="s">
        <v>1234</v>
      </c>
      <c r="Z337" s="30" t="s">
        <v>1251</v>
      </c>
      <c r="AA337" s="23"/>
      <c r="AB337" s="23"/>
      <c r="AC337" s="9" t="s">
        <v>1463</v>
      </c>
      <c r="AD337" s="9" t="s">
        <v>1647</v>
      </c>
      <c r="AE337" s="4"/>
      <c r="AH337" s="9">
        <v>1</v>
      </c>
      <c r="AI337" s="38">
        <v>0</v>
      </c>
      <c r="AJ337" s="11"/>
      <c r="AM337" s="30" t="s">
        <v>12</v>
      </c>
      <c r="AN337" s="38">
        <f t="shared" si="60"/>
        <v>0</v>
      </c>
      <c r="AO337" s="8"/>
      <c r="AP337" s="13">
        <f t="shared" si="61"/>
        <v>0</v>
      </c>
      <c r="AQ337" s="38">
        <f t="shared" si="62"/>
        <v>0</v>
      </c>
      <c r="AR337" s="38">
        <v>0</v>
      </c>
      <c r="AS337" s="13">
        <f t="shared" si="63"/>
        <v>0</v>
      </c>
      <c r="AT337" s="38">
        <f t="shared" si="64"/>
        <v>0</v>
      </c>
      <c r="AU337" s="38">
        <v>0</v>
      </c>
      <c r="AV337" s="13">
        <f t="shared" si="65"/>
        <v>0</v>
      </c>
      <c r="AW337" s="38">
        <f t="shared" si="66"/>
        <v>0</v>
      </c>
      <c r="AX337" s="38">
        <v>0</v>
      </c>
      <c r="AY337" s="13"/>
      <c r="AZ337" s="10"/>
      <c r="BA337" s="8"/>
      <c r="BB337" s="11"/>
      <c r="BN337" s="38">
        <v>0</v>
      </c>
      <c r="BO337" s="54" t="s">
        <v>2293</v>
      </c>
      <c r="BP337" s="54">
        <f>Sales!AR337</f>
        <v>0</v>
      </c>
    </row>
    <row r="338" spans="1:68">
      <c r="A338" s="4" t="s">
        <v>140</v>
      </c>
      <c r="B338" s="50">
        <v>10907</v>
      </c>
      <c r="C338" s="9" t="s">
        <v>1725</v>
      </c>
      <c r="D338" s="9" t="s">
        <v>1727</v>
      </c>
      <c r="E338" s="9" t="s">
        <v>1767</v>
      </c>
      <c r="F338" s="9" t="s">
        <v>1727</v>
      </c>
      <c r="G338" s="4"/>
      <c r="H338" s="9" t="s">
        <v>1727</v>
      </c>
      <c r="I338" s="4"/>
      <c r="K338" s="4" t="str">
        <f t="shared" si="56"/>
        <v>0</v>
      </c>
      <c r="L338" s="4" t="str">
        <f t="shared" si="57"/>
        <v>DENTON</v>
      </c>
      <c r="M338" s="4" t="str">
        <f t="shared" si="58"/>
        <v>0</v>
      </c>
      <c r="N338" s="4"/>
      <c r="O338" s="4" t="str">
        <f t="shared" si="59"/>
        <v>0</v>
      </c>
      <c r="P338" s="4"/>
      <c r="U338" s="30">
        <v>41729</v>
      </c>
      <c r="V338" s="5"/>
      <c r="W338" s="4"/>
      <c r="Y338" s="30" t="s">
        <v>1234</v>
      </c>
      <c r="Z338" s="30" t="s">
        <v>1271</v>
      </c>
      <c r="AA338" s="23"/>
      <c r="AB338" s="23"/>
      <c r="AC338" s="9" t="s">
        <v>1482</v>
      </c>
      <c r="AD338" s="9" t="s">
        <v>1639</v>
      </c>
      <c r="AE338" s="4"/>
      <c r="AH338" s="9">
        <v>1</v>
      </c>
      <c r="AI338" s="38">
        <v>0</v>
      </c>
      <c r="AJ338" s="11"/>
      <c r="AM338" s="30" t="s">
        <v>12</v>
      </c>
      <c r="AN338" s="38">
        <f t="shared" si="60"/>
        <v>0</v>
      </c>
      <c r="AO338" s="8"/>
      <c r="AP338" s="13">
        <f t="shared" si="61"/>
        <v>0</v>
      </c>
      <c r="AQ338" s="38">
        <f t="shared" si="62"/>
        <v>0</v>
      </c>
      <c r="AR338" s="38">
        <v>0</v>
      </c>
      <c r="AS338" s="13">
        <f t="shared" si="63"/>
        <v>0</v>
      </c>
      <c r="AT338" s="38">
        <f t="shared" si="64"/>
        <v>0</v>
      </c>
      <c r="AU338" s="38">
        <v>0</v>
      </c>
      <c r="AV338" s="13">
        <f t="shared" si="65"/>
        <v>0</v>
      </c>
      <c r="AW338" s="38">
        <f t="shared" si="66"/>
        <v>0</v>
      </c>
      <c r="AX338" s="38">
        <v>0</v>
      </c>
      <c r="AY338" s="13"/>
      <c r="AZ338" s="10"/>
      <c r="BA338" s="8"/>
      <c r="BB338" s="11"/>
      <c r="BN338" s="38">
        <v>0</v>
      </c>
      <c r="BO338" s="54" t="s">
        <v>2293</v>
      </c>
      <c r="BP338" s="54">
        <f>Sales!AR338</f>
        <v>0</v>
      </c>
    </row>
    <row r="339" spans="1:68">
      <c r="A339" s="4" t="s">
        <v>140</v>
      </c>
      <c r="B339" s="50">
        <v>10920</v>
      </c>
      <c r="C339" s="9" t="s">
        <v>1725</v>
      </c>
      <c r="D339" s="9" t="s">
        <v>1727</v>
      </c>
      <c r="E339" s="9" t="s">
        <v>1767</v>
      </c>
      <c r="F339" s="9" t="s">
        <v>1727</v>
      </c>
      <c r="G339" s="4"/>
      <c r="H339" s="9" t="s">
        <v>1727</v>
      </c>
      <c r="I339" s="4"/>
      <c r="K339" s="4" t="str">
        <f t="shared" si="56"/>
        <v>0</v>
      </c>
      <c r="L339" s="4" t="str">
        <f t="shared" si="57"/>
        <v>DENTON</v>
      </c>
      <c r="M339" s="4" t="str">
        <f t="shared" si="58"/>
        <v>0</v>
      </c>
      <c r="N339" s="4"/>
      <c r="O339" s="4" t="str">
        <f t="shared" si="59"/>
        <v>0</v>
      </c>
      <c r="P339" s="4"/>
      <c r="U339" s="30">
        <v>41705</v>
      </c>
      <c r="V339" s="5"/>
      <c r="W339" s="4"/>
      <c r="Y339" s="30" t="s">
        <v>1234</v>
      </c>
      <c r="Z339" s="30" t="s">
        <v>1237</v>
      </c>
      <c r="AA339" s="23"/>
      <c r="AB339" s="23"/>
      <c r="AC339" s="9" t="s">
        <v>1449</v>
      </c>
      <c r="AD339" s="9" t="s">
        <v>1640</v>
      </c>
      <c r="AE339" s="4"/>
      <c r="AH339" s="9">
        <v>1</v>
      </c>
      <c r="AI339" s="38">
        <v>0</v>
      </c>
      <c r="AJ339" s="11"/>
      <c r="AM339" s="30" t="s">
        <v>12</v>
      </c>
      <c r="AN339" s="38">
        <f t="shared" si="60"/>
        <v>0</v>
      </c>
      <c r="AO339" s="8"/>
      <c r="AP339" s="13">
        <f t="shared" si="61"/>
        <v>0</v>
      </c>
      <c r="AQ339" s="38">
        <f t="shared" si="62"/>
        <v>0</v>
      </c>
      <c r="AR339" s="38">
        <v>0</v>
      </c>
      <c r="AS339" s="13">
        <f t="shared" si="63"/>
        <v>0</v>
      </c>
      <c r="AT339" s="38">
        <f t="shared" si="64"/>
        <v>0</v>
      </c>
      <c r="AU339" s="38">
        <v>0</v>
      </c>
      <c r="AV339" s="13">
        <f t="shared" si="65"/>
        <v>0</v>
      </c>
      <c r="AW339" s="38">
        <f t="shared" si="66"/>
        <v>0</v>
      </c>
      <c r="AX339" s="38">
        <v>0</v>
      </c>
      <c r="AY339" s="13"/>
      <c r="AZ339" s="10"/>
      <c r="BA339" s="8"/>
      <c r="BB339" s="11"/>
      <c r="BN339" s="38">
        <v>0</v>
      </c>
      <c r="BO339" s="54" t="s">
        <v>1727</v>
      </c>
      <c r="BP339" s="54">
        <f>Sales!AR339</f>
        <v>0</v>
      </c>
    </row>
    <row r="340" spans="1:68">
      <c r="A340" s="4" t="s">
        <v>140</v>
      </c>
      <c r="B340" s="50">
        <v>10923</v>
      </c>
      <c r="C340" s="9" t="s">
        <v>1725</v>
      </c>
      <c r="D340" s="9" t="s">
        <v>1727</v>
      </c>
      <c r="E340" s="9" t="s">
        <v>1767</v>
      </c>
      <c r="F340" s="9" t="s">
        <v>1727</v>
      </c>
      <c r="G340" s="4"/>
      <c r="H340" s="9" t="s">
        <v>1727</v>
      </c>
      <c r="I340" s="4"/>
      <c r="K340" s="4" t="str">
        <f t="shared" si="56"/>
        <v>0</v>
      </c>
      <c r="L340" s="4" t="str">
        <f t="shared" si="57"/>
        <v>DENTON</v>
      </c>
      <c r="M340" s="4" t="str">
        <f t="shared" si="58"/>
        <v>0</v>
      </c>
      <c r="N340" s="4"/>
      <c r="O340" s="4" t="str">
        <f t="shared" si="59"/>
        <v>0</v>
      </c>
      <c r="P340" s="4"/>
      <c r="U340" s="30">
        <v>41705</v>
      </c>
      <c r="V340" s="5"/>
      <c r="W340" s="4"/>
      <c r="Y340" s="30" t="s">
        <v>1234</v>
      </c>
      <c r="Z340" s="30" t="s">
        <v>1249</v>
      </c>
      <c r="AA340" s="23"/>
      <c r="AB340" s="23"/>
      <c r="AC340" s="9" t="s">
        <v>1461</v>
      </c>
      <c r="AD340" s="9" t="s">
        <v>1639</v>
      </c>
      <c r="AE340" s="4"/>
      <c r="AH340" s="9">
        <v>1</v>
      </c>
      <c r="AI340" s="38">
        <v>0</v>
      </c>
      <c r="AJ340" s="11"/>
      <c r="AM340" s="30" t="s">
        <v>12</v>
      </c>
      <c r="AN340" s="38">
        <f t="shared" si="60"/>
        <v>0</v>
      </c>
      <c r="AO340" s="8"/>
      <c r="AP340" s="13">
        <f t="shared" si="61"/>
        <v>0</v>
      </c>
      <c r="AQ340" s="38">
        <f t="shared" si="62"/>
        <v>0</v>
      </c>
      <c r="AR340" s="38">
        <v>0</v>
      </c>
      <c r="AS340" s="13">
        <f t="shared" si="63"/>
        <v>0</v>
      </c>
      <c r="AT340" s="38">
        <f t="shared" si="64"/>
        <v>0</v>
      </c>
      <c r="AU340" s="38">
        <v>0</v>
      </c>
      <c r="AV340" s="13">
        <f t="shared" si="65"/>
        <v>0</v>
      </c>
      <c r="AW340" s="38">
        <f t="shared" si="66"/>
        <v>0</v>
      </c>
      <c r="AX340" s="38">
        <v>0</v>
      </c>
      <c r="AY340" s="13"/>
      <c r="AZ340" s="10"/>
      <c r="BA340" s="8"/>
      <c r="BB340" s="11"/>
      <c r="BN340" s="38">
        <v>0</v>
      </c>
      <c r="BO340" s="54" t="s">
        <v>2293</v>
      </c>
      <c r="BP340" s="54">
        <f>Sales!AR340</f>
        <v>0</v>
      </c>
    </row>
    <row r="341" spans="1:68">
      <c r="A341" s="4" t="s">
        <v>140</v>
      </c>
      <c r="B341" s="50">
        <v>10924</v>
      </c>
      <c r="C341" s="9" t="s">
        <v>1725</v>
      </c>
      <c r="D341" s="9" t="s">
        <v>1728</v>
      </c>
      <c r="E341" s="9" t="s">
        <v>1829</v>
      </c>
      <c r="F341" s="9" t="s">
        <v>1983</v>
      </c>
      <c r="G341" s="4"/>
      <c r="H341" s="9" t="s">
        <v>2174</v>
      </c>
      <c r="I341" s="4"/>
      <c r="K341" s="4" t="str">
        <f t="shared" si="56"/>
        <v>FL</v>
      </c>
      <c r="L341" s="4" t="str">
        <f t="shared" si="57"/>
        <v>BAY</v>
      </c>
      <c r="M341" s="4" t="str">
        <f t="shared" si="58"/>
        <v>PANAMA CITY</v>
      </c>
      <c r="N341" s="4"/>
      <c r="O341" s="4" t="str">
        <f t="shared" si="59"/>
        <v>32401</v>
      </c>
      <c r="P341" s="4"/>
      <c r="U341" s="30">
        <v>41708</v>
      </c>
      <c r="V341" s="5"/>
      <c r="W341" s="4"/>
      <c r="Y341" s="30" t="s">
        <v>1234</v>
      </c>
      <c r="Z341" s="30" t="s">
        <v>1260</v>
      </c>
      <c r="AA341" s="23"/>
      <c r="AB341" s="23"/>
      <c r="AC341" s="9" t="s">
        <v>1472</v>
      </c>
      <c r="AD341" s="9" t="s">
        <v>1639</v>
      </c>
      <c r="AE341" s="4"/>
      <c r="AH341" s="9">
        <v>1</v>
      </c>
      <c r="AI341" s="38">
        <v>0</v>
      </c>
      <c r="AJ341" s="11"/>
      <c r="AM341" s="30" t="s">
        <v>12</v>
      </c>
      <c r="AN341" s="38">
        <f t="shared" si="60"/>
        <v>0</v>
      </c>
      <c r="AO341" s="8"/>
      <c r="AP341" s="13">
        <f t="shared" si="61"/>
        <v>0</v>
      </c>
      <c r="AQ341" s="38">
        <f t="shared" si="62"/>
        <v>0</v>
      </c>
      <c r="AR341" s="38">
        <v>0</v>
      </c>
      <c r="AS341" s="13">
        <f t="shared" si="63"/>
        <v>0</v>
      </c>
      <c r="AT341" s="38">
        <f t="shared" si="64"/>
        <v>0</v>
      </c>
      <c r="AU341" s="38">
        <v>0</v>
      </c>
      <c r="AV341" s="13">
        <f t="shared" si="65"/>
        <v>0</v>
      </c>
      <c r="AW341" s="38">
        <f t="shared" si="66"/>
        <v>0</v>
      </c>
      <c r="AX341" s="38">
        <v>0</v>
      </c>
      <c r="AY341" s="13"/>
      <c r="AZ341" s="10"/>
      <c r="BA341" s="8"/>
      <c r="BB341" s="11"/>
      <c r="BN341" s="38">
        <v>0</v>
      </c>
      <c r="BO341" s="54" t="s">
        <v>1727</v>
      </c>
      <c r="BP341" s="54">
        <f>Sales!AR341</f>
        <v>0</v>
      </c>
    </row>
    <row r="342" spans="1:68">
      <c r="A342" s="4" t="s">
        <v>140</v>
      </c>
      <c r="B342" s="50">
        <v>10926</v>
      </c>
      <c r="C342" s="9" t="s">
        <v>1725</v>
      </c>
      <c r="D342" s="9" t="s">
        <v>1731</v>
      </c>
      <c r="E342" s="9" t="s">
        <v>1830</v>
      </c>
      <c r="F342" s="9" t="s">
        <v>1984</v>
      </c>
      <c r="G342" s="4"/>
      <c r="H342" s="9" t="s">
        <v>2175</v>
      </c>
      <c r="I342" s="4"/>
      <c r="K342" s="4" t="str">
        <f t="shared" si="56"/>
        <v>NY</v>
      </c>
      <c r="L342" s="4" t="str">
        <f t="shared" si="57"/>
        <v>MADISON</v>
      </c>
      <c r="M342" s="4" t="str">
        <f t="shared" si="58"/>
        <v>ONEIDA</v>
      </c>
      <c r="N342" s="4"/>
      <c r="O342" s="4" t="str">
        <f t="shared" si="59"/>
        <v>13421</v>
      </c>
      <c r="P342" s="4"/>
      <c r="U342" s="30">
        <v>41708</v>
      </c>
      <c r="V342" s="5"/>
      <c r="W342" s="4"/>
      <c r="Y342" s="30" t="s">
        <v>1234</v>
      </c>
      <c r="Z342" s="30" t="s">
        <v>1264</v>
      </c>
      <c r="AA342" s="23"/>
      <c r="AB342" s="23"/>
      <c r="AC342" s="9" t="s">
        <v>1476</v>
      </c>
      <c r="AD342" s="9" t="s">
        <v>1643</v>
      </c>
      <c r="AE342" s="4"/>
      <c r="AH342" s="9">
        <v>1</v>
      </c>
      <c r="AI342" s="38">
        <v>14.99</v>
      </c>
      <c r="AJ342" s="11"/>
      <c r="AM342" s="30" t="s">
        <v>12</v>
      </c>
      <c r="AN342" s="38">
        <f t="shared" si="60"/>
        <v>14.99</v>
      </c>
      <c r="AO342" s="8"/>
      <c r="AP342" s="13">
        <f t="shared" si="61"/>
        <v>0</v>
      </c>
      <c r="AQ342" s="38">
        <f t="shared" si="62"/>
        <v>14.99</v>
      </c>
      <c r="AR342" s="38">
        <v>0</v>
      </c>
      <c r="AS342" s="13">
        <f t="shared" si="63"/>
        <v>0</v>
      </c>
      <c r="AT342" s="38">
        <f t="shared" si="64"/>
        <v>14.99</v>
      </c>
      <c r="AU342" s="38">
        <v>0</v>
      </c>
      <c r="AV342" s="13">
        <f t="shared" si="65"/>
        <v>0</v>
      </c>
      <c r="AW342" s="38">
        <f t="shared" si="66"/>
        <v>14.99</v>
      </c>
      <c r="AX342" s="38">
        <v>0</v>
      </c>
      <c r="AY342" s="13"/>
      <c r="AZ342" s="10"/>
      <c r="BA342" s="8"/>
      <c r="BB342" s="11"/>
      <c r="BN342" s="38">
        <v>0</v>
      </c>
      <c r="BO342" s="54" t="s">
        <v>2292</v>
      </c>
      <c r="BP342" s="54">
        <f>Sales!AR342</f>
        <v>14.99</v>
      </c>
    </row>
    <row r="343" spans="1:68">
      <c r="A343" s="4" t="s">
        <v>140</v>
      </c>
      <c r="B343" s="50">
        <v>10939</v>
      </c>
      <c r="C343" s="9" t="s">
        <v>1725</v>
      </c>
      <c r="D343" s="9" t="s">
        <v>1727</v>
      </c>
      <c r="E343" s="9" t="s">
        <v>1767</v>
      </c>
      <c r="F343" s="9" t="s">
        <v>1727</v>
      </c>
      <c r="G343" s="4"/>
      <c r="H343" s="9" t="s">
        <v>1727</v>
      </c>
      <c r="I343" s="4"/>
      <c r="K343" s="4" t="str">
        <f t="shared" si="56"/>
        <v>0</v>
      </c>
      <c r="L343" s="4" t="str">
        <f t="shared" si="57"/>
        <v>DENTON</v>
      </c>
      <c r="M343" s="4" t="str">
        <f t="shared" si="58"/>
        <v>0</v>
      </c>
      <c r="N343" s="4"/>
      <c r="O343" s="4" t="str">
        <f t="shared" si="59"/>
        <v>0</v>
      </c>
      <c r="P343" s="4"/>
      <c r="U343" s="30">
        <v>41709</v>
      </c>
      <c r="V343" s="5"/>
      <c r="W343" s="4"/>
      <c r="Y343" s="30" t="s">
        <v>1234</v>
      </c>
      <c r="Z343" s="30" t="s">
        <v>1298</v>
      </c>
      <c r="AA343" s="23"/>
      <c r="AB343" s="23"/>
      <c r="AC343" s="9" t="s">
        <v>1506</v>
      </c>
      <c r="AD343" s="9" t="s">
        <v>1662</v>
      </c>
      <c r="AE343" s="4"/>
      <c r="AH343" s="9">
        <v>1</v>
      </c>
      <c r="AI343" s="38">
        <v>0</v>
      </c>
      <c r="AJ343" s="11"/>
      <c r="AM343" s="30" t="s">
        <v>12</v>
      </c>
      <c r="AN343" s="38">
        <f t="shared" si="60"/>
        <v>0</v>
      </c>
      <c r="AO343" s="8"/>
      <c r="AP343" s="13">
        <f t="shared" si="61"/>
        <v>0</v>
      </c>
      <c r="AQ343" s="38">
        <f t="shared" si="62"/>
        <v>0</v>
      </c>
      <c r="AR343" s="38">
        <v>0</v>
      </c>
      <c r="AS343" s="13">
        <f t="shared" si="63"/>
        <v>0</v>
      </c>
      <c r="AT343" s="38">
        <f t="shared" si="64"/>
        <v>0</v>
      </c>
      <c r="AU343" s="38">
        <v>0</v>
      </c>
      <c r="AV343" s="13">
        <f t="shared" si="65"/>
        <v>0</v>
      </c>
      <c r="AW343" s="38">
        <f t="shared" si="66"/>
        <v>0</v>
      </c>
      <c r="AX343" s="38">
        <v>0</v>
      </c>
      <c r="AY343" s="13"/>
      <c r="AZ343" s="10"/>
      <c r="BA343" s="8"/>
      <c r="BB343" s="11"/>
      <c r="BN343" s="38">
        <v>0</v>
      </c>
      <c r="BO343" s="54" t="s">
        <v>1727</v>
      </c>
      <c r="BP343" s="54">
        <f>Sales!AR343</f>
        <v>0</v>
      </c>
    </row>
    <row r="344" spans="1:68">
      <c r="A344" s="4" t="s">
        <v>140</v>
      </c>
      <c r="B344" s="50">
        <v>10947</v>
      </c>
      <c r="C344" s="9" t="s">
        <v>1725</v>
      </c>
      <c r="D344" s="9" t="s">
        <v>1727</v>
      </c>
      <c r="E344" s="9" t="s">
        <v>1766</v>
      </c>
      <c r="F344" s="9" t="s">
        <v>1727</v>
      </c>
      <c r="G344" s="4"/>
      <c r="H344" s="9" t="s">
        <v>1727</v>
      </c>
      <c r="I344" s="4"/>
      <c r="K344" s="4" t="str">
        <f t="shared" si="56"/>
        <v>0</v>
      </c>
      <c r="L344" s="4" t="str">
        <f t="shared" si="57"/>
        <v>MECKLENBURG</v>
      </c>
      <c r="M344" s="4" t="str">
        <f t="shared" si="58"/>
        <v>0</v>
      </c>
      <c r="N344" s="4"/>
      <c r="O344" s="4" t="str">
        <f t="shared" si="59"/>
        <v>0</v>
      </c>
      <c r="P344" s="4"/>
      <c r="U344" s="30">
        <v>41712</v>
      </c>
      <c r="V344" s="5"/>
      <c r="W344" s="4"/>
      <c r="Y344" s="30" t="s">
        <v>1234</v>
      </c>
      <c r="Z344" s="30" t="s">
        <v>1270</v>
      </c>
      <c r="AA344" s="23"/>
      <c r="AB344" s="23"/>
      <c r="AC344" s="9" t="s">
        <v>1481</v>
      </c>
      <c r="AD344" s="9" t="s">
        <v>1639</v>
      </c>
      <c r="AE344" s="4"/>
      <c r="AH344" s="9">
        <v>1</v>
      </c>
      <c r="AI344" s="38">
        <v>0</v>
      </c>
      <c r="AJ344" s="11"/>
      <c r="AM344" s="30" t="s">
        <v>12</v>
      </c>
      <c r="AN344" s="38">
        <f t="shared" si="60"/>
        <v>0</v>
      </c>
      <c r="AO344" s="8"/>
      <c r="AP344" s="13">
        <f t="shared" si="61"/>
        <v>0</v>
      </c>
      <c r="AQ344" s="38">
        <f t="shared" si="62"/>
        <v>0</v>
      </c>
      <c r="AR344" s="38">
        <v>0</v>
      </c>
      <c r="AS344" s="13">
        <f t="shared" si="63"/>
        <v>0</v>
      </c>
      <c r="AT344" s="38">
        <f t="shared" si="64"/>
        <v>0</v>
      </c>
      <c r="AU344" s="38">
        <v>0</v>
      </c>
      <c r="AV344" s="13">
        <f t="shared" si="65"/>
        <v>0</v>
      </c>
      <c r="AW344" s="38">
        <f t="shared" si="66"/>
        <v>0</v>
      </c>
      <c r="AX344" s="38">
        <v>0</v>
      </c>
      <c r="AY344" s="13"/>
      <c r="AZ344" s="10"/>
      <c r="BA344" s="8"/>
      <c r="BB344" s="11"/>
      <c r="BN344" s="38">
        <v>0</v>
      </c>
      <c r="BO344" s="54" t="s">
        <v>2293</v>
      </c>
      <c r="BP344" s="54">
        <f>Sales!AR344</f>
        <v>0</v>
      </c>
    </row>
    <row r="345" spans="1:68">
      <c r="A345" s="4" t="s">
        <v>140</v>
      </c>
      <c r="B345" s="50">
        <v>10951</v>
      </c>
      <c r="C345" s="9" t="s">
        <v>1725</v>
      </c>
      <c r="D345" s="9" t="s">
        <v>1727</v>
      </c>
      <c r="E345" s="9" t="s">
        <v>1767</v>
      </c>
      <c r="F345" s="9" t="s">
        <v>1727</v>
      </c>
      <c r="G345" s="4"/>
      <c r="H345" s="9" t="s">
        <v>1727</v>
      </c>
      <c r="I345" s="4"/>
      <c r="K345" s="4" t="str">
        <f t="shared" si="56"/>
        <v>0</v>
      </c>
      <c r="L345" s="4" t="str">
        <f t="shared" si="57"/>
        <v>DENTON</v>
      </c>
      <c r="M345" s="4" t="str">
        <f t="shared" si="58"/>
        <v>0</v>
      </c>
      <c r="N345" s="4"/>
      <c r="O345" s="4" t="str">
        <f t="shared" si="59"/>
        <v>0</v>
      </c>
      <c r="P345" s="4"/>
      <c r="U345" s="30">
        <v>41715</v>
      </c>
      <c r="V345" s="5"/>
      <c r="W345" s="4"/>
      <c r="Y345" s="30" t="s">
        <v>1234</v>
      </c>
      <c r="Z345" s="30" t="s">
        <v>1239</v>
      </c>
      <c r="AA345" s="23"/>
      <c r="AB345" s="23"/>
      <c r="AC345" s="9" t="s">
        <v>1451</v>
      </c>
      <c r="AD345" s="9" t="s">
        <v>1639</v>
      </c>
      <c r="AE345" s="4"/>
      <c r="AH345" s="9">
        <v>1</v>
      </c>
      <c r="AI345" s="38">
        <v>0</v>
      </c>
      <c r="AJ345" s="11"/>
      <c r="AM345" s="30" t="s">
        <v>12</v>
      </c>
      <c r="AN345" s="38">
        <f t="shared" si="60"/>
        <v>0</v>
      </c>
      <c r="AO345" s="8"/>
      <c r="AP345" s="13">
        <f t="shared" si="61"/>
        <v>0</v>
      </c>
      <c r="AQ345" s="38">
        <f t="shared" si="62"/>
        <v>0</v>
      </c>
      <c r="AR345" s="38">
        <v>0</v>
      </c>
      <c r="AS345" s="13">
        <f t="shared" si="63"/>
        <v>0</v>
      </c>
      <c r="AT345" s="38">
        <f t="shared" si="64"/>
        <v>0</v>
      </c>
      <c r="AU345" s="38">
        <v>0</v>
      </c>
      <c r="AV345" s="13">
        <f t="shared" si="65"/>
        <v>0</v>
      </c>
      <c r="AW345" s="38">
        <f t="shared" si="66"/>
        <v>0</v>
      </c>
      <c r="AX345" s="38">
        <v>0</v>
      </c>
      <c r="AY345" s="13"/>
      <c r="AZ345" s="10"/>
      <c r="BA345" s="8"/>
      <c r="BB345" s="11"/>
      <c r="BN345" s="38">
        <v>0</v>
      </c>
      <c r="BO345" s="54" t="s">
        <v>2293</v>
      </c>
      <c r="BP345" s="54">
        <f>Sales!AR345</f>
        <v>0</v>
      </c>
    </row>
    <row r="346" spans="1:68">
      <c r="A346" s="4" t="s">
        <v>140</v>
      </c>
      <c r="B346" s="50">
        <v>10952</v>
      </c>
      <c r="C346" s="9" t="s">
        <v>1725</v>
      </c>
      <c r="D346" s="9" t="s">
        <v>1727</v>
      </c>
      <c r="E346" s="9" t="s">
        <v>1767</v>
      </c>
      <c r="F346" s="9" t="s">
        <v>1727</v>
      </c>
      <c r="G346" s="4"/>
      <c r="H346" s="9" t="s">
        <v>1727</v>
      </c>
      <c r="I346" s="4"/>
      <c r="K346" s="4" t="str">
        <f t="shared" si="56"/>
        <v>0</v>
      </c>
      <c r="L346" s="4" t="str">
        <f t="shared" si="57"/>
        <v>DENTON</v>
      </c>
      <c r="M346" s="4" t="str">
        <f t="shared" si="58"/>
        <v>0</v>
      </c>
      <c r="N346" s="4"/>
      <c r="O346" s="4" t="str">
        <f t="shared" si="59"/>
        <v>0</v>
      </c>
      <c r="P346" s="4"/>
      <c r="U346" s="30">
        <v>41715</v>
      </c>
      <c r="V346" s="5"/>
      <c r="W346" s="4"/>
      <c r="Y346" s="30" t="s">
        <v>1234</v>
      </c>
      <c r="Z346" s="30" t="s">
        <v>1257</v>
      </c>
      <c r="AA346" s="23"/>
      <c r="AB346" s="23"/>
      <c r="AC346" s="9" t="s">
        <v>1469</v>
      </c>
      <c r="AD346" s="9" t="s">
        <v>1639</v>
      </c>
      <c r="AE346" s="4"/>
      <c r="AH346" s="9">
        <v>1</v>
      </c>
      <c r="AI346" s="38">
        <v>0</v>
      </c>
      <c r="AJ346" s="11"/>
      <c r="AM346" s="30" t="s">
        <v>12</v>
      </c>
      <c r="AN346" s="38">
        <f t="shared" si="60"/>
        <v>0</v>
      </c>
      <c r="AO346" s="8"/>
      <c r="AP346" s="13">
        <f t="shared" si="61"/>
        <v>0</v>
      </c>
      <c r="AQ346" s="38">
        <f t="shared" si="62"/>
        <v>0</v>
      </c>
      <c r="AR346" s="38">
        <v>0</v>
      </c>
      <c r="AS346" s="13">
        <f t="shared" si="63"/>
        <v>0</v>
      </c>
      <c r="AT346" s="38">
        <f t="shared" si="64"/>
        <v>0</v>
      </c>
      <c r="AU346" s="38">
        <v>0</v>
      </c>
      <c r="AV346" s="13">
        <f t="shared" si="65"/>
        <v>0</v>
      </c>
      <c r="AW346" s="38">
        <f t="shared" si="66"/>
        <v>0</v>
      </c>
      <c r="AX346" s="38">
        <v>0</v>
      </c>
      <c r="AY346" s="13"/>
      <c r="AZ346" s="10"/>
      <c r="BA346" s="8"/>
      <c r="BB346" s="11"/>
      <c r="BN346" s="38">
        <v>0</v>
      </c>
      <c r="BO346" s="54" t="s">
        <v>2293</v>
      </c>
      <c r="BP346" s="54">
        <f>Sales!AR346</f>
        <v>0</v>
      </c>
    </row>
    <row r="347" spans="1:68">
      <c r="A347" s="4" t="s">
        <v>140</v>
      </c>
      <c r="B347" s="50">
        <v>10965</v>
      </c>
      <c r="C347" s="9" t="s">
        <v>1725</v>
      </c>
      <c r="D347" s="9" t="s">
        <v>1734</v>
      </c>
      <c r="E347" s="9" t="s">
        <v>1806</v>
      </c>
      <c r="F347" s="9" t="s">
        <v>1951</v>
      </c>
      <c r="G347" s="4"/>
      <c r="H347" s="9" t="s">
        <v>2142</v>
      </c>
      <c r="I347" s="4"/>
      <c r="K347" s="4" t="str">
        <f t="shared" si="56"/>
        <v>IL</v>
      </c>
      <c r="L347" s="4" t="str">
        <f t="shared" si="57"/>
        <v>WINNEBAGO</v>
      </c>
      <c r="M347" s="4" t="str">
        <f t="shared" si="58"/>
        <v>Rockford</v>
      </c>
      <c r="N347" s="4"/>
      <c r="O347" s="4" t="str">
        <f t="shared" si="59"/>
        <v>61107</v>
      </c>
      <c r="P347" s="4"/>
      <c r="U347" s="30">
        <v>41722</v>
      </c>
      <c r="V347" s="5"/>
      <c r="W347" s="4"/>
      <c r="Y347" s="30" t="s">
        <v>1234</v>
      </c>
      <c r="Z347" s="30" t="s">
        <v>1258</v>
      </c>
      <c r="AA347" s="23"/>
      <c r="AB347" s="23"/>
      <c r="AC347" s="9" t="s">
        <v>1470</v>
      </c>
      <c r="AD347" s="9" t="s">
        <v>1639</v>
      </c>
      <c r="AE347" s="4"/>
      <c r="AH347" s="9">
        <v>1</v>
      </c>
      <c r="AI347" s="38">
        <v>0</v>
      </c>
      <c r="AJ347" s="11"/>
      <c r="AM347" s="30" t="s">
        <v>12</v>
      </c>
      <c r="AN347" s="38">
        <f t="shared" si="60"/>
        <v>0</v>
      </c>
      <c r="AO347" s="8"/>
      <c r="AP347" s="13">
        <f t="shared" si="61"/>
        <v>0</v>
      </c>
      <c r="AQ347" s="38">
        <f t="shared" si="62"/>
        <v>0</v>
      </c>
      <c r="AR347" s="38">
        <v>0</v>
      </c>
      <c r="AS347" s="13">
        <f t="shared" si="63"/>
        <v>0</v>
      </c>
      <c r="AT347" s="38">
        <f t="shared" si="64"/>
        <v>0</v>
      </c>
      <c r="AU347" s="38">
        <v>0</v>
      </c>
      <c r="AV347" s="13">
        <f t="shared" si="65"/>
        <v>0</v>
      </c>
      <c r="AW347" s="38">
        <f t="shared" si="66"/>
        <v>0</v>
      </c>
      <c r="AX347" s="38">
        <v>0</v>
      </c>
      <c r="AY347" s="13"/>
      <c r="AZ347" s="10"/>
      <c r="BA347" s="8"/>
      <c r="BB347" s="11"/>
      <c r="BN347" s="38">
        <v>0</v>
      </c>
      <c r="BO347" s="54" t="s">
        <v>107</v>
      </c>
      <c r="BP347" s="54">
        <f>Sales!AR347</f>
        <v>0</v>
      </c>
    </row>
    <row r="348" spans="1:68">
      <c r="A348" s="4" t="s">
        <v>140</v>
      </c>
      <c r="B348" s="50">
        <v>10966</v>
      </c>
      <c r="C348" s="9" t="s">
        <v>1725</v>
      </c>
      <c r="D348" s="9" t="s">
        <v>1727</v>
      </c>
      <c r="E348" s="9" t="s">
        <v>1767</v>
      </c>
      <c r="F348" s="9" t="s">
        <v>1727</v>
      </c>
      <c r="G348" s="4"/>
      <c r="H348" s="9" t="s">
        <v>1727</v>
      </c>
      <c r="I348" s="4"/>
      <c r="K348" s="4" t="str">
        <f t="shared" si="56"/>
        <v>0</v>
      </c>
      <c r="L348" s="4" t="str">
        <f t="shared" si="57"/>
        <v>DENTON</v>
      </c>
      <c r="M348" s="4" t="str">
        <f t="shared" si="58"/>
        <v>0</v>
      </c>
      <c r="N348" s="4"/>
      <c r="O348" s="4" t="str">
        <f t="shared" si="59"/>
        <v>0</v>
      </c>
      <c r="P348" s="4"/>
      <c r="U348" s="30">
        <v>41722</v>
      </c>
      <c r="V348" s="5"/>
      <c r="W348" s="4"/>
      <c r="Y348" s="30" t="s">
        <v>1234</v>
      </c>
      <c r="Z348" s="30" t="s">
        <v>1249</v>
      </c>
      <c r="AA348" s="23"/>
      <c r="AB348" s="23"/>
      <c r="AC348" s="9" t="s">
        <v>1461</v>
      </c>
      <c r="AD348" s="9" t="s">
        <v>1639</v>
      </c>
      <c r="AE348" s="4"/>
      <c r="AH348" s="9">
        <v>1</v>
      </c>
      <c r="AI348" s="38">
        <v>0</v>
      </c>
      <c r="AJ348" s="11"/>
      <c r="AM348" s="30" t="s">
        <v>12</v>
      </c>
      <c r="AN348" s="38">
        <f t="shared" si="60"/>
        <v>0</v>
      </c>
      <c r="AO348" s="8"/>
      <c r="AP348" s="13">
        <f t="shared" si="61"/>
        <v>0</v>
      </c>
      <c r="AQ348" s="38">
        <f t="shared" si="62"/>
        <v>0</v>
      </c>
      <c r="AR348" s="38">
        <v>0</v>
      </c>
      <c r="AS348" s="13">
        <f t="shared" si="63"/>
        <v>0</v>
      </c>
      <c r="AT348" s="38">
        <f t="shared" si="64"/>
        <v>0</v>
      </c>
      <c r="AU348" s="38">
        <v>0</v>
      </c>
      <c r="AV348" s="13">
        <f t="shared" si="65"/>
        <v>0</v>
      </c>
      <c r="AW348" s="38">
        <f t="shared" si="66"/>
        <v>0</v>
      </c>
      <c r="AX348" s="38">
        <v>0</v>
      </c>
      <c r="AY348" s="13"/>
      <c r="AZ348" s="10"/>
      <c r="BA348" s="8"/>
      <c r="BB348" s="11"/>
      <c r="BN348" s="38">
        <v>0</v>
      </c>
      <c r="BO348" s="54" t="s">
        <v>2293</v>
      </c>
      <c r="BP348" s="54">
        <f>Sales!AR348</f>
        <v>0</v>
      </c>
    </row>
    <row r="349" spans="1:68">
      <c r="A349" s="4" t="s">
        <v>140</v>
      </c>
      <c r="B349" s="50">
        <v>11248</v>
      </c>
      <c r="C349" s="9" t="s">
        <v>1725</v>
      </c>
      <c r="D349" s="9" t="s">
        <v>1727</v>
      </c>
      <c r="E349" s="9" t="s">
        <v>1767</v>
      </c>
      <c r="F349" s="9" t="s">
        <v>1727</v>
      </c>
      <c r="G349" s="4"/>
      <c r="H349" s="9" t="s">
        <v>1727</v>
      </c>
      <c r="I349" s="4"/>
      <c r="K349" s="4" t="str">
        <f t="shared" si="56"/>
        <v>0</v>
      </c>
      <c r="L349" s="4" t="str">
        <f t="shared" si="57"/>
        <v>DENTON</v>
      </c>
      <c r="M349" s="4" t="str">
        <f t="shared" si="58"/>
        <v>0</v>
      </c>
      <c r="N349" s="4"/>
      <c r="O349" s="4" t="str">
        <f t="shared" si="59"/>
        <v>0</v>
      </c>
      <c r="P349" s="4"/>
      <c r="U349" s="30">
        <v>41710</v>
      </c>
      <c r="V349" s="5"/>
      <c r="W349" s="4"/>
      <c r="Y349" s="30" t="s">
        <v>1234</v>
      </c>
      <c r="Z349" s="30" t="s">
        <v>1260</v>
      </c>
      <c r="AA349" s="23"/>
      <c r="AB349" s="23"/>
      <c r="AC349" s="9" t="s">
        <v>1472</v>
      </c>
      <c r="AD349" s="9" t="s">
        <v>1639</v>
      </c>
      <c r="AE349" s="4"/>
      <c r="AH349" s="9">
        <v>1</v>
      </c>
      <c r="AI349" s="38">
        <v>0</v>
      </c>
      <c r="AJ349" s="11"/>
      <c r="AM349" s="30" t="s">
        <v>12</v>
      </c>
      <c r="AN349" s="38">
        <f t="shared" si="60"/>
        <v>0</v>
      </c>
      <c r="AO349" s="8"/>
      <c r="AP349" s="13">
        <f t="shared" si="61"/>
        <v>0</v>
      </c>
      <c r="AQ349" s="38">
        <f t="shared" si="62"/>
        <v>0</v>
      </c>
      <c r="AR349" s="38">
        <v>0</v>
      </c>
      <c r="AS349" s="13">
        <f t="shared" si="63"/>
        <v>0</v>
      </c>
      <c r="AT349" s="38">
        <f t="shared" si="64"/>
        <v>0</v>
      </c>
      <c r="AU349" s="38">
        <v>0</v>
      </c>
      <c r="AV349" s="13">
        <f t="shared" si="65"/>
        <v>0</v>
      </c>
      <c r="AW349" s="38">
        <f t="shared" si="66"/>
        <v>0</v>
      </c>
      <c r="AX349" s="38">
        <v>0</v>
      </c>
      <c r="AY349" s="13"/>
      <c r="AZ349" s="10"/>
      <c r="BA349" s="8"/>
      <c r="BB349" s="11"/>
      <c r="BN349" s="38">
        <v>0</v>
      </c>
      <c r="BO349" s="54" t="s">
        <v>2293</v>
      </c>
      <c r="BP349" s="54">
        <f>Sales!AR349</f>
        <v>0</v>
      </c>
    </row>
    <row r="350" spans="1:68">
      <c r="A350" s="4" t="s">
        <v>140</v>
      </c>
      <c r="B350" s="50">
        <v>11251</v>
      </c>
      <c r="C350" s="9" t="s">
        <v>1725</v>
      </c>
      <c r="D350" s="9" t="s">
        <v>1727</v>
      </c>
      <c r="E350" s="9" t="s">
        <v>1767</v>
      </c>
      <c r="F350" s="9" t="s">
        <v>1727</v>
      </c>
      <c r="G350" s="4"/>
      <c r="H350" s="9" t="s">
        <v>1727</v>
      </c>
      <c r="I350" s="4"/>
      <c r="K350" s="4" t="str">
        <f t="shared" si="56"/>
        <v>0</v>
      </c>
      <c r="L350" s="4" t="str">
        <f t="shared" si="57"/>
        <v>DENTON</v>
      </c>
      <c r="M350" s="4" t="str">
        <f t="shared" si="58"/>
        <v>0</v>
      </c>
      <c r="N350" s="4"/>
      <c r="O350" s="4" t="str">
        <f t="shared" si="59"/>
        <v>0</v>
      </c>
      <c r="P350" s="4"/>
      <c r="U350" s="30">
        <v>41711</v>
      </c>
      <c r="V350" s="5"/>
      <c r="W350" s="4"/>
      <c r="Y350" s="30" t="s">
        <v>1234</v>
      </c>
      <c r="Z350" s="30" t="s">
        <v>1266</v>
      </c>
      <c r="AA350" s="23"/>
      <c r="AB350" s="23"/>
      <c r="AC350" s="9" t="s">
        <v>1478</v>
      </c>
      <c r="AD350" s="9" t="s">
        <v>1639</v>
      </c>
      <c r="AE350" s="4"/>
      <c r="AH350" s="9">
        <v>1</v>
      </c>
      <c r="AI350" s="38">
        <v>0</v>
      </c>
      <c r="AJ350" s="11"/>
      <c r="AM350" s="30" t="s">
        <v>12</v>
      </c>
      <c r="AN350" s="38">
        <f t="shared" si="60"/>
        <v>0</v>
      </c>
      <c r="AO350" s="8"/>
      <c r="AP350" s="13">
        <f t="shared" si="61"/>
        <v>0</v>
      </c>
      <c r="AQ350" s="38">
        <f t="shared" si="62"/>
        <v>0</v>
      </c>
      <c r="AR350" s="38">
        <v>0</v>
      </c>
      <c r="AS350" s="13">
        <f t="shared" si="63"/>
        <v>0</v>
      </c>
      <c r="AT350" s="38">
        <f t="shared" si="64"/>
        <v>0</v>
      </c>
      <c r="AU350" s="38">
        <v>0</v>
      </c>
      <c r="AV350" s="13">
        <f t="shared" si="65"/>
        <v>0</v>
      </c>
      <c r="AW350" s="38">
        <f t="shared" si="66"/>
        <v>0</v>
      </c>
      <c r="AX350" s="38">
        <v>0</v>
      </c>
      <c r="AY350" s="13"/>
      <c r="AZ350" s="10"/>
      <c r="BA350" s="8"/>
      <c r="BB350" s="11"/>
      <c r="BN350" s="38">
        <v>0</v>
      </c>
      <c r="BO350" s="54" t="s">
        <v>2293</v>
      </c>
      <c r="BP350" s="54">
        <f>Sales!AR350</f>
        <v>0</v>
      </c>
    </row>
    <row r="351" spans="1:68">
      <c r="A351" s="4" t="s">
        <v>140</v>
      </c>
      <c r="B351" s="50">
        <v>11252</v>
      </c>
      <c r="C351" s="9" t="s">
        <v>1725</v>
      </c>
      <c r="D351" s="9" t="s">
        <v>1727</v>
      </c>
      <c r="E351" s="9" t="s">
        <v>1767</v>
      </c>
      <c r="F351" s="9" t="s">
        <v>1727</v>
      </c>
      <c r="G351" s="4"/>
      <c r="H351" s="9" t="s">
        <v>1727</v>
      </c>
      <c r="I351" s="4"/>
      <c r="K351" s="4" t="str">
        <f t="shared" si="56"/>
        <v>0</v>
      </c>
      <c r="L351" s="4" t="str">
        <f t="shared" si="57"/>
        <v>DENTON</v>
      </c>
      <c r="M351" s="4" t="str">
        <f t="shared" si="58"/>
        <v>0</v>
      </c>
      <c r="N351" s="4"/>
      <c r="O351" s="4" t="str">
        <f t="shared" si="59"/>
        <v>0</v>
      </c>
      <c r="P351" s="4"/>
      <c r="U351" s="30">
        <v>41711</v>
      </c>
      <c r="V351" s="5"/>
      <c r="W351" s="4"/>
      <c r="Y351" s="30" t="s">
        <v>1234</v>
      </c>
      <c r="Z351" s="30" t="s">
        <v>1305</v>
      </c>
      <c r="AA351" s="23"/>
      <c r="AB351" s="23"/>
      <c r="AC351" s="9" t="s">
        <v>1511</v>
      </c>
      <c r="AD351" s="9" t="s">
        <v>1639</v>
      </c>
      <c r="AE351" s="4"/>
      <c r="AH351" s="9">
        <v>1</v>
      </c>
      <c r="AI351" s="38">
        <v>0</v>
      </c>
      <c r="AJ351" s="11"/>
      <c r="AM351" s="30" t="s">
        <v>12</v>
      </c>
      <c r="AN351" s="38">
        <f t="shared" si="60"/>
        <v>0</v>
      </c>
      <c r="AO351" s="8"/>
      <c r="AP351" s="13">
        <f t="shared" si="61"/>
        <v>0</v>
      </c>
      <c r="AQ351" s="38">
        <f t="shared" si="62"/>
        <v>0</v>
      </c>
      <c r="AR351" s="38">
        <v>0</v>
      </c>
      <c r="AS351" s="13">
        <f t="shared" si="63"/>
        <v>0</v>
      </c>
      <c r="AT351" s="38">
        <f t="shared" si="64"/>
        <v>0</v>
      </c>
      <c r="AU351" s="38">
        <v>0</v>
      </c>
      <c r="AV351" s="13">
        <f t="shared" si="65"/>
        <v>0</v>
      </c>
      <c r="AW351" s="38">
        <f t="shared" si="66"/>
        <v>0</v>
      </c>
      <c r="AX351" s="38">
        <v>0</v>
      </c>
      <c r="AY351" s="13"/>
      <c r="AZ351" s="10"/>
      <c r="BA351" s="8"/>
      <c r="BB351" s="11"/>
      <c r="BN351" s="38">
        <v>0</v>
      </c>
      <c r="BO351" s="54" t="s">
        <v>2293</v>
      </c>
      <c r="BP351" s="54">
        <f>Sales!AR351</f>
        <v>0</v>
      </c>
    </row>
    <row r="352" spans="1:68">
      <c r="A352" s="4" t="s">
        <v>140</v>
      </c>
      <c r="B352" s="50">
        <v>11256</v>
      </c>
      <c r="C352" s="9" t="s">
        <v>1725</v>
      </c>
      <c r="D352" s="9" t="s">
        <v>1727</v>
      </c>
      <c r="E352" s="9" t="s">
        <v>1767</v>
      </c>
      <c r="F352" s="9" t="s">
        <v>1727</v>
      </c>
      <c r="G352" s="4"/>
      <c r="H352" s="9" t="s">
        <v>1727</v>
      </c>
      <c r="I352" s="4"/>
      <c r="K352" s="4" t="str">
        <f t="shared" si="56"/>
        <v>0</v>
      </c>
      <c r="L352" s="4" t="str">
        <f t="shared" si="57"/>
        <v>DENTON</v>
      </c>
      <c r="M352" s="4" t="str">
        <f t="shared" si="58"/>
        <v>0</v>
      </c>
      <c r="N352" s="4"/>
      <c r="O352" s="4" t="str">
        <f t="shared" si="59"/>
        <v>0</v>
      </c>
      <c r="P352" s="4"/>
      <c r="U352" s="30">
        <v>41712</v>
      </c>
      <c r="V352" s="5"/>
      <c r="W352" s="4"/>
      <c r="Y352" s="30" t="s">
        <v>1234</v>
      </c>
      <c r="Z352" s="30" t="s">
        <v>1237</v>
      </c>
      <c r="AA352" s="23"/>
      <c r="AB352" s="23"/>
      <c r="AC352" s="9" t="s">
        <v>1449</v>
      </c>
      <c r="AD352" s="9" t="s">
        <v>1640</v>
      </c>
      <c r="AE352" s="4"/>
      <c r="AH352" s="9">
        <v>1</v>
      </c>
      <c r="AI352" s="38">
        <v>0</v>
      </c>
      <c r="AJ352" s="11"/>
      <c r="AM352" s="30" t="s">
        <v>12</v>
      </c>
      <c r="AN352" s="38">
        <f t="shared" si="60"/>
        <v>0</v>
      </c>
      <c r="AO352" s="8"/>
      <c r="AP352" s="13">
        <f t="shared" si="61"/>
        <v>0</v>
      </c>
      <c r="AQ352" s="38">
        <f t="shared" si="62"/>
        <v>0</v>
      </c>
      <c r="AR352" s="38">
        <v>0</v>
      </c>
      <c r="AS352" s="13">
        <f t="shared" si="63"/>
        <v>0</v>
      </c>
      <c r="AT352" s="38">
        <f t="shared" si="64"/>
        <v>0</v>
      </c>
      <c r="AU352" s="38">
        <v>0</v>
      </c>
      <c r="AV352" s="13">
        <f t="shared" si="65"/>
        <v>0</v>
      </c>
      <c r="AW352" s="38">
        <f t="shared" si="66"/>
        <v>0</v>
      </c>
      <c r="AX352" s="38">
        <v>0</v>
      </c>
      <c r="AY352" s="13"/>
      <c r="AZ352" s="10"/>
      <c r="BA352" s="8"/>
      <c r="BB352" s="11"/>
      <c r="BN352" s="38">
        <v>0</v>
      </c>
      <c r="BO352" s="54" t="s">
        <v>2293</v>
      </c>
      <c r="BP352" s="54">
        <f>Sales!AR352</f>
        <v>0</v>
      </c>
    </row>
    <row r="353" spans="1:68">
      <c r="A353" s="4" t="s">
        <v>140</v>
      </c>
      <c r="B353" s="50">
        <v>11279</v>
      </c>
      <c r="C353" s="9" t="s">
        <v>1725</v>
      </c>
      <c r="D353" s="9" t="s">
        <v>1727</v>
      </c>
      <c r="E353" s="9" t="s">
        <v>1767</v>
      </c>
      <c r="F353" s="9" t="s">
        <v>1727</v>
      </c>
      <c r="G353" s="4"/>
      <c r="H353" s="9" t="s">
        <v>1727</v>
      </c>
      <c r="I353" s="4"/>
      <c r="K353" s="4" t="str">
        <f t="shared" si="56"/>
        <v>0</v>
      </c>
      <c r="L353" s="4" t="str">
        <f t="shared" si="57"/>
        <v>DENTON</v>
      </c>
      <c r="M353" s="4" t="str">
        <f t="shared" si="58"/>
        <v>0</v>
      </c>
      <c r="N353" s="4"/>
      <c r="O353" s="4" t="str">
        <f t="shared" si="59"/>
        <v>0</v>
      </c>
      <c r="P353" s="4"/>
      <c r="U353" s="30">
        <v>41722</v>
      </c>
      <c r="V353" s="5"/>
      <c r="W353" s="4"/>
      <c r="Y353" s="30" t="s">
        <v>1234</v>
      </c>
      <c r="Z353" s="30" t="s">
        <v>1239</v>
      </c>
      <c r="AA353" s="23"/>
      <c r="AB353" s="23"/>
      <c r="AC353" s="9" t="s">
        <v>1451</v>
      </c>
      <c r="AD353" s="9" t="s">
        <v>1639</v>
      </c>
      <c r="AE353" s="4"/>
      <c r="AH353" s="9">
        <v>1</v>
      </c>
      <c r="AI353" s="38">
        <v>0</v>
      </c>
      <c r="AJ353" s="11"/>
      <c r="AM353" s="30" t="s">
        <v>12</v>
      </c>
      <c r="AN353" s="38">
        <f t="shared" si="60"/>
        <v>0</v>
      </c>
      <c r="AO353" s="8"/>
      <c r="AP353" s="13">
        <f t="shared" si="61"/>
        <v>0</v>
      </c>
      <c r="AQ353" s="38">
        <f t="shared" si="62"/>
        <v>0</v>
      </c>
      <c r="AR353" s="38">
        <v>0</v>
      </c>
      <c r="AS353" s="13">
        <f t="shared" si="63"/>
        <v>0</v>
      </c>
      <c r="AT353" s="38">
        <f t="shared" si="64"/>
        <v>0</v>
      </c>
      <c r="AU353" s="38">
        <v>0</v>
      </c>
      <c r="AV353" s="13">
        <f t="shared" si="65"/>
        <v>0</v>
      </c>
      <c r="AW353" s="38">
        <f t="shared" si="66"/>
        <v>0</v>
      </c>
      <c r="AX353" s="38">
        <v>0</v>
      </c>
      <c r="AY353" s="13"/>
      <c r="AZ353" s="10"/>
      <c r="BA353" s="8"/>
      <c r="BB353" s="11"/>
      <c r="BN353" s="38">
        <v>0</v>
      </c>
      <c r="BO353" s="54" t="s">
        <v>2293</v>
      </c>
      <c r="BP353" s="54">
        <f>Sales!AR353</f>
        <v>0</v>
      </c>
    </row>
    <row r="354" spans="1:68">
      <c r="A354" s="4" t="s">
        <v>140</v>
      </c>
      <c r="B354" s="50">
        <v>11285</v>
      </c>
      <c r="C354" s="9" t="s">
        <v>1725</v>
      </c>
      <c r="D354" s="9" t="s">
        <v>1752</v>
      </c>
      <c r="E354" s="9" t="s">
        <v>1831</v>
      </c>
      <c r="F354" s="9" t="s">
        <v>1985</v>
      </c>
      <c r="G354" s="4"/>
      <c r="H354" s="9" t="s">
        <v>2176</v>
      </c>
      <c r="I354" s="4"/>
      <c r="K354" s="4" t="str">
        <f t="shared" si="56"/>
        <v>ID</v>
      </c>
      <c r="L354" s="4" t="str">
        <f t="shared" si="57"/>
        <v>CANYON</v>
      </c>
      <c r="M354" s="4" t="str">
        <f t="shared" si="58"/>
        <v>Nampa</v>
      </c>
      <c r="N354" s="4"/>
      <c r="O354" s="4" t="str">
        <f t="shared" si="59"/>
        <v>83651</v>
      </c>
      <c r="P354" s="4"/>
      <c r="U354" s="30">
        <v>41723</v>
      </c>
      <c r="V354" s="5"/>
      <c r="W354" s="4"/>
      <c r="Y354" s="30" t="s">
        <v>1234</v>
      </c>
      <c r="Z354" s="30" t="s">
        <v>1343</v>
      </c>
      <c r="AA354" s="23"/>
      <c r="AB354" s="23"/>
      <c r="AC354" s="9" t="s">
        <v>1547</v>
      </c>
      <c r="AD354" s="9" t="s">
        <v>1681</v>
      </c>
      <c r="AE354" s="4"/>
      <c r="AH354" s="9">
        <v>1</v>
      </c>
      <c r="AI354" s="38">
        <v>0</v>
      </c>
      <c r="AJ354" s="11"/>
      <c r="AM354" s="30" t="s">
        <v>12</v>
      </c>
      <c r="AN354" s="38">
        <f t="shared" si="60"/>
        <v>0</v>
      </c>
      <c r="AO354" s="8"/>
      <c r="AP354" s="13">
        <f t="shared" si="61"/>
        <v>0</v>
      </c>
      <c r="AQ354" s="38">
        <f t="shared" si="62"/>
        <v>0</v>
      </c>
      <c r="AR354" s="38">
        <v>0</v>
      </c>
      <c r="AS354" s="13">
        <f t="shared" si="63"/>
        <v>0</v>
      </c>
      <c r="AT354" s="38">
        <f t="shared" si="64"/>
        <v>0</v>
      </c>
      <c r="AU354" s="38">
        <v>0</v>
      </c>
      <c r="AV354" s="13">
        <f t="shared" si="65"/>
        <v>0</v>
      </c>
      <c r="AW354" s="38">
        <f t="shared" si="66"/>
        <v>0</v>
      </c>
      <c r="AX354" s="38">
        <v>0</v>
      </c>
      <c r="AY354" s="13"/>
      <c r="AZ354" s="10"/>
      <c r="BA354" s="8"/>
      <c r="BB354" s="11"/>
      <c r="BN354" s="38">
        <v>0</v>
      </c>
      <c r="BO354" s="54" t="s">
        <v>2292</v>
      </c>
      <c r="BP354" s="54">
        <f>Sales!AR354</f>
        <v>0</v>
      </c>
    </row>
    <row r="355" spans="1:68">
      <c r="A355" s="4" t="s">
        <v>140</v>
      </c>
      <c r="B355" s="50">
        <v>11294</v>
      </c>
      <c r="C355" s="9" t="s">
        <v>1725</v>
      </c>
      <c r="D355" s="9" t="s">
        <v>1727</v>
      </c>
      <c r="E355" s="9" t="s">
        <v>1767</v>
      </c>
      <c r="F355" s="9" t="s">
        <v>1727</v>
      </c>
      <c r="G355" s="4"/>
      <c r="H355" s="9" t="s">
        <v>1727</v>
      </c>
      <c r="I355" s="4"/>
      <c r="K355" s="4" t="str">
        <f t="shared" si="56"/>
        <v>0</v>
      </c>
      <c r="L355" s="4" t="str">
        <f t="shared" si="57"/>
        <v>DENTON</v>
      </c>
      <c r="M355" s="4" t="str">
        <f t="shared" si="58"/>
        <v>0</v>
      </c>
      <c r="N355" s="4"/>
      <c r="O355" s="4" t="str">
        <f t="shared" si="59"/>
        <v>0</v>
      </c>
      <c r="P355" s="4"/>
      <c r="U355" s="30">
        <v>41725</v>
      </c>
      <c r="V355" s="5"/>
      <c r="W355" s="4"/>
      <c r="Y355" s="30" t="s">
        <v>1234</v>
      </c>
      <c r="Z355" s="30" t="s">
        <v>1270</v>
      </c>
      <c r="AA355" s="23"/>
      <c r="AB355" s="23"/>
      <c r="AC355" s="9" t="s">
        <v>1481</v>
      </c>
      <c r="AD355" s="9" t="s">
        <v>1639</v>
      </c>
      <c r="AE355" s="4"/>
      <c r="AH355" s="9">
        <v>1</v>
      </c>
      <c r="AI355" s="38">
        <v>0</v>
      </c>
      <c r="AJ355" s="11"/>
      <c r="AM355" s="30" t="s">
        <v>12</v>
      </c>
      <c r="AN355" s="38">
        <f t="shared" si="60"/>
        <v>0</v>
      </c>
      <c r="AO355" s="8"/>
      <c r="AP355" s="13">
        <f t="shared" si="61"/>
        <v>0</v>
      </c>
      <c r="AQ355" s="38">
        <f t="shared" si="62"/>
        <v>0</v>
      </c>
      <c r="AR355" s="38">
        <v>0</v>
      </c>
      <c r="AS355" s="13">
        <f t="shared" si="63"/>
        <v>0</v>
      </c>
      <c r="AT355" s="38">
        <f t="shared" si="64"/>
        <v>0</v>
      </c>
      <c r="AU355" s="38">
        <v>0</v>
      </c>
      <c r="AV355" s="13">
        <f t="shared" si="65"/>
        <v>0</v>
      </c>
      <c r="AW355" s="38">
        <f t="shared" si="66"/>
        <v>0</v>
      </c>
      <c r="AX355" s="38">
        <v>0</v>
      </c>
      <c r="AY355" s="13"/>
      <c r="AZ355" s="10"/>
      <c r="BA355" s="8"/>
      <c r="BB355" s="11"/>
      <c r="BN355" s="38">
        <v>0</v>
      </c>
      <c r="BO355" s="54" t="s">
        <v>2293</v>
      </c>
      <c r="BP355" s="54">
        <f>Sales!AR355</f>
        <v>0</v>
      </c>
    </row>
    <row r="356" spans="1:68">
      <c r="A356" s="4" t="s">
        <v>140</v>
      </c>
      <c r="B356" s="50">
        <v>11298</v>
      </c>
      <c r="C356" s="9" t="s">
        <v>1725</v>
      </c>
      <c r="D356" s="9" t="s">
        <v>1753</v>
      </c>
      <c r="E356" s="9" t="s">
        <v>1832</v>
      </c>
      <c r="F356" s="9" t="s">
        <v>1986</v>
      </c>
      <c r="G356" s="4"/>
      <c r="H356" s="9" t="s">
        <v>2177</v>
      </c>
      <c r="I356" s="4"/>
      <c r="K356" s="4" t="str">
        <f t="shared" si="56"/>
        <v>WY</v>
      </c>
      <c r="L356" s="4" t="str">
        <f t="shared" si="57"/>
        <v>ALBANY</v>
      </c>
      <c r="M356" s="4" t="str">
        <f t="shared" si="58"/>
        <v>LARAMIE</v>
      </c>
      <c r="N356" s="4"/>
      <c r="O356" s="4" t="str">
        <f t="shared" si="59"/>
        <v>82070</v>
      </c>
      <c r="P356" s="4"/>
      <c r="U356" s="30">
        <v>41726</v>
      </c>
      <c r="V356" s="5"/>
      <c r="W356" s="4"/>
      <c r="Y356" s="30" t="s">
        <v>1234</v>
      </c>
      <c r="Z356" s="30" t="s">
        <v>1344</v>
      </c>
      <c r="AA356" s="23"/>
      <c r="AB356" s="23"/>
      <c r="AC356" s="9" t="s">
        <v>1548</v>
      </c>
      <c r="AD356" s="9" t="s">
        <v>1656</v>
      </c>
      <c r="AE356" s="4"/>
      <c r="AH356" s="9">
        <v>1</v>
      </c>
      <c r="AI356" s="38">
        <v>3.99</v>
      </c>
      <c r="AJ356" s="11"/>
      <c r="AM356" s="30" t="s">
        <v>12</v>
      </c>
      <c r="AN356" s="38">
        <f t="shared" si="60"/>
        <v>3.99</v>
      </c>
      <c r="AO356" s="8"/>
      <c r="AP356" s="13">
        <f t="shared" si="61"/>
        <v>4.0100250626566414E-2</v>
      </c>
      <c r="AQ356" s="38">
        <f t="shared" si="62"/>
        <v>3.99</v>
      </c>
      <c r="AR356" s="38">
        <v>0.16</v>
      </c>
      <c r="AS356" s="13">
        <f t="shared" si="63"/>
        <v>1.7543859649122806E-2</v>
      </c>
      <c r="AT356" s="38">
        <f t="shared" si="64"/>
        <v>3.99</v>
      </c>
      <c r="AU356" s="38">
        <v>7.0000000000000007E-2</v>
      </c>
      <c r="AV356" s="13">
        <f t="shared" si="65"/>
        <v>0</v>
      </c>
      <c r="AW356" s="38">
        <f t="shared" si="66"/>
        <v>3.99</v>
      </c>
      <c r="AX356" s="38">
        <v>0</v>
      </c>
      <c r="AY356" s="13"/>
      <c r="AZ356" s="10"/>
      <c r="BA356" s="8"/>
      <c r="BB356" s="11"/>
      <c r="BN356" s="38">
        <v>0.23</v>
      </c>
      <c r="BO356" s="54" t="s">
        <v>2292</v>
      </c>
      <c r="BP356" s="54">
        <f>Sales!AR356</f>
        <v>3.99</v>
      </c>
    </row>
    <row r="357" spans="1:68">
      <c r="A357" s="4" t="s">
        <v>140</v>
      </c>
      <c r="B357" s="50">
        <v>11310</v>
      </c>
      <c r="C357" s="9" t="s">
        <v>1725</v>
      </c>
      <c r="D357" s="9" t="s">
        <v>1727</v>
      </c>
      <c r="E357" s="9" t="s">
        <v>1767</v>
      </c>
      <c r="F357" s="9" t="s">
        <v>1727</v>
      </c>
      <c r="G357" s="4"/>
      <c r="H357" s="9" t="s">
        <v>1727</v>
      </c>
      <c r="I357" s="4"/>
      <c r="K357" s="4" t="str">
        <f t="shared" si="56"/>
        <v>0</v>
      </c>
      <c r="L357" s="4" t="str">
        <f t="shared" si="57"/>
        <v>DENTON</v>
      </c>
      <c r="M357" s="4" t="str">
        <f t="shared" si="58"/>
        <v>0</v>
      </c>
      <c r="N357" s="4"/>
      <c r="O357" s="4" t="str">
        <f t="shared" si="59"/>
        <v>0</v>
      </c>
      <c r="P357" s="4"/>
      <c r="U357" s="30">
        <v>41729</v>
      </c>
      <c r="V357" s="5"/>
      <c r="W357" s="4"/>
      <c r="Y357" s="30" t="s">
        <v>1234</v>
      </c>
      <c r="Z357" s="30" t="s">
        <v>1270</v>
      </c>
      <c r="AA357" s="23"/>
      <c r="AB357" s="23"/>
      <c r="AC357" s="9" t="s">
        <v>1481</v>
      </c>
      <c r="AD357" s="9" t="s">
        <v>1639</v>
      </c>
      <c r="AE357" s="4"/>
      <c r="AH357" s="9">
        <v>1</v>
      </c>
      <c r="AI357" s="38">
        <v>0</v>
      </c>
      <c r="AJ357" s="11"/>
      <c r="AM357" s="30" t="s">
        <v>12</v>
      </c>
      <c r="AN357" s="38">
        <f t="shared" si="60"/>
        <v>0</v>
      </c>
      <c r="AO357" s="8"/>
      <c r="AP357" s="13">
        <f t="shared" si="61"/>
        <v>0</v>
      </c>
      <c r="AQ357" s="38">
        <f t="shared" si="62"/>
        <v>0</v>
      </c>
      <c r="AR357" s="38">
        <v>0</v>
      </c>
      <c r="AS357" s="13">
        <f t="shared" si="63"/>
        <v>0</v>
      </c>
      <c r="AT357" s="38">
        <f t="shared" si="64"/>
        <v>0</v>
      </c>
      <c r="AU357" s="38">
        <v>0</v>
      </c>
      <c r="AV357" s="13">
        <f t="shared" si="65"/>
        <v>0</v>
      </c>
      <c r="AW357" s="38">
        <f t="shared" si="66"/>
        <v>0</v>
      </c>
      <c r="AX357" s="38">
        <v>0</v>
      </c>
      <c r="AY357" s="13"/>
      <c r="AZ357" s="10"/>
      <c r="BA357" s="8"/>
      <c r="BB357" s="11"/>
      <c r="BN357" s="38">
        <v>0</v>
      </c>
      <c r="BO357" s="54" t="s">
        <v>2293</v>
      </c>
      <c r="BP357" s="54">
        <f>Sales!AR357</f>
        <v>0</v>
      </c>
    </row>
    <row r="358" spans="1:68">
      <c r="A358" s="4" t="s">
        <v>140</v>
      </c>
      <c r="B358" s="50">
        <v>11319</v>
      </c>
      <c r="C358" s="9" t="s">
        <v>1725</v>
      </c>
      <c r="D358" s="9" t="s">
        <v>1727</v>
      </c>
      <c r="E358" s="9" t="s">
        <v>1767</v>
      </c>
      <c r="F358" s="9" t="s">
        <v>1727</v>
      </c>
      <c r="G358" s="4"/>
      <c r="H358" s="9" t="s">
        <v>1727</v>
      </c>
      <c r="I358" s="4"/>
      <c r="K358" s="4" t="str">
        <f t="shared" si="56"/>
        <v>0</v>
      </c>
      <c r="L358" s="4" t="str">
        <f t="shared" si="57"/>
        <v>DENTON</v>
      </c>
      <c r="M358" s="4" t="str">
        <f t="shared" si="58"/>
        <v>0</v>
      </c>
      <c r="N358" s="4"/>
      <c r="O358" s="4" t="str">
        <f t="shared" si="59"/>
        <v>0</v>
      </c>
      <c r="P358" s="4"/>
      <c r="U358" s="30">
        <v>41701</v>
      </c>
      <c r="V358" s="5"/>
      <c r="W358" s="4"/>
      <c r="Y358" s="30" t="s">
        <v>1234</v>
      </c>
      <c r="Z358" s="30" t="s">
        <v>1261</v>
      </c>
      <c r="AA358" s="23"/>
      <c r="AB358" s="23"/>
      <c r="AC358" s="9" t="s">
        <v>1473</v>
      </c>
      <c r="AD358" s="9" t="s">
        <v>1639</v>
      </c>
      <c r="AE358" s="4"/>
      <c r="AH358" s="9">
        <v>1</v>
      </c>
      <c r="AI358" s="38">
        <v>0</v>
      </c>
      <c r="AJ358" s="11"/>
      <c r="AM358" s="30" t="s">
        <v>12</v>
      </c>
      <c r="AN358" s="38">
        <f t="shared" si="60"/>
        <v>0</v>
      </c>
      <c r="AO358" s="8"/>
      <c r="AP358" s="13">
        <f t="shared" si="61"/>
        <v>0</v>
      </c>
      <c r="AQ358" s="38">
        <f t="shared" si="62"/>
        <v>0</v>
      </c>
      <c r="AR358" s="38">
        <v>0</v>
      </c>
      <c r="AS358" s="13">
        <f t="shared" si="63"/>
        <v>0</v>
      </c>
      <c r="AT358" s="38">
        <f t="shared" si="64"/>
        <v>0</v>
      </c>
      <c r="AU358" s="38">
        <v>0</v>
      </c>
      <c r="AV358" s="13">
        <f t="shared" si="65"/>
        <v>0</v>
      </c>
      <c r="AW358" s="38">
        <f t="shared" si="66"/>
        <v>0</v>
      </c>
      <c r="AX358" s="38">
        <v>0</v>
      </c>
      <c r="AY358" s="13"/>
      <c r="AZ358" s="10"/>
      <c r="BA358" s="8"/>
      <c r="BB358" s="11"/>
      <c r="BN358" s="38">
        <v>0</v>
      </c>
      <c r="BO358" s="54" t="s">
        <v>2293</v>
      </c>
      <c r="BP358" s="54">
        <f>Sales!AR358</f>
        <v>0</v>
      </c>
    </row>
    <row r="359" spans="1:68">
      <c r="A359" s="4" t="s">
        <v>140</v>
      </c>
      <c r="B359" s="50">
        <v>11323</v>
      </c>
      <c r="C359" s="9" t="s">
        <v>1725</v>
      </c>
      <c r="D359" s="9" t="s">
        <v>1730</v>
      </c>
      <c r="E359" s="9" t="s">
        <v>1833</v>
      </c>
      <c r="F359" s="9" t="s">
        <v>1987</v>
      </c>
      <c r="G359" s="4"/>
      <c r="H359" s="9" t="s">
        <v>2178</v>
      </c>
      <c r="I359" s="4"/>
      <c r="K359" s="4" t="str">
        <f t="shared" si="56"/>
        <v>OH</v>
      </c>
      <c r="L359" s="4" t="str">
        <f t="shared" si="57"/>
        <v>CLERMONT</v>
      </c>
      <c r="M359" s="4" t="str">
        <f t="shared" si="58"/>
        <v>Batavia</v>
      </c>
      <c r="N359" s="4"/>
      <c r="O359" s="4" t="str">
        <f t="shared" si="59"/>
        <v>45103</v>
      </c>
      <c r="P359" s="4"/>
      <c r="U359" s="30">
        <v>41702</v>
      </c>
      <c r="V359" s="5"/>
      <c r="W359" s="4"/>
      <c r="Y359" s="30" t="s">
        <v>1234</v>
      </c>
      <c r="Z359" s="30" t="s">
        <v>1265</v>
      </c>
      <c r="AA359" s="23"/>
      <c r="AB359" s="23"/>
      <c r="AC359" s="9" t="s">
        <v>1477</v>
      </c>
      <c r="AD359" s="9" t="s">
        <v>1646</v>
      </c>
      <c r="AE359" s="4"/>
      <c r="AH359" s="9">
        <v>1</v>
      </c>
      <c r="AI359" s="38">
        <v>4.99</v>
      </c>
      <c r="AJ359" s="11"/>
      <c r="AM359" s="30" t="s">
        <v>12</v>
      </c>
      <c r="AN359" s="38">
        <f t="shared" si="60"/>
        <v>4.99</v>
      </c>
      <c r="AO359" s="8"/>
      <c r="AP359" s="13">
        <f t="shared" si="61"/>
        <v>5.8116232464929855E-2</v>
      </c>
      <c r="AQ359" s="38">
        <f t="shared" si="62"/>
        <v>4.99</v>
      </c>
      <c r="AR359" s="38">
        <v>0.28999999999999998</v>
      </c>
      <c r="AS359" s="13">
        <f t="shared" si="63"/>
        <v>8.0160320641282558E-3</v>
      </c>
      <c r="AT359" s="38">
        <f t="shared" si="64"/>
        <v>4.99</v>
      </c>
      <c r="AU359" s="38">
        <v>0.04</v>
      </c>
      <c r="AV359" s="13">
        <f t="shared" si="65"/>
        <v>0</v>
      </c>
      <c r="AW359" s="38">
        <f t="shared" si="66"/>
        <v>4.99</v>
      </c>
      <c r="AX359" s="38">
        <v>0</v>
      </c>
      <c r="AY359" s="13"/>
      <c r="AZ359" s="10"/>
      <c r="BA359" s="8"/>
      <c r="BB359" s="11"/>
      <c r="BN359" s="38">
        <v>0.32999999999999996</v>
      </c>
      <c r="BO359" s="54" t="s">
        <v>2292</v>
      </c>
      <c r="BP359" s="54">
        <f>Sales!AR359</f>
        <v>4.99</v>
      </c>
    </row>
    <row r="360" spans="1:68">
      <c r="A360" s="4" t="s">
        <v>140</v>
      </c>
      <c r="B360" s="50">
        <v>11325</v>
      </c>
      <c r="C360" s="9" t="s">
        <v>1725</v>
      </c>
      <c r="D360" s="9" t="s">
        <v>1727</v>
      </c>
      <c r="E360" s="9" t="s">
        <v>1767</v>
      </c>
      <c r="F360" s="9" t="s">
        <v>1727</v>
      </c>
      <c r="G360" s="4"/>
      <c r="H360" s="9" t="s">
        <v>1727</v>
      </c>
      <c r="I360" s="4"/>
      <c r="K360" s="4" t="str">
        <f t="shared" si="56"/>
        <v>0</v>
      </c>
      <c r="L360" s="4" t="str">
        <f t="shared" si="57"/>
        <v>DENTON</v>
      </c>
      <c r="M360" s="4" t="str">
        <f t="shared" si="58"/>
        <v>0</v>
      </c>
      <c r="N360" s="4"/>
      <c r="O360" s="4" t="str">
        <f t="shared" si="59"/>
        <v>0</v>
      </c>
      <c r="P360" s="4"/>
      <c r="U360" s="30">
        <v>41702</v>
      </c>
      <c r="V360" s="5"/>
      <c r="W360" s="4"/>
      <c r="Y360" s="30" t="s">
        <v>1234</v>
      </c>
      <c r="Z360" s="30" t="s">
        <v>1321</v>
      </c>
      <c r="AA360" s="23"/>
      <c r="AB360" s="23"/>
      <c r="AC360" s="9" t="s">
        <v>1527</v>
      </c>
      <c r="AD360" s="9" t="s">
        <v>1639</v>
      </c>
      <c r="AE360" s="4"/>
      <c r="AH360" s="9">
        <v>1</v>
      </c>
      <c r="AI360" s="38">
        <v>0</v>
      </c>
      <c r="AJ360" s="11"/>
      <c r="AM360" s="30" t="s">
        <v>12</v>
      </c>
      <c r="AN360" s="38">
        <f t="shared" si="60"/>
        <v>0</v>
      </c>
      <c r="AO360" s="8"/>
      <c r="AP360" s="13">
        <f t="shared" si="61"/>
        <v>0</v>
      </c>
      <c r="AQ360" s="38">
        <f t="shared" si="62"/>
        <v>0</v>
      </c>
      <c r="AR360" s="38">
        <v>0</v>
      </c>
      <c r="AS360" s="13">
        <f t="shared" si="63"/>
        <v>0</v>
      </c>
      <c r="AT360" s="38">
        <f t="shared" si="64"/>
        <v>0</v>
      </c>
      <c r="AU360" s="38">
        <v>0</v>
      </c>
      <c r="AV360" s="13">
        <f t="shared" si="65"/>
        <v>0</v>
      </c>
      <c r="AW360" s="38">
        <f t="shared" si="66"/>
        <v>0</v>
      </c>
      <c r="AX360" s="38">
        <v>0</v>
      </c>
      <c r="AY360" s="13"/>
      <c r="AZ360" s="10"/>
      <c r="BA360" s="8"/>
      <c r="BB360" s="11"/>
      <c r="BN360" s="38">
        <v>0</v>
      </c>
      <c r="BO360" s="54" t="s">
        <v>2293</v>
      </c>
      <c r="BP360" s="54">
        <f>Sales!AR360</f>
        <v>0</v>
      </c>
    </row>
    <row r="361" spans="1:68">
      <c r="A361" s="4" t="s">
        <v>140</v>
      </c>
      <c r="B361" s="50">
        <v>11525</v>
      </c>
      <c r="C361" s="9" t="s">
        <v>1725</v>
      </c>
      <c r="D361" s="9" t="s">
        <v>1727</v>
      </c>
      <c r="E361" s="9" t="s">
        <v>1766</v>
      </c>
      <c r="F361" s="9" t="s">
        <v>1727</v>
      </c>
      <c r="G361" s="4"/>
      <c r="H361" s="9" t="s">
        <v>1727</v>
      </c>
      <c r="I361" s="4"/>
      <c r="K361" s="4" t="str">
        <f t="shared" si="56"/>
        <v>0</v>
      </c>
      <c r="L361" s="4" t="str">
        <f t="shared" si="57"/>
        <v>MECKLENBURG</v>
      </c>
      <c r="M361" s="4" t="str">
        <f t="shared" si="58"/>
        <v>0</v>
      </c>
      <c r="N361" s="4"/>
      <c r="O361" s="4" t="str">
        <f t="shared" si="59"/>
        <v>0</v>
      </c>
      <c r="P361" s="4"/>
      <c r="U361" s="30">
        <v>41715</v>
      </c>
      <c r="V361" s="5"/>
      <c r="W361" s="4"/>
      <c r="Y361" s="30" t="s">
        <v>1234</v>
      </c>
      <c r="Z361" s="30" t="s">
        <v>1236</v>
      </c>
      <c r="AA361" s="23"/>
      <c r="AB361" s="23"/>
      <c r="AC361" s="9" t="s">
        <v>1448</v>
      </c>
      <c r="AD361" s="9" t="s">
        <v>1639</v>
      </c>
      <c r="AE361" s="4"/>
      <c r="AH361" s="9">
        <v>1</v>
      </c>
      <c r="AI361" s="38">
        <v>0</v>
      </c>
      <c r="AJ361" s="11"/>
      <c r="AM361" s="30" t="s">
        <v>12</v>
      </c>
      <c r="AN361" s="38">
        <f t="shared" si="60"/>
        <v>0</v>
      </c>
      <c r="AO361" s="8"/>
      <c r="AP361" s="13">
        <f t="shared" si="61"/>
        <v>0</v>
      </c>
      <c r="AQ361" s="38">
        <f t="shared" si="62"/>
        <v>0</v>
      </c>
      <c r="AR361" s="38">
        <v>0</v>
      </c>
      <c r="AS361" s="13">
        <f t="shared" si="63"/>
        <v>0</v>
      </c>
      <c r="AT361" s="38">
        <f t="shared" si="64"/>
        <v>0</v>
      </c>
      <c r="AU361" s="38">
        <v>0</v>
      </c>
      <c r="AV361" s="13">
        <f t="shared" si="65"/>
        <v>0</v>
      </c>
      <c r="AW361" s="38">
        <f t="shared" si="66"/>
        <v>0</v>
      </c>
      <c r="AX361" s="38">
        <v>0</v>
      </c>
      <c r="AY361" s="13"/>
      <c r="AZ361" s="10"/>
      <c r="BA361" s="8"/>
      <c r="BB361" s="11"/>
      <c r="BN361" s="38">
        <v>0</v>
      </c>
      <c r="BO361" s="54" t="s">
        <v>2293</v>
      </c>
      <c r="BP361" s="54">
        <f>Sales!AR361</f>
        <v>0</v>
      </c>
    </row>
    <row r="362" spans="1:68">
      <c r="A362" s="4" t="s">
        <v>140</v>
      </c>
      <c r="B362" s="50">
        <v>11526</v>
      </c>
      <c r="C362" s="9" t="s">
        <v>1725</v>
      </c>
      <c r="D362" s="9" t="s">
        <v>1727</v>
      </c>
      <c r="E362" s="9" t="s">
        <v>1766</v>
      </c>
      <c r="F362" s="9" t="s">
        <v>1727</v>
      </c>
      <c r="G362" s="4"/>
      <c r="H362" s="9" t="s">
        <v>1727</v>
      </c>
      <c r="I362" s="4"/>
      <c r="K362" s="4" t="str">
        <f t="shared" si="56"/>
        <v>0</v>
      </c>
      <c r="L362" s="4" t="str">
        <f t="shared" si="57"/>
        <v>MECKLENBURG</v>
      </c>
      <c r="M362" s="4" t="str">
        <f t="shared" si="58"/>
        <v>0</v>
      </c>
      <c r="N362" s="4"/>
      <c r="O362" s="4" t="str">
        <f t="shared" si="59"/>
        <v>0</v>
      </c>
      <c r="P362" s="4"/>
      <c r="U362" s="30">
        <v>41715</v>
      </c>
      <c r="V362" s="5"/>
      <c r="W362" s="4"/>
      <c r="Y362" s="30" t="s">
        <v>1234</v>
      </c>
      <c r="Z362" s="30" t="s">
        <v>1258</v>
      </c>
      <c r="AA362" s="23"/>
      <c r="AB362" s="23"/>
      <c r="AC362" s="9" t="s">
        <v>1470</v>
      </c>
      <c r="AD362" s="9" t="s">
        <v>1639</v>
      </c>
      <c r="AE362" s="4"/>
      <c r="AH362" s="9">
        <v>1</v>
      </c>
      <c r="AI362" s="38">
        <v>0</v>
      </c>
      <c r="AJ362" s="11"/>
      <c r="AM362" s="30" t="s">
        <v>12</v>
      </c>
      <c r="AN362" s="38">
        <f t="shared" si="60"/>
        <v>0</v>
      </c>
      <c r="AO362" s="8"/>
      <c r="AP362" s="13">
        <f t="shared" si="61"/>
        <v>0</v>
      </c>
      <c r="AQ362" s="38">
        <f t="shared" si="62"/>
        <v>0</v>
      </c>
      <c r="AR362" s="38">
        <v>0</v>
      </c>
      <c r="AS362" s="13">
        <f t="shared" si="63"/>
        <v>0</v>
      </c>
      <c r="AT362" s="38">
        <f t="shared" si="64"/>
        <v>0</v>
      </c>
      <c r="AU362" s="38">
        <v>0</v>
      </c>
      <c r="AV362" s="13">
        <f t="shared" si="65"/>
        <v>0</v>
      </c>
      <c r="AW362" s="38">
        <f t="shared" si="66"/>
        <v>0</v>
      </c>
      <c r="AX362" s="38">
        <v>0</v>
      </c>
      <c r="AY362" s="13"/>
      <c r="AZ362" s="10"/>
      <c r="BA362" s="8"/>
      <c r="BB362" s="11"/>
      <c r="BN362" s="38">
        <v>0</v>
      </c>
      <c r="BO362" s="54" t="s">
        <v>1727</v>
      </c>
      <c r="BP362" s="54">
        <f>Sales!AR362</f>
        <v>0</v>
      </c>
    </row>
    <row r="363" spans="1:68">
      <c r="A363" s="4" t="s">
        <v>140</v>
      </c>
      <c r="B363" s="50">
        <v>11530</v>
      </c>
      <c r="C363" s="9" t="s">
        <v>1725</v>
      </c>
      <c r="D363" s="9" t="s">
        <v>1740</v>
      </c>
      <c r="E363" s="9" t="s">
        <v>1787</v>
      </c>
      <c r="F363" s="9" t="s">
        <v>1927</v>
      </c>
      <c r="G363" s="4"/>
      <c r="H363" s="9" t="s">
        <v>2118</v>
      </c>
      <c r="I363" s="4"/>
      <c r="K363" s="4" t="str">
        <f t="shared" si="56"/>
        <v>LA</v>
      </c>
      <c r="L363" s="4" t="str">
        <f t="shared" si="57"/>
        <v>LIVINGSTON</v>
      </c>
      <c r="M363" s="4" t="str">
        <f t="shared" si="58"/>
        <v>Denham Springs</v>
      </c>
      <c r="N363" s="4"/>
      <c r="O363" s="4" t="str">
        <f t="shared" si="59"/>
        <v>70726</v>
      </c>
      <c r="P363" s="4"/>
      <c r="U363" s="30">
        <v>41716</v>
      </c>
      <c r="V363" s="5"/>
      <c r="W363" s="4"/>
      <c r="Y363" s="30" t="s">
        <v>1234</v>
      </c>
      <c r="Z363" s="30" t="s">
        <v>1345</v>
      </c>
      <c r="AA363" s="23"/>
      <c r="AB363" s="23"/>
      <c r="AC363" s="9" t="s">
        <v>1549</v>
      </c>
      <c r="AD363" s="9" t="s">
        <v>1639</v>
      </c>
      <c r="AE363" s="4"/>
      <c r="AH363" s="9">
        <v>1</v>
      </c>
      <c r="AI363" s="38">
        <v>0</v>
      </c>
      <c r="AJ363" s="11"/>
      <c r="AM363" s="30" t="s">
        <v>12</v>
      </c>
      <c r="AN363" s="38">
        <f t="shared" si="60"/>
        <v>0</v>
      </c>
      <c r="AO363" s="8"/>
      <c r="AP363" s="13">
        <f t="shared" si="61"/>
        <v>0</v>
      </c>
      <c r="AQ363" s="38">
        <f t="shared" si="62"/>
        <v>0</v>
      </c>
      <c r="AR363" s="38">
        <v>0</v>
      </c>
      <c r="AS363" s="13">
        <f t="shared" si="63"/>
        <v>0</v>
      </c>
      <c r="AT363" s="38">
        <f t="shared" si="64"/>
        <v>0</v>
      </c>
      <c r="AU363" s="38">
        <v>0</v>
      </c>
      <c r="AV363" s="13">
        <f t="shared" si="65"/>
        <v>0</v>
      </c>
      <c r="AW363" s="38">
        <f t="shared" si="66"/>
        <v>0</v>
      </c>
      <c r="AX363" s="38">
        <v>0</v>
      </c>
      <c r="AY363" s="13"/>
      <c r="AZ363" s="10"/>
      <c r="BA363" s="8"/>
      <c r="BB363" s="11"/>
      <c r="BN363" s="38">
        <v>0</v>
      </c>
      <c r="BO363" s="54" t="s">
        <v>107</v>
      </c>
      <c r="BP363" s="54">
        <f>Sales!AR363</f>
        <v>0</v>
      </c>
    </row>
    <row r="364" spans="1:68">
      <c r="A364" s="4" t="s">
        <v>140</v>
      </c>
      <c r="B364" s="50">
        <v>11534</v>
      </c>
      <c r="C364" s="9" t="s">
        <v>1725</v>
      </c>
      <c r="D364" s="9" t="s">
        <v>1727</v>
      </c>
      <c r="E364" s="9" t="s">
        <v>1766</v>
      </c>
      <c r="F364" s="9" t="s">
        <v>1727</v>
      </c>
      <c r="G364" s="4"/>
      <c r="H364" s="9" t="s">
        <v>1727</v>
      </c>
      <c r="I364" s="4"/>
      <c r="K364" s="4" t="str">
        <f t="shared" si="56"/>
        <v>0</v>
      </c>
      <c r="L364" s="4" t="str">
        <f t="shared" si="57"/>
        <v>MECKLENBURG</v>
      </c>
      <c r="M364" s="4" t="str">
        <f t="shared" si="58"/>
        <v>0</v>
      </c>
      <c r="N364" s="4"/>
      <c r="O364" s="4" t="str">
        <f t="shared" si="59"/>
        <v>0</v>
      </c>
      <c r="P364" s="4"/>
      <c r="U364" s="30">
        <v>41717</v>
      </c>
      <c r="V364" s="5"/>
      <c r="W364" s="4"/>
      <c r="Y364" s="30" t="s">
        <v>1234</v>
      </c>
      <c r="Z364" s="30" t="s">
        <v>1346</v>
      </c>
      <c r="AA364" s="23"/>
      <c r="AB364" s="23"/>
      <c r="AC364" s="9" t="s">
        <v>1550</v>
      </c>
      <c r="AD364" s="9" t="s">
        <v>1643</v>
      </c>
      <c r="AE364" s="4"/>
      <c r="AH364" s="9">
        <v>1</v>
      </c>
      <c r="AI364" s="38">
        <v>0</v>
      </c>
      <c r="AJ364" s="11"/>
      <c r="AM364" s="30" t="s">
        <v>12</v>
      </c>
      <c r="AN364" s="38">
        <f t="shared" si="60"/>
        <v>0</v>
      </c>
      <c r="AO364" s="8"/>
      <c r="AP364" s="13">
        <f t="shared" si="61"/>
        <v>0</v>
      </c>
      <c r="AQ364" s="38">
        <f t="shared" si="62"/>
        <v>0</v>
      </c>
      <c r="AR364" s="38">
        <v>0</v>
      </c>
      <c r="AS364" s="13">
        <f t="shared" si="63"/>
        <v>0</v>
      </c>
      <c r="AT364" s="38">
        <f t="shared" si="64"/>
        <v>0</v>
      </c>
      <c r="AU364" s="38">
        <v>0</v>
      </c>
      <c r="AV364" s="13">
        <f t="shared" si="65"/>
        <v>0</v>
      </c>
      <c r="AW364" s="38">
        <f t="shared" si="66"/>
        <v>0</v>
      </c>
      <c r="AX364" s="38">
        <v>0</v>
      </c>
      <c r="AY364" s="13"/>
      <c r="AZ364" s="10"/>
      <c r="BA364" s="8"/>
      <c r="BB364" s="11"/>
      <c r="BN364" s="38">
        <v>0</v>
      </c>
      <c r="BO364" s="54" t="s">
        <v>2293</v>
      </c>
      <c r="BP364" s="54">
        <f>Sales!AR364</f>
        <v>0</v>
      </c>
    </row>
    <row r="365" spans="1:68">
      <c r="A365" s="4" t="s">
        <v>140</v>
      </c>
      <c r="B365" s="50">
        <v>11537</v>
      </c>
      <c r="C365" s="9" t="s">
        <v>1725</v>
      </c>
      <c r="D365" s="9" t="s">
        <v>1754</v>
      </c>
      <c r="E365" s="9" t="s">
        <v>1834</v>
      </c>
      <c r="F365" s="9" t="s">
        <v>1988</v>
      </c>
      <c r="G365" s="4"/>
      <c r="H365" s="9" t="s">
        <v>2179</v>
      </c>
      <c r="I365" s="4"/>
      <c r="K365" s="4" t="str">
        <f t="shared" si="56"/>
        <v>MS</v>
      </c>
      <c r="L365" s="4" t="str">
        <f t="shared" si="57"/>
        <v>COAHOMA</v>
      </c>
      <c r="M365" s="4" t="str">
        <f t="shared" si="58"/>
        <v>CLARKSDALE</v>
      </c>
      <c r="N365" s="4"/>
      <c r="O365" s="4" t="str">
        <f t="shared" si="59"/>
        <v>38614</v>
      </c>
      <c r="P365" s="4"/>
      <c r="U365" s="30">
        <v>41718</v>
      </c>
      <c r="V365" s="5"/>
      <c r="W365" s="4"/>
      <c r="Y365" s="30" t="s">
        <v>1234</v>
      </c>
      <c r="Z365" s="30" t="s">
        <v>1283</v>
      </c>
      <c r="AA365" s="23"/>
      <c r="AB365" s="23"/>
      <c r="AC365" s="9" t="s">
        <v>1493</v>
      </c>
      <c r="AD365" s="9" t="s">
        <v>1639</v>
      </c>
      <c r="AE365" s="4"/>
      <c r="AH365" s="9">
        <v>1</v>
      </c>
      <c r="AI365" s="38">
        <v>0</v>
      </c>
      <c r="AJ365" s="11"/>
      <c r="AM365" s="30" t="s">
        <v>12</v>
      </c>
      <c r="AN365" s="38">
        <f t="shared" si="60"/>
        <v>0</v>
      </c>
      <c r="AO365" s="8"/>
      <c r="AP365" s="13">
        <f t="shared" si="61"/>
        <v>0</v>
      </c>
      <c r="AQ365" s="38">
        <f t="shared" si="62"/>
        <v>0</v>
      </c>
      <c r="AR365" s="38">
        <v>0</v>
      </c>
      <c r="AS365" s="13">
        <f t="shared" si="63"/>
        <v>0</v>
      </c>
      <c r="AT365" s="38">
        <f t="shared" si="64"/>
        <v>0</v>
      </c>
      <c r="AU365" s="38">
        <v>0</v>
      </c>
      <c r="AV365" s="13">
        <f t="shared" si="65"/>
        <v>0</v>
      </c>
      <c r="AW365" s="38">
        <f t="shared" si="66"/>
        <v>0</v>
      </c>
      <c r="AX365" s="38">
        <v>0</v>
      </c>
      <c r="AY365" s="13"/>
      <c r="AZ365" s="10"/>
      <c r="BA365" s="8"/>
      <c r="BB365" s="11"/>
      <c r="BN365" s="38">
        <v>0</v>
      </c>
      <c r="BO365" s="54" t="s">
        <v>1727</v>
      </c>
      <c r="BP365" s="54">
        <f>Sales!AR365</f>
        <v>0</v>
      </c>
    </row>
    <row r="366" spans="1:68">
      <c r="A366" s="4" t="s">
        <v>140</v>
      </c>
      <c r="B366" s="50">
        <v>11550</v>
      </c>
      <c r="C366" s="9" t="s">
        <v>1725</v>
      </c>
      <c r="D366" s="9" t="s">
        <v>1727</v>
      </c>
      <c r="E366" s="9" t="s">
        <v>1766</v>
      </c>
      <c r="F366" s="9" t="s">
        <v>1727</v>
      </c>
      <c r="G366" s="4"/>
      <c r="H366" s="9" t="s">
        <v>1727</v>
      </c>
      <c r="I366" s="4"/>
      <c r="K366" s="4" t="str">
        <f t="shared" si="56"/>
        <v>0</v>
      </c>
      <c r="L366" s="4" t="str">
        <f t="shared" si="57"/>
        <v>MECKLENBURG</v>
      </c>
      <c r="M366" s="4" t="str">
        <f t="shared" si="58"/>
        <v>0</v>
      </c>
      <c r="N366" s="4"/>
      <c r="O366" s="4" t="str">
        <f t="shared" si="59"/>
        <v>0</v>
      </c>
      <c r="P366" s="4"/>
      <c r="U366" s="30">
        <v>41702</v>
      </c>
      <c r="V366" s="5"/>
      <c r="W366" s="4"/>
      <c r="Y366" s="30" t="s">
        <v>1234</v>
      </c>
      <c r="Z366" s="30" t="s">
        <v>1239</v>
      </c>
      <c r="AA366" s="23"/>
      <c r="AB366" s="23"/>
      <c r="AC366" s="9" t="s">
        <v>1451</v>
      </c>
      <c r="AD366" s="9" t="s">
        <v>1639</v>
      </c>
      <c r="AE366" s="4"/>
      <c r="AH366" s="9">
        <v>1</v>
      </c>
      <c r="AI366" s="38">
        <v>0</v>
      </c>
      <c r="AJ366" s="11"/>
      <c r="AM366" s="30" t="s">
        <v>12</v>
      </c>
      <c r="AN366" s="38">
        <f t="shared" si="60"/>
        <v>0</v>
      </c>
      <c r="AO366" s="8"/>
      <c r="AP366" s="13">
        <f t="shared" si="61"/>
        <v>0</v>
      </c>
      <c r="AQ366" s="38">
        <f t="shared" si="62"/>
        <v>0</v>
      </c>
      <c r="AR366" s="38">
        <v>0</v>
      </c>
      <c r="AS366" s="13">
        <f t="shared" si="63"/>
        <v>0</v>
      </c>
      <c r="AT366" s="38">
        <f t="shared" si="64"/>
        <v>0</v>
      </c>
      <c r="AU366" s="38">
        <v>0</v>
      </c>
      <c r="AV366" s="13">
        <f t="shared" si="65"/>
        <v>0</v>
      </c>
      <c r="AW366" s="38">
        <f t="shared" si="66"/>
        <v>0</v>
      </c>
      <c r="AX366" s="38">
        <v>0</v>
      </c>
      <c r="AY366" s="13"/>
      <c r="AZ366" s="10"/>
      <c r="BA366" s="8"/>
      <c r="BB366" s="11"/>
      <c r="BN366" s="38">
        <v>0</v>
      </c>
      <c r="BO366" s="54" t="s">
        <v>2293</v>
      </c>
      <c r="BP366" s="54">
        <f>Sales!AR366</f>
        <v>0</v>
      </c>
    </row>
    <row r="367" spans="1:68">
      <c r="A367" s="4" t="s">
        <v>140</v>
      </c>
      <c r="B367" s="50">
        <v>11558</v>
      </c>
      <c r="C367" s="9" t="s">
        <v>1725</v>
      </c>
      <c r="D367" s="9" t="s">
        <v>1727</v>
      </c>
      <c r="E367" s="9" t="s">
        <v>1767</v>
      </c>
      <c r="F367" s="9" t="s">
        <v>1727</v>
      </c>
      <c r="G367" s="4"/>
      <c r="H367" s="9" t="s">
        <v>1727</v>
      </c>
      <c r="I367" s="4"/>
      <c r="K367" s="4" t="str">
        <f t="shared" si="56"/>
        <v>0</v>
      </c>
      <c r="L367" s="4" t="str">
        <f t="shared" si="57"/>
        <v>DENTON</v>
      </c>
      <c r="M367" s="4" t="str">
        <f t="shared" si="58"/>
        <v>0</v>
      </c>
      <c r="N367" s="4"/>
      <c r="O367" s="4" t="str">
        <f t="shared" si="59"/>
        <v>0</v>
      </c>
      <c r="P367" s="4"/>
      <c r="U367" s="30">
        <v>41704</v>
      </c>
      <c r="V367" s="5"/>
      <c r="W367" s="4"/>
      <c r="Y367" s="30" t="s">
        <v>1234</v>
      </c>
      <c r="Z367" s="30" t="s">
        <v>1242</v>
      </c>
      <c r="AA367" s="23"/>
      <c r="AB367" s="23"/>
      <c r="AC367" s="9" t="s">
        <v>1454</v>
      </c>
      <c r="AD367" s="9" t="s">
        <v>1639</v>
      </c>
      <c r="AE367" s="4"/>
      <c r="AH367" s="9">
        <v>1</v>
      </c>
      <c r="AI367" s="38">
        <v>0</v>
      </c>
      <c r="AJ367" s="11"/>
      <c r="AM367" s="30" t="s">
        <v>12</v>
      </c>
      <c r="AN367" s="38">
        <f t="shared" si="60"/>
        <v>0</v>
      </c>
      <c r="AO367" s="8"/>
      <c r="AP367" s="13">
        <f t="shared" si="61"/>
        <v>0</v>
      </c>
      <c r="AQ367" s="38">
        <f t="shared" si="62"/>
        <v>0</v>
      </c>
      <c r="AR367" s="38">
        <v>0</v>
      </c>
      <c r="AS367" s="13">
        <f t="shared" si="63"/>
        <v>0</v>
      </c>
      <c r="AT367" s="38">
        <f t="shared" si="64"/>
        <v>0</v>
      </c>
      <c r="AU367" s="38">
        <v>0</v>
      </c>
      <c r="AV367" s="13">
        <f t="shared" si="65"/>
        <v>0</v>
      </c>
      <c r="AW367" s="38">
        <f t="shared" si="66"/>
        <v>0</v>
      </c>
      <c r="AX367" s="38">
        <v>0</v>
      </c>
      <c r="AY367" s="13"/>
      <c r="AZ367" s="10"/>
      <c r="BA367" s="8"/>
      <c r="BB367" s="11"/>
      <c r="BN367" s="38">
        <v>0</v>
      </c>
      <c r="BO367" s="54" t="s">
        <v>2293</v>
      </c>
      <c r="BP367" s="54">
        <f>Sales!AR367</f>
        <v>0</v>
      </c>
    </row>
    <row r="368" spans="1:68">
      <c r="A368" s="4" t="s">
        <v>140</v>
      </c>
      <c r="B368" s="50">
        <v>11616</v>
      </c>
      <c r="C368" s="9" t="s">
        <v>1725</v>
      </c>
      <c r="D368" s="9" t="s">
        <v>1727</v>
      </c>
      <c r="E368" s="9" t="s">
        <v>1767</v>
      </c>
      <c r="F368" s="9" t="s">
        <v>1727</v>
      </c>
      <c r="G368" s="4"/>
      <c r="H368" s="9" t="s">
        <v>1727</v>
      </c>
      <c r="I368" s="4"/>
      <c r="K368" s="4" t="str">
        <f t="shared" si="56"/>
        <v>0</v>
      </c>
      <c r="L368" s="4" t="str">
        <f t="shared" si="57"/>
        <v>DENTON</v>
      </c>
      <c r="M368" s="4" t="str">
        <f t="shared" si="58"/>
        <v>0</v>
      </c>
      <c r="N368" s="4"/>
      <c r="O368" s="4" t="str">
        <f t="shared" si="59"/>
        <v>0</v>
      </c>
      <c r="P368" s="4"/>
      <c r="U368" s="30">
        <v>41724</v>
      </c>
      <c r="V368" s="5"/>
      <c r="W368" s="4"/>
      <c r="Y368" s="30" t="s">
        <v>1234</v>
      </c>
      <c r="Z368" s="30" t="s">
        <v>1236</v>
      </c>
      <c r="AA368" s="23"/>
      <c r="AB368" s="23"/>
      <c r="AC368" s="9" t="s">
        <v>1448</v>
      </c>
      <c r="AD368" s="9" t="s">
        <v>1639</v>
      </c>
      <c r="AE368" s="4"/>
      <c r="AH368" s="9">
        <v>1</v>
      </c>
      <c r="AI368" s="38">
        <v>0</v>
      </c>
      <c r="AJ368" s="11"/>
      <c r="AM368" s="30" t="s">
        <v>12</v>
      </c>
      <c r="AN368" s="38">
        <f t="shared" si="60"/>
        <v>0</v>
      </c>
      <c r="AO368" s="8"/>
      <c r="AP368" s="13">
        <f t="shared" si="61"/>
        <v>0</v>
      </c>
      <c r="AQ368" s="38">
        <f t="shared" si="62"/>
        <v>0</v>
      </c>
      <c r="AR368" s="38">
        <v>0</v>
      </c>
      <c r="AS368" s="13">
        <f t="shared" si="63"/>
        <v>0</v>
      </c>
      <c r="AT368" s="38">
        <f t="shared" si="64"/>
        <v>0</v>
      </c>
      <c r="AU368" s="38">
        <v>0</v>
      </c>
      <c r="AV368" s="13">
        <f t="shared" si="65"/>
        <v>0</v>
      </c>
      <c r="AW368" s="38">
        <f t="shared" si="66"/>
        <v>0</v>
      </c>
      <c r="AX368" s="38">
        <v>0</v>
      </c>
      <c r="AY368" s="13"/>
      <c r="AZ368" s="10"/>
      <c r="BA368" s="8"/>
      <c r="BB368" s="11"/>
      <c r="BN368" s="38">
        <v>0</v>
      </c>
      <c r="BO368" s="54" t="s">
        <v>2293</v>
      </c>
      <c r="BP368" s="54">
        <f>Sales!AR368</f>
        <v>0</v>
      </c>
    </row>
    <row r="369" spans="1:68">
      <c r="A369" s="4" t="s">
        <v>140</v>
      </c>
      <c r="B369" s="50">
        <v>11784</v>
      </c>
      <c r="C369" s="9" t="s">
        <v>1725</v>
      </c>
      <c r="D369" s="9" t="s">
        <v>1729</v>
      </c>
      <c r="E369" s="9" t="s">
        <v>1835</v>
      </c>
      <c r="F369" s="9" t="s">
        <v>1989</v>
      </c>
      <c r="G369" s="4"/>
      <c r="H369" s="9" t="s">
        <v>2180</v>
      </c>
      <c r="I369" s="4"/>
      <c r="K369" s="4" t="str">
        <f t="shared" si="56"/>
        <v>NC</v>
      </c>
      <c r="L369" s="4" t="str">
        <f t="shared" si="57"/>
        <v>MCDOWELL</v>
      </c>
      <c r="M369" s="4" t="str">
        <f t="shared" si="58"/>
        <v>OLD FORT</v>
      </c>
      <c r="N369" s="4"/>
      <c r="O369" s="4" t="str">
        <f t="shared" si="59"/>
        <v>28762</v>
      </c>
      <c r="P369" s="4"/>
      <c r="U369" s="30">
        <v>41704</v>
      </c>
      <c r="V369" s="5"/>
      <c r="W369" s="4"/>
      <c r="Y369" s="30" t="s">
        <v>1234</v>
      </c>
      <c r="Z369" s="30" t="s">
        <v>1347</v>
      </c>
      <c r="AA369" s="23"/>
      <c r="AB369" s="23"/>
      <c r="AC369" s="9" t="s">
        <v>1551</v>
      </c>
      <c r="AD369" s="9" t="s">
        <v>1682</v>
      </c>
      <c r="AE369" s="4"/>
      <c r="AH369" s="9">
        <v>1</v>
      </c>
      <c r="AI369" s="38">
        <v>2.99</v>
      </c>
      <c r="AJ369" s="11"/>
      <c r="AM369" s="30" t="s">
        <v>12</v>
      </c>
      <c r="AN369" s="38">
        <f t="shared" si="60"/>
        <v>2.99</v>
      </c>
      <c r="AO369" s="8"/>
      <c r="AP369" s="13">
        <f t="shared" si="61"/>
        <v>4.6822742474916391E-2</v>
      </c>
      <c r="AQ369" s="38">
        <f t="shared" si="62"/>
        <v>2.99</v>
      </c>
      <c r="AR369" s="38">
        <v>0.14000000000000001</v>
      </c>
      <c r="AS369" s="13">
        <f t="shared" si="63"/>
        <v>2.006688963210702E-2</v>
      </c>
      <c r="AT369" s="38">
        <f t="shared" si="64"/>
        <v>2.99</v>
      </c>
      <c r="AU369" s="38">
        <v>0.06</v>
      </c>
      <c r="AV369" s="13">
        <f t="shared" si="65"/>
        <v>0</v>
      </c>
      <c r="AW369" s="38">
        <f t="shared" si="66"/>
        <v>2.99</v>
      </c>
      <c r="AX369" s="38">
        <v>0</v>
      </c>
      <c r="AY369" s="13"/>
      <c r="AZ369" s="10"/>
      <c r="BA369" s="8"/>
      <c r="BB369" s="11"/>
      <c r="BN369" s="38">
        <v>0.2</v>
      </c>
      <c r="BO369" s="54" t="s">
        <v>2292</v>
      </c>
      <c r="BP369" s="54">
        <f>Sales!AR369</f>
        <v>9.99</v>
      </c>
    </row>
    <row r="370" spans="1:68">
      <c r="A370" s="4" t="s">
        <v>140</v>
      </c>
      <c r="B370" s="50">
        <v>11796</v>
      </c>
      <c r="C370" s="9" t="s">
        <v>1725</v>
      </c>
      <c r="D370" s="9" t="s">
        <v>1727</v>
      </c>
      <c r="E370" s="9" t="s">
        <v>1766</v>
      </c>
      <c r="F370" s="9" t="s">
        <v>1727</v>
      </c>
      <c r="G370" s="4"/>
      <c r="H370" s="9" t="s">
        <v>1727</v>
      </c>
      <c r="I370" s="4"/>
      <c r="K370" s="4" t="str">
        <f t="shared" si="56"/>
        <v>0</v>
      </c>
      <c r="L370" s="4" t="str">
        <f t="shared" si="57"/>
        <v>MECKLENBURG</v>
      </c>
      <c r="M370" s="4" t="str">
        <f t="shared" si="58"/>
        <v>0</v>
      </c>
      <c r="N370" s="4"/>
      <c r="O370" s="4" t="str">
        <f t="shared" si="59"/>
        <v>0</v>
      </c>
      <c r="P370" s="4"/>
      <c r="U370" s="30">
        <v>41709</v>
      </c>
      <c r="V370" s="5"/>
      <c r="W370" s="4"/>
      <c r="Y370" s="30" t="s">
        <v>1234</v>
      </c>
      <c r="Z370" s="30" t="s">
        <v>1237</v>
      </c>
      <c r="AA370" s="23"/>
      <c r="AB370" s="23"/>
      <c r="AC370" s="9" t="s">
        <v>1449</v>
      </c>
      <c r="AD370" s="9" t="s">
        <v>1640</v>
      </c>
      <c r="AE370" s="4"/>
      <c r="AH370" s="9">
        <v>1</v>
      </c>
      <c r="AI370" s="38">
        <v>0</v>
      </c>
      <c r="AJ370" s="11"/>
      <c r="AM370" s="30" t="s">
        <v>12</v>
      </c>
      <c r="AN370" s="38">
        <f t="shared" si="60"/>
        <v>0</v>
      </c>
      <c r="AO370" s="8"/>
      <c r="AP370" s="13">
        <f t="shared" si="61"/>
        <v>0</v>
      </c>
      <c r="AQ370" s="38">
        <f t="shared" si="62"/>
        <v>0</v>
      </c>
      <c r="AR370" s="38">
        <v>0</v>
      </c>
      <c r="AS370" s="13">
        <f t="shared" si="63"/>
        <v>0</v>
      </c>
      <c r="AT370" s="38">
        <f t="shared" si="64"/>
        <v>0</v>
      </c>
      <c r="AU370" s="38">
        <v>0</v>
      </c>
      <c r="AV370" s="13">
        <f t="shared" si="65"/>
        <v>0</v>
      </c>
      <c r="AW370" s="38">
        <f t="shared" si="66"/>
        <v>0</v>
      </c>
      <c r="AX370" s="38">
        <v>0</v>
      </c>
      <c r="AY370" s="13"/>
      <c r="AZ370" s="10"/>
      <c r="BA370" s="8"/>
      <c r="BB370" s="11"/>
      <c r="BN370" s="38">
        <v>0</v>
      </c>
      <c r="BO370" s="54" t="s">
        <v>2293</v>
      </c>
      <c r="BP370" s="54">
        <f>Sales!AR370</f>
        <v>0</v>
      </c>
    </row>
    <row r="371" spans="1:68">
      <c r="A371" s="4" t="s">
        <v>140</v>
      </c>
      <c r="B371" s="50">
        <v>11804</v>
      </c>
      <c r="C371" s="9" t="s">
        <v>1725</v>
      </c>
      <c r="D371" s="9" t="s">
        <v>1727</v>
      </c>
      <c r="E371" s="9" t="s">
        <v>1767</v>
      </c>
      <c r="F371" s="9" t="s">
        <v>1727</v>
      </c>
      <c r="G371" s="4"/>
      <c r="H371" s="9" t="s">
        <v>1727</v>
      </c>
      <c r="I371" s="4"/>
      <c r="K371" s="4" t="str">
        <f t="shared" si="56"/>
        <v>0</v>
      </c>
      <c r="L371" s="4" t="str">
        <f t="shared" si="57"/>
        <v>DENTON</v>
      </c>
      <c r="M371" s="4" t="str">
        <f t="shared" si="58"/>
        <v>0</v>
      </c>
      <c r="N371" s="4"/>
      <c r="O371" s="4" t="str">
        <f t="shared" si="59"/>
        <v>0</v>
      </c>
      <c r="P371" s="4"/>
      <c r="U371" s="30">
        <v>41712</v>
      </c>
      <c r="V371" s="5"/>
      <c r="W371" s="4"/>
      <c r="Y371" s="30" t="s">
        <v>1234</v>
      </c>
      <c r="Z371" s="30" t="s">
        <v>1251</v>
      </c>
      <c r="AA371" s="23"/>
      <c r="AB371" s="23"/>
      <c r="AC371" s="9" t="s">
        <v>1463</v>
      </c>
      <c r="AD371" s="9" t="s">
        <v>1647</v>
      </c>
      <c r="AE371" s="4"/>
      <c r="AH371" s="9">
        <v>1</v>
      </c>
      <c r="AI371" s="38">
        <v>0</v>
      </c>
      <c r="AJ371" s="11"/>
      <c r="AM371" s="30" t="s">
        <v>12</v>
      </c>
      <c r="AN371" s="38">
        <f t="shared" si="60"/>
        <v>0</v>
      </c>
      <c r="AO371" s="8"/>
      <c r="AP371" s="13">
        <f t="shared" si="61"/>
        <v>0</v>
      </c>
      <c r="AQ371" s="38">
        <f t="shared" si="62"/>
        <v>0</v>
      </c>
      <c r="AR371" s="38">
        <v>0</v>
      </c>
      <c r="AS371" s="13">
        <f t="shared" si="63"/>
        <v>0</v>
      </c>
      <c r="AT371" s="38">
        <f t="shared" si="64"/>
        <v>0</v>
      </c>
      <c r="AU371" s="38">
        <v>0</v>
      </c>
      <c r="AV371" s="13">
        <f t="shared" si="65"/>
        <v>0</v>
      </c>
      <c r="AW371" s="38">
        <f t="shared" si="66"/>
        <v>0</v>
      </c>
      <c r="AX371" s="38">
        <v>0</v>
      </c>
      <c r="AY371" s="13"/>
      <c r="AZ371" s="10"/>
      <c r="BA371" s="8"/>
      <c r="BB371" s="11"/>
      <c r="BN371" s="38">
        <v>0</v>
      </c>
      <c r="BO371" s="54" t="s">
        <v>2293</v>
      </c>
      <c r="BP371" s="54">
        <f>Sales!AR371</f>
        <v>0</v>
      </c>
    </row>
    <row r="372" spans="1:68">
      <c r="A372" s="4" t="s">
        <v>140</v>
      </c>
      <c r="B372" s="50">
        <v>11810</v>
      </c>
      <c r="C372" s="9" t="s">
        <v>1725</v>
      </c>
      <c r="D372" s="9" t="s">
        <v>1740</v>
      </c>
      <c r="E372" s="9" t="s">
        <v>1787</v>
      </c>
      <c r="F372" s="9" t="s">
        <v>1927</v>
      </c>
      <c r="G372" s="4"/>
      <c r="H372" s="9" t="s">
        <v>2118</v>
      </c>
      <c r="I372" s="4"/>
      <c r="K372" s="4" t="str">
        <f t="shared" si="56"/>
        <v>LA</v>
      </c>
      <c r="L372" s="4" t="str">
        <f t="shared" si="57"/>
        <v>LIVINGSTON</v>
      </c>
      <c r="M372" s="4" t="str">
        <f t="shared" si="58"/>
        <v>Denham Springs</v>
      </c>
      <c r="N372" s="4"/>
      <c r="O372" s="4" t="str">
        <f t="shared" si="59"/>
        <v>70726</v>
      </c>
      <c r="P372" s="4"/>
      <c r="U372" s="30">
        <v>41716</v>
      </c>
      <c r="V372" s="5"/>
      <c r="W372" s="4"/>
      <c r="Y372" s="30" t="s">
        <v>1234</v>
      </c>
      <c r="Z372" s="30" t="s">
        <v>1249</v>
      </c>
      <c r="AA372" s="23"/>
      <c r="AB372" s="23"/>
      <c r="AC372" s="9" t="s">
        <v>1461</v>
      </c>
      <c r="AD372" s="9" t="s">
        <v>1639</v>
      </c>
      <c r="AE372" s="4"/>
      <c r="AH372" s="9">
        <v>1</v>
      </c>
      <c r="AI372" s="38">
        <v>0</v>
      </c>
      <c r="AJ372" s="11"/>
      <c r="AM372" s="30" t="s">
        <v>12</v>
      </c>
      <c r="AN372" s="38">
        <f t="shared" si="60"/>
        <v>0</v>
      </c>
      <c r="AO372" s="8"/>
      <c r="AP372" s="13">
        <f t="shared" si="61"/>
        <v>0</v>
      </c>
      <c r="AQ372" s="38">
        <f t="shared" si="62"/>
        <v>0</v>
      </c>
      <c r="AR372" s="38">
        <v>0</v>
      </c>
      <c r="AS372" s="13">
        <f t="shared" si="63"/>
        <v>0</v>
      </c>
      <c r="AT372" s="38">
        <f t="shared" si="64"/>
        <v>0</v>
      </c>
      <c r="AU372" s="38">
        <v>0</v>
      </c>
      <c r="AV372" s="13">
        <f t="shared" si="65"/>
        <v>0</v>
      </c>
      <c r="AW372" s="38">
        <f t="shared" si="66"/>
        <v>0</v>
      </c>
      <c r="AX372" s="38">
        <v>0</v>
      </c>
      <c r="AY372" s="13"/>
      <c r="AZ372" s="10"/>
      <c r="BA372" s="8"/>
      <c r="BB372" s="11"/>
      <c r="BN372" s="38">
        <v>0</v>
      </c>
      <c r="BO372" s="54" t="s">
        <v>107</v>
      </c>
      <c r="BP372" s="54">
        <f>Sales!AR372</f>
        <v>0</v>
      </c>
    </row>
    <row r="373" spans="1:68">
      <c r="A373" s="4" t="s">
        <v>140</v>
      </c>
      <c r="B373" s="50">
        <v>11836</v>
      </c>
      <c r="C373" s="9" t="s">
        <v>1725</v>
      </c>
      <c r="D373" s="9" t="s">
        <v>1742</v>
      </c>
      <c r="E373" s="9" t="s">
        <v>1836</v>
      </c>
      <c r="F373" s="9" t="s">
        <v>1990</v>
      </c>
      <c r="G373" s="4"/>
      <c r="H373" s="9" t="s">
        <v>2181</v>
      </c>
      <c r="I373" s="4"/>
      <c r="K373" s="4" t="str">
        <f t="shared" si="56"/>
        <v>TX</v>
      </c>
      <c r="L373" s="4" t="str">
        <f t="shared" si="57"/>
        <v>CAMERON</v>
      </c>
      <c r="M373" s="4" t="str">
        <f t="shared" si="58"/>
        <v>SOUTH PADRE ISLAND</v>
      </c>
      <c r="N373" s="4"/>
      <c r="O373" s="4" t="str">
        <f t="shared" si="59"/>
        <v>78597</v>
      </c>
      <c r="P373" s="4"/>
      <c r="U373" s="30">
        <v>41701</v>
      </c>
      <c r="V373" s="5"/>
      <c r="W373" s="4"/>
      <c r="Y373" s="30" t="s">
        <v>1234</v>
      </c>
      <c r="Z373" s="30" t="s">
        <v>1348</v>
      </c>
      <c r="AA373" s="23"/>
      <c r="AB373" s="23"/>
      <c r="AC373" s="9" t="s">
        <v>1552</v>
      </c>
      <c r="AD373" s="9" t="s">
        <v>1683</v>
      </c>
      <c r="AE373" s="4"/>
      <c r="AH373" s="9">
        <v>1</v>
      </c>
      <c r="AI373" s="38">
        <v>14.46</v>
      </c>
      <c r="AJ373" s="11"/>
      <c r="AM373" s="30" t="s">
        <v>12</v>
      </c>
      <c r="AN373" s="38">
        <f t="shared" si="60"/>
        <v>14.46</v>
      </c>
      <c r="AO373" s="8"/>
      <c r="AP373" s="13">
        <f t="shared" si="61"/>
        <v>6.2240663900414939E-2</v>
      </c>
      <c r="AQ373" s="38">
        <f t="shared" si="62"/>
        <v>14.46</v>
      </c>
      <c r="AR373" s="38">
        <v>0.9</v>
      </c>
      <c r="AS373" s="13">
        <f t="shared" si="63"/>
        <v>0</v>
      </c>
      <c r="AT373" s="38">
        <f t="shared" si="64"/>
        <v>14.46</v>
      </c>
      <c r="AU373" s="38">
        <v>0</v>
      </c>
      <c r="AV373" s="13">
        <f t="shared" si="65"/>
        <v>2.0055325034578145E-2</v>
      </c>
      <c r="AW373" s="38">
        <f t="shared" si="66"/>
        <v>14.46</v>
      </c>
      <c r="AX373" s="38">
        <v>0.28999999999999998</v>
      </c>
      <c r="AY373" s="13"/>
      <c r="AZ373" s="10"/>
      <c r="BA373" s="8"/>
      <c r="BB373" s="11"/>
      <c r="BN373" s="38">
        <v>1.19</v>
      </c>
      <c r="BO373" s="54" t="s">
        <v>2292</v>
      </c>
      <c r="BP373" s="54">
        <f>Sales!AR373</f>
        <v>14.99</v>
      </c>
    </row>
    <row r="374" spans="1:68">
      <c r="A374" s="4" t="s">
        <v>140</v>
      </c>
      <c r="B374" s="50">
        <v>11837</v>
      </c>
      <c r="C374" s="9" t="s">
        <v>1725</v>
      </c>
      <c r="D374" s="9" t="s">
        <v>1749</v>
      </c>
      <c r="E374" s="9" t="s">
        <v>1807</v>
      </c>
      <c r="F374" s="9" t="s">
        <v>1953</v>
      </c>
      <c r="G374" s="4"/>
      <c r="H374" s="9" t="s">
        <v>2144</v>
      </c>
      <c r="I374" s="4"/>
      <c r="K374" s="4" t="str">
        <f t="shared" si="56"/>
        <v>AZ</v>
      </c>
      <c r="L374" s="4" t="str">
        <f t="shared" si="57"/>
        <v>PIMA</v>
      </c>
      <c r="M374" s="4" t="str">
        <f t="shared" si="58"/>
        <v>Tucson</v>
      </c>
      <c r="N374" s="4"/>
      <c r="O374" s="4" t="str">
        <f t="shared" si="59"/>
        <v>85705</v>
      </c>
      <c r="P374" s="4"/>
      <c r="U374" s="30">
        <v>41701</v>
      </c>
      <c r="V374" s="5"/>
      <c r="W374" s="4"/>
      <c r="Y374" s="30" t="s">
        <v>1234</v>
      </c>
      <c r="Z374" s="30" t="s">
        <v>1349</v>
      </c>
      <c r="AA374" s="23"/>
      <c r="AB374" s="23"/>
      <c r="AC374" s="9" t="s">
        <v>1553</v>
      </c>
      <c r="AD374" s="9" t="s">
        <v>1643</v>
      </c>
      <c r="AE374" s="4"/>
      <c r="AH374" s="9">
        <v>1</v>
      </c>
      <c r="AI374" s="38">
        <v>7.99</v>
      </c>
      <c r="AJ374" s="11"/>
      <c r="AM374" s="30" t="s">
        <v>12</v>
      </c>
      <c r="AN374" s="38">
        <f t="shared" si="60"/>
        <v>7.99</v>
      </c>
      <c r="AO374" s="8"/>
      <c r="AP374" s="13">
        <f t="shared" si="61"/>
        <v>5.6320400500625784E-2</v>
      </c>
      <c r="AQ374" s="38">
        <f t="shared" si="62"/>
        <v>7.99</v>
      </c>
      <c r="AR374" s="38">
        <v>0.45</v>
      </c>
      <c r="AS374" s="13">
        <f t="shared" si="63"/>
        <v>0</v>
      </c>
      <c r="AT374" s="38">
        <f t="shared" si="64"/>
        <v>7.99</v>
      </c>
      <c r="AU374" s="38">
        <v>0</v>
      </c>
      <c r="AV374" s="13">
        <f t="shared" si="65"/>
        <v>1.8773466833541926E-2</v>
      </c>
      <c r="AW374" s="38">
        <f t="shared" si="66"/>
        <v>7.99</v>
      </c>
      <c r="AX374" s="38">
        <v>0.15</v>
      </c>
      <c r="AY374" s="13"/>
      <c r="AZ374" s="10"/>
      <c r="BA374" s="8"/>
      <c r="BB374" s="11"/>
      <c r="BN374" s="38">
        <v>0.6</v>
      </c>
      <c r="BO374" s="54" t="s">
        <v>2292</v>
      </c>
      <c r="BP374" s="54">
        <f>Sales!AR374</f>
        <v>7.99</v>
      </c>
    </row>
    <row r="375" spans="1:68">
      <c r="A375" s="4" t="s">
        <v>140</v>
      </c>
      <c r="B375" s="50">
        <v>11844</v>
      </c>
      <c r="C375" s="9" t="s">
        <v>1725</v>
      </c>
      <c r="D375" s="9" t="s">
        <v>1748</v>
      </c>
      <c r="E375" s="9" t="s">
        <v>1837</v>
      </c>
      <c r="F375" s="9" t="s">
        <v>1991</v>
      </c>
      <c r="G375" s="4"/>
      <c r="H375" s="9" t="s">
        <v>2182</v>
      </c>
      <c r="I375" s="4"/>
      <c r="K375" s="4" t="str">
        <f t="shared" si="56"/>
        <v>OR</v>
      </c>
      <c r="L375" s="4" t="str">
        <f t="shared" si="57"/>
        <v>KLAMATH</v>
      </c>
      <c r="M375" s="4" t="str">
        <f t="shared" si="58"/>
        <v>Klamath Falls</v>
      </c>
      <c r="N375" s="4"/>
      <c r="O375" s="4" t="str">
        <f t="shared" si="59"/>
        <v>97601</v>
      </c>
      <c r="P375" s="4"/>
      <c r="U375" s="30">
        <v>41729</v>
      </c>
      <c r="V375" s="5"/>
      <c r="W375" s="4"/>
      <c r="Y375" s="30" t="s">
        <v>1234</v>
      </c>
      <c r="Z375" s="30" t="s">
        <v>1326</v>
      </c>
      <c r="AA375" s="23"/>
      <c r="AB375" s="23"/>
      <c r="AC375" s="9" t="s">
        <v>1531</v>
      </c>
      <c r="AD375" s="9" t="s">
        <v>1639</v>
      </c>
      <c r="AE375" s="4"/>
      <c r="AH375" s="9">
        <v>1</v>
      </c>
      <c r="AI375" s="38">
        <v>6.99</v>
      </c>
      <c r="AJ375" s="11"/>
      <c r="AM375" s="30" t="s">
        <v>12</v>
      </c>
      <c r="AN375" s="38">
        <f t="shared" si="60"/>
        <v>6.99</v>
      </c>
      <c r="AO375" s="8"/>
      <c r="AP375" s="13">
        <f t="shared" si="61"/>
        <v>0</v>
      </c>
      <c r="AQ375" s="38">
        <f t="shared" si="62"/>
        <v>6.99</v>
      </c>
      <c r="AR375" s="38">
        <v>0</v>
      </c>
      <c r="AS375" s="13">
        <f t="shared" si="63"/>
        <v>0</v>
      </c>
      <c r="AT375" s="38">
        <f t="shared" si="64"/>
        <v>6.99</v>
      </c>
      <c r="AU375" s="38">
        <v>0</v>
      </c>
      <c r="AV375" s="13">
        <f t="shared" si="65"/>
        <v>0</v>
      </c>
      <c r="AW375" s="38">
        <f t="shared" si="66"/>
        <v>6.99</v>
      </c>
      <c r="AX375" s="38">
        <v>0</v>
      </c>
      <c r="AY375" s="13"/>
      <c r="AZ375" s="10"/>
      <c r="BA375" s="8"/>
      <c r="BB375" s="11"/>
      <c r="BN375" s="38">
        <v>0</v>
      </c>
      <c r="BO375" s="54" t="s">
        <v>107</v>
      </c>
      <c r="BP375" s="54">
        <f>Sales!AR375</f>
        <v>6.99</v>
      </c>
    </row>
    <row r="376" spans="1:68">
      <c r="A376" s="4" t="s">
        <v>140</v>
      </c>
      <c r="B376" s="50">
        <v>11845</v>
      </c>
      <c r="C376" s="9" t="s">
        <v>1725</v>
      </c>
      <c r="D376" s="9" t="s">
        <v>1759</v>
      </c>
      <c r="E376" s="9" t="s">
        <v>1727</v>
      </c>
      <c r="F376" s="9" t="s">
        <v>1992</v>
      </c>
      <c r="G376" s="4"/>
      <c r="H376" s="9" t="s">
        <v>2183</v>
      </c>
      <c r="I376" s="4"/>
      <c r="K376" s="4" t="str">
        <f t="shared" si="56"/>
        <v>AE</v>
      </c>
      <c r="L376" s="4" t="str">
        <f t="shared" si="57"/>
        <v>0</v>
      </c>
      <c r="M376" s="4" t="str">
        <f t="shared" si="58"/>
        <v>APO</v>
      </c>
      <c r="N376" s="4"/>
      <c r="O376" s="4" t="str">
        <f t="shared" si="59"/>
        <v>09067</v>
      </c>
      <c r="P376" s="4"/>
      <c r="U376" s="30">
        <v>41729</v>
      </c>
      <c r="V376" s="5"/>
      <c r="W376" s="4"/>
      <c r="Y376" s="30" t="s">
        <v>1234</v>
      </c>
      <c r="Z376" s="30" t="s">
        <v>1350</v>
      </c>
      <c r="AA376" s="23"/>
      <c r="AB376" s="23"/>
      <c r="AC376" s="9" t="s">
        <v>1554</v>
      </c>
      <c r="AD376" s="9" t="s">
        <v>1684</v>
      </c>
      <c r="AE376" s="4"/>
      <c r="AH376" s="9">
        <v>1</v>
      </c>
      <c r="AI376" s="38">
        <v>6.99</v>
      </c>
      <c r="AJ376" s="11"/>
      <c r="AM376" s="30" t="s">
        <v>12</v>
      </c>
      <c r="AN376" s="38">
        <f t="shared" si="60"/>
        <v>6.99</v>
      </c>
      <c r="AO376" s="8"/>
      <c r="AP376" s="13">
        <f t="shared" si="61"/>
        <v>0</v>
      </c>
      <c r="AQ376" s="38">
        <f t="shared" si="62"/>
        <v>6.99</v>
      </c>
      <c r="AR376" s="38">
        <v>0</v>
      </c>
      <c r="AS376" s="13">
        <f t="shared" si="63"/>
        <v>0</v>
      </c>
      <c r="AT376" s="38">
        <f t="shared" si="64"/>
        <v>6.99</v>
      </c>
      <c r="AU376" s="38">
        <v>0</v>
      </c>
      <c r="AV376" s="13">
        <f t="shared" si="65"/>
        <v>0</v>
      </c>
      <c r="AW376" s="38">
        <f t="shared" si="66"/>
        <v>6.99</v>
      </c>
      <c r="AX376" s="38">
        <v>0</v>
      </c>
      <c r="AY376" s="13"/>
      <c r="AZ376" s="10"/>
      <c r="BA376" s="8"/>
      <c r="BB376" s="11"/>
      <c r="BN376" s="38">
        <v>0</v>
      </c>
      <c r="BO376" s="54" t="s">
        <v>107</v>
      </c>
      <c r="BP376" s="54">
        <f>Sales!AR376</f>
        <v>6.99</v>
      </c>
    </row>
    <row r="377" spans="1:68">
      <c r="A377" s="4" t="s">
        <v>140</v>
      </c>
      <c r="B377" s="50">
        <v>11850</v>
      </c>
      <c r="C377" s="9" t="s">
        <v>1725</v>
      </c>
      <c r="D377" s="9" t="s">
        <v>1727</v>
      </c>
      <c r="E377" s="9" t="s">
        <v>1767</v>
      </c>
      <c r="F377" s="9" t="s">
        <v>1727</v>
      </c>
      <c r="G377" s="4"/>
      <c r="H377" s="9" t="s">
        <v>1727</v>
      </c>
      <c r="I377" s="4"/>
      <c r="K377" s="4" t="str">
        <f t="shared" si="56"/>
        <v>0</v>
      </c>
      <c r="L377" s="4" t="str">
        <f t="shared" si="57"/>
        <v>DENTON</v>
      </c>
      <c r="M377" s="4" t="str">
        <f t="shared" si="58"/>
        <v>0</v>
      </c>
      <c r="N377" s="4"/>
      <c r="O377" s="4" t="str">
        <f t="shared" si="59"/>
        <v>0</v>
      </c>
      <c r="P377" s="4"/>
      <c r="U377" s="30">
        <v>41701</v>
      </c>
      <c r="V377" s="5"/>
      <c r="W377" s="4"/>
      <c r="Y377" s="30" t="s">
        <v>1234</v>
      </c>
      <c r="Z377" s="30" t="s">
        <v>1237</v>
      </c>
      <c r="AA377" s="23"/>
      <c r="AB377" s="23"/>
      <c r="AC377" s="9" t="s">
        <v>1449</v>
      </c>
      <c r="AD377" s="9" t="s">
        <v>1640</v>
      </c>
      <c r="AE377" s="4"/>
      <c r="AH377" s="9">
        <v>1</v>
      </c>
      <c r="AI377" s="38">
        <v>0</v>
      </c>
      <c r="AJ377" s="11"/>
      <c r="AM377" s="30" t="s">
        <v>12</v>
      </c>
      <c r="AN377" s="38">
        <f t="shared" si="60"/>
        <v>0</v>
      </c>
      <c r="AO377" s="8"/>
      <c r="AP377" s="13">
        <f t="shared" si="61"/>
        <v>0</v>
      </c>
      <c r="AQ377" s="38">
        <f t="shared" si="62"/>
        <v>0</v>
      </c>
      <c r="AR377" s="38">
        <v>0</v>
      </c>
      <c r="AS377" s="13">
        <f t="shared" si="63"/>
        <v>0</v>
      </c>
      <c r="AT377" s="38">
        <f t="shared" si="64"/>
        <v>0</v>
      </c>
      <c r="AU377" s="38">
        <v>0</v>
      </c>
      <c r="AV377" s="13">
        <f t="shared" si="65"/>
        <v>0</v>
      </c>
      <c r="AW377" s="38">
        <f t="shared" si="66"/>
        <v>0</v>
      </c>
      <c r="AX377" s="38">
        <v>0</v>
      </c>
      <c r="AY377" s="13"/>
      <c r="AZ377" s="10"/>
      <c r="BA377" s="8"/>
      <c r="BB377" s="11"/>
      <c r="BN377" s="38">
        <v>0</v>
      </c>
      <c r="BO377" s="54" t="s">
        <v>2293</v>
      </c>
      <c r="BP377" s="54">
        <f>Sales!AR377</f>
        <v>0</v>
      </c>
    </row>
    <row r="378" spans="1:68">
      <c r="A378" s="4" t="s">
        <v>140</v>
      </c>
      <c r="B378" s="50">
        <v>12038</v>
      </c>
      <c r="C378" s="9" t="s">
        <v>1725</v>
      </c>
      <c r="D378" s="9" t="s">
        <v>1727</v>
      </c>
      <c r="E378" s="9" t="s">
        <v>1767</v>
      </c>
      <c r="F378" s="9" t="s">
        <v>1727</v>
      </c>
      <c r="G378" s="4"/>
      <c r="H378" s="9" t="s">
        <v>1727</v>
      </c>
      <c r="I378" s="4"/>
      <c r="K378" s="4" t="str">
        <f t="shared" si="56"/>
        <v>0</v>
      </c>
      <c r="L378" s="4" t="str">
        <f t="shared" si="57"/>
        <v>DENTON</v>
      </c>
      <c r="M378" s="4" t="str">
        <f t="shared" si="58"/>
        <v>0</v>
      </c>
      <c r="N378" s="4"/>
      <c r="O378" s="4" t="str">
        <f t="shared" si="59"/>
        <v>0</v>
      </c>
      <c r="P378" s="4"/>
      <c r="U378" s="30">
        <v>41701</v>
      </c>
      <c r="V378" s="5"/>
      <c r="W378" s="4"/>
      <c r="Y378" s="30" t="s">
        <v>1234</v>
      </c>
      <c r="Z378" s="30" t="s">
        <v>1249</v>
      </c>
      <c r="AA378" s="23"/>
      <c r="AB378" s="23"/>
      <c r="AC378" s="9" t="s">
        <v>1461</v>
      </c>
      <c r="AD378" s="9" t="s">
        <v>1639</v>
      </c>
      <c r="AE378" s="4"/>
      <c r="AH378" s="9">
        <v>1</v>
      </c>
      <c r="AI378" s="38">
        <v>0</v>
      </c>
      <c r="AJ378" s="11"/>
      <c r="AM378" s="30" t="s">
        <v>12</v>
      </c>
      <c r="AN378" s="38">
        <f t="shared" si="60"/>
        <v>0</v>
      </c>
      <c r="AO378" s="8"/>
      <c r="AP378" s="13">
        <f t="shared" si="61"/>
        <v>0</v>
      </c>
      <c r="AQ378" s="38">
        <f t="shared" si="62"/>
        <v>0</v>
      </c>
      <c r="AR378" s="38">
        <v>0</v>
      </c>
      <c r="AS378" s="13">
        <f t="shared" si="63"/>
        <v>0</v>
      </c>
      <c r="AT378" s="38">
        <f t="shared" si="64"/>
        <v>0</v>
      </c>
      <c r="AU378" s="38">
        <v>0</v>
      </c>
      <c r="AV378" s="13">
        <f t="shared" si="65"/>
        <v>0</v>
      </c>
      <c r="AW378" s="38">
        <f t="shared" si="66"/>
        <v>0</v>
      </c>
      <c r="AX378" s="38">
        <v>0</v>
      </c>
      <c r="AY378" s="13"/>
      <c r="AZ378" s="10"/>
      <c r="BA378" s="8"/>
      <c r="BB378" s="11"/>
      <c r="BN378" s="38">
        <v>0</v>
      </c>
      <c r="BO378" s="54" t="s">
        <v>2293</v>
      </c>
      <c r="BP378" s="54">
        <f>Sales!AR378</f>
        <v>0</v>
      </c>
    </row>
    <row r="379" spans="1:68">
      <c r="A379" s="4" t="s">
        <v>140</v>
      </c>
      <c r="B379" s="50">
        <v>12057</v>
      </c>
      <c r="C379" s="9" t="s">
        <v>1725</v>
      </c>
      <c r="D379" s="9" t="s">
        <v>1727</v>
      </c>
      <c r="E379" s="9" t="s">
        <v>1766</v>
      </c>
      <c r="F379" s="9" t="s">
        <v>1727</v>
      </c>
      <c r="G379" s="4"/>
      <c r="H379" s="9" t="s">
        <v>1727</v>
      </c>
      <c r="I379" s="4"/>
      <c r="K379" s="4" t="str">
        <f t="shared" si="56"/>
        <v>0</v>
      </c>
      <c r="L379" s="4" t="str">
        <f t="shared" si="57"/>
        <v>MECKLENBURG</v>
      </c>
      <c r="M379" s="4" t="str">
        <f t="shared" si="58"/>
        <v>0</v>
      </c>
      <c r="N379" s="4"/>
      <c r="O379" s="4" t="str">
        <f t="shared" si="59"/>
        <v>0</v>
      </c>
      <c r="P379" s="4"/>
      <c r="U379" s="30">
        <v>41708</v>
      </c>
      <c r="V379" s="5"/>
      <c r="W379" s="4"/>
      <c r="Y379" s="30" t="s">
        <v>1234</v>
      </c>
      <c r="Z379" s="30" t="s">
        <v>1321</v>
      </c>
      <c r="AA379" s="23"/>
      <c r="AB379" s="23"/>
      <c r="AC379" s="9" t="s">
        <v>1527</v>
      </c>
      <c r="AD379" s="9" t="s">
        <v>1639</v>
      </c>
      <c r="AE379" s="4"/>
      <c r="AH379" s="9">
        <v>1</v>
      </c>
      <c r="AI379" s="38">
        <v>0</v>
      </c>
      <c r="AJ379" s="11"/>
      <c r="AM379" s="30" t="s">
        <v>12</v>
      </c>
      <c r="AN379" s="38">
        <f t="shared" si="60"/>
        <v>0</v>
      </c>
      <c r="AO379" s="8"/>
      <c r="AP379" s="13">
        <f t="shared" si="61"/>
        <v>0</v>
      </c>
      <c r="AQ379" s="38">
        <f t="shared" si="62"/>
        <v>0</v>
      </c>
      <c r="AR379" s="38">
        <v>0</v>
      </c>
      <c r="AS379" s="13">
        <f t="shared" si="63"/>
        <v>0</v>
      </c>
      <c r="AT379" s="38">
        <f t="shared" si="64"/>
        <v>0</v>
      </c>
      <c r="AU379" s="38">
        <v>0</v>
      </c>
      <c r="AV379" s="13">
        <f t="shared" si="65"/>
        <v>0</v>
      </c>
      <c r="AW379" s="38">
        <f t="shared" si="66"/>
        <v>0</v>
      </c>
      <c r="AX379" s="38">
        <v>0</v>
      </c>
      <c r="AY379" s="13"/>
      <c r="AZ379" s="10"/>
      <c r="BA379" s="8"/>
      <c r="BB379" s="11"/>
      <c r="BN379" s="38">
        <v>0</v>
      </c>
      <c r="BO379" s="54" t="s">
        <v>2293</v>
      </c>
      <c r="BP379" s="54">
        <f>Sales!AR379</f>
        <v>0</v>
      </c>
    </row>
    <row r="380" spans="1:68">
      <c r="A380" s="4" t="s">
        <v>140</v>
      </c>
      <c r="B380" s="50">
        <v>12067</v>
      </c>
      <c r="C380" s="9" t="s">
        <v>1725</v>
      </c>
      <c r="D380" s="9" t="s">
        <v>1727</v>
      </c>
      <c r="E380" s="9" t="s">
        <v>1767</v>
      </c>
      <c r="F380" s="9" t="s">
        <v>1727</v>
      </c>
      <c r="G380" s="4"/>
      <c r="H380" s="9" t="s">
        <v>1727</v>
      </c>
      <c r="I380" s="4"/>
      <c r="K380" s="4" t="str">
        <f t="shared" si="56"/>
        <v>0</v>
      </c>
      <c r="L380" s="4" t="str">
        <f t="shared" si="57"/>
        <v>DENTON</v>
      </c>
      <c r="M380" s="4" t="str">
        <f t="shared" si="58"/>
        <v>0</v>
      </c>
      <c r="N380" s="4"/>
      <c r="O380" s="4" t="str">
        <f t="shared" si="59"/>
        <v>0</v>
      </c>
      <c r="P380" s="4"/>
      <c r="U380" s="30">
        <v>41711</v>
      </c>
      <c r="V380" s="5"/>
      <c r="W380" s="4"/>
      <c r="Y380" s="30" t="s">
        <v>1234</v>
      </c>
      <c r="Z380" s="30" t="s">
        <v>1278</v>
      </c>
      <c r="AA380" s="23"/>
      <c r="AB380" s="23"/>
      <c r="AC380" s="9" t="s">
        <v>1488</v>
      </c>
      <c r="AD380" s="9" t="s">
        <v>1639</v>
      </c>
      <c r="AE380" s="4"/>
      <c r="AH380" s="9">
        <v>1</v>
      </c>
      <c r="AI380" s="38">
        <v>0</v>
      </c>
      <c r="AJ380" s="11"/>
      <c r="AM380" s="30" t="s">
        <v>12</v>
      </c>
      <c r="AN380" s="38">
        <f t="shared" si="60"/>
        <v>0</v>
      </c>
      <c r="AO380" s="8"/>
      <c r="AP380" s="13">
        <f t="shared" si="61"/>
        <v>0</v>
      </c>
      <c r="AQ380" s="38">
        <f t="shared" si="62"/>
        <v>0</v>
      </c>
      <c r="AR380" s="38">
        <v>0</v>
      </c>
      <c r="AS380" s="13">
        <f t="shared" si="63"/>
        <v>0</v>
      </c>
      <c r="AT380" s="38">
        <f t="shared" si="64"/>
        <v>0</v>
      </c>
      <c r="AU380" s="38">
        <v>0</v>
      </c>
      <c r="AV380" s="13">
        <f t="shared" si="65"/>
        <v>0</v>
      </c>
      <c r="AW380" s="38">
        <f t="shared" si="66"/>
        <v>0</v>
      </c>
      <c r="AX380" s="38">
        <v>0</v>
      </c>
      <c r="AY380" s="13"/>
      <c r="AZ380" s="10"/>
      <c r="BA380" s="8"/>
      <c r="BB380" s="11"/>
      <c r="BN380" s="38">
        <v>0</v>
      </c>
      <c r="BO380" s="54" t="s">
        <v>2293</v>
      </c>
      <c r="BP380" s="54">
        <f>Sales!AR380</f>
        <v>0</v>
      </c>
    </row>
    <row r="381" spans="1:68">
      <c r="A381" s="4" t="s">
        <v>140</v>
      </c>
      <c r="B381" s="50">
        <v>12075</v>
      </c>
      <c r="C381" s="9" t="s">
        <v>1725</v>
      </c>
      <c r="D381" s="9" t="s">
        <v>1727</v>
      </c>
      <c r="E381" s="9" t="s">
        <v>1767</v>
      </c>
      <c r="F381" s="9" t="s">
        <v>1727</v>
      </c>
      <c r="G381" s="4"/>
      <c r="H381" s="9" t="s">
        <v>1727</v>
      </c>
      <c r="I381" s="4"/>
      <c r="K381" s="4" t="str">
        <f t="shared" si="56"/>
        <v>0</v>
      </c>
      <c r="L381" s="4" t="str">
        <f t="shared" si="57"/>
        <v>DENTON</v>
      </c>
      <c r="M381" s="4" t="str">
        <f t="shared" si="58"/>
        <v>0</v>
      </c>
      <c r="N381" s="4"/>
      <c r="O381" s="4" t="str">
        <f t="shared" si="59"/>
        <v>0</v>
      </c>
      <c r="P381" s="4"/>
      <c r="U381" s="30">
        <v>41715</v>
      </c>
      <c r="V381" s="5"/>
      <c r="W381" s="4"/>
      <c r="Y381" s="30" t="s">
        <v>1234</v>
      </c>
      <c r="Z381" s="30" t="s">
        <v>1257</v>
      </c>
      <c r="AA381" s="23"/>
      <c r="AB381" s="23"/>
      <c r="AC381" s="9" t="s">
        <v>1469</v>
      </c>
      <c r="AD381" s="9" t="s">
        <v>1639</v>
      </c>
      <c r="AE381" s="4"/>
      <c r="AH381" s="9">
        <v>1</v>
      </c>
      <c r="AI381" s="38">
        <v>0</v>
      </c>
      <c r="AJ381" s="11"/>
      <c r="AM381" s="30" t="s">
        <v>12</v>
      </c>
      <c r="AN381" s="38">
        <f t="shared" si="60"/>
        <v>0</v>
      </c>
      <c r="AO381" s="8"/>
      <c r="AP381" s="13">
        <f t="shared" si="61"/>
        <v>0</v>
      </c>
      <c r="AQ381" s="38">
        <f t="shared" si="62"/>
        <v>0</v>
      </c>
      <c r="AR381" s="38">
        <v>0</v>
      </c>
      <c r="AS381" s="13">
        <f t="shared" si="63"/>
        <v>0</v>
      </c>
      <c r="AT381" s="38">
        <f t="shared" si="64"/>
        <v>0</v>
      </c>
      <c r="AU381" s="38">
        <v>0</v>
      </c>
      <c r="AV381" s="13">
        <f t="shared" si="65"/>
        <v>0</v>
      </c>
      <c r="AW381" s="38">
        <f t="shared" si="66"/>
        <v>0</v>
      </c>
      <c r="AX381" s="38">
        <v>0</v>
      </c>
      <c r="AY381" s="13"/>
      <c r="AZ381" s="10"/>
      <c r="BA381" s="8"/>
      <c r="BB381" s="11"/>
      <c r="BN381" s="38">
        <v>0</v>
      </c>
      <c r="BO381" s="54" t="s">
        <v>2293</v>
      </c>
      <c r="BP381" s="54">
        <f>Sales!AR381</f>
        <v>0</v>
      </c>
    </row>
    <row r="382" spans="1:68">
      <c r="A382" s="4" t="s">
        <v>140</v>
      </c>
      <c r="B382" s="50">
        <v>12099</v>
      </c>
      <c r="C382" s="9" t="s">
        <v>1725</v>
      </c>
      <c r="D382" s="9" t="s">
        <v>1758</v>
      </c>
      <c r="E382" s="9" t="s">
        <v>1838</v>
      </c>
      <c r="F382" s="9" t="s">
        <v>1993</v>
      </c>
      <c r="G382" s="4"/>
      <c r="H382" s="9" t="s">
        <v>2184</v>
      </c>
      <c r="I382" s="4"/>
      <c r="K382" s="4" t="str">
        <f t="shared" si="56"/>
        <v>MA</v>
      </c>
      <c r="L382" s="4" t="str">
        <f t="shared" si="57"/>
        <v>ESSEX</v>
      </c>
      <c r="M382" s="4" t="str">
        <f t="shared" si="58"/>
        <v>Saugus</v>
      </c>
      <c r="N382" s="4"/>
      <c r="O382" s="4" t="str">
        <f t="shared" si="59"/>
        <v>01906</v>
      </c>
      <c r="P382" s="4"/>
      <c r="U382" s="30">
        <v>41725</v>
      </c>
      <c r="V382" s="5"/>
      <c r="W382" s="4"/>
      <c r="Y382" s="30" t="s">
        <v>1234</v>
      </c>
      <c r="Z382" s="30" t="s">
        <v>1335</v>
      </c>
      <c r="AA382" s="23"/>
      <c r="AB382" s="23"/>
      <c r="AC382" s="9" t="s">
        <v>1511</v>
      </c>
      <c r="AD382" s="9" t="s">
        <v>1639</v>
      </c>
      <c r="AE382" s="4"/>
      <c r="AH382" s="9">
        <v>1</v>
      </c>
      <c r="AI382" s="38">
        <v>13.61</v>
      </c>
      <c r="AJ382" s="11"/>
      <c r="AM382" s="30" t="s">
        <v>12</v>
      </c>
      <c r="AN382" s="38">
        <f t="shared" si="60"/>
        <v>13.61</v>
      </c>
      <c r="AO382" s="8"/>
      <c r="AP382" s="13">
        <f t="shared" si="61"/>
        <v>0</v>
      </c>
      <c r="AQ382" s="38">
        <f t="shared" si="62"/>
        <v>13.61</v>
      </c>
      <c r="AR382" s="38">
        <v>0</v>
      </c>
      <c r="AS382" s="13">
        <f t="shared" si="63"/>
        <v>0</v>
      </c>
      <c r="AT382" s="38">
        <f t="shared" si="64"/>
        <v>13.61</v>
      </c>
      <c r="AU382" s="38">
        <v>0</v>
      </c>
      <c r="AV382" s="13">
        <f t="shared" si="65"/>
        <v>0</v>
      </c>
      <c r="AW382" s="38">
        <f t="shared" si="66"/>
        <v>13.61</v>
      </c>
      <c r="AX382" s="38">
        <v>0</v>
      </c>
      <c r="AY382" s="13"/>
      <c r="AZ382" s="10"/>
      <c r="BA382" s="8"/>
      <c r="BB382" s="11"/>
      <c r="BN382" s="38">
        <v>0</v>
      </c>
      <c r="BO382" s="54" t="s">
        <v>107</v>
      </c>
      <c r="BP382" s="54">
        <f>Sales!AR382</f>
        <v>14.99</v>
      </c>
    </row>
    <row r="383" spans="1:68">
      <c r="A383" s="4" t="s">
        <v>140</v>
      </c>
      <c r="B383" s="50">
        <v>12105</v>
      </c>
      <c r="C383" s="9" t="s">
        <v>1725</v>
      </c>
      <c r="D383" s="9" t="s">
        <v>1727</v>
      </c>
      <c r="E383" s="9" t="s">
        <v>1766</v>
      </c>
      <c r="F383" s="9" t="s">
        <v>1727</v>
      </c>
      <c r="G383" s="4"/>
      <c r="H383" s="9" t="s">
        <v>1727</v>
      </c>
      <c r="I383" s="4"/>
      <c r="K383" s="4" t="str">
        <f t="shared" si="56"/>
        <v>0</v>
      </c>
      <c r="L383" s="4" t="str">
        <f t="shared" si="57"/>
        <v>MECKLENBURG</v>
      </c>
      <c r="M383" s="4" t="str">
        <f t="shared" si="58"/>
        <v>0</v>
      </c>
      <c r="N383" s="4"/>
      <c r="O383" s="4" t="str">
        <f t="shared" si="59"/>
        <v>0</v>
      </c>
      <c r="P383" s="4"/>
      <c r="U383" s="30">
        <v>41725</v>
      </c>
      <c r="V383" s="5"/>
      <c r="W383" s="4"/>
      <c r="Y383" s="30" t="s">
        <v>1234</v>
      </c>
      <c r="Z383" s="30" t="s">
        <v>1242</v>
      </c>
      <c r="AA383" s="23"/>
      <c r="AB383" s="23"/>
      <c r="AC383" s="9" t="s">
        <v>1454</v>
      </c>
      <c r="AD383" s="9" t="s">
        <v>1639</v>
      </c>
      <c r="AE383" s="4"/>
      <c r="AH383" s="9">
        <v>1</v>
      </c>
      <c r="AI383" s="38">
        <v>0</v>
      </c>
      <c r="AJ383" s="11"/>
      <c r="AM383" s="30" t="s">
        <v>12</v>
      </c>
      <c r="AN383" s="38">
        <f t="shared" si="60"/>
        <v>0</v>
      </c>
      <c r="AO383" s="8"/>
      <c r="AP383" s="13">
        <f t="shared" si="61"/>
        <v>0</v>
      </c>
      <c r="AQ383" s="38">
        <f t="shared" si="62"/>
        <v>0</v>
      </c>
      <c r="AR383" s="38">
        <v>0</v>
      </c>
      <c r="AS383" s="13">
        <f t="shared" si="63"/>
        <v>0</v>
      </c>
      <c r="AT383" s="38">
        <f t="shared" si="64"/>
        <v>0</v>
      </c>
      <c r="AU383" s="38">
        <v>0</v>
      </c>
      <c r="AV383" s="13">
        <f t="shared" si="65"/>
        <v>0</v>
      </c>
      <c r="AW383" s="38">
        <f t="shared" si="66"/>
        <v>0</v>
      </c>
      <c r="AX383" s="38">
        <v>0</v>
      </c>
      <c r="AY383" s="13"/>
      <c r="AZ383" s="10"/>
      <c r="BA383" s="8"/>
      <c r="BB383" s="11"/>
      <c r="BN383" s="38">
        <v>0</v>
      </c>
      <c r="BO383" s="54" t="s">
        <v>2293</v>
      </c>
      <c r="BP383" s="54">
        <f>Sales!AR383</f>
        <v>0</v>
      </c>
    </row>
    <row r="384" spans="1:68">
      <c r="A384" s="4" t="s">
        <v>140</v>
      </c>
      <c r="B384" s="50">
        <v>12296</v>
      </c>
      <c r="C384" s="9" t="s">
        <v>1725</v>
      </c>
      <c r="D384" s="9" t="s">
        <v>1727</v>
      </c>
      <c r="E384" s="9" t="s">
        <v>1767</v>
      </c>
      <c r="F384" s="9" t="s">
        <v>1727</v>
      </c>
      <c r="G384" s="4"/>
      <c r="H384" s="9" t="s">
        <v>1727</v>
      </c>
      <c r="I384" s="4"/>
      <c r="K384" s="4" t="str">
        <f t="shared" si="56"/>
        <v>0</v>
      </c>
      <c r="L384" s="4" t="str">
        <f t="shared" si="57"/>
        <v>DENTON</v>
      </c>
      <c r="M384" s="4" t="str">
        <f t="shared" si="58"/>
        <v>0</v>
      </c>
      <c r="N384" s="4"/>
      <c r="O384" s="4" t="str">
        <f t="shared" si="59"/>
        <v>0</v>
      </c>
      <c r="P384" s="4"/>
      <c r="U384" s="30">
        <v>41701</v>
      </c>
      <c r="V384" s="5"/>
      <c r="W384" s="4"/>
      <c r="Y384" s="30" t="s">
        <v>1234</v>
      </c>
      <c r="Z384" s="30" t="s">
        <v>1239</v>
      </c>
      <c r="AA384" s="23"/>
      <c r="AB384" s="23"/>
      <c r="AC384" s="9" t="s">
        <v>1451</v>
      </c>
      <c r="AD384" s="9" t="s">
        <v>1639</v>
      </c>
      <c r="AE384" s="4"/>
      <c r="AH384" s="9">
        <v>1</v>
      </c>
      <c r="AI384" s="38">
        <v>0</v>
      </c>
      <c r="AJ384" s="11"/>
      <c r="AM384" s="30" t="s">
        <v>12</v>
      </c>
      <c r="AN384" s="38">
        <f t="shared" si="60"/>
        <v>0</v>
      </c>
      <c r="AO384" s="8"/>
      <c r="AP384" s="13">
        <f t="shared" si="61"/>
        <v>0</v>
      </c>
      <c r="AQ384" s="38">
        <f t="shared" si="62"/>
        <v>0</v>
      </c>
      <c r="AR384" s="38">
        <v>0</v>
      </c>
      <c r="AS384" s="13">
        <f t="shared" si="63"/>
        <v>0</v>
      </c>
      <c r="AT384" s="38">
        <f t="shared" si="64"/>
        <v>0</v>
      </c>
      <c r="AU384" s="38">
        <v>0</v>
      </c>
      <c r="AV384" s="13">
        <f t="shared" si="65"/>
        <v>0</v>
      </c>
      <c r="AW384" s="38">
        <f t="shared" si="66"/>
        <v>0</v>
      </c>
      <c r="AX384" s="38">
        <v>0</v>
      </c>
      <c r="AY384" s="13"/>
      <c r="AZ384" s="10"/>
      <c r="BA384" s="8"/>
      <c r="BB384" s="11"/>
      <c r="BN384" s="38">
        <v>0</v>
      </c>
      <c r="BO384" s="54" t="s">
        <v>2293</v>
      </c>
      <c r="BP384" s="54">
        <f>Sales!AR384</f>
        <v>0</v>
      </c>
    </row>
    <row r="385" spans="1:68">
      <c r="A385" s="4" t="s">
        <v>140</v>
      </c>
      <c r="B385" s="50">
        <v>12325</v>
      </c>
      <c r="C385" s="9" t="s">
        <v>1725</v>
      </c>
      <c r="D385" s="9" t="s">
        <v>1731</v>
      </c>
      <c r="E385" s="9" t="s">
        <v>1827</v>
      </c>
      <c r="F385" s="9" t="s">
        <v>1978</v>
      </c>
      <c r="G385" s="4"/>
      <c r="H385" s="9" t="s">
        <v>2169</v>
      </c>
      <c r="I385" s="4"/>
      <c r="K385" s="4" t="str">
        <f t="shared" si="56"/>
        <v>NY</v>
      </c>
      <c r="L385" s="4" t="str">
        <f t="shared" si="57"/>
        <v>ERIE</v>
      </c>
      <c r="M385" s="4" t="str">
        <f t="shared" si="58"/>
        <v>SOUTH CHEEKTOWAGA</v>
      </c>
      <c r="N385" s="4"/>
      <c r="O385" s="4" t="str">
        <f t="shared" si="59"/>
        <v>14227</v>
      </c>
      <c r="P385" s="4"/>
      <c r="U385" s="30">
        <v>41712</v>
      </c>
      <c r="V385" s="5"/>
      <c r="W385" s="4"/>
      <c r="Y385" s="30" t="s">
        <v>1234</v>
      </c>
      <c r="Z385" s="30" t="s">
        <v>1351</v>
      </c>
      <c r="AA385" s="23"/>
      <c r="AB385" s="23"/>
      <c r="AC385" s="9" t="s">
        <v>1463</v>
      </c>
      <c r="AD385" s="9" t="s">
        <v>1647</v>
      </c>
      <c r="AE385" s="4"/>
      <c r="AH385" s="9">
        <v>1</v>
      </c>
      <c r="AI385" s="38">
        <v>14.46</v>
      </c>
      <c r="AJ385" s="11"/>
      <c r="AM385" s="30" t="s">
        <v>12</v>
      </c>
      <c r="AN385" s="38">
        <f t="shared" si="60"/>
        <v>14.46</v>
      </c>
      <c r="AO385" s="8"/>
      <c r="AP385" s="13">
        <f t="shared" si="61"/>
        <v>0</v>
      </c>
      <c r="AQ385" s="38">
        <f t="shared" si="62"/>
        <v>14.46</v>
      </c>
      <c r="AR385" s="38">
        <v>0</v>
      </c>
      <c r="AS385" s="13">
        <f t="shared" si="63"/>
        <v>0</v>
      </c>
      <c r="AT385" s="38">
        <f t="shared" si="64"/>
        <v>14.46</v>
      </c>
      <c r="AU385" s="38">
        <v>0</v>
      </c>
      <c r="AV385" s="13">
        <f t="shared" si="65"/>
        <v>0</v>
      </c>
      <c r="AW385" s="38">
        <f t="shared" si="66"/>
        <v>14.46</v>
      </c>
      <c r="AX385" s="38">
        <v>0</v>
      </c>
      <c r="AY385" s="13"/>
      <c r="AZ385" s="10"/>
      <c r="BA385" s="8"/>
      <c r="BB385" s="11"/>
      <c r="BN385" s="38">
        <v>0</v>
      </c>
      <c r="BO385" s="54" t="s">
        <v>107</v>
      </c>
      <c r="BP385" s="54">
        <f>Sales!AR385</f>
        <v>14.99</v>
      </c>
    </row>
    <row r="386" spans="1:68">
      <c r="A386" s="4" t="s">
        <v>140</v>
      </c>
      <c r="B386" s="50">
        <v>12341</v>
      </c>
      <c r="C386" s="9" t="s">
        <v>1725</v>
      </c>
      <c r="D386" s="9" t="s">
        <v>1727</v>
      </c>
      <c r="E386" s="9" t="s">
        <v>1767</v>
      </c>
      <c r="F386" s="9" t="s">
        <v>1727</v>
      </c>
      <c r="G386" s="4"/>
      <c r="H386" s="9" t="s">
        <v>1727</v>
      </c>
      <c r="I386" s="4"/>
      <c r="K386" s="4" t="str">
        <f t="shared" si="56"/>
        <v>0</v>
      </c>
      <c r="L386" s="4" t="str">
        <f t="shared" si="57"/>
        <v>DENTON</v>
      </c>
      <c r="M386" s="4" t="str">
        <f t="shared" si="58"/>
        <v>0</v>
      </c>
      <c r="N386" s="4"/>
      <c r="O386" s="4" t="str">
        <f t="shared" si="59"/>
        <v>0</v>
      </c>
      <c r="P386" s="4"/>
      <c r="U386" s="30">
        <v>41716</v>
      </c>
      <c r="V386" s="5"/>
      <c r="W386" s="4"/>
      <c r="Y386" s="30" t="s">
        <v>1234</v>
      </c>
      <c r="Z386" s="30" t="s">
        <v>1268</v>
      </c>
      <c r="AA386" s="23"/>
      <c r="AB386" s="23"/>
      <c r="AC386" s="9" t="s">
        <v>1460</v>
      </c>
      <c r="AD386" s="9" t="s">
        <v>1647</v>
      </c>
      <c r="AE386" s="4"/>
      <c r="AH386" s="9">
        <v>1</v>
      </c>
      <c r="AI386" s="38">
        <v>0</v>
      </c>
      <c r="AJ386" s="11"/>
      <c r="AM386" s="30" t="s">
        <v>12</v>
      </c>
      <c r="AN386" s="38">
        <f t="shared" si="60"/>
        <v>0</v>
      </c>
      <c r="AO386" s="8"/>
      <c r="AP386" s="13">
        <f t="shared" si="61"/>
        <v>0</v>
      </c>
      <c r="AQ386" s="38">
        <f t="shared" si="62"/>
        <v>0</v>
      </c>
      <c r="AR386" s="38">
        <v>0</v>
      </c>
      <c r="AS386" s="13">
        <f t="shared" si="63"/>
        <v>0</v>
      </c>
      <c r="AT386" s="38">
        <f t="shared" si="64"/>
        <v>0</v>
      </c>
      <c r="AU386" s="38">
        <v>0</v>
      </c>
      <c r="AV386" s="13">
        <f t="shared" si="65"/>
        <v>0</v>
      </c>
      <c r="AW386" s="38">
        <f t="shared" si="66"/>
        <v>0</v>
      </c>
      <c r="AX386" s="38">
        <v>0</v>
      </c>
      <c r="AY386" s="13"/>
      <c r="AZ386" s="10"/>
      <c r="BA386" s="8"/>
      <c r="BB386" s="11"/>
      <c r="BN386" s="38">
        <v>0</v>
      </c>
      <c r="BO386" s="54" t="s">
        <v>2293</v>
      </c>
      <c r="BP386" s="54">
        <f>Sales!AR386</f>
        <v>0</v>
      </c>
    </row>
    <row r="387" spans="1:68">
      <c r="A387" s="4" t="s">
        <v>140</v>
      </c>
      <c r="B387" s="50">
        <v>12363</v>
      </c>
      <c r="C387" s="9" t="s">
        <v>1725</v>
      </c>
      <c r="D387" s="9" t="s">
        <v>1727</v>
      </c>
      <c r="E387" s="9" t="s">
        <v>1766</v>
      </c>
      <c r="F387" s="9" t="s">
        <v>1727</v>
      </c>
      <c r="G387" s="4"/>
      <c r="H387" s="9" t="s">
        <v>1727</v>
      </c>
      <c r="I387" s="4"/>
      <c r="K387" s="4" t="str">
        <f t="shared" si="56"/>
        <v>0</v>
      </c>
      <c r="L387" s="4" t="str">
        <f t="shared" si="57"/>
        <v>MECKLENBURG</v>
      </c>
      <c r="M387" s="4" t="str">
        <f t="shared" si="58"/>
        <v>0</v>
      </c>
      <c r="N387" s="4"/>
      <c r="O387" s="4" t="str">
        <f t="shared" si="59"/>
        <v>0</v>
      </c>
      <c r="P387" s="4"/>
      <c r="U387" s="30">
        <v>41729</v>
      </c>
      <c r="V387" s="5"/>
      <c r="W387" s="4"/>
      <c r="Y387" s="30" t="s">
        <v>1234</v>
      </c>
      <c r="Z387" s="30" t="s">
        <v>1352</v>
      </c>
      <c r="AA387" s="23"/>
      <c r="AB387" s="23"/>
      <c r="AC387" s="9" t="s">
        <v>1555</v>
      </c>
      <c r="AD387" s="9" t="s">
        <v>1639</v>
      </c>
      <c r="AE387" s="4"/>
      <c r="AH387" s="9">
        <v>1</v>
      </c>
      <c r="AI387" s="38">
        <v>0</v>
      </c>
      <c r="AJ387" s="11"/>
      <c r="AM387" s="30" t="s">
        <v>12</v>
      </c>
      <c r="AN387" s="38">
        <f t="shared" si="60"/>
        <v>0</v>
      </c>
      <c r="AO387" s="8"/>
      <c r="AP387" s="13">
        <f t="shared" si="61"/>
        <v>0</v>
      </c>
      <c r="AQ387" s="38">
        <f t="shared" si="62"/>
        <v>0</v>
      </c>
      <c r="AR387" s="38">
        <v>0</v>
      </c>
      <c r="AS387" s="13">
        <f t="shared" si="63"/>
        <v>0</v>
      </c>
      <c r="AT387" s="38">
        <f t="shared" si="64"/>
        <v>0</v>
      </c>
      <c r="AU387" s="38">
        <v>0</v>
      </c>
      <c r="AV387" s="13">
        <f t="shared" si="65"/>
        <v>0</v>
      </c>
      <c r="AW387" s="38">
        <f t="shared" si="66"/>
        <v>0</v>
      </c>
      <c r="AX387" s="38">
        <v>0</v>
      </c>
      <c r="AY387" s="13"/>
      <c r="AZ387" s="10"/>
      <c r="BA387" s="8"/>
      <c r="BB387" s="11"/>
      <c r="BN387" s="38">
        <v>0</v>
      </c>
      <c r="BO387" s="54" t="s">
        <v>2293</v>
      </c>
      <c r="BP387" s="54">
        <f>Sales!AR387</f>
        <v>0</v>
      </c>
    </row>
    <row r="388" spans="1:68">
      <c r="A388" s="4" t="s">
        <v>140</v>
      </c>
      <c r="B388" s="50">
        <v>12551</v>
      </c>
      <c r="C388" s="9" t="s">
        <v>1725</v>
      </c>
      <c r="D388" s="9" t="s">
        <v>1755</v>
      </c>
      <c r="E388" s="9" t="s">
        <v>1815</v>
      </c>
      <c r="F388" s="9" t="s">
        <v>1963</v>
      </c>
      <c r="G388" s="4"/>
      <c r="H388" s="9" t="s">
        <v>2154</v>
      </c>
      <c r="I388" s="4"/>
      <c r="K388" s="4" t="str">
        <f t="shared" si="56"/>
        <v>GA</v>
      </c>
      <c r="L388" s="4" t="str">
        <f t="shared" si="57"/>
        <v>COBB</v>
      </c>
      <c r="M388" s="4" t="str">
        <f t="shared" si="58"/>
        <v>Powder Springs</v>
      </c>
      <c r="N388" s="4"/>
      <c r="O388" s="4" t="str">
        <f t="shared" si="59"/>
        <v>30127</v>
      </c>
      <c r="P388" s="4"/>
      <c r="U388" s="30">
        <v>41725</v>
      </c>
      <c r="V388" s="5"/>
      <c r="W388" s="4"/>
      <c r="Y388" s="30" t="s">
        <v>1234</v>
      </c>
      <c r="Z388" s="30" t="s">
        <v>1283</v>
      </c>
      <c r="AA388" s="23"/>
      <c r="AB388" s="23"/>
      <c r="AC388" s="9" t="s">
        <v>1493</v>
      </c>
      <c r="AD388" s="9" t="s">
        <v>1639</v>
      </c>
      <c r="AE388" s="4"/>
      <c r="AH388" s="9">
        <v>1</v>
      </c>
      <c r="AI388" s="38">
        <v>0</v>
      </c>
      <c r="AJ388" s="11"/>
      <c r="AM388" s="30" t="s">
        <v>12</v>
      </c>
      <c r="AN388" s="38">
        <f t="shared" si="60"/>
        <v>0</v>
      </c>
      <c r="AO388" s="8"/>
      <c r="AP388" s="13">
        <f t="shared" si="61"/>
        <v>0</v>
      </c>
      <c r="AQ388" s="38">
        <f t="shared" si="62"/>
        <v>0</v>
      </c>
      <c r="AR388" s="38">
        <v>0</v>
      </c>
      <c r="AS388" s="13">
        <f t="shared" si="63"/>
        <v>0</v>
      </c>
      <c r="AT388" s="38">
        <f t="shared" si="64"/>
        <v>0</v>
      </c>
      <c r="AU388" s="38">
        <v>0</v>
      </c>
      <c r="AV388" s="13">
        <f t="shared" si="65"/>
        <v>0</v>
      </c>
      <c r="AW388" s="38">
        <f t="shared" si="66"/>
        <v>0</v>
      </c>
      <c r="AX388" s="38">
        <v>0</v>
      </c>
      <c r="AY388" s="13"/>
      <c r="AZ388" s="10"/>
      <c r="BA388" s="8"/>
      <c r="BB388" s="11"/>
      <c r="BN388" s="38">
        <v>0</v>
      </c>
      <c r="BO388" s="54" t="s">
        <v>107</v>
      </c>
      <c r="BP388" s="54">
        <f>Sales!AR388</f>
        <v>0</v>
      </c>
    </row>
    <row r="389" spans="1:68">
      <c r="A389" s="4" t="s">
        <v>140</v>
      </c>
      <c r="B389" s="50">
        <v>12557</v>
      </c>
      <c r="C389" s="9" t="s">
        <v>1725</v>
      </c>
      <c r="D389" s="9" t="s">
        <v>1742</v>
      </c>
      <c r="E389" s="9" t="s">
        <v>1767</v>
      </c>
      <c r="F389" s="9" t="s">
        <v>1994</v>
      </c>
      <c r="G389" s="4"/>
      <c r="H389" s="9" t="s">
        <v>2185</v>
      </c>
      <c r="I389" s="4"/>
      <c r="K389" s="4" t="str">
        <f t="shared" si="56"/>
        <v>TX</v>
      </c>
      <c r="L389" s="4" t="str">
        <f t="shared" si="57"/>
        <v>DENTON</v>
      </c>
      <c r="M389" s="4" t="str">
        <f t="shared" si="58"/>
        <v>CARROLLTON</v>
      </c>
      <c r="N389" s="4"/>
      <c r="O389" s="4" t="str">
        <f t="shared" si="59"/>
        <v>75007</v>
      </c>
      <c r="P389" s="4"/>
      <c r="U389" s="30">
        <v>41729</v>
      </c>
      <c r="V389" s="5"/>
      <c r="W389" s="4"/>
      <c r="Y389" s="30" t="s">
        <v>1234</v>
      </c>
      <c r="Z389" s="30" t="s">
        <v>1353</v>
      </c>
      <c r="AA389" s="23"/>
      <c r="AB389" s="23"/>
      <c r="AC389" s="9" t="s">
        <v>1556</v>
      </c>
      <c r="AD389" s="9" t="s">
        <v>1685</v>
      </c>
      <c r="AE389" s="4"/>
      <c r="AH389" s="9">
        <v>1</v>
      </c>
      <c r="AI389" s="38">
        <v>8.99</v>
      </c>
      <c r="AJ389" s="11"/>
      <c r="AM389" s="30" t="s">
        <v>12</v>
      </c>
      <c r="AN389" s="38">
        <f t="shared" si="60"/>
        <v>8.99</v>
      </c>
      <c r="AO389" s="8"/>
      <c r="AP389" s="13">
        <f t="shared" si="61"/>
        <v>6.2291434927697446E-2</v>
      </c>
      <c r="AQ389" s="38">
        <f t="shared" si="62"/>
        <v>8.99</v>
      </c>
      <c r="AR389" s="38">
        <v>0.56000000000000005</v>
      </c>
      <c r="AS389" s="13">
        <f t="shared" si="63"/>
        <v>0</v>
      </c>
      <c r="AT389" s="38">
        <f t="shared" si="64"/>
        <v>8.99</v>
      </c>
      <c r="AU389" s="38">
        <v>0</v>
      </c>
      <c r="AV389" s="13">
        <f t="shared" si="65"/>
        <v>2.0022246941045607E-2</v>
      </c>
      <c r="AW389" s="38">
        <f t="shared" si="66"/>
        <v>8.99</v>
      </c>
      <c r="AX389" s="38">
        <v>0.18</v>
      </c>
      <c r="AY389" s="13"/>
      <c r="AZ389" s="10"/>
      <c r="BA389" s="8"/>
      <c r="BB389" s="11"/>
      <c r="BN389" s="38">
        <v>0.74</v>
      </c>
      <c r="BO389" s="54" t="s">
        <v>2292</v>
      </c>
      <c r="BP389" s="54">
        <f>Sales!AR389</f>
        <v>8.99</v>
      </c>
    </row>
    <row r="390" spans="1:68">
      <c r="A390" s="4" t="s">
        <v>140</v>
      </c>
      <c r="B390" s="50">
        <v>12566</v>
      </c>
      <c r="C390" s="9" t="s">
        <v>1725</v>
      </c>
      <c r="D390" s="9" t="s">
        <v>1727</v>
      </c>
      <c r="E390" s="9" t="s">
        <v>1766</v>
      </c>
      <c r="F390" s="9" t="s">
        <v>1727</v>
      </c>
      <c r="G390" s="4"/>
      <c r="H390" s="9" t="s">
        <v>1727</v>
      </c>
      <c r="I390" s="4"/>
      <c r="K390" s="4" t="str">
        <f t="shared" si="56"/>
        <v>0</v>
      </c>
      <c r="L390" s="4" t="str">
        <f t="shared" si="57"/>
        <v>MECKLENBURG</v>
      </c>
      <c r="M390" s="4" t="str">
        <f t="shared" si="58"/>
        <v>0</v>
      </c>
      <c r="N390" s="4"/>
      <c r="O390" s="4" t="str">
        <f t="shared" si="59"/>
        <v>0</v>
      </c>
      <c r="P390" s="4"/>
      <c r="U390" s="30">
        <v>41701</v>
      </c>
      <c r="V390" s="5"/>
      <c r="W390" s="4"/>
      <c r="Y390" s="30" t="s">
        <v>1234</v>
      </c>
      <c r="Z390" s="30" t="s">
        <v>1237</v>
      </c>
      <c r="AA390" s="23"/>
      <c r="AB390" s="23"/>
      <c r="AC390" s="9" t="s">
        <v>1449</v>
      </c>
      <c r="AD390" s="9" t="s">
        <v>1640</v>
      </c>
      <c r="AE390" s="4"/>
      <c r="AH390" s="9">
        <v>1</v>
      </c>
      <c r="AI390" s="38">
        <v>0</v>
      </c>
      <c r="AJ390" s="11"/>
      <c r="AM390" s="30" t="s">
        <v>12</v>
      </c>
      <c r="AN390" s="38">
        <f t="shared" si="60"/>
        <v>0</v>
      </c>
      <c r="AO390" s="8"/>
      <c r="AP390" s="13">
        <f t="shared" si="61"/>
        <v>0</v>
      </c>
      <c r="AQ390" s="38">
        <f t="shared" si="62"/>
        <v>0</v>
      </c>
      <c r="AR390" s="38">
        <v>0</v>
      </c>
      <c r="AS390" s="13">
        <f t="shared" si="63"/>
        <v>0</v>
      </c>
      <c r="AT390" s="38">
        <f t="shared" si="64"/>
        <v>0</v>
      </c>
      <c r="AU390" s="38">
        <v>0</v>
      </c>
      <c r="AV390" s="13">
        <f t="shared" si="65"/>
        <v>0</v>
      </c>
      <c r="AW390" s="38">
        <f t="shared" si="66"/>
        <v>0</v>
      </c>
      <c r="AX390" s="38">
        <v>0</v>
      </c>
      <c r="AY390" s="13"/>
      <c r="AZ390" s="10"/>
      <c r="BA390" s="8"/>
      <c r="BB390" s="11"/>
      <c r="BN390" s="38">
        <v>0</v>
      </c>
      <c r="BO390" s="54" t="s">
        <v>1727</v>
      </c>
      <c r="BP390" s="54">
        <f>Sales!AR390</f>
        <v>0</v>
      </c>
    </row>
    <row r="391" spans="1:68">
      <c r="A391" s="4" t="s">
        <v>140</v>
      </c>
      <c r="B391" s="50">
        <v>12590</v>
      </c>
      <c r="C391" s="9" t="s">
        <v>1725</v>
      </c>
      <c r="D391" s="9" t="s">
        <v>1727</v>
      </c>
      <c r="E391" s="9" t="s">
        <v>1766</v>
      </c>
      <c r="F391" s="9" t="s">
        <v>1727</v>
      </c>
      <c r="G391" s="4"/>
      <c r="H391" s="9" t="s">
        <v>1727</v>
      </c>
      <c r="I391" s="4"/>
      <c r="K391" s="4" t="str">
        <f t="shared" si="56"/>
        <v>0</v>
      </c>
      <c r="L391" s="4" t="str">
        <f t="shared" si="57"/>
        <v>MECKLENBURG</v>
      </c>
      <c r="M391" s="4" t="str">
        <f t="shared" si="58"/>
        <v>0</v>
      </c>
      <c r="N391" s="4"/>
      <c r="O391" s="4" t="str">
        <f t="shared" si="59"/>
        <v>0</v>
      </c>
      <c r="P391" s="4"/>
      <c r="U391" s="30">
        <v>41705</v>
      </c>
      <c r="V391" s="5"/>
      <c r="W391" s="4"/>
      <c r="Y391" s="30" t="s">
        <v>1234</v>
      </c>
      <c r="Z391" s="30" t="s">
        <v>1251</v>
      </c>
      <c r="AA391" s="23"/>
      <c r="AB391" s="23"/>
      <c r="AC391" s="9" t="s">
        <v>1463</v>
      </c>
      <c r="AD391" s="9" t="s">
        <v>1647</v>
      </c>
      <c r="AE391" s="4"/>
      <c r="AH391" s="9">
        <v>1</v>
      </c>
      <c r="AI391" s="38">
        <v>0</v>
      </c>
      <c r="AJ391" s="11"/>
      <c r="AM391" s="30" t="s">
        <v>12</v>
      </c>
      <c r="AN391" s="38">
        <f t="shared" si="60"/>
        <v>0</v>
      </c>
      <c r="AO391" s="8"/>
      <c r="AP391" s="13">
        <f t="shared" si="61"/>
        <v>0</v>
      </c>
      <c r="AQ391" s="38">
        <f t="shared" si="62"/>
        <v>0</v>
      </c>
      <c r="AR391" s="38">
        <v>0</v>
      </c>
      <c r="AS391" s="13">
        <f t="shared" si="63"/>
        <v>0</v>
      </c>
      <c r="AT391" s="38">
        <f t="shared" si="64"/>
        <v>0</v>
      </c>
      <c r="AU391" s="38">
        <v>0</v>
      </c>
      <c r="AV391" s="13">
        <f t="shared" si="65"/>
        <v>0</v>
      </c>
      <c r="AW391" s="38">
        <f t="shared" si="66"/>
        <v>0</v>
      </c>
      <c r="AX391" s="38">
        <v>0</v>
      </c>
      <c r="AY391" s="13"/>
      <c r="AZ391" s="10"/>
      <c r="BA391" s="8"/>
      <c r="BB391" s="11"/>
      <c r="BN391" s="38">
        <v>0</v>
      </c>
      <c r="BO391" s="54" t="s">
        <v>2293</v>
      </c>
      <c r="BP391" s="54">
        <f>Sales!AR391</f>
        <v>0</v>
      </c>
    </row>
    <row r="392" spans="1:68">
      <c r="A392" s="4" t="s">
        <v>140</v>
      </c>
      <c r="B392" s="50">
        <v>12598</v>
      </c>
      <c r="C392" s="9" t="s">
        <v>1725</v>
      </c>
      <c r="D392" s="9" t="s">
        <v>1741</v>
      </c>
      <c r="E392" s="9" t="s">
        <v>1839</v>
      </c>
      <c r="F392" s="9" t="s">
        <v>1995</v>
      </c>
      <c r="G392" s="4"/>
      <c r="H392" s="9" t="s">
        <v>2186</v>
      </c>
      <c r="I392" s="4"/>
      <c r="K392" s="4" t="str">
        <f t="shared" ref="K392:K455" si="67">+D392</f>
        <v>NJ</v>
      </c>
      <c r="L392" s="4" t="str">
        <f t="shared" ref="L392:L455" si="68">+E392</f>
        <v>CAMDEN</v>
      </c>
      <c r="M392" s="4" t="str">
        <f t="shared" ref="M392:M455" si="69">+F392</f>
        <v>Camden</v>
      </c>
      <c r="N392" s="4"/>
      <c r="O392" s="4" t="str">
        <f t="shared" ref="O392:O455" si="70">+H392</f>
        <v>08104</v>
      </c>
      <c r="P392" s="4"/>
      <c r="U392" s="30">
        <v>41708</v>
      </c>
      <c r="V392" s="5"/>
      <c r="W392" s="4"/>
      <c r="Y392" s="30" t="s">
        <v>1234</v>
      </c>
      <c r="Z392" s="30" t="s">
        <v>1299</v>
      </c>
      <c r="AA392" s="23"/>
      <c r="AB392" s="23"/>
      <c r="AC392" s="9" t="s">
        <v>1479</v>
      </c>
      <c r="AD392" s="9" t="s">
        <v>1652</v>
      </c>
      <c r="AE392" s="4"/>
      <c r="AH392" s="9">
        <v>1</v>
      </c>
      <c r="AI392" s="38">
        <v>0</v>
      </c>
      <c r="AJ392" s="11"/>
      <c r="AM392" s="30" t="s">
        <v>12</v>
      </c>
      <c r="AN392" s="38">
        <f t="shared" ref="AN392:AN455" si="71">AI392</f>
        <v>0</v>
      </c>
      <c r="AO392" s="8"/>
      <c r="AP392" s="13">
        <f t="shared" ref="AP392:AP455" si="72">IF($AN392="","",IF(AQ392=0,0,AR392/AQ392))</f>
        <v>0</v>
      </c>
      <c r="AQ392" s="38">
        <f t="shared" ref="AQ392:AQ455" si="73">$AN392</f>
        <v>0</v>
      </c>
      <c r="AR392" s="38">
        <v>0</v>
      </c>
      <c r="AS392" s="13">
        <f t="shared" ref="AS392:AS455" si="74">IF($AN392="","",IF(AT392=0,0,AU392/AT392))</f>
        <v>0</v>
      </c>
      <c r="AT392" s="38">
        <f t="shared" ref="AT392:AT455" si="75">$AN392</f>
        <v>0</v>
      </c>
      <c r="AU392" s="38">
        <v>0</v>
      </c>
      <c r="AV392" s="13">
        <f t="shared" ref="AV392:AV455" si="76">IF($AN392="","",IF(AW392=0,0,AX392/AW392))</f>
        <v>0</v>
      </c>
      <c r="AW392" s="38">
        <f t="shared" ref="AW392:AW455" si="77">$AN392</f>
        <v>0</v>
      </c>
      <c r="AX392" s="38">
        <v>0</v>
      </c>
      <c r="AY392" s="13"/>
      <c r="AZ392" s="10"/>
      <c r="BA392" s="8"/>
      <c r="BB392" s="11"/>
      <c r="BN392" s="38">
        <v>0</v>
      </c>
      <c r="BO392" s="54" t="s">
        <v>107</v>
      </c>
      <c r="BP392" s="54">
        <f>Sales!AR392</f>
        <v>0</v>
      </c>
    </row>
    <row r="393" spans="1:68">
      <c r="A393" s="4" t="s">
        <v>140</v>
      </c>
      <c r="B393" s="50">
        <v>12623</v>
      </c>
      <c r="C393" s="9" t="s">
        <v>1725</v>
      </c>
      <c r="D393" s="9" t="s">
        <v>1727</v>
      </c>
      <c r="E393" s="9" t="s">
        <v>1766</v>
      </c>
      <c r="F393" s="9" t="s">
        <v>1727</v>
      </c>
      <c r="G393" s="4"/>
      <c r="H393" s="9" t="s">
        <v>1727</v>
      </c>
      <c r="I393" s="4"/>
      <c r="K393" s="4" t="str">
        <f t="shared" si="67"/>
        <v>0</v>
      </c>
      <c r="L393" s="4" t="str">
        <f t="shared" si="68"/>
        <v>MECKLENBURG</v>
      </c>
      <c r="M393" s="4" t="str">
        <f t="shared" si="69"/>
        <v>0</v>
      </c>
      <c r="N393" s="4"/>
      <c r="O393" s="4" t="str">
        <f t="shared" si="70"/>
        <v>0</v>
      </c>
      <c r="P393" s="4"/>
      <c r="U393" s="30">
        <v>41718</v>
      </c>
      <c r="V393" s="5"/>
      <c r="W393" s="4"/>
      <c r="Y393" s="30" t="s">
        <v>1234</v>
      </c>
      <c r="Z393" s="30" t="s">
        <v>1276</v>
      </c>
      <c r="AA393" s="23"/>
      <c r="AB393" s="23"/>
      <c r="AC393" s="9" t="s">
        <v>1479</v>
      </c>
      <c r="AD393" s="9" t="s">
        <v>1652</v>
      </c>
      <c r="AE393" s="4"/>
      <c r="AH393" s="9">
        <v>1</v>
      </c>
      <c r="AI393" s="38">
        <v>0</v>
      </c>
      <c r="AJ393" s="11"/>
      <c r="AM393" s="30" t="s">
        <v>12</v>
      </c>
      <c r="AN393" s="38">
        <f t="shared" si="71"/>
        <v>0</v>
      </c>
      <c r="AO393" s="8"/>
      <c r="AP393" s="13">
        <f t="shared" si="72"/>
        <v>0</v>
      </c>
      <c r="AQ393" s="38">
        <f t="shared" si="73"/>
        <v>0</v>
      </c>
      <c r="AR393" s="38">
        <v>0</v>
      </c>
      <c r="AS393" s="13">
        <f t="shared" si="74"/>
        <v>0</v>
      </c>
      <c r="AT393" s="38">
        <f t="shared" si="75"/>
        <v>0</v>
      </c>
      <c r="AU393" s="38">
        <v>0</v>
      </c>
      <c r="AV393" s="13">
        <f t="shared" si="76"/>
        <v>0</v>
      </c>
      <c r="AW393" s="38">
        <f t="shared" si="77"/>
        <v>0</v>
      </c>
      <c r="AX393" s="38">
        <v>0</v>
      </c>
      <c r="AY393" s="13"/>
      <c r="AZ393" s="10"/>
      <c r="BA393" s="8"/>
      <c r="BB393" s="11"/>
      <c r="BN393" s="38">
        <v>0</v>
      </c>
      <c r="BO393" s="54" t="s">
        <v>2293</v>
      </c>
      <c r="BP393" s="54">
        <f>Sales!AR393</f>
        <v>0</v>
      </c>
    </row>
    <row r="394" spans="1:68">
      <c r="A394" s="4" t="s">
        <v>140</v>
      </c>
      <c r="B394" s="50">
        <v>12808</v>
      </c>
      <c r="C394" s="9" t="s">
        <v>1725</v>
      </c>
      <c r="D394" s="9" t="s">
        <v>1727</v>
      </c>
      <c r="E394" s="9" t="s">
        <v>1766</v>
      </c>
      <c r="F394" s="9" t="s">
        <v>1727</v>
      </c>
      <c r="G394" s="4"/>
      <c r="H394" s="9" t="s">
        <v>1727</v>
      </c>
      <c r="I394" s="4"/>
      <c r="K394" s="4" t="str">
        <f t="shared" si="67"/>
        <v>0</v>
      </c>
      <c r="L394" s="4" t="str">
        <f t="shared" si="68"/>
        <v>MECKLENBURG</v>
      </c>
      <c r="M394" s="4" t="str">
        <f t="shared" si="69"/>
        <v>0</v>
      </c>
      <c r="N394" s="4"/>
      <c r="O394" s="4" t="str">
        <f t="shared" si="70"/>
        <v>0</v>
      </c>
      <c r="P394" s="4"/>
      <c r="U394" s="30">
        <v>41715</v>
      </c>
      <c r="V394" s="5"/>
      <c r="W394" s="4"/>
      <c r="Y394" s="30" t="s">
        <v>1234</v>
      </c>
      <c r="Z394" s="30" t="s">
        <v>1249</v>
      </c>
      <c r="AA394" s="23"/>
      <c r="AB394" s="23"/>
      <c r="AC394" s="9" t="s">
        <v>1461</v>
      </c>
      <c r="AD394" s="9" t="s">
        <v>1639</v>
      </c>
      <c r="AE394" s="4"/>
      <c r="AH394" s="9">
        <v>1</v>
      </c>
      <c r="AI394" s="38">
        <v>0</v>
      </c>
      <c r="AJ394" s="11"/>
      <c r="AM394" s="30" t="s">
        <v>12</v>
      </c>
      <c r="AN394" s="38">
        <f t="shared" si="71"/>
        <v>0</v>
      </c>
      <c r="AO394" s="8"/>
      <c r="AP394" s="13">
        <f t="shared" si="72"/>
        <v>0</v>
      </c>
      <c r="AQ394" s="38">
        <f t="shared" si="73"/>
        <v>0</v>
      </c>
      <c r="AR394" s="38">
        <v>0</v>
      </c>
      <c r="AS394" s="13">
        <f t="shared" si="74"/>
        <v>0</v>
      </c>
      <c r="AT394" s="38">
        <f t="shared" si="75"/>
        <v>0</v>
      </c>
      <c r="AU394" s="38">
        <v>0</v>
      </c>
      <c r="AV394" s="13">
        <f t="shared" si="76"/>
        <v>0</v>
      </c>
      <c r="AW394" s="38">
        <f t="shared" si="77"/>
        <v>0</v>
      </c>
      <c r="AX394" s="38">
        <v>0</v>
      </c>
      <c r="AY394" s="13"/>
      <c r="AZ394" s="10"/>
      <c r="BA394" s="8"/>
      <c r="BB394" s="11"/>
      <c r="BN394" s="38">
        <v>0</v>
      </c>
      <c r="BO394" s="54" t="s">
        <v>2293</v>
      </c>
      <c r="BP394" s="54">
        <f>Sales!AR394</f>
        <v>0</v>
      </c>
    </row>
    <row r="395" spans="1:68">
      <c r="A395" s="4" t="s">
        <v>140</v>
      </c>
      <c r="B395" s="50">
        <v>12810</v>
      </c>
      <c r="C395" s="9" t="s">
        <v>1725</v>
      </c>
      <c r="D395" s="9" t="s">
        <v>1727</v>
      </c>
      <c r="E395" s="9" t="s">
        <v>1767</v>
      </c>
      <c r="F395" s="9" t="s">
        <v>1727</v>
      </c>
      <c r="G395" s="4"/>
      <c r="H395" s="9" t="s">
        <v>1727</v>
      </c>
      <c r="I395" s="4"/>
      <c r="K395" s="4" t="str">
        <f t="shared" si="67"/>
        <v>0</v>
      </c>
      <c r="L395" s="4" t="str">
        <f t="shared" si="68"/>
        <v>DENTON</v>
      </c>
      <c r="M395" s="4" t="str">
        <f t="shared" si="69"/>
        <v>0</v>
      </c>
      <c r="N395" s="4"/>
      <c r="O395" s="4" t="str">
        <f t="shared" si="70"/>
        <v>0</v>
      </c>
      <c r="P395" s="4"/>
      <c r="U395" s="30">
        <v>41715</v>
      </c>
      <c r="V395" s="5"/>
      <c r="W395" s="4"/>
      <c r="Y395" s="30" t="s">
        <v>1234</v>
      </c>
      <c r="Z395" s="30" t="s">
        <v>1354</v>
      </c>
      <c r="AA395" s="23"/>
      <c r="AB395" s="23"/>
      <c r="AC395" s="9" t="s">
        <v>1557</v>
      </c>
      <c r="AD395" s="9" t="s">
        <v>1686</v>
      </c>
      <c r="AE395" s="4"/>
      <c r="AH395" s="9">
        <v>1</v>
      </c>
      <c r="AI395" s="38">
        <v>0</v>
      </c>
      <c r="AJ395" s="11"/>
      <c r="AM395" s="30" t="s">
        <v>12</v>
      </c>
      <c r="AN395" s="38">
        <f t="shared" si="71"/>
        <v>0</v>
      </c>
      <c r="AO395" s="8"/>
      <c r="AP395" s="13">
        <f t="shared" si="72"/>
        <v>0</v>
      </c>
      <c r="AQ395" s="38">
        <f t="shared" si="73"/>
        <v>0</v>
      </c>
      <c r="AR395" s="38">
        <v>0</v>
      </c>
      <c r="AS395" s="13">
        <f t="shared" si="74"/>
        <v>0</v>
      </c>
      <c r="AT395" s="38">
        <f t="shared" si="75"/>
        <v>0</v>
      </c>
      <c r="AU395" s="38">
        <v>0</v>
      </c>
      <c r="AV395" s="13">
        <f t="shared" si="76"/>
        <v>0</v>
      </c>
      <c r="AW395" s="38">
        <f t="shared" si="77"/>
        <v>0</v>
      </c>
      <c r="AX395" s="38">
        <v>0</v>
      </c>
      <c r="AY395" s="13"/>
      <c r="AZ395" s="10"/>
      <c r="BA395" s="8"/>
      <c r="BB395" s="11"/>
      <c r="BN395" s="38">
        <v>0</v>
      </c>
      <c r="BO395" s="54" t="s">
        <v>1727</v>
      </c>
      <c r="BP395" s="54">
        <f>Sales!AR395</f>
        <v>0</v>
      </c>
    </row>
    <row r="396" spans="1:68">
      <c r="A396" s="4" t="s">
        <v>140</v>
      </c>
      <c r="B396" s="50">
        <v>12821</v>
      </c>
      <c r="C396" s="9" t="s">
        <v>1725</v>
      </c>
      <c r="D396" s="9" t="s">
        <v>1727</v>
      </c>
      <c r="E396" s="9" t="s">
        <v>1767</v>
      </c>
      <c r="F396" s="9" t="s">
        <v>1727</v>
      </c>
      <c r="G396" s="4"/>
      <c r="H396" s="9" t="s">
        <v>1727</v>
      </c>
      <c r="I396" s="4"/>
      <c r="K396" s="4" t="str">
        <f t="shared" si="67"/>
        <v>0</v>
      </c>
      <c r="L396" s="4" t="str">
        <f t="shared" si="68"/>
        <v>DENTON</v>
      </c>
      <c r="M396" s="4" t="str">
        <f t="shared" si="69"/>
        <v>0</v>
      </c>
      <c r="N396" s="4"/>
      <c r="O396" s="4" t="str">
        <f t="shared" si="70"/>
        <v>0</v>
      </c>
      <c r="P396" s="4"/>
      <c r="U396" s="30">
        <v>41701</v>
      </c>
      <c r="V396" s="5"/>
      <c r="W396" s="4"/>
      <c r="Y396" s="30" t="s">
        <v>1234</v>
      </c>
      <c r="Z396" s="30" t="s">
        <v>1251</v>
      </c>
      <c r="AA396" s="23"/>
      <c r="AB396" s="23"/>
      <c r="AC396" s="9" t="s">
        <v>1463</v>
      </c>
      <c r="AD396" s="9" t="s">
        <v>1647</v>
      </c>
      <c r="AE396" s="4"/>
      <c r="AH396" s="9">
        <v>1</v>
      </c>
      <c r="AI396" s="38">
        <v>0</v>
      </c>
      <c r="AJ396" s="11"/>
      <c r="AM396" s="30" t="s">
        <v>12</v>
      </c>
      <c r="AN396" s="38">
        <f t="shared" si="71"/>
        <v>0</v>
      </c>
      <c r="AO396" s="8"/>
      <c r="AP396" s="13">
        <f t="shared" si="72"/>
        <v>0</v>
      </c>
      <c r="AQ396" s="38">
        <f t="shared" si="73"/>
        <v>0</v>
      </c>
      <c r="AR396" s="38">
        <v>0</v>
      </c>
      <c r="AS396" s="13">
        <f t="shared" si="74"/>
        <v>0</v>
      </c>
      <c r="AT396" s="38">
        <f t="shared" si="75"/>
        <v>0</v>
      </c>
      <c r="AU396" s="38">
        <v>0</v>
      </c>
      <c r="AV396" s="13">
        <f t="shared" si="76"/>
        <v>0</v>
      </c>
      <c r="AW396" s="38">
        <f t="shared" si="77"/>
        <v>0</v>
      </c>
      <c r="AX396" s="38">
        <v>0</v>
      </c>
      <c r="AY396" s="13"/>
      <c r="AZ396" s="10"/>
      <c r="BA396" s="8"/>
      <c r="BB396" s="11"/>
      <c r="BN396" s="38">
        <v>0</v>
      </c>
      <c r="BO396" s="54" t="s">
        <v>2293</v>
      </c>
      <c r="BP396" s="54">
        <f>Sales!AR396</f>
        <v>0</v>
      </c>
    </row>
    <row r="397" spans="1:68">
      <c r="A397" s="4" t="s">
        <v>140</v>
      </c>
      <c r="B397" s="50">
        <v>12843</v>
      </c>
      <c r="C397" s="9" t="s">
        <v>1725</v>
      </c>
      <c r="D397" s="9" t="s">
        <v>1727</v>
      </c>
      <c r="E397" s="9" t="s">
        <v>1767</v>
      </c>
      <c r="F397" s="9" t="s">
        <v>1727</v>
      </c>
      <c r="G397" s="4"/>
      <c r="H397" s="9" t="s">
        <v>1727</v>
      </c>
      <c r="I397" s="4"/>
      <c r="K397" s="4" t="str">
        <f t="shared" si="67"/>
        <v>0</v>
      </c>
      <c r="L397" s="4" t="str">
        <f t="shared" si="68"/>
        <v>DENTON</v>
      </c>
      <c r="M397" s="4" t="str">
        <f t="shared" si="69"/>
        <v>0</v>
      </c>
      <c r="N397" s="4"/>
      <c r="O397" s="4" t="str">
        <f t="shared" si="70"/>
        <v>0</v>
      </c>
      <c r="P397" s="4"/>
      <c r="U397" s="30">
        <v>41709</v>
      </c>
      <c r="V397" s="5"/>
      <c r="W397" s="4"/>
      <c r="Y397" s="30" t="s">
        <v>1234</v>
      </c>
      <c r="Z397" s="30" t="s">
        <v>1237</v>
      </c>
      <c r="AA397" s="23"/>
      <c r="AB397" s="23"/>
      <c r="AC397" s="9" t="s">
        <v>1449</v>
      </c>
      <c r="AD397" s="9" t="s">
        <v>1640</v>
      </c>
      <c r="AE397" s="4"/>
      <c r="AH397" s="9">
        <v>1</v>
      </c>
      <c r="AI397" s="38">
        <v>0</v>
      </c>
      <c r="AJ397" s="11"/>
      <c r="AM397" s="30" t="s">
        <v>12</v>
      </c>
      <c r="AN397" s="38">
        <f t="shared" si="71"/>
        <v>0</v>
      </c>
      <c r="AO397" s="8"/>
      <c r="AP397" s="13">
        <f t="shared" si="72"/>
        <v>0</v>
      </c>
      <c r="AQ397" s="38">
        <f t="shared" si="73"/>
        <v>0</v>
      </c>
      <c r="AR397" s="38">
        <v>0</v>
      </c>
      <c r="AS397" s="13">
        <f t="shared" si="74"/>
        <v>0</v>
      </c>
      <c r="AT397" s="38">
        <f t="shared" si="75"/>
        <v>0</v>
      </c>
      <c r="AU397" s="38">
        <v>0</v>
      </c>
      <c r="AV397" s="13">
        <f t="shared" si="76"/>
        <v>0</v>
      </c>
      <c r="AW397" s="38">
        <f t="shared" si="77"/>
        <v>0</v>
      </c>
      <c r="AX397" s="38">
        <v>0</v>
      </c>
      <c r="AY397" s="13"/>
      <c r="AZ397" s="10"/>
      <c r="BA397" s="8"/>
      <c r="BB397" s="11"/>
      <c r="BN397" s="38">
        <v>0</v>
      </c>
      <c r="BO397" s="54" t="s">
        <v>1727</v>
      </c>
      <c r="BP397" s="54">
        <f>Sales!AR397</f>
        <v>0</v>
      </c>
    </row>
    <row r="398" spans="1:68">
      <c r="A398" s="4" t="s">
        <v>140</v>
      </c>
      <c r="B398" s="50">
        <v>12860</v>
      </c>
      <c r="C398" s="9" t="s">
        <v>1725</v>
      </c>
      <c r="D398" s="9" t="s">
        <v>1727</v>
      </c>
      <c r="E398" s="9" t="s">
        <v>1766</v>
      </c>
      <c r="F398" s="9" t="s">
        <v>1727</v>
      </c>
      <c r="G398" s="4"/>
      <c r="H398" s="9" t="s">
        <v>1727</v>
      </c>
      <c r="I398" s="4"/>
      <c r="K398" s="4" t="str">
        <f t="shared" si="67"/>
        <v>0</v>
      </c>
      <c r="L398" s="4" t="str">
        <f t="shared" si="68"/>
        <v>MECKLENBURG</v>
      </c>
      <c r="M398" s="4" t="str">
        <f t="shared" si="69"/>
        <v>0</v>
      </c>
      <c r="N398" s="4"/>
      <c r="O398" s="4" t="str">
        <f t="shared" si="70"/>
        <v>0</v>
      </c>
      <c r="P398" s="4"/>
      <c r="U398" s="30">
        <v>41718</v>
      </c>
      <c r="V398" s="5"/>
      <c r="W398" s="4"/>
      <c r="Y398" s="30" t="s">
        <v>1234</v>
      </c>
      <c r="Z398" s="30" t="s">
        <v>1327</v>
      </c>
      <c r="AA398" s="23"/>
      <c r="AB398" s="23"/>
      <c r="AC398" s="9" t="s">
        <v>1532</v>
      </c>
      <c r="AD398" s="9" t="s">
        <v>1639</v>
      </c>
      <c r="AE398" s="4"/>
      <c r="AH398" s="9">
        <v>1</v>
      </c>
      <c r="AI398" s="38">
        <v>0</v>
      </c>
      <c r="AJ398" s="11"/>
      <c r="AM398" s="30" t="s">
        <v>12</v>
      </c>
      <c r="AN398" s="38">
        <f t="shared" si="71"/>
        <v>0</v>
      </c>
      <c r="AO398" s="8"/>
      <c r="AP398" s="13">
        <f t="shared" si="72"/>
        <v>0</v>
      </c>
      <c r="AQ398" s="38">
        <f t="shared" si="73"/>
        <v>0</v>
      </c>
      <c r="AR398" s="38">
        <v>0</v>
      </c>
      <c r="AS398" s="13">
        <f t="shared" si="74"/>
        <v>0</v>
      </c>
      <c r="AT398" s="38">
        <f t="shared" si="75"/>
        <v>0</v>
      </c>
      <c r="AU398" s="38">
        <v>0</v>
      </c>
      <c r="AV398" s="13">
        <f t="shared" si="76"/>
        <v>0</v>
      </c>
      <c r="AW398" s="38">
        <f t="shared" si="77"/>
        <v>0</v>
      </c>
      <c r="AX398" s="38">
        <v>0</v>
      </c>
      <c r="AY398" s="13"/>
      <c r="AZ398" s="10"/>
      <c r="BA398" s="8"/>
      <c r="BB398" s="11"/>
      <c r="BN398" s="38">
        <v>0</v>
      </c>
      <c r="BO398" s="54" t="s">
        <v>2293</v>
      </c>
      <c r="BP398" s="54">
        <f>Sales!AR398</f>
        <v>0</v>
      </c>
    </row>
    <row r="399" spans="1:68">
      <c r="A399" s="4" t="s">
        <v>140</v>
      </c>
      <c r="B399" s="50">
        <v>12862</v>
      </c>
      <c r="C399" s="9" t="s">
        <v>1725</v>
      </c>
      <c r="D399" s="9" t="s">
        <v>1727</v>
      </c>
      <c r="E399" s="9" t="s">
        <v>1767</v>
      </c>
      <c r="F399" s="9" t="s">
        <v>1727</v>
      </c>
      <c r="G399" s="4"/>
      <c r="H399" s="9" t="s">
        <v>1727</v>
      </c>
      <c r="I399" s="4"/>
      <c r="K399" s="4" t="str">
        <f t="shared" si="67"/>
        <v>0</v>
      </c>
      <c r="L399" s="4" t="str">
        <f t="shared" si="68"/>
        <v>DENTON</v>
      </c>
      <c r="M399" s="4" t="str">
        <f t="shared" si="69"/>
        <v>0</v>
      </c>
      <c r="N399" s="4"/>
      <c r="O399" s="4" t="str">
        <f t="shared" si="70"/>
        <v>0</v>
      </c>
      <c r="P399" s="4"/>
      <c r="U399" s="30">
        <v>41718</v>
      </c>
      <c r="V399" s="5"/>
      <c r="W399" s="4"/>
      <c r="Y399" s="30" t="s">
        <v>1234</v>
      </c>
      <c r="Z399" s="30" t="s">
        <v>1241</v>
      </c>
      <c r="AA399" s="23"/>
      <c r="AB399" s="23"/>
      <c r="AC399" s="9" t="s">
        <v>1453</v>
      </c>
      <c r="AD399" s="9" t="s">
        <v>1643</v>
      </c>
      <c r="AE399" s="4"/>
      <c r="AH399" s="9">
        <v>1</v>
      </c>
      <c r="AI399" s="38">
        <v>0</v>
      </c>
      <c r="AJ399" s="11"/>
      <c r="AM399" s="30" t="s">
        <v>12</v>
      </c>
      <c r="AN399" s="38">
        <f t="shared" si="71"/>
        <v>0</v>
      </c>
      <c r="AO399" s="8"/>
      <c r="AP399" s="13">
        <f t="shared" si="72"/>
        <v>0</v>
      </c>
      <c r="AQ399" s="38">
        <f t="shared" si="73"/>
        <v>0</v>
      </c>
      <c r="AR399" s="38">
        <v>0</v>
      </c>
      <c r="AS399" s="13">
        <f t="shared" si="74"/>
        <v>0</v>
      </c>
      <c r="AT399" s="38">
        <f t="shared" si="75"/>
        <v>0</v>
      </c>
      <c r="AU399" s="38">
        <v>0</v>
      </c>
      <c r="AV399" s="13">
        <f t="shared" si="76"/>
        <v>0</v>
      </c>
      <c r="AW399" s="38">
        <f t="shared" si="77"/>
        <v>0</v>
      </c>
      <c r="AX399" s="38">
        <v>0</v>
      </c>
      <c r="AY399" s="13"/>
      <c r="AZ399" s="10"/>
      <c r="BA399" s="8"/>
      <c r="BB399" s="11"/>
      <c r="BN399" s="38">
        <v>0</v>
      </c>
      <c r="BO399" s="54" t="s">
        <v>2293</v>
      </c>
      <c r="BP399" s="54">
        <f>Sales!AR399</f>
        <v>0</v>
      </c>
    </row>
    <row r="400" spans="1:68">
      <c r="A400" s="4" t="s">
        <v>140</v>
      </c>
      <c r="B400" s="50">
        <v>12865</v>
      </c>
      <c r="C400" s="9" t="s">
        <v>1725</v>
      </c>
      <c r="D400" s="9" t="s">
        <v>1733</v>
      </c>
      <c r="E400" s="9" t="s">
        <v>1727</v>
      </c>
      <c r="F400" s="9" t="s">
        <v>1996</v>
      </c>
      <c r="G400" s="4"/>
      <c r="H400" s="9" t="s">
        <v>2187</v>
      </c>
      <c r="I400" s="4"/>
      <c r="K400" s="4" t="str">
        <f t="shared" si="67"/>
        <v>CA</v>
      </c>
      <c r="L400" s="4" t="str">
        <f t="shared" si="68"/>
        <v>0</v>
      </c>
      <c r="M400" s="4" t="str">
        <f t="shared" si="69"/>
        <v>Lincoln</v>
      </c>
      <c r="N400" s="4"/>
      <c r="O400" s="4" t="str">
        <f t="shared" si="70"/>
        <v>95648</v>
      </c>
      <c r="P400" s="4"/>
      <c r="U400" s="30">
        <v>41722</v>
      </c>
      <c r="V400" s="5"/>
      <c r="W400" s="4"/>
      <c r="Y400" s="30" t="s">
        <v>1234</v>
      </c>
      <c r="Z400" s="30" t="s">
        <v>1339</v>
      </c>
      <c r="AA400" s="23"/>
      <c r="AB400" s="23"/>
      <c r="AC400" s="9" t="s">
        <v>1543</v>
      </c>
      <c r="AD400" s="9" t="s">
        <v>1679</v>
      </c>
      <c r="AE400" s="4"/>
      <c r="AH400" s="9">
        <v>1</v>
      </c>
      <c r="AI400" s="38">
        <v>0</v>
      </c>
      <c r="AJ400" s="11"/>
      <c r="AM400" s="30" t="s">
        <v>12</v>
      </c>
      <c r="AN400" s="38">
        <f t="shared" si="71"/>
        <v>0</v>
      </c>
      <c r="AO400" s="8"/>
      <c r="AP400" s="13">
        <f t="shared" si="72"/>
        <v>0</v>
      </c>
      <c r="AQ400" s="38">
        <f t="shared" si="73"/>
        <v>0</v>
      </c>
      <c r="AR400" s="38">
        <v>0</v>
      </c>
      <c r="AS400" s="13">
        <f t="shared" si="74"/>
        <v>0</v>
      </c>
      <c r="AT400" s="38">
        <f t="shared" si="75"/>
        <v>0</v>
      </c>
      <c r="AU400" s="38">
        <v>0</v>
      </c>
      <c r="AV400" s="13">
        <f t="shared" si="76"/>
        <v>0</v>
      </c>
      <c r="AW400" s="38">
        <f t="shared" si="77"/>
        <v>0</v>
      </c>
      <c r="AX400" s="38">
        <v>0</v>
      </c>
      <c r="AY400" s="13"/>
      <c r="AZ400" s="10"/>
      <c r="BA400" s="8"/>
      <c r="BB400" s="11"/>
      <c r="BN400" s="38">
        <v>0</v>
      </c>
      <c r="BO400" s="54" t="s">
        <v>129</v>
      </c>
      <c r="BP400" s="54">
        <f>Sales!AR400</f>
        <v>0</v>
      </c>
    </row>
    <row r="401" spans="1:68">
      <c r="A401" s="4" t="s">
        <v>140</v>
      </c>
      <c r="B401" s="50">
        <v>12870</v>
      </c>
      <c r="C401" s="9" t="s">
        <v>1725</v>
      </c>
      <c r="D401" s="9" t="s">
        <v>1727</v>
      </c>
      <c r="E401" s="9" t="s">
        <v>1767</v>
      </c>
      <c r="F401" s="9" t="s">
        <v>1727</v>
      </c>
      <c r="G401" s="4"/>
      <c r="H401" s="9" t="s">
        <v>1727</v>
      </c>
      <c r="I401" s="4"/>
      <c r="K401" s="4" t="str">
        <f t="shared" si="67"/>
        <v>0</v>
      </c>
      <c r="L401" s="4" t="str">
        <f t="shared" si="68"/>
        <v>DENTON</v>
      </c>
      <c r="M401" s="4" t="str">
        <f t="shared" si="69"/>
        <v>0</v>
      </c>
      <c r="N401" s="4"/>
      <c r="O401" s="4" t="str">
        <f t="shared" si="70"/>
        <v>0</v>
      </c>
      <c r="P401" s="4"/>
      <c r="U401" s="30">
        <v>41722</v>
      </c>
      <c r="V401" s="5"/>
      <c r="W401" s="4"/>
      <c r="Y401" s="30" t="s">
        <v>1234</v>
      </c>
      <c r="Z401" s="30" t="s">
        <v>1236</v>
      </c>
      <c r="AA401" s="23"/>
      <c r="AB401" s="23"/>
      <c r="AC401" s="9" t="s">
        <v>1448</v>
      </c>
      <c r="AD401" s="9" t="s">
        <v>1639</v>
      </c>
      <c r="AE401" s="4"/>
      <c r="AH401" s="9">
        <v>1</v>
      </c>
      <c r="AI401" s="38">
        <v>0</v>
      </c>
      <c r="AJ401" s="11"/>
      <c r="AM401" s="30" t="s">
        <v>12</v>
      </c>
      <c r="AN401" s="38">
        <f t="shared" si="71"/>
        <v>0</v>
      </c>
      <c r="AO401" s="8"/>
      <c r="AP401" s="13">
        <f t="shared" si="72"/>
        <v>0</v>
      </c>
      <c r="AQ401" s="38">
        <f t="shared" si="73"/>
        <v>0</v>
      </c>
      <c r="AR401" s="38">
        <v>0</v>
      </c>
      <c r="AS401" s="13">
        <f t="shared" si="74"/>
        <v>0</v>
      </c>
      <c r="AT401" s="38">
        <f t="shared" si="75"/>
        <v>0</v>
      </c>
      <c r="AU401" s="38">
        <v>0</v>
      </c>
      <c r="AV401" s="13">
        <f t="shared" si="76"/>
        <v>0</v>
      </c>
      <c r="AW401" s="38">
        <f t="shared" si="77"/>
        <v>0</v>
      </c>
      <c r="AX401" s="38">
        <v>0</v>
      </c>
      <c r="AY401" s="13"/>
      <c r="AZ401" s="10"/>
      <c r="BA401" s="8"/>
      <c r="BB401" s="11"/>
      <c r="BN401" s="38">
        <v>0</v>
      </c>
      <c r="BO401" s="54" t="s">
        <v>2293</v>
      </c>
      <c r="BP401" s="54">
        <f>Sales!AR401</f>
        <v>0</v>
      </c>
    </row>
    <row r="402" spans="1:68">
      <c r="A402" s="4" t="s">
        <v>140</v>
      </c>
      <c r="B402" s="50">
        <v>13065</v>
      </c>
      <c r="C402" s="9" t="s">
        <v>1725</v>
      </c>
      <c r="D402" s="9" t="s">
        <v>1727</v>
      </c>
      <c r="E402" s="9" t="s">
        <v>1767</v>
      </c>
      <c r="F402" s="9" t="s">
        <v>1727</v>
      </c>
      <c r="G402" s="4"/>
      <c r="H402" s="9" t="s">
        <v>1727</v>
      </c>
      <c r="I402" s="4"/>
      <c r="K402" s="4" t="str">
        <f t="shared" si="67"/>
        <v>0</v>
      </c>
      <c r="L402" s="4" t="str">
        <f t="shared" si="68"/>
        <v>DENTON</v>
      </c>
      <c r="M402" s="4" t="str">
        <f t="shared" si="69"/>
        <v>0</v>
      </c>
      <c r="N402" s="4"/>
      <c r="O402" s="4" t="str">
        <f t="shared" si="70"/>
        <v>0</v>
      </c>
      <c r="P402" s="4"/>
      <c r="U402" s="30">
        <v>41726</v>
      </c>
      <c r="V402" s="5"/>
      <c r="W402" s="4"/>
      <c r="Y402" s="30" t="s">
        <v>1234</v>
      </c>
      <c r="Z402" s="30" t="s">
        <v>1254</v>
      </c>
      <c r="AA402" s="23"/>
      <c r="AB402" s="23"/>
      <c r="AC402" s="9" t="s">
        <v>1466</v>
      </c>
      <c r="AD402" s="9" t="s">
        <v>1650</v>
      </c>
      <c r="AE402" s="4"/>
      <c r="AH402" s="9">
        <v>1</v>
      </c>
      <c r="AI402" s="38">
        <v>0</v>
      </c>
      <c r="AJ402" s="11"/>
      <c r="AM402" s="30" t="s">
        <v>12</v>
      </c>
      <c r="AN402" s="38">
        <f t="shared" si="71"/>
        <v>0</v>
      </c>
      <c r="AO402" s="8"/>
      <c r="AP402" s="13">
        <f t="shared" si="72"/>
        <v>0</v>
      </c>
      <c r="AQ402" s="38">
        <f t="shared" si="73"/>
        <v>0</v>
      </c>
      <c r="AR402" s="38">
        <v>0</v>
      </c>
      <c r="AS402" s="13">
        <f t="shared" si="74"/>
        <v>0</v>
      </c>
      <c r="AT402" s="38">
        <f t="shared" si="75"/>
        <v>0</v>
      </c>
      <c r="AU402" s="38">
        <v>0</v>
      </c>
      <c r="AV402" s="13">
        <f t="shared" si="76"/>
        <v>0</v>
      </c>
      <c r="AW402" s="38">
        <f t="shared" si="77"/>
        <v>0</v>
      </c>
      <c r="AX402" s="38">
        <v>0</v>
      </c>
      <c r="AY402" s="13"/>
      <c r="AZ402" s="10"/>
      <c r="BA402" s="8"/>
      <c r="BB402" s="11"/>
      <c r="BN402" s="38">
        <v>0</v>
      </c>
      <c r="BO402" s="54" t="s">
        <v>2293</v>
      </c>
      <c r="BP402" s="54">
        <f>Sales!AR402</f>
        <v>0</v>
      </c>
    </row>
    <row r="403" spans="1:68">
      <c r="A403" s="4" t="s">
        <v>140</v>
      </c>
      <c r="B403" s="50">
        <v>13078</v>
      </c>
      <c r="C403" s="9" t="s">
        <v>1725</v>
      </c>
      <c r="D403" s="9" t="s">
        <v>1727</v>
      </c>
      <c r="E403" s="9" t="s">
        <v>1767</v>
      </c>
      <c r="F403" s="9" t="s">
        <v>1727</v>
      </c>
      <c r="G403" s="4"/>
      <c r="H403" s="9" t="s">
        <v>1727</v>
      </c>
      <c r="I403" s="4"/>
      <c r="K403" s="4" t="str">
        <f t="shared" si="67"/>
        <v>0</v>
      </c>
      <c r="L403" s="4" t="str">
        <f t="shared" si="68"/>
        <v>DENTON</v>
      </c>
      <c r="M403" s="4" t="str">
        <f t="shared" si="69"/>
        <v>0</v>
      </c>
      <c r="N403" s="4"/>
      <c r="O403" s="4" t="str">
        <f t="shared" si="70"/>
        <v>0</v>
      </c>
      <c r="P403" s="4"/>
      <c r="U403" s="30">
        <v>41701</v>
      </c>
      <c r="V403" s="5"/>
      <c r="W403" s="4"/>
      <c r="Y403" s="30" t="s">
        <v>1234</v>
      </c>
      <c r="Z403" s="30" t="s">
        <v>1237</v>
      </c>
      <c r="AA403" s="23"/>
      <c r="AB403" s="23"/>
      <c r="AC403" s="9" t="s">
        <v>1449</v>
      </c>
      <c r="AD403" s="9" t="s">
        <v>1640</v>
      </c>
      <c r="AE403" s="4"/>
      <c r="AH403" s="9">
        <v>1</v>
      </c>
      <c r="AI403" s="38">
        <v>0</v>
      </c>
      <c r="AJ403" s="11"/>
      <c r="AM403" s="30" t="s">
        <v>12</v>
      </c>
      <c r="AN403" s="38">
        <f t="shared" si="71"/>
        <v>0</v>
      </c>
      <c r="AO403" s="8"/>
      <c r="AP403" s="13">
        <f t="shared" si="72"/>
        <v>0</v>
      </c>
      <c r="AQ403" s="38">
        <f t="shared" si="73"/>
        <v>0</v>
      </c>
      <c r="AR403" s="38">
        <v>0</v>
      </c>
      <c r="AS403" s="13">
        <f t="shared" si="74"/>
        <v>0</v>
      </c>
      <c r="AT403" s="38">
        <f t="shared" si="75"/>
        <v>0</v>
      </c>
      <c r="AU403" s="38">
        <v>0</v>
      </c>
      <c r="AV403" s="13">
        <f t="shared" si="76"/>
        <v>0</v>
      </c>
      <c r="AW403" s="38">
        <f t="shared" si="77"/>
        <v>0</v>
      </c>
      <c r="AX403" s="38">
        <v>0</v>
      </c>
      <c r="AY403" s="13"/>
      <c r="AZ403" s="10"/>
      <c r="BA403" s="8"/>
      <c r="BB403" s="11"/>
      <c r="BN403" s="38">
        <v>0</v>
      </c>
      <c r="BO403" s="54" t="s">
        <v>2293</v>
      </c>
      <c r="BP403" s="54">
        <f>Sales!AR403</f>
        <v>0</v>
      </c>
    </row>
    <row r="404" spans="1:68">
      <c r="A404" s="4" t="s">
        <v>140</v>
      </c>
      <c r="B404" s="50">
        <v>13100</v>
      </c>
      <c r="C404" s="9" t="s">
        <v>1725</v>
      </c>
      <c r="D404" s="9" t="s">
        <v>1727</v>
      </c>
      <c r="E404" s="9" t="s">
        <v>1767</v>
      </c>
      <c r="F404" s="9" t="s">
        <v>1727</v>
      </c>
      <c r="G404" s="4"/>
      <c r="H404" s="9" t="s">
        <v>1727</v>
      </c>
      <c r="I404" s="4"/>
      <c r="K404" s="4" t="str">
        <f t="shared" si="67"/>
        <v>0</v>
      </c>
      <c r="L404" s="4" t="str">
        <f t="shared" si="68"/>
        <v>DENTON</v>
      </c>
      <c r="M404" s="4" t="str">
        <f t="shared" si="69"/>
        <v>0</v>
      </c>
      <c r="N404" s="4"/>
      <c r="O404" s="4" t="str">
        <f t="shared" si="70"/>
        <v>0</v>
      </c>
      <c r="P404" s="4"/>
      <c r="U404" s="30">
        <v>41710</v>
      </c>
      <c r="V404" s="5"/>
      <c r="W404" s="4"/>
      <c r="Y404" s="30" t="s">
        <v>1234</v>
      </c>
      <c r="Z404" s="30" t="s">
        <v>1278</v>
      </c>
      <c r="AA404" s="23"/>
      <c r="AB404" s="23"/>
      <c r="AC404" s="9" t="s">
        <v>1488</v>
      </c>
      <c r="AD404" s="9" t="s">
        <v>1639</v>
      </c>
      <c r="AE404" s="4"/>
      <c r="AH404" s="9">
        <v>1</v>
      </c>
      <c r="AI404" s="38">
        <v>0</v>
      </c>
      <c r="AJ404" s="11"/>
      <c r="AM404" s="30" t="s">
        <v>12</v>
      </c>
      <c r="AN404" s="38">
        <f t="shared" si="71"/>
        <v>0</v>
      </c>
      <c r="AO404" s="8"/>
      <c r="AP404" s="13">
        <f t="shared" si="72"/>
        <v>0</v>
      </c>
      <c r="AQ404" s="38">
        <f t="shared" si="73"/>
        <v>0</v>
      </c>
      <c r="AR404" s="38">
        <v>0</v>
      </c>
      <c r="AS404" s="13">
        <f t="shared" si="74"/>
        <v>0</v>
      </c>
      <c r="AT404" s="38">
        <f t="shared" si="75"/>
        <v>0</v>
      </c>
      <c r="AU404" s="38">
        <v>0</v>
      </c>
      <c r="AV404" s="13">
        <f t="shared" si="76"/>
        <v>0</v>
      </c>
      <c r="AW404" s="38">
        <f t="shared" si="77"/>
        <v>0</v>
      </c>
      <c r="AX404" s="38">
        <v>0</v>
      </c>
      <c r="AY404" s="13"/>
      <c r="AZ404" s="10"/>
      <c r="BA404" s="8"/>
      <c r="BB404" s="11"/>
      <c r="BN404" s="38">
        <v>0</v>
      </c>
      <c r="BO404" s="54" t="s">
        <v>2293</v>
      </c>
      <c r="BP404" s="54">
        <f>Sales!AR404</f>
        <v>0</v>
      </c>
    </row>
    <row r="405" spans="1:68">
      <c r="A405" s="4" t="s">
        <v>140</v>
      </c>
      <c r="B405" s="50">
        <v>13107</v>
      </c>
      <c r="C405" s="9" t="s">
        <v>1725</v>
      </c>
      <c r="D405" s="9" t="s">
        <v>1730</v>
      </c>
      <c r="E405" s="9" t="s">
        <v>1802</v>
      </c>
      <c r="F405" s="9" t="s">
        <v>1997</v>
      </c>
      <c r="G405" s="4"/>
      <c r="H405" s="9" t="s">
        <v>2137</v>
      </c>
      <c r="I405" s="4"/>
      <c r="K405" s="4" t="str">
        <f t="shared" si="67"/>
        <v>OH</v>
      </c>
      <c r="L405" s="4" t="str">
        <f t="shared" si="68"/>
        <v>HURON</v>
      </c>
      <c r="M405" s="4" t="str">
        <f t="shared" si="69"/>
        <v>norwalk</v>
      </c>
      <c r="N405" s="4"/>
      <c r="O405" s="4" t="str">
        <f t="shared" si="70"/>
        <v>44857</v>
      </c>
      <c r="P405" s="4"/>
      <c r="U405" s="30">
        <v>41712</v>
      </c>
      <c r="V405" s="5"/>
      <c r="W405" s="4"/>
      <c r="Y405" s="30" t="s">
        <v>1234</v>
      </c>
      <c r="Z405" s="30" t="s">
        <v>1355</v>
      </c>
      <c r="AA405" s="23"/>
      <c r="AB405" s="23"/>
      <c r="AC405" s="9" t="s">
        <v>1478</v>
      </c>
      <c r="AD405" s="9" t="s">
        <v>1639</v>
      </c>
      <c r="AE405" s="4"/>
      <c r="AH405" s="9">
        <v>1</v>
      </c>
      <c r="AI405" s="38">
        <v>8.67</v>
      </c>
      <c r="AJ405" s="11"/>
      <c r="AM405" s="30" t="s">
        <v>12</v>
      </c>
      <c r="AN405" s="38">
        <f t="shared" si="71"/>
        <v>8.67</v>
      </c>
      <c r="AO405" s="8"/>
      <c r="AP405" s="13">
        <f t="shared" si="72"/>
        <v>5.7670126874279123E-2</v>
      </c>
      <c r="AQ405" s="38">
        <f t="shared" si="73"/>
        <v>8.67</v>
      </c>
      <c r="AR405" s="38">
        <v>0.5</v>
      </c>
      <c r="AS405" s="13">
        <f t="shared" si="74"/>
        <v>1.384083044982699E-2</v>
      </c>
      <c r="AT405" s="38">
        <f t="shared" si="75"/>
        <v>8.67</v>
      </c>
      <c r="AU405" s="38">
        <v>0.12</v>
      </c>
      <c r="AV405" s="13">
        <f t="shared" si="76"/>
        <v>0</v>
      </c>
      <c r="AW405" s="38">
        <f t="shared" si="77"/>
        <v>8.67</v>
      </c>
      <c r="AX405" s="38">
        <v>0</v>
      </c>
      <c r="AY405" s="13"/>
      <c r="AZ405" s="10"/>
      <c r="BA405" s="8"/>
      <c r="BB405" s="11"/>
      <c r="BN405" s="38">
        <v>0.62</v>
      </c>
      <c r="BO405" s="54" t="s">
        <v>2292</v>
      </c>
      <c r="BP405" s="54">
        <f>Sales!AR405</f>
        <v>8.99</v>
      </c>
    </row>
    <row r="406" spans="1:68">
      <c r="A406" s="4" t="s">
        <v>140</v>
      </c>
      <c r="B406" s="50">
        <v>13119</v>
      </c>
      <c r="C406" s="9" t="s">
        <v>1725</v>
      </c>
      <c r="D406" s="9" t="s">
        <v>1734</v>
      </c>
      <c r="E406" s="9" t="s">
        <v>1840</v>
      </c>
      <c r="F406" s="9" t="s">
        <v>1998</v>
      </c>
      <c r="G406" s="4"/>
      <c r="H406" s="9" t="s">
        <v>2188</v>
      </c>
      <c r="I406" s="4"/>
      <c r="K406" s="4" t="str">
        <f t="shared" si="67"/>
        <v>IL</v>
      </c>
      <c r="L406" s="4" t="str">
        <f t="shared" si="68"/>
        <v>DUPAGE</v>
      </c>
      <c r="M406" s="4" t="str">
        <f t="shared" si="69"/>
        <v>Wheaton</v>
      </c>
      <c r="N406" s="4"/>
      <c r="O406" s="4" t="str">
        <f t="shared" si="70"/>
        <v>60189</v>
      </c>
      <c r="P406" s="4"/>
      <c r="U406" s="30">
        <v>41716</v>
      </c>
      <c r="V406" s="5"/>
      <c r="W406" s="4"/>
      <c r="Y406" s="30" t="s">
        <v>1234</v>
      </c>
      <c r="Z406" s="30" t="s">
        <v>1241</v>
      </c>
      <c r="AA406" s="23"/>
      <c r="AB406" s="23"/>
      <c r="AC406" s="9" t="s">
        <v>1453</v>
      </c>
      <c r="AD406" s="9" t="s">
        <v>1643</v>
      </c>
      <c r="AE406" s="4"/>
      <c r="AH406" s="9">
        <v>1</v>
      </c>
      <c r="AI406" s="38">
        <v>0</v>
      </c>
      <c r="AJ406" s="11"/>
      <c r="AM406" s="30" t="s">
        <v>12</v>
      </c>
      <c r="AN406" s="38">
        <f t="shared" si="71"/>
        <v>0</v>
      </c>
      <c r="AO406" s="8"/>
      <c r="AP406" s="13">
        <f t="shared" si="72"/>
        <v>0</v>
      </c>
      <c r="AQ406" s="38">
        <f t="shared" si="73"/>
        <v>0</v>
      </c>
      <c r="AR406" s="38">
        <v>0</v>
      </c>
      <c r="AS406" s="13">
        <f t="shared" si="74"/>
        <v>0</v>
      </c>
      <c r="AT406" s="38">
        <f t="shared" si="75"/>
        <v>0</v>
      </c>
      <c r="AU406" s="38">
        <v>0</v>
      </c>
      <c r="AV406" s="13">
        <f t="shared" si="76"/>
        <v>0</v>
      </c>
      <c r="AW406" s="38">
        <f t="shared" si="77"/>
        <v>0</v>
      </c>
      <c r="AX406" s="38">
        <v>0</v>
      </c>
      <c r="AY406" s="13"/>
      <c r="AZ406" s="10"/>
      <c r="BA406" s="8"/>
      <c r="BB406" s="11"/>
      <c r="BN406" s="38">
        <v>0</v>
      </c>
      <c r="BO406" s="54" t="s">
        <v>2292</v>
      </c>
      <c r="BP406" s="54">
        <f>Sales!AR406</f>
        <v>0</v>
      </c>
    </row>
    <row r="407" spans="1:68">
      <c r="A407" s="4" t="s">
        <v>140</v>
      </c>
      <c r="B407" s="50">
        <v>13120</v>
      </c>
      <c r="C407" s="9" t="s">
        <v>1725</v>
      </c>
      <c r="D407" s="9" t="s">
        <v>1727</v>
      </c>
      <c r="E407" s="9" t="s">
        <v>1767</v>
      </c>
      <c r="F407" s="9" t="s">
        <v>1727</v>
      </c>
      <c r="G407" s="4"/>
      <c r="H407" s="9" t="s">
        <v>1727</v>
      </c>
      <c r="I407" s="4"/>
      <c r="K407" s="4" t="str">
        <f t="shared" si="67"/>
        <v>0</v>
      </c>
      <c r="L407" s="4" t="str">
        <f t="shared" si="68"/>
        <v>DENTON</v>
      </c>
      <c r="M407" s="4" t="str">
        <f t="shared" si="69"/>
        <v>0</v>
      </c>
      <c r="N407" s="4"/>
      <c r="O407" s="4" t="str">
        <f t="shared" si="70"/>
        <v>0</v>
      </c>
      <c r="P407" s="4"/>
      <c r="U407" s="30">
        <v>41716</v>
      </c>
      <c r="V407" s="5"/>
      <c r="W407" s="4"/>
      <c r="Y407" s="30" t="s">
        <v>1234</v>
      </c>
      <c r="Z407" s="30" t="s">
        <v>1237</v>
      </c>
      <c r="AA407" s="23"/>
      <c r="AB407" s="23"/>
      <c r="AC407" s="9" t="s">
        <v>1449</v>
      </c>
      <c r="AD407" s="9" t="s">
        <v>1640</v>
      </c>
      <c r="AE407" s="4"/>
      <c r="AH407" s="9">
        <v>1</v>
      </c>
      <c r="AI407" s="38">
        <v>0</v>
      </c>
      <c r="AJ407" s="11"/>
      <c r="AM407" s="30" t="s">
        <v>12</v>
      </c>
      <c r="AN407" s="38">
        <f t="shared" si="71"/>
        <v>0</v>
      </c>
      <c r="AO407" s="8"/>
      <c r="AP407" s="13">
        <f t="shared" si="72"/>
        <v>0</v>
      </c>
      <c r="AQ407" s="38">
        <f t="shared" si="73"/>
        <v>0</v>
      </c>
      <c r="AR407" s="38">
        <v>0</v>
      </c>
      <c r="AS407" s="13">
        <f t="shared" si="74"/>
        <v>0</v>
      </c>
      <c r="AT407" s="38">
        <f t="shared" si="75"/>
        <v>0</v>
      </c>
      <c r="AU407" s="38">
        <v>0</v>
      </c>
      <c r="AV407" s="13">
        <f t="shared" si="76"/>
        <v>0</v>
      </c>
      <c r="AW407" s="38">
        <f t="shared" si="77"/>
        <v>0</v>
      </c>
      <c r="AX407" s="38">
        <v>0</v>
      </c>
      <c r="AY407" s="13"/>
      <c r="AZ407" s="10"/>
      <c r="BA407" s="8"/>
      <c r="BB407" s="11"/>
      <c r="BN407" s="38">
        <v>0</v>
      </c>
      <c r="BO407" s="54" t="s">
        <v>2293</v>
      </c>
      <c r="BP407" s="54">
        <f>Sales!AR407</f>
        <v>0</v>
      </c>
    </row>
    <row r="408" spans="1:68">
      <c r="A408" s="4" t="s">
        <v>140</v>
      </c>
      <c r="B408" s="50">
        <v>13126</v>
      </c>
      <c r="C408" s="9" t="s">
        <v>1725</v>
      </c>
      <c r="D408" s="9" t="s">
        <v>1727</v>
      </c>
      <c r="E408" s="9" t="s">
        <v>1767</v>
      </c>
      <c r="F408" s="9" t="s">
        <v>1727</v>
      </c>
      <c r="G408" s="4"/>
      <c r="H408" s="9" t="s">
        <v>1727</v>
      </c>
      <c r="I408" s="4"/>
      <c r="K408" s="4" t="str">
        <f t="shared" si="67"/>
        <v>0</v>
      </c>
      <c r="L408" s="4" t="str">
        <f t="shared" si="68"/>
        <v>DENTON</v>
      </c>
      <c r="M408" s="4" t="str">
        <f t="shared" si="69"/>
        <v>0</v>
      </c>
      <c r="N408" s="4"/>
      <c r="O408" s="4" t="str">
        <f t="shared" si="70"/>
        <v>0</v>
      </c>
      <c r="P408" s="4"/>
      <c r="U408" s="30">
        <v>41722</v>
      </c>
      <c r="V408" s="5"/>
      <c r="W408" s="4"/>
      <c r="Y408" s="30" t="s">
        <v>1234</v>
      </c>
      <c r="Z408" s="30" t="s">
        <v>1255</v>
      </c>
      <c r="AA408" s="23"/>
      <c r="AB408" s="23"/>
      <c r="AC408" s="9" t="s">
        <v>1467</v>
      </c>
      <c r="AD408" s="9" t="s">
        <v>1639</v>
      </c>
      <c r="AE408" s="4"/>
      <c r="AH408" s="9">
        <v>1</v>
      </c>
      <c r="AI408" s="38">
        <v>0</v>
      </c>
      <c r="AJ408" s="11"/>
      <c r="AM408" s="30" t="s">
        <v>12</v>
      </c>
      <c r="AN408" s="38">
        <f t="shared" si="71"/>
        <v>0</v>
      </c>
      <c r="AO408" s="8"/>
      <c r="AP408" s="13">
        <f t="shared" si="72"/>
        <v>0</v>
      </c>
      <c r="AQ408" s="38">
        <f t="shared" si="73"/>
        <v>0</v>
      </c>
      <c r="AR408" s="38">
        <v>0</v>
      </c>
      <c r="AS408" s="13">
        <f t="shared" si="74"/>
        <v>0</v>
      </c>
      <c r="AT408" s="38">
        <f t="shared" si="75"/>
        <v>0</v>
      </c>
      <c r="AU408" s="38">
        <v>0</v>
      </c>
      <c r="AV408" s="13">
        <f t="shared" si="76"/>
        <v>0</v>
      </c>
      <c r="AW408" s="38">
        <f t="shared" si="77"/>
        <v>0</v>
      </c>
      <c r="AX408" s="38">
        <v>0</v>
      </c>
      <c r="AY408" s="13"/>
      <c r="AZ408" s="10"/>
      <c r="BA408" s="8"/>
      <c r="BB408" s="11"/>
      <c r="BN408" s="38">
        <v>0</v>
      </c>
      <c r="BO408" s="54" t="s">
        <v>2293</v>
      </c>
      <c r="BP408" s="54">
        <f>Sales!AR408</f>
        <v>0</v>
      </c>
    </row>
    <row r="409" spans="1:68">
      <c r="A409" s="4" t="s">
        <v>140</v>
      </c>
      <c r="B409" s="50">
        <v>13398</v>
      </c>
      <c r="C409" s="9" t="s">
        <v>1725</v>
      </c>
      <c r="D409" s="9" t="s">
        <v>1727</v>
      </c>
      <c r="E409" s="9" t="s">
        <v>1767</v>
      </c>
      <c r="F409" s="9" t="s">
        <v>1727</v>
      </c>
      <c r="G409" s="4"/>
      <c r="H409" s="9" t="s">
        <v>1727</v>
      </c>
      <c r="I409" s="4"/>
      <c r="K409" s="4" t="str">
        <f t="shared" si="67"/>
        <v>0</v>
      </c>
      <c r="L409" s="4" t="str">
        <f t="shared" si="68"/>
        <v>DENTON</v>
      </c>
      <c r="M409" s="4" t="str">
        <f t="shared" si="69"/>
        <v>0</v>
      </c>
      <c r="N409" s="4"/>
      <c r="O409" s="4" t="str">
        <f t="shared" si="70"/>
        <v>0</v>
      </c>
      <c r="P409" s="4"/>
      <c r="U409" s="30">
        <v>41705</v>
      </c>
      <c r="V409" s="5"/>
      <c r="W409" s="4"/>
      <c r="Y409" s="30" t="s">
        <v>1234</v>
      </c>
      <c r="Z409" s="30" t="s">
        <v>1237</v>
      </c>
      <c r="AA409" s="23"/>
      <c r="AB409" s="23"/>
      <c r="AC409" s="9" t="s">
        <v>1449</v>
      </c>
      <c r="AD409" s="9" t="s">
        <v>1640</v>
      </c>
      <c r="AE409" s="4"/>
      <c r="AH409" s="9">
        <v>1</v>
      </c>
      <c r="AI409" s="38">
        <v>0</v>
      </c>
      <c r="AJ409" s="11"/>
      <c r="AM409" s="30" t="s">
        <v>12</v>
      </c>
      <c r="AN409" s="38">
        <f t="shared" si="71"/>
        <v>0</v>
      </c>
      <c r="AO409" s="8"/>
      <c r="AP409" s="13">
        <f t="shared" si="72"/>
        <v>0</v>
      </c>
      <c r="AQ409" s="38">
        <f t="shared" si="73"/>
        <v>0</v>
      </c>
      <c r="AR409" s="38">
        <v>0</v>
      </c>
      <c r="AS409" s="13">
        <f t="shared" si="74"/>
        <v>0</v>
      </c>
      <c r="AT409" s="38">
        <f t="shared" si="75"/>
        <v>0</v>
      </c>
      <c r="AU409" s="38">
        <v>0</v>
      </c>
      <c r="AV409" s="13">
        <f t="shared" si="76"/>
        <v>0</v>
      </c>
      <c r="AW409" s="38">
        <f t="shared" si="77"/>
        <v>0</v>
      </c>
      <c r="AX409" s="38">
        <v>0</v>
      </c>
      <c r="AY409" s="13"/>
      <c r="AZ409" s="10"/>
      <c r="BA409" s="8"/>
      <c r="BB409" s="11"/>
      <c r="BN409" s="38">
        <v>0</v>
      </c>
      <c r="BO409" s="54" t="s">
        <v>1727</v>
      </c>
      <c r="BP409" s="54">
        <f>Sales!AR409</f>
        <v>0</v>
      </c>
    </row>
    <row r="410" spans="1:68">
      <c r="A410" s="4" t="s">
        <v>140</v>
      </c>
      <c r="B410" s="50">
        <v>13419</v>
      </c>
      <c r="C410" s="9" t="s">
        <v>1725</v>
      </c>
      <c r="D410" s="9" t="s">
        <v>1758</v>
      </c>
      <c r="E410" s="9" t="s">
        <v>1841</v>
      </c>
      <c r="F410" s="9" t="s">
        <v>1999</v>
      </c>
      <c r="G410" s="4"/>
      <c r="H410" s="9" t="s">
        <v>2189</v>
      </c>
      <c r="I410" s="4"/>
      <c r="K410" s="4" t="str">
        <f t="shared" si="67"/>
        <v>MA</v>
      </c>
      <c r="L410" s="4" t="str">
        <f t="shared" si="68"/>
        <v>NORFOLK</v>
      </c>
      <c r="M410" s="4" t="str">
        <f t="shared" si="69"/>
        <v>Quincy</v>
      </c>
      <c r="N410" s="4"/>
      <c r="O410" s="4" t="str">
        <f t="shared" si="70"/>
        <v>02169-8502</v>
      </c>
      <c r="P410" s="4"/>
      <c r="U410" s="30">
        <v>41715</v>
      </c>
      <c r="V410" s="5"/>
      <c r="W410" s="4"/>
      <c r="Y410" s="30" t="s">
        <v>1234</v>
      </c>
      <c r="Z410" s="30" t="s">
        <v>1263</v>
      </c>
      <c r="AA410" s="23"/>
      <c r="AB410" s="23"/>
      <c r="AC410" s="9" t="s">
        <v>1475</v>
      </c>
      <c r="AD410" s="9" t="s">
        <v>1651</v>
      </c>
      <c r="AE410" s="4"/>
      <c r="AH410" s="9">
        <v>1</v>
      </c>
      <c r="AI410" s="38">
        <v>8.67</v>
      </c>
      <c r="AJ410" s="11"/>
      <c r="AM410" s="30" t="s">
        <v>12</v>
      </c>
      <c r="AN410" s="38">
        <f t="shared" si="71"/>
        <v>8.67</v>
      </c>
      <c r="AO410" s="8"/>
      <c r="AP410" s="13">
        <f t="shared" si="72"/>
        <v>0</v>
      </c>
      <c r="AQ410" s="38">
        <f t="shared" si="73"/>
        <v>8.67</v>
      </c>
      <c r="AR410" s="38">
        <v>0</v>
      </c>
      <c r="AS410" s="13">
        <f t="shared" si="74"/>
        <v>0</v>
      </c>
      <c r="AT410" s="38">
        <f t="shared" si="75"/>
        <v>8.67</v>
      </c>
      <c r="AU410" s="38">
        <v>0</v>
      </c>
      <c r="AV410" s="13">
        <f t="shared" si="76"/>
        <v>0</v>
      </c>
      <c r="AW410" s="38">
        <f t="shared" si="77"/>
        <v>8.67</v>
      </c>
      <c r="AX410" s="38">
        <v>0</v>
      </c>
      <c r="AY410" s="13"/>
      <c r="AZ410" s="10"/>
      <c r="BA410" s="8"/>
      <c r="BB410" s="11"/>
      <c r="BN410" s="38">
        <v>0</v>
      </c>
      <c r="BO410" s="54" t="s">
        <v>107</v>
      </c>
      <c r="BP410" s="54">
        <f>Sales!AR410</f>
        <v>8.99</v>
      </c>
    </row>
    <row r="411" spans="1:68">
      <c r="A411" s="4" t="s">
        <v>140</v>
      </c>
      <c r="B411" s="50">
        <v>13430</v>
      </c>
      <c r="C411" s="9" t="s">
        <v>1725</v>
      </c>
      <c r="D411" s="9" t="s">
        <v>1727</v>
      </c>
      <c r="E411" s="9" t="s">
        <v>1766</v>
      </c>
      <c r="F411" s="9" t="s">
        <v>1727</v>
      </c>
      <c r="G411" s="4"/>
      <c r="H411" s="9" t="s">
        <v>1727</v>
      </c>
      <c r="I411" s="4"/>
      <c r="K411" s="4" t="str">
        <f t="shared" si="67"/>
        <v>0</v>
      </c>
      <c r="L411" s="4" t="str">
        <f t="shared" si="68"/>
        <v>MECKLENBURG</v>
      </c>
      <c r="M411" s="4" t="str">
        <f t="shared" si="69"/>
        <v>0</v>
      </c>
      <c r="N411" s="4"/>
      <c r="O411" s="4" t="str">
        <f t="shared" si="70"/>
        <v>0</v>
      </c>
      <c r="P411" s="4"/>
      <c r="U411" s="30">
        <v>41716</v>
      </c>
      <c r="V411" s="5"/>
      <c r="W411" s="4"/>
      <c r="Y411" s="30" t="s">
        <v>1234</v>
      </c>
      <c r="Z411" s="30" t="s">
        <v>1268</v>
      </c>
      <c r="AA411" s="23"/>
      <c r="AB411" s="23"/>
      <c r="AC411" s="9" t="s">
        <v>1460</v>
      </c>
      <c r="AD411" s="9" t="s">
        <v>1647</v>
      </c>
      <c r="AE411" s="4"/>
      <c r="AH411" s="9">
        <v>1</v>
      </c>
      <c r="AI411" s="38">
        <v>0</v>
      </c>
      <c r="AJ411" s="11"/>
      <c r="AM411" s="30" t="s">
        <v>12</v>
      </c>
      <c r="AN411" s="38">
        <f t="shared" si="71"/>
        <v>0</v>
      </c>
      <c r="AO411" s="8"/>
      <c r="AP411" s="13">
        <f t="shared" si="72"/>
        <v>0</v>
      </c>
      <c r="AQ411" s="38">
        <f t="shared" si="73"/>
        <v>0</v>
      </c>
      <c r="AR411" s="38">
        <v>0</v>
      </c>
      <c r="AS411" s="13">
        <f t="shared" si="74"/>
        <v>0</v>
      </c>
      <c r="AT411" s="38">
        <f t="shared" si="75"/>
        <v>0</v>
      </c>
      <c r="AU411" s="38">
        <v>0</v>
      </c>
      <c r="AV411" s="13">
        <f t="shared" si="76"/>
        <v>0</v>
      </c>
      <c r="AW411" s="38">
        <f t="shared" si="77"/>
        <v>0</v>
      </c>
      <c r="AX411" s="38">
        <v>0</v>
      </c>
      <c r="AY411" s="13"/>
      <c r="AZ411" s="10"/>
      <c r="BA411" s="8"/>
      <c r="BB411" s="11"/>
      <c r="BN411" s="38">
        <v>0</v>
      </c>
      <c r="BO411" s="54" t="s">
        <v>2293</v>
      </c>
      <c r="BP411" s="54">
        <f>Sales!AR411</f>
        <v>0</v>
      </c>
    </row>
    <row r="412" spans="1:68">
      <c r="A412" s="4" t="s">
        <v>140</v>
      </c>
      <c r="B412" s="50">
        <v>13433</v>
      </c>
      <c r="C412" s="9" t="s">
        <v>1725</v>
      </c>
      <c r="D412" s="9" t="s">
        <v>1727</v>
      </c>
      <c r="E412" s="9" t="s">
        <v>1767</v>
      </c>
      <c r="F412" s="9" t="s">
        <v>1727</v>
      </c>
      <c r="G412" s="4"/>
      <c r="H412" s="9" t="s">
        <v>1727</v>
      </c>
      <c r="I412" s="4"/>
      <c r="K412" s="4" t="str">
        <f t="shared" si="67"/>
        <v>0</v>
      </c>
      <c r="L412" s="4" t="str">
        <f t="shared" si="68"/>
        <v>DENTON</v>
      </c>
      <c r="M412" s="4" t="str">
        <f t="shared" si="69"/>
        <v>0</v>
      </c>
      <c r="N412" s="4"/>
      <c r="O412" s="4" t="str">
        <f t="shared" si="70"/>
        <v>0</v>
      </c>
      <c r="P412" s="4"/>
      <c r="U412" s="30">
        <v>41718</v>
      </c>
      <c r="V412" s="5"/>
      <c r="W412" s="4"/>
      <c r="Y412" s="30" t="s">
        <v>1234</v>
      </c>
      <c r="Z412" s="30" t="s">
        <v>1237</v>
      </c>
      <c r="AA412" s="23"/>
      <c r="AB412" s="23"/>
      <c r="AC412" s="9" t="s">
        <v>1449</v>
      </c>
      <c r="AD412" s="9" t="s">
        <v>1640</v>
      </c>
      <c r="AE412" s="4"/>
      <c r="AH412" s="9">
        <v>1</v>
      </c>
      <c r="AI412" s="38">
        <v>0</v>
      </c>
      <c r="AJ412" s="11"/>
      <c r="AM412" s="30" t="s">
        <v>12</v>
      </c>
      <c r="AN412" s="38">
        <f t="shared" si="71"/>
        <v>0</v>
      </c>
      <c r="AO412" s="8"/>
      <c r="AP412" s="13">
        <f t="shared" si="72"/>
        <v>0</v>
      </c>
      <c r="AQ412" s="38">
        <f t="shared" si="73"/>
        <v>0</v>
      </c>
      <c r="AR412" s="38">
        <v>0</v>
      </c>
      <c r="AS412" s="13">
        <f t="shared" si="74"/>
        <v>0</v>
      </c>
      <c r="AT412" s="38">
        <f t="shared" si="75"/>
        <v>0</v>
      </c>
      <c r="AU412" s="38">
        <v>0</v>
      </c>
      <c r="AV412" s="13">
        <f t="shared" si="76"/>
        <v>0</v>
      </c>
      <c r="AW412" s="38">
        <f t="shared" si="77"/>
        <v>0</v>
      </c>
      <c r="AX412" s="38">
        <v>0</v>
      </c>
      <c r="AY412" s="13"/>
      <c r="AZ412" s="10"/>
      <c r="BA412" s="8"/>
      <c r="BB412" s="11"/>
      <c r="BN412" s="38">
        <v>0</v>
      </c>
      <c r="BO412" s="54" t="s">
        <v>2293</v>
      </c>
      <c r="BP412" s="54">
        <f>Sales!AR412</f>
        <v>0</v>
      </c>
    </row>
    <row r="413" spans="1:68">
      <c r="A413" s="4" t="s">
        <v>140</v>
      </c>
      <c r="B413" s="50">
        <v>13437</v>
      </c>
      <c r="C413" s="9" t="s">
        <v>1725</v>
      </c>
      <c r="D413" s="9" t="s">
        <v>1744</v>
      </c>
      <c r="E413" s="9" t="s">
        <v>1796</v>
      </c>
      <c r="F413" s="9" t="s">
        <v>1939</v>
      </c>
      <c r="G413" s="4"/>
      <c r="H413" s="9" t="s">
        <v>2130</v>
      </c>
      <c r="I413" s="4"/>
      <c r="K413" s="4" t="str">
        <f t="shared" si="67"/>
        <v>MT</v>
      </c>
      <c r="L413" s="4" t="str">
        <f t="shared" si="68"/>
        <v>FALLON</v>
      </c>
      <c r="M413" s="4" t="str">
        <f t="shared" si="69"/>
        <v>BAKER</v>
      </c>
      <c r="N413" s="4"/>
      <c r="O413" s="4" t="str">
        <f t="shared" si="70"/>
        <v>59313</v>
      </c>
      <c r="P413" s="4"/>
      <c r="U413" s="30">
        <v>41722</v>
      </c>
      <c r="V413" s="5"/>
      <c r="W413" s="4"/>
      <c r="Y413" s="30" t="s">
        <v>1234</v>
      </c>
      <c r="Z413" s="30" t="s">
        <v>1356</v>
      </c>
      <c r="AA413" s="23"/>
      <c r="AB413" s="23"/>
      <c r="AC413" s="9" t="s">
        <v>1546</v>
      </c>
      <c r="AD413" s="9" t="s">
        <v>1639</v>
      </c>
      <c r="AE413" s="4"/>
      <c r="AH413" s="9">
        <v>1</v>
      </c>
      <c r="AI413" s="38">
        <v>9.64</v>
      </c>
      <c r="AJ413" s="11"/>
      <c r="AM413" s="30" t="s">
        <v>12</v>
      </c>
      <c r="AN413" s="38">
        <f t="shared" si="71"/>
        <v>9.64</v>
      </c>
      <c r="AO413" s="8"/>
      <c r="AP413" s="13">
        <f t="shared" si="72"/>
        <v>0</v>
      </c>
      <c r="AQ413" s="38">
        <f t="shared" si="73"/>
        <v>9.64</v>
      </c>
      <c r="AR413" s="38">
        <v>0</v>
      </c>
      <c r="AS413" s="13">
        <f t="shared" si="74"/>
        <v>0</v>
      </c>
      <c r="AT413" s="38">
        <f t="shared" si="75"/>
        <v>9.64</v>
      </c>
      <c r="AU413" s="38">
        <v>0</v>
      </c>
      <c r="AV413" s="13">
        <f t="shared" si="76"/>
        <v>0</v>
      </c>
      <c r="AW413" s="38">
        <f t="shared" si="77"/>
        <v>9.64</v>
      </c>
      <c r="AX413" s="38">
        <v>0</v>
      </c>
      <c r="AY413" s="13"/>
      <c r="AZ413" s="10"/>
      <c r="BA413" s="8"/>
      <c r="BB413" s="11"/>
      <c r="BN413" s="38">
        <v>0</v>
      </c>
      <c r="BO413" s="54" t="s">
        <v>108</v>
      </c>
      <c r="BP413" s="54">
        <f>Sales!AR413</f>
        <v>9.99</v>
      </c>
    </row>
    <row r="414" spans="1:68">
      <c r="A414" s="4" t="s">
        <v>140</v>
      </c>
      <c r="B414" s="50">
        <v>13463</v>
      </c>
      <c r="C414" s="9" t="s">
        <v>1725</v>
      </c>
      <c r="D414" s="9" t="s">
        <v>1739</v>
      </c>
      <c r="E414" s="9" t="s">
        <v>1842</v>
      </c>
      <c r="F414" s="9" t="s">
        <v>2000</v>
      </c>
      <c r="G414" s="4"/>
      <c r="H414" s="9" t="s">
        <v>2190</v>
      </c>
      <c r="I414" s="4"/>
      <c r="K414" s="4" t="str">
        <f t="shared" si="67"/>
        <v>VA</v>
      </c>
      <c r="L414" s="4" t="str">
        <f t="shared" si="68"/>
        <v>CHESAPEAKE CITY</v>
      </c>
      <c r="M414" s="4" t="str">
        <f t="shared" si="69"/>
        <v>chesapeake</v>
      </c>
      <c r="N414" s="4"/>
      <c r="O414" s="4" t="str">
        <f t="shared" si="70"/>
        <v>23325</v>
      </c>
      <c r="P414" s="4"/>
      <c r="U414" s="30">
        <v>41729</v>
      </c>
      <c r="V414" s="5"/>
      <c r="W414" s="4"/>
      <c r="Y414" s="30" t="s">
        <v>1234</v>
      </c>
      <c r="Z414" s="30" t="s">
        <v>1357</v>
      </c>
      <c r="AA414" s="23"/>
      <c r="AB414" s="23"/>
      <c r="AC414" s="9" t="s">
        <v>1558</v>
      </c>
      <c r="AD414" s="9" t="s">
        <v>1687</v>
      </c>
      <c r="AE414" s="4"/>
      <c r="AH414" s="9">
        <v>1</v>
      </c>
      <c r="AI414" s="38">
        <v>5.99</v>
      </c>
      <c r="AJ414" s="11"/>
      <c r="AM414" s="30" t="s">
        <v>12</v>
      </c>
      <c r="AN414" s="38">
        <f t="shared" si="71"/>
        <v>5.99</v>
      </c>
      <c r="AO414" s="8"/>
      <c r="AP414" s="13">
        <f t="shared" si="72"/>
        <v>0</v>
      </c>
      <c r="AQ414" s="38">
        <f t="shared" si="73"/>
        <v>5.99</v>
      </c>
      <c r="AR414" s="38">
        <v>0</v>
      </c>
      <c r="AS414" s="13">
        <f t="shared" si="74"/>
        <v>0</v>
      </c>
      <c r="AT414" s="38">
        <f t="shared" si="75"/>
        <v>5.99</v>
      </c>
      <c r="AU414" s="38">
        <v>0</v>
      </c>
      <c r="AV414" s="13">
        <f t="shared" si="76"/>
        <v>0</v>
      </c>
      <c r="AW414" s="38">
        <f t="shared" si="77"/>
        <v>5.99</v>
      </c>
      <c r="AX414" s="38">
        <v>0</v>
      </c>
      <c r="AY414" s="13"/>
      <c r="AZ414" s="10"/>
      <c r="BA414" s="8"/>
      <c r="BB414" s="11"/>
      <c r="BN414" s="38">
        <v>0</v>
      </c>
      <c r="BO414" s="54" t="s">
        <v>2292</v>
      </c>
      <c r="BP414" s="54">
        <f>Sales!AR414</f>
        <v>5.99</v>
      </c>
    </row>
    <row r="415" spans="1:68">
      <c r="A415" s="4" t="s">
        <v>140</v>
      </c>
      <c r="B415" s="50">
        <v>13469</v>
      </c>
      <c r="C415" s="9" t="s">
        <v>1725</v>
      </c>
      <c r="D415" s="9" t="s">
        <v>1727</v>
      </c>
      <c r="E415" s="9" t="s">
        <v>1767</v>
      </c>
      <c r="F415" s="9" t="s">
        <v>1727</v>
      </c>
      <c r="G415" s="4"/>
      <c r="H415" s="9" t="s">
        <v>1727</v>
      </c>
      <c r="I415" s="4"/>
      <c r="K415" s="4" t="str">
        <f t="shared" si="67"/>
        <v>0</v>
      </c>
      <c r="L415" s="4" t="str">
        <f t="shared" si="68"/>
        <v>DENTON</v>
      </c>
      <c r="M415" s="4" t="str">
        <f t="shared" si="69"/>
        <v>0</v>
      </c>
      <c r="N415" s="4"/>
      <c r="O415" s="4" t="str">
        <f t="shared" si="70"/>
        <v>0</v>
      </c>
      <c r="P415" s="4"/>
      <c r="U415" s="30">
        <v>41701</v>
      </c>
      <c r="V415" s="5"/>
      <c r="W415" s="4"/>
      <c r="Y415" s="30" t="s">
        <v>1234</v>
      </c>
      <c r="Z415" s="30" t="s">
        <v>1314</v>
      </c>
      <c r="AA415" s="23"/>
      <c r="AB415" s="23"/>
      <c r="AC415" s="9" t="s">
        <v>1520</v>
      </c>
      <c r="AD415" s="9" t="s">
        <v>1639</v>
      </c>
      <c r="AE415" s="4"/>
      <c r="AH415" s="9">
        <v>1</v>
      </c>
      <c r="AI415" s="38">
        <v>0</v>
      </c>
      <c r="AJ415" s="11"/>
      <c r="AM415" s="30" t="s">
        <v>12</v>
      </c>
      <c r="AN415" s="38">
        <f t="shared" si="71"/>
        <v>0</v>
      </c>
      <c r="AO415" s="8"/>
      <c r="AP415" s="13">
        <f t="shared" si="72"/>
        <v>0</v>
      </c>
      <c r="AQ415" s="38">
        <f t="shared" si="73"/>
        <v>0</v>
      </c>
      <c r="AR415" s="38">
        <v>0</v>
      </c>
      <c r="AS415" s="13">
        <f t="shared" si="74"/>
        <v>0</v>
      </c>
      <c r="AT415" s="38">
        <f t="shared" si="75"/>
        <v>0</v>
      </c>
      <c r="AU415" s="38">
        <v>0</v>
      </c>
      <c r="AV415" s="13">
        <f t="shared" si="76"/>
        <v>0</v>
      </c>
      <c r="AW415" s="38">
        <f t="shared" si="77"/>
        <v>0</v>
      </c>
      <c r="AX415" s="38">
        <v>0</v>
      </c>
      <c r="AY415" s="13"/>
      <c r="AZ415" s="10"/>
      <c r="BA415" s="8"/>
      <c r="BB415" s="11"/>
      <c r="BN415" s="38">
        <v>0</v>
      </c>
      <c r="BO415" s="54" t="s">
        <v>2293</v>
      </c>
      <c r="BP415" s="54">
        <f>Sales!AR415</f>
        <v>0</v>
      </c>
    </row>
    <row r="416" spans="1:68">
      <c r="A416" s="4" t="s">
        <v>140</v>
      </c>
      <c r="B416" s="50">
        <v>13648</v>
      </c>
      <c r="C416" s="9" t="s">
        <v>1725</v>
      </c>
      <c r="D416" s="9" t="s">
        <v>1727</v>
      </c>
      <c r="E416" s="9" t="s">
        <v>1767</v>
      </c>
      <c r="F416" s="9" t="s">
        <v>1727</v>
      </c>
      <c r="G416" s="4"/>
      <c r="H416" s="9" t="s">
        <v>1727</v>
      </c>
      <c r="I416" s="4"/>
      <c r="K416" s="4" t="str">
        <f t="shared" si="67"/>
        <v>0</v>
      </c>
      <c r="L416" s="4" t="str">
        <f t="shared" si="68"/>
        <v>DENTON</v>
      </c>
      <c r="M416" s="4" t="str">
        <f t="shared" si="69"/>
        <v>0</v>
      </c>
      <c r="N416" s="4"/>
      <c r="O416" s="4" t="str">
        <f t="shared" si="70"/>
        <v>0</v>
      </c>
      <c r="P416" s="4"/>
      <c r="U416" s="30">
        <v>41715</v>
      </c>
      <c r="V416" s="5"/>
      <c r="W416" s="4"/>
      <c r="Y416" s="30" t="s">
        <v>1234</v>
      </c>
      <c r="Z416" s="30" t="s">
        <v>1275</v>
      </c>
      <c r="AA416" s="23"/>
      <c r="AB416" s="23"/>
      <c r="AC416" s="9" t="s">
        <v>1486</v>
      </c>
      <c r="AD416" s="9" t="s">
        <v>1639</v>
      </c>
      <c r="AE416" s="4"/>
      <c r="AH416" s="9">
        <v>1</v>
      </c>
      <c r="AI416" s="38">
        <v>0</v>
      </c>
      <c r="AJ416" s="11"/>
      <c r="AM416" s="30" t="s">
        <v>12</v>
      </c>
      <c r="AN416" s="38">
        <f t="shared" si="71"/>
        <v>0</v>
      </c>
      <c r="AO416" s="8"/>
      <c r="AP416" s="13">
        <f t="shared" si="72"/>
        <v>0</v>
      </c>
      <c r="AQ416" s="38">
        <f t="shared" si="73"/>
        <v>0</v>
      </c>
      <c r="AR416" s="38">
        <v>0</v>
      </c>
      <c r="AS416" s="13">
        <f t="shared" si="74"/>
        <v>0</v>
      </c>
      <c r="AT416" s="38">
        <f t="shared" si="75"/>
        <v>0</v>
      </c>
      <c r="AU416" s="38">
        <v>0</v>
      </c>
      <c r="AV416" s="13">
        <f t="shared" si="76"/>
        <v>0</v>
      </c>
      <c r="AW416" s="38">
        <f t="shared" si="77"/>
        <v>0</v>
      </c>
      <c r="AX416" s="38">
        <v>0</v>
      </c>
      <c r="AY416" s="13"/>
      <c r="AZ416" s="10"/>
      <c r="BA416" s="8"/>
      <c r="BB416" s="11"/>
      <c r="BN416" s="38">
        <v>0</v>
      </c>
      <c r="BO416" s="54" t="s">
        <v>2293</v>
      </c>
      <c r="BP416" s="54">
        <f>Sales!AR416</f>
        <v>0</v>
      </c>
    </row>
    <row r="417" spans="1:68">
      <c r="A417" s="4" t="s">
        <v>140</v>
      </c>
      <c r="B417" s="50">
        <v>13649</v>
      </c>
      <c r="C417" s="9" t="s">
        <v>1725</v>
      </c>
      <c r="D417" s="9" t="s">
        <v>1727</v>
      </c>
      <c r="E417" s="9" t="s">
        <v>1766</v>
      </c>
      <c r="F417" s="9" t="s">
        <v>1727</v>
      </c>
      <c r="G417" s="4"/>
      <c r="H417" s="9" t="s">
        <v>1727</v>
      </c>
      <c r="I417" s="4"/>
      <c r="K417" s="4" t="str">
        <f t="shared" si="67"/>
        <v>0</v>
      </c>
      <c r="L417" s="4" t="str">
        <f t="shared" si="68"/>
        <v>MECKLENBURG</v>
      </c>
      <c r="M417" s="4" t="str">
        <f t="shared" si="69"/>
        <v>0</v>
      </c>
      <c r="N417" s="4"/>
      <c r="O417" s="4" t="str">
        <f t="shared" si="70"/>
        <v>0</v>
      </c>
      <c r="P417" s="4"/>
      <c r="U417" s="30">
        <v>41715</v>
      </c>
      <c r="V417" s="5"/>
      <c r="W417" s="4"/>
      <c r="Y417" s="30" t="s">
        <v>1234</v>
      </c>
      <c r="Z417" s="30" t="s">
        <v>1314</v>
      </c>
      <c r="AA417" s="23"/>
      <c r="AB417" s="23"/>
      <c r="AC417" s="9" t="s">
        <v>1520</v>
      </c>
      <c r="AD417" s="9" t="s">
        <v>1639</v>
      </c>
      <c r="AE417" s="4"/>
      <c r="AH417" s="9">
        <v>1</v>
      </c>
      <c r="AI417" s="38">
        <v>0</v>
      </c>
      <c r="AJ417" s="11"/>
      <c r="AM417" s="30" t="s">
        <v>12</v>
      </c>
      <c r="AN417" s="38">
        <f t="shared" si="71"/>
        <v>0</v>
      </c>
      <c r="AO417" s="8"/>
      <c r="AP417" s="13">
        <f t="shared" si="72"/>
        <v>0</v>
      </c>
      <c r="AQ417" s="38">
        <f t="shared" si="73"/>
        <v>0</v>
      </c>
      <c r="AR417" s="38">
        <v>0</v>
      </c>
      <c r="AS417" s="13">
        <f t="shared" si="74"/>
        <v>0</v>
      </c>
      <c r="AT417" s="38">
        <f t="shared" si="75"/>
        <v>0</v>
      </c>
      <c r="AU417" s="38">
        <v>0</v>
      </c>
      <c r="AV417" s="13">
        <f t="shared" si="76"/>
        <v>0</v>
      </c>
      <c r="AW417" s="38">
        <f t="shared" si="77"/>
        <v>0</v>
      </c>
      <c r="AX417" s="38">
        <v>0</v>
      </c>
      <c r="AY417" s="13"/>
      <c r="AZ417" s="10"/>
      <c r="BA417" s="8"/>
      <c r="BB417" s="11"/>
      <c r="BN417" s="38">
        <v>0</v>
      </c>
      <c r="BO417" s="54" t="s">
        <v>2293</v>
      </c>
      <c r="BP417" s="54">
        <f>Sales!AR417</f>
        <v>0</v>
      </c>
    </row>
    <row r="418" spans="1:68">
      <c r="A418" s="4" t="s">
        <v>140</v>
      </c>
      <c r="B418" s="50">
        <v>13652</v>
      </c>
      <c r="C418" s="9" t="s">
        <v>1725</v>
      </c>
      <c r="D418" s="9" t="s">
        <v>1727</v>
      </c>
      <c r="E418" s="9" t="s">
        <v>1767</v>
      </c>
      <c r="F418" s="9" t="s">
        <v>1727</v>
      </c>
      <c r="G418" s="4"/>
      <c r="H418" s="9" t="s">
        <v>1727</v>
      </c>
      <c r="I418" s="4"/>
      <c r="K418" s="4" t="str">
        <f t="shared" si="67"/>
        <v>0</v>
      </c>
      <c r="L418" s="4" t="str">
        <f t="shared" si="68"/>
        <v>DENTON</v>
      </c>
      <c r="M418" s="4" t="str">
        <f t="shared" si="69"/>
        <v>0</v>
      </c>
      <c r="N418" s="4"/>
      <c r="O418" s="4" t="str">
        <f t="shared" si="70"/>
        <v>0</v>
      </c>
      <c r="P418" s="4"/>
      <c r="U418" s="30">
        <v>41715</v>
      </c>
      <c r="V418" s="5"/>
      <c r="W418" s="4"/>
      <c r="Y418" s="30" t="s">
        <v>1234</v>
      </c>
      <c r="Z418" s="30" t="s">
        <v>1237</v>
      </c>
      <c r="AA418" s="23"/>
      <c r="AB418" s="23"/>
      <c r="AC418" s="9" t="s">
        <v>1449</v>
      </c>
      <c r="AD418" s="9" t="s">
        <v>1640</v>
      </c>
      <c r="AE418" s="4"/>
      <c r="AH418" s="9">
        <v>1</v>
      </c>
      <c r="AI418" s="38">
        <v>0</v>
      </c>
      <c r="AJ418" s="11"/>
      <c r="AM418" s="30" t="s">
        <v>12</v>
      </c>
      <c r="AN418" s="38">
        <f t="shared" si="71"/>
        <v>0</v>
      </c>
      <c r="AO418" s="8"/>
      <c r="AP418" s="13">
        <f t="shared" si="72"/>
        <v>0</v>
      </c>
      <c r="AQ418" s="38">
        <f t="shared" si="73"/>
        <v>0</v>
      </c>
      <c r="AR418" s="38">
        <v>0</v>
      </c>
      <c r="AS418" s="13">
        <f t="shared" si="74"/>
        <v>0</v>
      </c>
      <c r="AT418" s="38">
        <f t="shared" si="75"/>
        <v>0</v>
      </c>
      <c r="AU418" s="38">
        <v>0</v>
      </c>
      <c r="AV418" s="13">
        <f t="shared" si="76"/>
        <v>0</v>
      </c>
      <c r="AW418" s="38">
        <f t="shared" si="77"/>
        <v>0</v>
      </c>
      <c r="AX418" s="38">
        <v>0</v>
      </c>
      <c r="AY418" s="13"/>
      <c r="AZ418" s="10"/>
      <c r="BA418" s="8"/>
      <c r="BB418" s="11"/>
      <c r="BN418" s="38">
        <v>0</v>
      </c>
      <c r="BO418" s="54" t="s">
        <v>2293</v>
      </c>
      <c r="BP418" s="54">
        <f>Sales!AR418</f>
        <v>0</v>
      </c>
    </row>
    <row r="419" spans="1:68">
      <c r="A419" s="4" t="s">
        <v>140</v>
      </c>
      <c r="B419" s="50">
        <v>13663</v>
      </c>
      <c r="C419" s="9" t="s">
        <v>1725</v>
      </c>
      <c r="D419" s="9" t="s">
        <v>1727</v>
      </c>
      <c r="E419" s="9" t="s">
        <v>1767</v>
      </c>
      <c r="F419" s="9" t="s">
        <v>1727</v>
      </c>
      <c r="G419" s="4"/>
      <c r="H419" s="9" t="s">
        <v>1727</v>
      </c>
      <c r="I419" s="4"/>
      <c r="K419" s="4" t="str">
        <f t="shared" si="67"/>
        <v>0</v>
      </c>
      <c r="L419" s="4" t="str">
        <f t="shared" si="68"/>
        <v>DENTON</v>
      </c>
      <c r="M419" s="4" t="str">
        <f t="shared" si="69"/>
        <v>0</v>
      </c>
      <c r="N419" s="4"/>
      <c r="O419" s="4" t="str">
        <f t="shared" si="70"/>
        <v>0</v>
      </c>
      <c r="P419" s="4"/>
      <c r="U419" s="30">
        <v>41701</v>
      </c>
      <c r="V419" s="5"/>
      <c r="W419" s="4"/>
      <c r="Y419" s="30" t="s">
        <v>1234</v>
      </c>
      <c r="Z419" s="30" t="s">
        <v>1251</v>
      </c>
      <c r="AA419" s="23"/>
      <c r="AB419" s="23"/>
      <c r="AC419" s="9" t="s">
        <v>1463</v>
      </c>
      <c r="AD419" s="9" t="s">
        <v>1647</v>
      </c>
      <c r="AE419" s="4"/>
      <c r="AH419" s="9">
        <v>1</v>
      </c>
      <c r="AI419" s="38">
        <v>0</v>
      </c>
      <c r="AJ419" s="11"/>
      <c r="AM419" s="30" t="s">
        <v>12</v>
      </c>
      <c r="AN419" s="38">
        <f t="shared" si="71"/>
        <v>0</v>
      </c>
      <c r="AO419" s="8"/>
      <c r="AP419" s="13">
        <f t="shared" si="72"/>
        <v>0</v>
      </c>
      <c r="AQ419" s="38">
        <f t="shared" si="73"/>
        <v>0</v>
      </c>
      <c r="AR419" s="38">
        <v>0</v>
      </c>
      <c r="AS419" s="13">
        <f t="shared" si="74"/>
        <v>0</v>
      </c>
      <c r="AT419" s="38">
        <f t="shared" si="75"/>
        <v>0</v>
      </c>
      <c r="AU419" s="38">
        <v>0</v>
      </c>
      <c r="AV419" s="13">
        <f t="shared" si="76"/>
        <v>0</v>
      </c>
      <c r="AW419" s="38">
        <f t="shared" si="77"/>
        <v>0</v>
      </c>
      <c r="AX419" s="38">
        <v>0</v>
      </c>
      <c r="AY419" s="13"/>
      <c r="AZ419" s="10"/>
      <c r="BA419" s="8"/>
      <c r="BB419" s="11"/>
      <c r="BN419" s="38">
        <v>0</v>
      </c>
      <c r="BO419" s="54" t="s">
        <v>2293</v>
      </c>
      <c r="BP419" s="54">
        <f>Sales!AR419</f>
        <v>0</v>
      </c>
    </row>
    <row r="420" spans="1:68">
      <c r="A420" s="4" t="s">
        <v>140</v>
      </c>
      <c r="B420" s="50">
        <v>13667</v>
      </c>
      <c r="C420" s="9" t="s">
        <v>1725</v>
      </c>
      <c r="D420" s="9" t="s">
        <v>1727</v>
      </c>
      <c r="E420" s="9" t="s">
        <v>1767</v>
      </c>
      <c r="F420" s="9" t="s">
        <v>1727</v>
      </c>
      <c r="G420" s="4"/>
      <c r="H420" s="9" t="s">
        <v>1727</v>
      </c>
      <c r="I420" s="4"/>
      <c r="K420" s="4" t="str">
        <f t="shared" si="67"/>
        <v>0</v>
      </c>
      <c r="L420" s="4" t="str">
        <f t="shared" si="68"/>
        <v>DENTON</v>
      </c>
      <c r="M420" s="4" t="str">
        <f t="shared" si="69"/>
        <v>0</v>
      </c>
      <c r="N420" s="4"/>
      <c r="O420" s="4" t="str">
        <f t="shared" si="70"/>
        <v>0</v>
      </c>
      <c r="P420" s="4"/>
      <c r="U420" s="30">
        <v>41701</v>
      </c>
      <c r="V420" s="5"/>
      <c r="W420" s="4"/>
      <c r="Y420" s="30" t="s">
        <v>1234</v>
      </c>
      <c r="Z420" s="30" t="s">
        <v>1251</v>
      </c>
      <c r="AA420" s="23"/>
      <c r="AB420" s="23"/>
      <c r="AC420" s="9" t="s">
        <v>1463</v>
      </c>
      <c r="AD420" s="9" t="s">
        <v>1647</v>
      </c>
      <c r="AE420" s="4"/>
      <c r="AH420" s="9">
        <v>1</v>
      </c>
      <c r="AI420" s="38">
        <v>0</v>
      </c>
      <c r="AJ420" s="11"/>
      <c r="AM420" s="30" t="s">
        <v>12</v>
      </c>
      <c r="AN420" s="38">
        <f t="shared" si="71"/>
        <v>0</v>
      </c>
      <c r="AO420" s="8"/>
      <c r="AP420" s="13">
        <f t="shared" si="72"/>
        <v>0</v>
      </c>
      <c r="AQ420" s="38">
        <f t="shared" si="73"/>
        <v>0</v>
      </c>
      <c r="AR420" s="38">
        <v>0</v>
      </c>
      <c r="AS420" s="13">
        <f t="shared" si="74"/>
        <v>0</v>
      </c>
      <c r="AT420" s="38">
        <f t="shared" si="75"/>
        <v>0</v>
      </c>
      <c r="AU420" s="38">
        <v>0</v>
      </c>
      <c r="AV420" s="13">
        <f t="shared" si="76"/>
        <v>0</v>
      </c>
      <c r="AW420" s="38">
        <f t="shared" si="77"/>
        <v>0</v>
      </c>
      <c r="AX420" s="38">
        <v>0</v>
      </c>
      <c r="AY420" s="13"/>
      <c r="AZ420" s="10"/>
      <c r="BA420" s="8"/>
      <c r="BB420" s="11"/>
      <c r="BN420" s="38">
        <v>0</v>
      </c>
      <c r="BO420" s="54" t="s">
        <v>2293</v>
      </c>
      <c r="BP420" s="54">
        <f>Sales!AR420</f>
        <v>0</v>
      </c>
    </row>
    <row r="421" spans="1:68">
      <c r="A421" s="4" t="s">
        <v>140</v>
      </c>
      <c r="B421" s="50">
        <v>13669</v>
      </c>
      <c r="C421" s="9" t="s">
        <v>1725</v>
      </c>
      <c r="D421" s="9" t="s">
        <v>1727</v>
      </c>
      <c r="E421" s="9" t="s">
        <v>1767</v>
      </c>
      <c r="F421" s="9" t="s">
        <v>1727</v>
      </c>
      <c r="G421" s="4"/>
      <c r="H421" s="9" t="s">
        <v>1727</v>
      </c>
      <c r="I421" s="4"/>
      <c r="K421" s="4" t="str">
        <f t="shared" si="67"/>
        <v>0</v>
      </c>
      <c r="L421" s="4" t="str">
        <f t="shared" si="68"/>
        <v>DENTON</v>
      </c>
      <c r="M421" s="4" t="str">
        <f t="shared" si="69"/>
        <v>0</v>
      </c>
      <c r="N421" s="4"/>
      <c r="O421" s="4" t="str">
        <f t="shared" si="70"/>
        <v>0</v>
      </c>
      <c r="P421" s="4"/>
      <c r="U421" s="30">
        <v>41702</v>
      </c>
      <c r="V421" s="5"/>
      <c r="W421" s="4"/>
      <c r="Y421" s="30" t="s">
        <v>1234</v>
      </c>
      <c r="Z421" s="30" t="s">
        <v>1237</v>
      </c>
      <c r="AA421" s="23"/>
      <c r="AB421" s="23"/>
      <c r="AC421" s="9" t="s">
        <v>1449</v>
      </c>
      <c r="AD421" s="9" t="s">
        <v>1640</v>
      </c>
      <c r="AE421" s="4"/>
      <c r="AH421" s="9">
        <v>1</v>
      </c>
      <c r="AI421" s="38">
        <v>0</v>
      </c>
      <c r="AJ421" s="11"/>
      <c r="AM421" s="30" t="s">
        <v>12</v>
      </c>
      <c r="AN421" s="38">
        <f t="shared" si="71"/>
        <v>0</v>
      </c>
      <c r="AO421" s="8"/>
      <c r="AP421" s="13">
        <f t="shared" si="72"/>
        <v>0</v>
      </c>
      <c r="AQ421" s="38">
        <f t="shared" si="73"/>
        <v>0</v>
      </c>
      <c r="AR421" s="38">
        <v>0</v>
      </c>
      <c r="AS421" s="13">
        <f t="shared" si="74"/>
        <v>0</v>
      </c>
      <c r="AT421" s="38">
        <f t="shared" si="75"/>
        <v>0</v>
      </c>
      <c r="AU421" s="38">
        <v>0</v>
      </c>
      <c r="AV421" s="13">
        <f t="shared" si="76"/>
        <v>0</v>
      </c>
      <c r="AW421" s="38">
        <f t="shared" si="77"/>
        <v>0</v>
      </c>
      <c r="AX421" s="38">
        <v>0</v>
      </c>
      <c r="AY421" s="13"/>
      <c r="AZ421" s="10"/>
      <c r="BA421" s="8"/>
      <c r="BB421" s="11"/>
      <c r="BN421" s="38">
        <v>0</v>
      </c>
      <c r="BO421" s="54" t="s">
        <v>2293</v>
      </c>
      <c r="BP421" s="54">
        <f>Sales!AR421</f>
        <v>0</v>
      </c>
    </row>
    <row r="422" spans="1:68">
      <c r="A422" s="4" t="s">
        <v>140</v>
      </c>
      <c r="B422" s="50">
        <v>13673</v>
      </c>
      <c r="C422" s="9" t="s">
        <v>1725</v>
      </c>
      <c r="D422" s="9" t="s">
        <v>1727</v>
      </c>
      <c r="E422" s="9" t="s">
        <v>1766</v>
      </c>
      <c r="F422" s="9" t="s">
        <v>1727</v>
      </c>
      <c r="G422" s="4"/>
      <c r="H422" s="9" t="s">
        <v>1727</v>
      </c>
      <c r="I422" s="4"/>
      <c r="K422" s="4" t="str">
        <f t="shared" si="67"/>
        <v>0</v>
      </c>
      <c r="L422" s="4" t="str">
        <f t="shared" si="68"/>
        <v>MECKLENBURG</v>
      </c>
      <c r="M422" s="4" t="str">
        <f t="shared" si="69"/>
        <v>0</v>
      </c>
      <c r="N422" s="4"/>
      <c r="O422" s="4" t="str">
        <f t="shared" si="70"/>
        <v>0</v>
      </c>
      <c r="P422" s="4"/>
      <c r="U422" s="30">
        <v>41703</v>
      </c>
      <c r="V422" s="5"/>
      <c r="W422" s="4"/>
      <c r="Y422" s="30" t="s">
        <v>1234</v>
      </c>
      <c r="Z422" s="30" t="s">
        <v>1262</v>
      </c>
      <c r="AA422" s="23"/>
      <c r="AB422" s="23"/>
      <c r="AC422" s="9" t="s">
        <v>1474</v>
      </c>
      <c r="AD422" s="9" t="s">
        <v>1639</v>
      </c>
      <c r="AE422" s="4"/>
      <c r="AH422" s="9">
        <v>1</v>
      </c>
      <c r="AI422" s="38">
        <v>0</v>
      </c>
      <c r="AJ422" s="11"/>
      <c r="AM422" s="30" t="s">
        <v>12</v>
      </c>
      <c r="AN422" s="38">
        <f t="shared" si="71"/>
        <v>0</v>
      </c>
      <c r="AO422" s="8"/>
      <c r="AP422" s="13">
        <f t="shared" si="72"/>
        <v>0</v>
      </c>
      <c r="AQ422" s="38">
        <f t="shared" si="73"/>
        <v>0</v>
      </c>
      <c r="AR422" s="38">
        <v>0</v>
      </c>
      <c r="AS422" s="13">
        <f t="shared" si="74"/>
        <v>0</v>
      </c>
      <c r="AT422" s="38">
        <f t="shared" si="75"/>
        <v>0</v>
      </c>
      <c r="AU422" s="38">
        <v>0</v>
      </c>
      <c r="AV422" s="13">
        <f t="shared" si="76"/>
        <v>0</v>
      </c>
      <c r="AW422" s="38">
        <f t="shared" si="77"/>
        <v>0</v>
      </c>
      <c r="AX422" s="38">
        <v>0</v>
      </c>
      <c r="AY422" s="13"/>
      <c r="AZ422" s="10"/>
      <c r="BA422" s="8"/>
      <c r="BB422" s="11"/>
      <c r="BN422" s="38">
        <v>0</v>
      </c>
      <c r="BO422" s="54" t="s">
        <v>2293</v>
      </c>
      <c r="BP422" s="54">
        <f>Sales!AR422</f>
        <v>0</v>
      </c>
    </row>
    <row r="423" spans="1:68">
      <c r="A423" s="4" t="s">
        <v>140</v>
      </c>
      <c r="B423" s="50">
        <v>13676</v>
      </c>
      <c r="C423" s="9" t="s">
        <v>1725</v>
      </c>
      <c r="D423" s="9" t="s">
        <v>1726</v>
      </c>
      <c r="E423" s="9" t="s">
        <v>1765</v>
      </c>
      <c r="F423" s="9" t="s">
        <v>1905</v>
      </c>
      <c r="G423" s="4"/>
      <c r="H423" s="9" t="s">
        <v>2096</v>
      </c>
      <c r="I423" s="4"/>
      <c r="K423" s="4" t="str">
        <f t="shared" si="67"/>
        <v>TN</v>
      </c>
      <c r="L423" s="4" t="str">
        <f t="shared" si="68"/>
        <v>KNOX</v>
      </c>
      <c r="M423" s="4" t="str">
        <f t="shared" si="69"/>
        <v>KNOXVILLE</v>
      </c>
      <c r="N423" s="4"/>
      <c r="O423" s="4" t="str">
        <f t="shared" si="70"/>
        <v>37922</v>
      </c>
      <c r="P423" s="4"/>
      <c r="U423" s="30">
        <v>41704</v>
      </c>
      <c r="V423" s="5"/>
      <c r="W423" s="4"/>
      <c r="Y423" s="30" t="s">
        <v>1234</v>
      </c>
      <c r="Z423" s="30" t="s">
        <v>1358</v>
      </c>
      <c r="AA423" s="23"/>
      <c r="AB423" s="23"/>
      <c r="AC423" s="9" t="s">
        <v>1559</v>
      </c>
      <c r="AD423" s="9" t="s">
        <v>1638</v>
      </c>
      <c r="AE423" s="4"/>
      <c r="AH423" s="9">
        <v>1</v>
      </c>
      <c r="AI423" s="38">
        <v>0</v>
      </c>
      <c r="AJ423" s="11"/>
      <c r="AM423" s="30" t="s">
        <v>12</v>
      </c>
      <c r="AN423" s="38">
        <f t="shared" si="71"/>
        <v>0</v>
      </c>
      <c r="AO423" s="8"/>
      <c r="AP423" s="13">
        <f t="shared" si="72"/>
        <v>0</v>
      </c>
      <c r="AQ423" s="38">
        <f t="shared" si="73"/>
        <v>0</v>
      </c>
      <c r="AR423" s="38">
        <v>0</v>
      </c>
      <c r="AS423" s="13">
        <f t="shared" si="74"/>
        <v>0</v>
      </c>
      <c r="AT423" s="38">
        <f t="shared" si="75"/>
        <v>0</v>
      </c>
      <c r="AU423" s="38">
        <v>0</v>
      </c>
      <c r="AV423" s="13">
        <f t="shared" si="76"/>
        <v>0</v>
      </c>
      <c r="AW423" s="38">
        <f t="shared" si="77"/>
        <v>0</v>
      </c>
      <c r="AX423" s="38">
        <v>0</v>
      </c>
      <c r="AY423" s="13"/>
      <c r="AZ423" s="10"/>
      <c r="BA423" s="8"/>
      <c r="BB423" s="11"/>
      <c r="BN423" s="38">
        <v>0</v>
      </c>
      <c r="BO423" s="54" t="s">
        <v>1727</v>
      </c>
      <c r="BP423" s="54">
        <f>Sales!AR423</f>
        <v>0</v>
      </c>
    </row>
    <row r="424" spans="1:68">
      <c r="A424" s="4" t="s">
        <v>140</v>
      </c>
      <c r="B424" s="50">
        <v>13684</v>
      </c>
      <c r="C424" s="9" t="s">
        <v>1725</v>
      </c>
      <c r="D424" s="9" t="s">
        <v>1736</v>
      </c>
      <c r="E424" s="9" t="s">
        <v>1790</v>
      </c>
      <c r="F424" s="9" t="s">
        <v>1930</v>
      </c>
      <c r="G424" s="4"/>
      <c r="H424" s="9" t="s">
        <v>2121</v>
      </c>
      <c r="I424" s="4"/>
      <c r="K424" s="4" t="str">
        <f t="shared" si="67"/>
        <v>WA</v>
      </c>
      <c r="L424" s="4" t="str">
        <f t="shared" si="68"/>
        <v>WHATCOM</v>
      </c>
      <c r="M424" s="4" t="str">
        <f t="shared" si="69"/>
        <v>EVERSON</v>
      </c>
      <c r="N424" s="4"/>
      <c r="O424" s="4" t="str">
        <f t="shared" si="70"/>
        <v>98247</v>
      </c>
      <c r="P424" s="4"/>
      <c r="U424" s="30">
        <v>41708</v>
      </c>
      <c r="V424" s="5"/>
      <c r="W424" s="4"/>
      <c r="Y424" s="30" t="s">
        <v>1234</v>
      </c>
      <c r="Z424" s="30" t="s">
        <v>1359</v>
      </c>
      <c r="AA424" s="23"/>
      <c r="AB424" s="23"/>
      <c r="AC424" s="9" t="s">
        <v>1560</v>
      </c>
      <c r="AD424" s="9" t="s">
        <v>1639</v>
      </c>
      <c r="AE424" s="4"/>
      <c r="AH424" s="9">
        <v>1</v>
      </c>
      <c r="AI424" s="38">
        <v>6.99</v>
      </c>
      <c r="AJ424" s="11"/>
      <c r="AM424" s="30" t="s">
        <v>12</v>
      </c>
      <c r="AN424" s="38">
        <f t="shared" si="71"/>
        <v>6.99</v>
      </c>
      <c r="AO424" s="8"/>
      <c r="AP424" s="13">
        <f t="shared" si="72"/>
        <v>6.4377682403433473E-2</v>
      </c>
      <c r="AQ424" s="38">
        <f t="shared" si="73"/>
        <v>6.99</v>
      </c>
      <c r="AR424" s="38">
        <v>0.45</v>
      </c>
      <c r="AS424" s="13">
        <f t="shared" si="74"/>
        <v>0</v>
      </c>
      <c r="AT424" s="38">
        <f t="shared" si="75"/>
        <v>6.99</v>
      </c>
      <c r="AU424" s="38">
        <v>0</v>
      </c>
      <c r="AV424" s="13">
        <f t="shared" si="76"/>
        <v>2.0028612303290415E-2</v>
      </c>
      <c r="AW424" s="38">
        <f t="shared" si="77"/>
        <v>6.99</v>
      </c>
      <c r="AX424" s="38">
        <v>0.14000000000000001</v>
      </c>
      <c r="AY424" s="13"/>
      <c r="AZ424" s="10"/>
      <c r="BA424" s="8"/>
      <c r="BB424" s="11"/>
      <c r="BN424" s="38">
        <v>0.59000000000000008</v>
      </c>
      <c r="BO424" s="54" t="s">
        <v>2292</v>
      </c>
      <c r="BP424" s="54">
        <f>Sales!AR424</f>
        <v>6.99</v>
      </c>
    </row>
    <row r="425" spans="1:68">
      <c r="A425" s="4" t="s">
        <v>140</v>
      </c>
      <c r="B425" s="50">
        <v>13694</v>
      </c>
      <c r="C425" s="9" t="s">
        <v>1725</v>
      </c>
      <c r="D425" s="9" t="s">
        <v>1731</v>
      </c>
      <c r="E425" s="9" t="s">
        <v>1816</v>
      </c>
      <c r="F425" s="9" t="s">
        <v>1966</v>
      </c>
      <c r="G425" s="4"/>
      <c r="H425" s="9" t="s">
        <v>2157</v>
      </c>
      <c r="I425" s="4"/>
      <c r="K425" s="4" t="str">
        <f t="shared" si="67"/>
        <v>NY</v>
      </c>
      <c r="L425" s="4" t="str">
        <f t="shared" si="68"/>
        <v>BRONX</v>
      </c>
      <c r="M425" s="4" t="str">
        <f t="shared" si="69"/>
        <v>Bronx</v>
      </c>
      <c r="N425" s="4"/>
      <c r="O425" s="4" t="str">
        <f t="shared" si="70"/>
        <v>10466</v>
      </c>
      <c r="P425" s="4"/>
      <c r="U425" s="30">
        <v>41710</v>
      </c>
      <c r="V425" s="5"/>
      <c r="W425" s="4"/>
      <c r="Y425" s="30" t="s">
        <v>1234</v>
      </c>
      <c r="Z425" s="30" t="s">
        <v>1360</v>
      </c>
      <c r="AA425" s="23"/>
      <c r="AB425" s="23"/>
      <c r="AC425" s="9" t="s">
        <v>1561</v>
      </c>
      <c r="AD425" s="9" t="s">
        <v>1639</v>
      </c>
      <c r="AE425" s="4"/>
      <c r="AH425" s="9">
        <v>1</v>
      </c>
      <c r="AI425" s="38">
        <v>6.99</v>
      </c>
      <c r="AJ425" s="11"/>
      <c r="AM425" s="30" t="s">
        <v>12</v>
      </c>
      <c r="AN425" s="38">
        <f t="shared" si="71"/>
        <v>6.99</v>
      </c>
      <c r="AO425" s="8"/>
      <c r="AP425" s="13">
        <f t="shared" si="72"/>
        <v>0</v>
      </c>
      <c r="AQ425" s="38">
        <f t="shared" si="73"/>
        <v>6.99</v>
      </c>
      <c r="AR425" s="38">
        <v>0</v>
      </c>
      <c r="AS425" s="13">
        <f t="shared" si="74"/>
        <v>0</v>
      </c>
      <c r="AT425" s="38">
        <f t="shared" si="75"/>
        <v>6.99</v>
      </c>
      <c r="AU425" s="38">
        <v>0</v>
      </c>
      <c r="AV425" s="13">
        <f t="shared" si="76"/>
        <v>0</v>
      </c>
      <c r="AW425" s="38">
        <f t="shared" si="77"/>
        <v>6.99</v>
      </c>
      <c r="AX425" s="38">
        <v>0</v>
      </c>
      <c r="AY425" s="13"/>
      <c r="AZ425" s="10"/>
      <c r="BA425" s="8"/>
      <c r="BB425" s="11"/>
      <c r="BN425" s="38">
        <v>0</v>
      </c>
      <c r="BO425" s="54" t="s">
        <v>2292</v>
      </c>
      <c r="BP425" s="54">
        <f>Sales!AR425</f>
        <v>6.99</v>
      </c>
    </row>
    <row r="426" spans="1:68">
      <c r="A426" s="4" t="s">
        <v>140</v>
      </c>
      <c r="B426" s="50">
        <v>13729</v>
      </c>
      <c r="C426" s="9" t="s">
        <v>1725</v>
      </c>
      <c r="D426" s="9" t="s">
        <v>1727</v>
      </c>
      <c r="E426" s="9" t="s">
        <v>1767</v>
      </c>
      <c r="F426" s="9" t="s">
        <v>1727</v>
      </c>
      <c r="G426" s="4"/>
      <c r="H426" s="9" t="s">
        <v>1727</v>
      </c>
      <c r="I426" s="4"/>
      <c r="K426" s="4" t="str">
        <f t="shared" si="67"/>
        <v>0</v>
      </c>
      <c r="L426" s="4" t="str">
        <f t="shared" si="68"/>
        <v>DENTON</v>
      </c>
      <c r="M426" s="4" t="str">
        <f t="shared" si="69"/>
        <v>0</v>
      </c>
      <c r="N426" s="4"/>
      <c r="O426" s="4" t="str">
        <f t="shared" si="70"/>
        <v>0</v>
      </c>
      <c r="P426" s="4"/>
      <c r="U426" s="30">
        <v>41724</v>
      </c>
      <c r="V426" s="5"/>
      <c r="W426" s="4"/>
      <c r="Y426" s="30" t="s">
        <v>1234</v>
      </c>
      <c r="Z426" s="30" t="s">
        <v>1361</v>
      </c>
      <c r="AA426" s="23"/>
      <c r="AB426" s="23"/>
      <c r="AC426" s="9" t="s">
        <v>1479</v>
      </c>
      <c r="AD426" s="9" t="s">
        <v>1652</v>
      </c>
      <c r="AE426" s="4"/>
      <c r="AH426" s="9">
        <v>1</v>
      </c>
      <c r="AI426" s="38">
        <v>0</v>
      </c>
      <c r="AJ426" s="11"/>
      <c r="AM426" s="30" t="s">
        <v>12</v>
      </c>
      <c r="AN426" s="38">
        <f t="shared" si="71"/>
        <v>0</v>
      </c>
      <c r="AO426" s="8"/>
      <c r="AP426" s="13">
        <f t="shared" si="72"/>
        <v>0</v>
      </c>
      <c r="AQ426" s="38">
        <f t="shared" si="73"/>
        <v>0</v>
      </c>
      <c r="AR426" s="38">
        <v>0</v>
      </c>
      <c r="AS426" s="13">
        <f t="shared" si="74"/>
        <v>0</v>
      </c>
      <c r="AT426" s="38">
        <f t="shared" si="75"/>
        <v>0</v>
      </c>
      <c r="AU426" s="38">
        <v>0</v>
      </c>
      <c r="AV426" s="13">
        <f t="shared" si="76"/>
        <v>0</v>
      </c>
      <c r="AW426" s="38">
        <f t="shared" si="77"/>
        <v>0</v>
      </c>
      <c r="AX426" s="38">
        <v>0</v>
      </c>
      <c r="AY426" s="13"/>
      <c r="AZ426" s="10"/>
      <c r="BA426" s="8"/>
      <c r="BB426" s="11"/>
      <c r="BN426" s="38">
        <v>0</v>
      </c>
      <c r="BO426" s="54" t="s">
        <v>1727</v>
      </c>
      <c r="BP426" s="54">
        <f>Sales!AR426</f>
        <v>0</v>
      </c>
    </row>
    <row r="427" spans="1:68">
      <c r="A427" s="4" t="s">
        <v>140</v>
      </c>
      <c r="B427" s="50">
        <v>13911</v>
      </c>
      <c r="C427" s="9" t="s">
        <v>1725</v>
      </c>
      <c r="D427" s="9" t="s">
        <v>1727</v>
      </c>
      <c r="E427" s="9" t="s">
        <v>1767</v>
      </c>
      <c r="F427" s="9" t="s">
        <v>1727</v>
      </c>
      <c r="G427" s="4"/>
      <c r="H427" s="9" t="s">
        <v>1727</v>
      </c>
      <c r="I427" s="4"/>
      <c r="K427" s="4" t="str">
        <f t="shared" si="67"/>
        <v>0</v>
      </c>
      <c r="L427" s="4" t="str">
        <f t="shared" si="68"/>
        <v>DENTON</v>
      </c>
      <c r="M427" s="4" t="str">
        <f t="shared" si="69"/>
        <v>0</v>
      </c>
      <c r="N427" s="4"/>
      <c r="O427" s="4" t="str">
        <f t="shared" si="70"/>
        <v>0</v>
      </c>
      <c r="P427" s="4"/>
      <c r="U427" s="30">
        <v>41705</v>
      </c>
      <c r="V427" s="5"/>
      <c r="W427" s="4"/>
      <c r="Y427" s="30" t="s">
        <v>1234</v>
      </c>
      <c r="Z427" s="30" t="s">
        <v>1309</v>
      </c>
      <c r="AA427" s="23"/>
      <c r="AB427" s="23"/>
      <c r="AC427" s="9" t="s">
        <v>1515</v>
      </c>
      <c r="AD427" s="9" t="s">
        <v>1665</v>
      </c>
      <c r="AE427" s="4"/>
      <c r="AH427" s="9">
        <v>1</v>
      </c>
      <c r="AI427" s="38">
        <v>0</v>
      </c>
      <c r="AJ427" s="11"/>
      <c r="AM427" s="30" t="s">
        <v>12</v>
      </c>
      <c r="AN427" s="38">
        <f t="shared" si="71"/>
        <v>0</v>
      </c>
      <c r="AO427" s="8"/>
      <c r="AP427" s="13">
        <f t="shared" si="72"/>
        <v>0</v>
      </c>
      <c r="AQ427" s="38">
        <f t="shared" si="73"/>
        <v>0</v>
      </c>
      <c r="AR427" s="38">
        <v>0</v>
      </c>
      <c r="AS427" s="13">
        <f t="shared" si="74"/>
        <v>0</v>
      </c>
      <c r="AT427" s="38">
        <f t="shared" si="75"/>
        <v>0</v>
      </c>
      <c r="AU427" s="38">
        <v>0</v>
      </c>
      <c r="AV427" s="13">
        <f t="shared" si="76"/>
        <v>0</v>
      </c>
      <c r="AW427" s="38">
        <f t="shared" si="77"/>
        <v>0</v>
      </c>
      <c r="AX427" s="38">
        <v>0</v>
      </c>
      <c r="AY427" s="13"/>
      <c r="AZ427" s="10"/>
      <c r="BA427" s="8"/>
      <c r="BB427" s="11"/>
      <c r="BN427" s="38">
        <v>0</v>
      </c>
      <c r="BO427" s="54" t="s">
        <v>2293</v>
      </c>
      <c r="BP427" s="54">
        <f>Sales!AR427</f>
        <v>0</v>
      </c>
    </row>
    <row r="428" spans="1:68">
      <c r="A428" s="4" t="s">
        <v>140</v>
      </c>
      <c r="B428" s="50">
        <v>13916</v>
      </c>
      <c r="C428" s="9" t="s">
        <v>1725</v>
      </c>
      <c r="D428" s="9" t="s">
        <v>1737</v>
      </c>
      <c r="E428" s="9" t="s">
        <v>1843</v>
      </c>
      <c r="F428" s="9" t="s">
        <v>2001</v>
      </c>
      <c r="G428" s="4"/>
      <c r="H428" s="9" t="s">
        <v>2191</v>
      </c>
      <c r="I428" s="4"/>
      <c r="K428" s="4" t="str">
        <f t="shared" si="67"/>
        <v>KY</v>
      </c>
      <c r="L428" s="4" t="str">
        <f t="shared" si="68"/>
        <v>SIMPSON</v>
      </c>
      <c r="M428" s="4" t="str">
        <f t="shared" si="69"/>
        <v>Franklin</v>
      </c>
      <c r="N428" s="4"/>
      <c r="O428" s="4" t="str">
        <f t="shared" si="70"/>
        <v>42134</v>
      </c>
      <c r="P428" s="4"/>
      <c r="U428" s="30">
        <v>41708</v>
      </c>
      <c r="V428" s="5"/>
      <c r="W428" s="4"/>
      <c r="Y428" s="30" t="s">
        <v>1234</v>
      </c>
      <c r="Z428" s="30" t="s">
        <v>1362</v>
      </c>
      <c r="AA428" s="23"/>
      <c r="AB428" s="23"/>
      <c r="AC428" s="9" t="s">
        <v>1488</v>
      </c>
      <c r="AD428" s="9" t="s">
        <v>1639</v>
      </c>
      <c r="AE428" s="4"/>
      <c r="AH428" s="9">
        <v>1</v>
      </c>
      <c r="AI428" s="38">
        <v>8.67</v>
      </c>
      <c r="AJ428" s="11"/>
      <c r="AM428" s="30" t="s">
        <v>12</v>
      </c>
      <c r="AN428" s="38">
        <f t="shared" si="71"/>
        <v>8.67</v>
      </c>
      <c r="AO428" s="8"/>
      <c r="AP428" s="13">
        <f t="shared" si="72"/>
        <v>5.9976931949250294E-2</v>
      </c>
      <c r="AQ428" s="38">
        <f t="shared" si="73"/>
        <v>8.67</v>
      </c>
      <c r="AR428" s="38">
        <v>0.52</v>
      </c>
      <c r="AS428" s="13">
        <f t="shared" si="74"/>
        <v>0</v>
      </c>
      <c r="AT428" s="38">
        <f t="shared" si="75"/>
        <v>8.67</v>
      </c>
      <c r="AU428" s="38">
        <v>0</v>
      </c>
      <c r="AV428" s="13">
        <f t="shared" si="76"/>
        <v>0</v>
      </c>
      <c r="AW428" s="38">
        <f t="shared" si="77"/>
        <v>8.67</v>
      </c>
      <c r="AX428" s="38">
        <v>0</v>
      </c>
      <c r="AY428" s="13"/>
      <c r="AZ428" s="10"/>
      <c r="BA428" s="8"/>
      <c r="BB428" s="11"/>
      <c r="BN428" s="38">
        <v>0.52</v>
      </c>
      <c r="BO428" s="54" t="s">
        <v>2292</v>
      </c>
      <c r="BP428" s="54">
        <f>Sales!AR428</f>
        <v>8.99</v>
      </c>
    </row>
    <row r="429" spans="1:68">
      <c r="A429" s="4" t="s">
        <v>140</v>
      </c>
      <c r="B429" s="50">
        <v>13922</v>
      </c>
      <c r="C429" s="9" t="s">
        <v>1725</v>
      </c>
      <c r="D429" s="9" t="s">
        <v>1727</v>
      </c>
      <c r="E429" s="9" t="s">
        <v>1767</v>
      </c>
      <c r="F429" s="9" t="s">
        <v>1727</v>
      </c>
      <c r="G429" s="4"/>
      <c r="H429" s="9" t="s">
        <v>1727</v>
      </c>
      <c r="I429" s="4"/>
      <c r="K429" s="4" t="str">
        <f t="shared" si="67"/>
        <v>0</v>
      </c>
      <c r="L429" s="4" t="str">
        <f t="shared" si="68"/>
        <v>DENTON</v>
      </c>
      <c r="M429" s="4" t="str">
        <f t="shared" si="69"/>
        <v>0</v>
      </c>
      <c r="N429" s="4"/>
      <c r="O429" s="4" t="str">
        <f t="shared" si="70"/>
        <v>0</v>
      </c>
      <c r="P429" s="4"/>
      <c r="U429" s="30">
        <v>41708</v>
      </c>
      <c r="V429" s="5"/>
      <c r="W429" s="4"/>
      <c r="Y429" s="30" t="s">
        <v>1234</v>
      </c>
      <c r="Z429" s="30" t="s">
        <v>1237</v>
      </c>
      <c r="AA429" s="23"/>
      <c r="AB429" s="23"/>
      <c r="AC429" s="9" t="s">
        <v>1449</v>
      </c>
      <c r="AD429" s="9" t="s">
        <v>1640</v>
      </c>
      <c r="AE429" s="4"/>
      <c r="AH429" s="9">
        <v>1</v>
      </c>
      <c r="AI429" s="38">
        <v>0</v>
      </c>
      <c r="AJ429" s="11"/>
      <c r="AM429" s="30" t="s">
        <v>12</v>
      </c>
      <c r="AN429" s="38">
        <f t="shared" si="71"/>
        <v>0</v>
      </c>
      <c r="AO429" s="8"/>
      <c r="AP429" s="13">
        <f t="shared" si="72"/>
        <v>0</v>
      </c>
      <c r="AQ429" s="38">
        <f t="shared" si="73"/>
        <v>0</v>
      </c>
      <c r="AR429" s="38">
        <v>0</v>
      </c>
      <c r="AS429" s="13">
        <f t="shared" si="74"/>
        <v>0</v>
      </c>
      <c r="AT429" s="38">
        <f t="shared" si="75"/>
        <v>0</v>
      </c>
      <c r="AU429" s="38">
        <v>0</v>
      </c>
      <c r="AV429" s="13">
        <f t="shared" si="76"/>
        <v>0</v>
      </c>
      <c r="AW429" s="38">
        <f t="shared" si="77"/>
        <v>0</v>
      </c>
      <c r="AX429" s="38">
        <v>0</v>
      </c>
      <c r="AY429" s="13"/>
      <c r="AZ429" s="10"/>
      <c r="BA429" s="8"/>
      <c r="BB429" s="11"/>
      <c r="BN429" s="38">
        <v>0</v>
      </c>
      <c r="BO429" s="54" t="s">
        <v>2293</v>
      </c>
      <c r="BP429" s="54">
        <f>Sales!AR429</f>
        <v>0</v>
      </c>
    </row>
    <row r="430" spans="1:68">
      <c r="A430" s="4" t="s">
        <v>140</v>
      </c>
      <c r="B430" s="50">
        <v>13931</v>
      </c>
      <c r="C430" s="9" t="s">
        <v>1725</v>
      </c>
      <c r="D430" s="9" t="s">
        <v>1727</v>
      </c>
      <c r="E430" s="9" t="s">
        <v>1767</v>
      </c>
      <c r="F430" s="9" t="s">
        <v>1727</v>
      </c>
      <c r="G430" s="4"/>
      <c r="H430" s="9" t="s">
        <v>1727</v>
      </c>
      <c r="I430" s="4"/>
      <c r="K430" s="4" t="str">
        <f t="shared" si="67"/>
        <v>0</v>
      </c>
      <c r="L430" s="4" t="str">
        <f t="shared" si="68"/>
        <v>DENTON</v>
      </c>
      <c r="M430" s="4" t="str">
        <f t="shared" si="69"/>
        <v>0</v>
      </c>
      <c r="N430" s="4"/>
      <c r="O430" s="4" t="str">
        <f t="shared" si="70"/>
        <v>0</v>
      </c>
      <c r="P430" s="4"/>
      <c r="U430" s="30">
        <v>41709</v>
      </c>
      <c r="V430" s="5"/>
      <c r="W430" s="4"/>
      <c r="Y430" s="30" t="s">
        <v>1234</v>
      </c>
      <c r="Z430" s="30" t="s">
        <v>1270</v>
      </c>
      <c r="AA430" s="23"/>
      <c r="AB430" s="23"/>
      <c r="AC430" s="9" t="s">
        <v>1481</v>
      </c>
      <c r="AD430" s="9" t="s">
        <v>1639</v>
      </c>
      <c r="AE430" s="4"/>
      <c r="AH430" s="9">
        <v>1</v>
      </c>
      <c r="AI430" s="38">
        <v>0</v>
      </c>
      <c r="AJ430" s="11"/>
      <c r="AM430" s="30" t="s">
        <v>12</v>
      </c>
      <c r="AN430" s="38">
        <f t="shared" si="71"/>
        <v>0</v>
      </c>
      <c r="AO430" s="8"/>
      <c r="AP430" s="13">
        <f t="shared" si="72"/>
        <v>0</v>
      </c>
      <c r="AQ430" s="38">
        <f t="shared" si="73"/>
        <v>0</v>
      </c>
      <c r="AR430" s="38">
        <v>0</v>
      </c>
      <c r="AS430" s="13">
        <f t="shared" si="74"/>
        <v>0</v>
      </c>
      <c r="AT430" s="38">
        <f t="shared" si="75"/>
        <v>0</v>
      </c>
      <c r="AU430" s="38">
        <v>0</v>
      </c>
      <c r="AV430" s="13">
        <f t="shared" si="76"/>
        <v>0</v>
      </c>
      <c r="AW430" s="38">
        <f t="shared" si="77"/>
        <v>0</v>
      </c>
      <c r="AX430" s="38">
        <v>0</v>
      </c>
      <c r="AY430" s="13"/>
      <c r="AZ430" s="10"/>
      <c r="BA430" s="8"/>
      <c r="BB430" s="11"/>
      <c r="BN430" s="38">
        <v>0</v>
      </c>
      <c r="BO430" s="54" t="s">
        <v>2293</v>
      </c>
      <c r="BP430" s="54">
        <f>Sales!AR430</f>
        <v>0</v>
      </c>
    </row>
    <row r="431" spans="1:68">
      <c r="A431" s="4" t="s">
        <v>140</v>
      </c>
      <c r="B431" s="50">
        <v>13938</v>
      </c>
      <c r="C431" s="9" t="s">
        <v>1725</v>
      </c>
      <c r="D431" s="9" t="s">
        <v>1727</v>
      </c>
      <c r="E431" s="9" t="s">
        <v>1766</v>
      </c>
      <c r="F431" s="9" t="s">
        <v>1727</v>
      </c>
      <c r="G431" s="4"/>
      <c r="H431" s="9" t="s">
        <v>1727</v>
      </c>
      <c r="I431" s="4"/>
      <c r="K431" s="4" t="str">
        <f t="shared" si="67"/>
        <v>0</v>
      </c>
      <c r="L431" s="4" t="str">
        <f t="shared" si="68"/>
        <v>MECKLENBURG</v>
      </c>
      <c r="M431" s="4" t="str">
        <f t="shared" si="69"/>
        <v>0</v>
      </c>
      <c r="N431" s="4"/>
      <c r="O431" s="4" t="str">
        <f t="shared" si="70"/>
        <v>0</v>
      </c>
      <c r="P431" s="4"/>
      <c r="U431" s="30">
        <v>41712</v>
      </c>
      <c r="V431" s="5"/>
      <c r="W431" s="4"/>
      <c r="Y431" s="30" t="s">
        <v>1234</v>
      </c>
      <c r="Z431" s="30" t="s">
        <v>1236</v>
      </c>
      <c r="AA431" s="23"/>
      <c r="AB431" s="23"/>
      <c r="AC431" s="9" t="s">
        <v>1448</v>
      </c>
      <c r="AD431" s="9" t="s">
        <v>1639</v>
      </c>
      <c r="AE431" s="4"/>
      <c r="AH431" s="9">
        <v>1</v>
      </c>
      <c r="AI431" s="38">
        <v>0</v>
      </c>
      <c r="AJ431" s="11"/>
      <c r="AM431" s="30" t="s">
        <v>12</v>
      </c>
      <c r="AN431" s="38">
        <f t="shared" si="71"/>
        <v>0</v>
      </c>
      <c r="AO431" s="8"/>
      <c r="AP431" s="13">
        <f t="shared" si="72"/>
        <v>0</v>
      </c>
      <c r="AQ431" s="38">
        <f t="shared" si="73"/>
        <v>0</v>
      </c>
      <c r="AR431" s="38">
        <v>0</v>
      </c>
      <c r="AS431" s="13">
        <f t="shared" si="74"/>
        <v>0</v>
      </c>
      <c r="AT431" s="38">
        <f t="shared" si="75"/>
        <v>0</v>
      </c>
      <c r="AU431" s="38">
        <v>0</v>
      </c>
      <c r="AV431" s="13">
        <f t="shared" si="76"/>
        <v>0</v>
      </c>
      <c r="AW431" s="38">
        <f t="shared" si="77"/>
        <v>0</v>
      </c>
      <c r="AX431" s="38">
        <v>0</v>
      </c>
      <c r="AY431" s="13"/>
      <c r="AZ431" s="10"/>
      <c r="BA431" s="8"/>
      <c r="BB431" s="11"/>
      <c r="BN431" s="38">
        <v>0</v>
      </c>
      <c r="BO431" s="54" t="s">
        <v>2293</v>
      </c>
      <c r="BP431" s="54">
        <f>Sales!AR431</f>
        <v>0</v>
      </c>
    </row>
    <row r="432" spans="1:68">
      <c r="A432" s="4" t="s">
        <v>140</v>
      </c>
      <c r="B432" s="50">
        <v>13955</v>
      </c>
      <c r="C432" s="9" t="s">
        <v>1725</v>
      </c>
      <c r="D432" s="9" t="s">
        <v>1727</v>
      </c>
      <c r="E432" s="9" t="s">
        <v>1766</v>
      </c>
      <c r="F432" s="9" t="s">
        <v>1727</v>
      </c>
      <c r="G432" s="4"/>
      <c r="H432" s="9" t="s">
        <v>1727</v>
      </c>
      <c r="I432" s="4"/>
      <c r="K432" s="4" t="str">
        <f t="shared" si="67"/>
        <v>0</v>
      </c>
      <c r="L432" s="4" t="str">
        <f t="shared" si="68"/>
        <v>MECKLENBURG</v>
      </c>
      <c r="M432" s="4" t="str">
        <f t="shared" si="69"/>
        <v>0</v>
      </c>
      <c r="N432" s="4"/>
      <c r="O432" s="4" t="str">
        <f t="shared" si="70"/>
        <v>0</v>
      </c>
      <c r="P432" s="4"/>
      <c r="U432" s="30">
        <v>41722</v>
      </c>
      <c r="V432" s="5"/>
      <c r="W432" s="4"/>
      <c r="Y432" s="30" t="s">
        <v>1234</v>
      </c>
      <c r="Z432" s="30" t="s">
        <v>1237</v>
      </c>
      <c r="AA432" s="23"/>
      <c r="AB432" s="23"/>
      <c r="AC432" s="9" t="s">
        <v>1449</v>
      </c>
      <c r="AD432" s="9" t="s">
        <v>1640</v>
      </c>
      <c r="AE432" s="4"/>
      <c r="AH432" s="9">
        <v>1</v>
      </c>
      <c r="AI432" s="38">
        <v>0</v>
      </c>
      <c r="AJ432" s="11"/>
      <c r="AM432" s="30" t="s">
        <v>12</v>
      </c>
      <c r="AN432" s="38">
        <f t="shared" si="71"/>
        <v>0</v>
      </c>
      <c r="AO432" s="8"/>
      <c r="AP432" s="13">
        <f t="shared" si="72"/>
        <v>0</v>
      </c>
      <c r="AQ432" s="38">
        <f t="shared" si="73"/>
        <v>0</v>
      </c>
      <c r="AR432" s="38">
        <v>0</v>
      </c>
      <c r="AS432" s="13">
        <f t="shared" si="74"/>
        <v>0</v>
      </c>
      <c r="AT432" s="38">
        <f t="shared" si="75"/>
        <v>0</v>
      </c>
      <c r="AU432" s="38">
        <v>0</v>
      </c>
      <c r="AV432" s="13">
        <f t="shared" si="76"/>
        <v>0</v>
      </c>
      <c r="AW432" s="38">
        <f t="shared" si="77"/>
        <v>0</v>
      </c>
      <c r="AX432" s="38">
        <v>0</v>
      </c>
      <c r="AY432" s="13"/>
      <c r="AZ432" s="10"/>
      <c r="BA432" s="8"/>
      <c r="BB432" s="11"/>
      <c r="BN432" s="38">
        <v>0</v>
      </c>
      <c r="BO432" s="54" t="s">
        <v>2293</v>
      </c>
      <c r="BP432" s="54">
        <f>Sales!AR432</f>
        <v>0</v>
      </c>
    </row>
    <row r="433" spans="1:68">
      <c r="A433" s="4" t="s">
        <v>140</v>
      </c>
      <c r="B433" s="50">
        <v>13956</v>
      </c>
      <c r="C433" s="9" t="s">
        <v>1725</v>
      </c>
      <c r="D433" s="9" t="s">
        <v>1727</v>
      </c>
      <c r="E433" s="9" t="s">
        <v>1767</v>
      </c>
      <c r="F433" s="9" t="s">
        <v>1727</v>
      </c>
      <c r="G433" s="4"/>
      <c r="H433" s="9" t="s">
        <v>1727</v>
      </c>
      <c r="I433" s="4"/>
      <c r="K433" s="4" t="str">
        <f t="shared" si="67"/>
        <v>0</v>
      </c>
      <c r="L433" s="4" t="str">
        <f t="shared" si="68"/>
        <v>DENTON</v>
      </c>
      <c r="M433" s="4" t="str">
        <f t="shared" si="69"/>
        <v>0</v>
      </c>
      <c r="N433" s="4"/>
      <c r="O433" s="4" t="str">
        <f t="shared" si="70"/>
        <v>0</v>
      </c>
      <c r="P433" s="4"/>
      <c r="U433" s="30">
        <v>41722</v>
      </c>
      <c r="V433" s="5"/>
      <c r="W433" s="4"/>
      <c r="Y433" s="30" t="s">
        <v>1234</v>
      </c>
      <c r="Z433" s="30" t="s">
        <v>1268</v>
      </c>
      <c r="AA433" s="23"/>
      <c r="AB433" s="23"/>
      <c r="AC433" s="9" t="s">
        <v>1460</v>
      </c>
      <c r="AD433" s="9" t="s">
        <v>1647</v>
      </c>
      <c r="AE433" s="4"/>
      <c r="AH433" s="9">
        <v>1</v>
      </c>
      <c r="AI433" s="38">
        <v>0</v>
      </c>
      <c r="AJ433" s="11"/>
      <c r="AM433" s="30" t="s">
        <v>12</v>
      </c>
      <c r="AN433" s="38">
        <f t="shared" si="71"/>
        <v>0</v>
      </c>
      <c r="AO433" s="8"/>
      <c r="AP433" s="13">
        <f t="shared" si="72"/>
        <v>0</v>
      </c>
      <c r="AQ433" s="38">
        <f t="shared" si="73"/>
        <v>0</v>
      </c>
      <c r="AR433" s="38">
        <v>0</v>
      </c>
      <c r="AS433" s="13">
        <f t="shared" si="74"/>
        <v>0</v>
      </c>
      <c r="AT433" s="38">
        <f t="shared" si="75"/>
        <v>0</v>
      </c>
      <c r="AU433" s="38">
        <v>0</v>
      </c>
      <c r="AV433" s="13">
        <f t="shared" si="76"/>
        <v>0</v>
      </c>
      <c r="AW433" s="38">
        <f t="shared" si="77"/>
        <v>0</v>
      </c>
      <c r="AX433" s="38">
        <v>0</v>
      </c>
      <c r="AY433" s="13"/>
      <c r="AZ433" s="10"/>
      <c r="BA433" s="8"/>
      <c r="BB433" s="11"/>
      <c r="BN433" s="38">
        <v>0</v>
      </c>
      <c r="BO433" s="54" t="s">
        <v>2293</v>
      </c>
      <c r="BP433" s="54">
        <f>Sales!AR433</f>
        <v>0</v>
      </c>
    </row>
    <row r="434" spans="1:68">
      <c r="A434" s="4" t="s">
        <v>140</v>
      </c>
      <c r="B434" s="50">
        <v>13957</v>
      </c>
      <c r="C434" s="9" t="s">
        <v>1725</v>
      </c>
      <c r="D434" s="9" t="s">
        <v>1727</v>
      </c>
      <c r="E434" s="9" t="s">
        <v>1767</v>
      </c>
      <c r="F434" s="9" t="s">
        <v>1727</v>
      </c>
      <c r="G434" s="4"/>
      <c r="H434" s="9" t="s">
        <v>1727</v>
      </c>
      <c r="I434" s="4"/>
      <c r="K434" s="4" t="str">
        <f t="shared" si="67"/>
        <v>0</v>
      </c>
      <c r="L434" s="4" t="str">
        <f t="shared" si="68"/>
        <v>DENTON</v>
      </c>
      <c r="M434" s="4" t="str">
        <f t="shared" si="69"/>
        <v>0</v>
      </c>
      <c r="N434" s="4"/>
      <c r="O434" s="4" t="str">
        <f t="shared" si="70"/>
        <v>0</v>
      </c>
      <c r="P434" s="4"/>
      <c r="U434" s="30">
        <v>41722</v>
      </c>
      <c r="V434" s="5"/>
      <c r="W434" s="4"/>
      <c r="Y434" s="30" t="s">
        <v>1234</v>
      </c>
      <c r="Z434" s="30" t="s">
        <v>1239</v>
      </c>
      <c r="AA434" s="23"/>
      <c r="AB434" s="23"/>
      <c r="AC434" s="9" t="s">
        <v>1451</v>
      </c>
      <c r="AD434" s="9" t="s">
        <v>1639</v>
      </c>
      <c r="AE434" s="4"/>
      <c r="AH434" s="9">
        <v>1</v>
      </c>
      <c r="AI434" s="38">
        <v>0</v>
      </c>
      <c r="AJ434" s="11"/>
      <c r="AM434" s="30" t="s">
        <v>12</v>
      </c>
      <c r="AN434" s="38">
        <f t="shared" si="71"/>
        <v>0</v>
      </c>
      <c r="AO434" s="8"/>
      <c r="AP434" s="13">
        <f t="shared" si="72"/>
        <v>0</v>
      </c>
      <c r="AQ434" s="38">
        <f t="shared" si="73"/>
        <v>0</v>
      </c>
      <c r="AR434" s="38">
        <v>0</v>
      </c>
      <c r="AS434" s="13">
        <f t="shared" si="74"/>
        <v>0</v>
      </c>
      <c r="AT434" s="38">
        <f t="shared" si="75"/>
        <v>0</v>
      </c>
      <c r="AU434" s="38">
        <v>0</v>
      </c>
      <c r="AV434" s="13">
        <f t="shared" si="76"/>
        <v>0</v>
      </c>
      <c r="AW434" s="38">
        <f t="shared" si="77"/>
        <v>0</v>
      </c>
      <c r="AX434" s="38">
        <v>0</v>
      </c>
      <c r="AY434" s="13"/>
      <c r="AZ434" s="10"/>
      <c r="BA434" s="8"/>
      <c r="BB434" s="11"/>
      <c r="BN434" s="38">
        <v>0</v>
      </c>
      <c r="BO434" s="54" t="s">
        <v>2293</v>
      </c>
      <c r="BP434" s="54">
        <f>Sales!AR434</f>
        <v>0</v>
      </c>
    </row>
    <row r="435" spans="1:68">
      <c r="A435" s="4" t="s">
        <v>140</v>
      </c>
      <c r="B435" s="50">
        <v>13967</v>
      </c>
      <c r="C435" s="9" t="s">
        <v>1725</v>
      </c>
      <c r="D435" s="9" t="s">
        <v>1730</v>
      </c>
      <c r="E435" s="9" t="s">
        <v>1802</v>
      </c>
      <c r="F435" s="9" t="s">
        <v>1997</v>
      </c>
      <c r="G435" s="4"/>
      <c r="H435" s="9" t="s">
        <v>2137</v>
      </c>
      <c r="I435" s="4"/>
      <c r="K435" s="4" t="str">
        <f t="shared" si="67"/>
        <v>OH</v>
      </c>
      <c r="L435" s="4" t="str">
        <f t="shared" si="68"/>
        <v>HURON</v>
      </c>
      <c r="M435" s="4" t="str">
        <f t="shared" si="69"/>
        <v>norwalk</v>
      </c>
      <c r="N435" s="4"/>
      <c r="O435" s="4" t="str">
        <f t="shared" si="70"/>
        <v>44857</v>
      </c>
      <c r="P435" s="4"/>
      <c r="U435" s="30">
        <v>41701</v>
      </c>
      <c r="V435" s="5"/>
      <c r="W435" s="4"/>
      <c r="Y435" s="30" t="s">
        <v>1234</v>
      </c>
      <c r="Z435" s="30" t="s">
        <v>1363</v>
      </c>
      <c r="AA435" s="23"/>
      <c r="AB435" s="23"/>
      <c r="AC435" s="9" t="s">
        <v>1562</v>
      </c>
      <c r="AD435" s="9" t="s">
        <v>1639</v>
      </c>
      <c r="AE435" s="4"/>
      <c r="AH435" s="9">
        <v>1</v>
      </c>
      <c r="AI435" s="38">
        <v>7.99</v>
      </c>
      <c r="AJ435" s="11"/>
      <c r="AM435" s="30" t="s">
        <v>12</v>
      </c>
      <c r="AN435" s="38">
        <f t="shared" si="71"/>
        <v>7.99</v>
      </c>
      <c r="AO435" s="8"/>
      <c r="AP435" s="13">
        <f t="shared" si="72"/>
        <v>5.7571964956195244E-2</v>
      </c>
      <c r="AQ435" s="38">
        <f t="shared" si="73"/>
        <v>7.99</v>
      </c>
      <c r="AR435" s="38">
        <v>0.46</v>
      </c>
      <c r="AS435" s="13">
        <f t="shared" si="74"/>
        <v>1.3767209011264079E-2</v>
      </c>
      <c r="AT435" s="38">
        <f t="shared" si="75"/>
        <v>7.99</v>
      </c>
      <c r="AU435" s="38">
        <v>0.11</v>
      </c>
      <c r="AV435" s="13">
        <f t="shared" si="76"/>
        <v>0</v>
      </c>
      <c r="AW435" s="38">
        <f t="shared" si="77"/>
        <v>7.99</v>
      </c>
      <c r="AX435" s="38">
        <v>0</v>
      </c>
      <c r="AY435" s="13"/>
      <c r="AZ435" s="10"/>
      <c r="BA435" s="8"/>
      <c r="BB435" s="11"/>
      <c r="BN435" s="38">
        <v>0.57000000000000006</v>
      </c>
      <c r="BO435" s="54" t="s">
        <v>2292</v>
      </c>
      <c r="BP435" s="54">
        <f>Sales!AR435</f>
        <v>7.99</v>
      </c>
    </row>
    <row r="436" spans="1:68">
      <c r="A436" s="4" t="s">
        <v>140</v>
      </c>
      <c r="B436" s="50">
        <v>14185</v>
      </c>
      <c r="C436" s="9" t="s">
        <v>1725</v>
      </c>
      <c r="D436" s="9" t="s">
        <v>1735</v>
      </c>
      <c r="E436" s="9" t="s">
        <v>1777</v>
      </c>
      <c r="F436" s="9" t="s">
        <v>1916</v>
      </c>
      <c r="G436" s="4"/>
      <c r="H436" s="9" t="s">
        <v>2107</v>
      </c>
      <c r="I436" s="4"/>
      <c r="K436" s="4" t="str">
        <f t="shared" si="67"/>
        <v>MD</v>
      </c>
      <c r="L436" s="4" t="str">
        <f t="shared" si="68"/>
        <v>ANNE ARUNDEL</v>
      </c>
      <c r="M436" s="4" t="str">
        <f t="shared" si="69"/>
        <v>glen burnie</v>
      </c>
      <c r="N436" s="4"/>
      <c r="O436" s="4" t="str">
        <f t="shared" si="70"/>
        <v>21060</v>
      </c>
      <c r="P436" s="4"/>
      <c r="U436" s="30">
        <v>41703</v>
      </c>
      <c r="V436" s="5"/>
      <c r="W436" s="4"/>
      <c r="Y436" s="30" t="s">
        <v>1234</v>
      </c>
      <c r="Z436" s="30" t="s">
        <v>1364</v>
      </c>
      <c r="AA436" s="23"/>
      <c r="AB436" s="23"/>
      <c r="AC436" s="9" t="s">
        <v>1563</v>
      </c>
      <c r="AD436" s="9" t="s">
        <v>1639</v>
      </c>
      <c r="AE436" s="4"/>
      <c r="AH436" s="9">
        <v>1</v>
      </c>
      <c r="AI436" s="38">
        <v>0</v>
      </c>
      <c r="AJ436" s="11"/>
      <c r="AM436" s="30" t="s">
        <v>12</v>
      </c>
      <c r="AN436" s="38">
        <f t="shared" si="71"/>
        <v>0</v>
      </c>
      <c r="AO436" s="8"/>
      <c r="AP436" s="13">
        <f t="shared" si="72"/>
        <v>0</v>
      </c>
      <c r="AQ436" s="38">
        <f t="shared" si="73"/>
        <v>0</v>
      </c>
      <c r="AR436" s="38">
        <v>0</v>
      </c>
      <c r="AS436" s="13">
        <f t="shared" si="74"/>
        <v>0</v>
      </c>
      <c r="AT436" s="38">
        <f t="shared" si="75"/>
        <v>0</v>
      </c>
      <c r="AU436" s="38">
        <v>0</v>
      </c>
      <c r="AV436" s="13">
        <f t="shared" si="76"/>
        <v>0</v>
      </c>
      <c r="AW436" s="38">
        <f t="shared" si="77"/>
        <v>0</v>
      </c>
      <c r="AX436" s="38">
        <v>0</v>
      </c>
      <c r="AY436" s="13"/>
      <c r="AZ436" s="10"/>
      <c r="BA436" s="8"/>
      <c r="BB436" s="11"/>
      <c r="BN436" s="38">
        <v>0</v>
      </c>
      <c r="BO436" s="54" t="s">
        <v>107</v>
      </c>
      <c r="BP436" s="54">
        <f>Sales!AR436</f>
        <v>0</v>
      </c>
    </row>
    <row r="437" spans="1:68">
      <c r="A437" s="4" t="s">
        <v>140</v>
      </c>
      <c r="B437" s="50">
        <v>14187</v>
      </c>
      <c r="C437" s="9" t="s">
        <v>1725</v>
      </c>
      <c r="D437" s="9" t="s">
        <v>1727</v>
      </c>
      <c r="E437" s="9" t="s">
        <v>1767</v>
      </c>
      <c r="F437" s="9" t="s">
        <v>1727</v>
      </c>
      <c r="G437" s="4"/>
      <c r="H437" s="9" t="s">
        <v>1727</v>
      </c>
      <c r="I437" s="4"/>
      <c r="K437" s="4" t="str">
        <f t="shared" si="67"/>
        <v>0</v>
      </c>
      <c r="L437" s="4" t="str">
        <f t="shared" si="68"/>
        <v>DENTON</v>
      </c>
      <c r="M437" s="4" t="str">
        <f t="shared" si="69"/>
        <v>0</v>
      </c>
      <c r="N437" s="4"/>
      <c r="O437" s="4" t="str">
        <f t="shared" si="70"/>
        <v>0</v>
      </c>
      <c r="P437" s="4"/>
      <c r="U437" s="30">
        <v>41729</v>
      </c>
      <c r="V437" s="5"/>
      <c r="W437" s="4"/>
      <c r="Y437" s="30" t="s">
        <v>1234</v>
      </c>
      <c r="Z437" s="30" t="s">
        <v>1236</v>
      </c>
      <c r="AA437" s="23"/>
      <c r="AB437" s="23"/>
      <c r="AC437" s="9" t="s">
        <v>1448</v>
      </c>
      <c r="AD437" s="9" t="s">
        <v>1639</v>
      </c>
      <c r="AE437" s="4"/>
      <c r="AH437" s="9">
        <v>1</v>
      </c>
      <c r="AI437" s="38">
        <v>0</v>
      </c>
      <c r="AJ437" s="11"/>
      <c r="AM437" s="30" t="s">
        <v>12</v>
      </c>
      <c r="AN437" s="38">
        <f t="shared" si="71"/>
        <v>0</v>
      </c>
      <c r="AO437" s="8"/>
      <c r="AP437" s="13">
        <f t="shared" si="72"/>
        <v>0</v>
      </c>
      <c r="AQ437" s="38">
        <f t="shared" si="73"/>
        <v>0</v>
      </c>
      <c r="AR437" s="38">
        <v>0</v>
      </c>
      <c r="AS437" s="13">
        <f t="shared" si="74"/>
        <v>0</v>
      </c>
      <c r="AT437" s="38">
        <f t="shared" si="75"/>
        <v>0</v>
      </c>
      <c r="AU437" s="38">
        <v>0</v>
      </c>
      <c r="AV437" s="13">
        <f t="shared" si="76"/>
        <v>0</v>
      </c>
      <c r="AW437" s="38">
        <f t="shared" si="77"/>
        <v>0</v>
      </c>
      <c r="AX437" s="38">
        <v>0</v>
      </c>
      <c r="AY437" s="13"/>
      <c r="AZ437" s="10"/>
      <c r="BA437" s="8"/>
      <c r="BB437" s="11"/>
      <c r="BN437" s="38">
        <v>0</v>
      </c>
      <c r="BO437" s="54" t="s">
        <v>2293</v>
      </c>
      <c r="BP437" s="54">
        <f>Sales!AR437</f>
        <v>0</v>
      </c>
    </row>
    <row r="438" spans="1:68">
      <c r="A438" s="4" t="s">
        <v>140</v>
      </c>
      <c r="B438" s="50">
        <v>14213</v>
      </c>
      <c r="C438" s="9" t="s">
        <v>1725</v>
      </c>
      <c r="D438" s="9" t="s">
        <v>1731</v>
      </c>
      <c r="E438" s="9" t="s">
        <v>1816</v>
      </c>
      <c r="F438" s="9" t="s">
        <v>1966</v>
      </c>
      <c r="G438" s="4"/>
      <c r="H438" s="9" t="s">
        <v>2157</v>
      </c>
      <c r="I438" s="4"/>
      <c r="K438" s="4" t="str">
        <f t="shared" si="67"/>
        <v>NY</v>
      </c>
      <c r="L438" s="4" t="str">
        <f t="shared" si="68"/>
        <v>BRONX</v>
      </c>
      <c r="M438" s="4" t="str">
        <f t="shared" si="69"/>
        <v>Bronx</v>
      </c>
      <c r="N438" s="4"/>
      <c r="O438" s="4" t="str">
        <f t="shared" si="70"/>
        <v>10466</v>
      </c>
      <c r="P438" s="4"/>
      <c r="U438" s="30">
        <v>41710</v>
      </c>
      <c r="V438" s="5"/>
      <c r="W438" s="4"/>
      <c r="Y438" s="30" t="s">
        <v>1234</v>
      </c>
      <c r="Z438" s="30" t="s">
        <v>1365</v>
      </c>
      <c r="AA438" s="23"/>
      <c r="AB438" s="23"/>
      <c r="AC438" s="9" t="s">
        <v>1564</v>
      </c>
      <c r="AD438" s="9" t="s">
        <v>1639</v>
      </c>
      <c r="AE438" s="4"/>
      <c r="AH438" s="9">
        <v>1</v>
      </c>
      <c r="AI438" s="38">
        <v>7.99</v>
      </c>
      <c r="AJ438" s="11"/>
      <c r="AM438" s="30" t="s">
        <v>12</v>
      </c>
      <c r="AN438" s="38">
        <f t="shared" si="71"/>
        <v>7.99</v>
      </c>
      <c r="AO438" s="8"/>
      <c r="AP438" s="13">
        <f t="shared" si="72"/>
        <v>0</v>
      </c>
      <c r="AQ438" s="38">
        <f t="shared" si="73"/>
        <v>7.99</v>
      </c>
      <c r="AR438" s="38">
        <v>0</v>
      </c>
      <c r="AS438" s="13">
        <f t="shared" si="74"/>
        <v>0</v>
      </c>
      <c r="AT438" s="38">
        <f t="shared" si="75"/>
        <v>7.99</v>
      </c>
      <c r="AU438" s="38">
        <v>0</v>
      </c>
      <c r="AV438" s="13">
        <f t="shared" si="76"/>
        <v>0</v>
      </c>
      <c r="AW438" s="38">
        <f t="shared" si="77"/>
        <v>7.99</v>
      </c>
      <c r="AX438" s="38">
        <v>0</v>
      </c>
      <c r="AY438" s="13"/>
      <c r="AZ438" s="10"/>
      <c r="BA438" s="8"/>
      <c r="BB438" s="11"/>
      <c r="BN438" s="38">
        <v>0</v>
      </c>
      <c r="BO438" s="54" t="s">
        <v>2292</v>
      </c>
      <c r="BP438" s="54">
        <f>Sales!AR438</f>
        <v>7.99</v>
      </c>
    </row>
    <row r="439" spans="1:68">
      <c r="A439" s="4" t="s">
        <v>140</v>
      </c>
      <c r="B439" s="50">
        <v>14234</v>
      </c>
      <c r="C439" s="9" t="s">
        <v>1725</v>
      </c>
      <c r="D439" s="9" t="s">
        <v>1727</v>
      </c>
      <c r="E439" s="9" t="s">
        <v>1767</v>
      </c>
      <c r="F439" s="9" t="s">
        <v>1727</v>
      </c>
      <c r="G439" s="4"/>
      <c r="H439" s="9" t="s">
        <v>1727</v>
      </c>
      <c r="I439" s="4"/>
      <c r="K439" s="4" t="str">
        <f t="shared" si="67"/>
        <v>0</v>
      </c>
      <c r="L439" s="4" t="str">
        <f t="shared" si="68"/>
        <v>DENTON</v>
      </c>
      <c r="M439" s="4" t="str">
        <f t="shared" si="69"/>
        <v>0</v>
      </c>
      <c r="N439" s="4"/>
      <c r="O439" s="4" t="str">
        <f t="shared" si="70"/>
        <v>0</v>
      </c>
      <c r="P439" s="4"/>
      <c r="U439" s="30">
        <v>41715</v>
      </c>
      <c r="V439" s="5"/>
      <c r="W439" s="4"/>
      <c r="Y439" s="30" t="s">
        <v>1234</v>
      </c>
      <c r="Z439" s="30" t="s">
        <v>1237</v>
      </c>
      <c r="AA439" s="23"/>
      <c r="AB439" s="23"/>
      <c r="AC439" s="9" t="s">
        <v>1449</v>
      </c>
      <c r="AD439" s="9" t="s">
        <v>1640</v>
      </c>
      <c r="AE439" s="4"/>
      <c r="AH439" s="9">
        <v>1</v>
      </c>
      <c r="AI439" s="38">
        <v>0</v>
      </c>
      <c r="AJ439" s="11"/>
      <c r="AM439" s="30" t="s">
        <v>12</v>
      </c>
      <c r="AN439" s="38">
        <f t="shared" si="71"/>
        <v>0</v>
      </c>
      <c r="AO439" s="8"/>
      <c r="AP439" s="13">
        <f t="shared" si="72"/>
        <v>0</v>
      </c>
      <c r="AQ439" s="38">
        <f t="shared" si="73"/>
        <v>0</v>
      </c>
      <c r="AR439" s="38">
        <v>0</v>
      </c>
      <c r="AS439" s="13">
        <f t="shared" si="74"/>
        <v>0</v>
      </c>
      <c r="AT439" s="38">
        <f t="shared" si="75"/>
        <v>0</v>
      </c>
      <c r="AU439" s="38">
        <v>0</v>
      </c>
      <c r="AV439" s="13">
        <f t="shared" si="76"/>
        <v>0</v>
      </c>
      <c r="AW439" s="38">
        <f t="shared" si="77"/>
        <v>0</v>
      </c>
      <c r="AX439" s="38">
        <v>0</v>
      </c>
      <c r="AY439" s="13"/>
      <c r="AZ439" s="10"/>
      <c r="BA439" s="8"/>
      <c r="BB439" s="11"/>
      <c r="BN439" s="38">
        <v>0</v>
      </c>
      <c r="BO439" s="54" t="s">
        <v>2293</v>
      </c>
      <c r="BP439" s="54">
        <f>Sales!AR439</f>
        <v>0</v>
      </c>
    </row>
    <row r="440" spans="1:68">
      <c r="A440" s="4" t="s">
        <v>140</v>
      </c>
      <c r="B440" s="50">
        <v>14235</v>
      </c>
      <c r="C440" s="9" t="s">
        <v>1725</v>
      </c>
      <c r="D440" s="9" t="s">
        <v>1727</v>
      </c>
      <c r="E440" s="9" t="s">
        <v>1767</v>
      </c>
      <c r="F440" s="9" t="s">
        <v>1727</v>
      </c>
      <c r="G440" s="4"/>
      <c r="H440" s="9" t="s">
        <v>1727</v>
      </c>
      <c r="I440" s="4"/>
      <c r="K440" s="4" t="str">
        <f t="shared" si="67"/>
        <v>0</v>
      </c>
      <c r="L440" s="4" t="str">
        <f t="shared" si="68"/>
        <v>DENTON</v>
      </c>
      <c r="M440" s="4" t="str">
        <f t="shared" si="69"/>
        <v>0</v>
      </c>
      <c r="N440" s="4"/>
      <c r="O440" s="4" t="str">
        <f t="shared" si="70"/>
        <v>0</v>
      </c>
      <c r="P440" s="4"/>
      <c r="U440" s="30">
        <v>41715</v>
      </c>
      <c r="V440" s="5"/>
      <c r="W440" s="4"/>
      <c r="Y440" s="30" t="s">
        <v>1234</v>
      </c>
      <c r="Z440" s="30" t="s">
        <v>1298</v>
      </c>
      <c r="AA440" s="23"/>
      <c r="AB440" s="23"/>
      <c r="AC440" s="9" t="s">
        <v>1506</v>
      </c>
      <c r="AD440" s="9" t="s">
        <v>1662</v>
      </c>
      <c r="AE440" s="4"/>
      <c r="AH440" s="9">
        <v>1</v>
      </c>
      <c r="AI440" s="38">
        <v>0</v>
      </c>
      <c r="AJ440" s="11"/>
      <c r="AM440" s="30" t="s">
        <v>12</v>
      </c>
      <c r="AN440" s="38">
        <f t="shared" si="71"/>
        <v>0</v>
      </c>
      <c r="AO440" s="8"/>
      <c r="AP440" s="13">
        <f t="shared" si="72"/>
        <v>0</v>
      </c>
      <c r="AQ440" s="38">
        <f t="shared" si="73"/>
        <v>0</v>
      </c>
      <c r="AR440" s="38">
        <v>0</v>
      </c>
      <c r="AS440" s="13">
        <f t="shared" si="74"/>
        <v>0</v>
      </c>
      <c r="AT440" s="38">
        <f t="shared" si="75"/>
        <v>0</v>
      </c>
      <c r="AU440" s="38">
        <v>0</v>
      </c>
      <c r="AV440" s="13">
        <f t="shared" si="76"/>
        <v>0</v>
      </c>
      <c r="AW440" s="38">
        <f t="shared" si="77"/>
        <v>0</v>
      </c>
      <c r="AX440" s="38">
        <v>0</v>
      </c>
      <c r="AY440" s="13"/>
      <c r="AZ440" s="10"/>
      <c r="BA440" s="8"/>
      <c r="BB440" s="11"/>
      <c r="BN440" s="38">
        <v>0</v>
      </c>
      <c r="BO440" s="54" t="s">
        <v>2293</v>
      </c>
      <c r="BP440" s="54">
        <f>Sales!AR440</f>
        <v>0</v>
      </c>
    </row>
    <row r="441" spans="1:68">
      <c r="A441" s="4" t="s">
        <v>140</v>
      </c>
      <c r="B441" s="50">
        <v>14242</v>
      </c>
      <c r="C441" s="9" t="s">
        <v>1725</v>
      </c>
      <c r="D441" s="9" t="s">
        <v>1727</v>
      </c>
      <c r="E441" s="9" t="s">
        <v>1766</v>
      </c>
      <c r="F441" s="9" t="s">
        <v>1727</v>
      </c>
      <c r="G441" s="4"/>
      <c r="H441" s="9" t="s">
        <v>1727</v>
      </c>
      <c r="I441" s="4"/>
      <c r="K441" s="4" t="str">
        <f t="shared" si="67"/>
        <v>0</v>
      </c>
      <c r="L441" s="4" t="str">
        <f t="shared" si="68"/>
        <v>MECKLENBURG</v>
      </c>
      <c r="M441" s="4" t="str">
        <f t="shared" si="69"/>
        <v>0</v>
      </c>
      <c r="N441" s="4"/>
      <c r="O441" s="4" t="str">
        <f t="shared" si="70"/>
        <v>0</v>
      </c>
      <c r="P441" s="4"/>
      <c r="U441" s="30">
        <v>41716</v>
      </c>
      <c r="V441" s="5"/>
      <c r="W441" s="4"/>
      <c r="Y441" s="30" t="s">
        <v>1234</v>
      </c>
      <c r="Z441" s="30" t="s">
        <v>1321</v>
      </c>
      <c r="AA441" s="23"/>
      <c r="AB441" s="23"/>
      <c r="AC441" s="9" t="s">
        <v>1527</v>
      </c>
      <c r="AD441" s="9" t="s">
        <v>1639</v>
      </c>
      <c r="AE441" s="4"/>
      <c r="AH441" s="9">
        <v>1</v>
      </c>
      <c r="AI441" s="38">
        <v>0</v>
      </c>
      <c r="AJ441" s="11"/>
      <c r="AM441" s="30" t="s">
        <v>12</v>
      </c>
      <c r="AN441" s="38">
        <f t="shared" si="71"/>
        <v>0</v>
      </c>
      <c r="AO441" s="8"/>
      <c r="AP441" s="13">
        <f t="shared" si="72"/>
        <v>0</v>
      </c>
      <c r="AQ441" s="38">
        <f t="shared" si="73"/>
        <v>0</v>
      </c>
      <c r="AR441" s="38">
        <v>0</v>
      </c>
      <c r="AS441" s="13">
        <f t="shared" si="74"/>
        <v>0</v>
      </c>
      <c r="AT441" s="38">
        <f t="shared" si="75"/>
        <v>0</v>
      </c>
      <c r="AU441" s="38">
        <v>0</v>
      </c>
      <c r="AV441" s="13">
        <f t="shared" si="76"/>
        <v>0</v>
      </c>
      <c r="AW441" s="38">
        <f t="shared" si="77"/>
        <v>0</v>
      </c>
      <c r="AX441" s="38">
        <v>0</v>
      </c>
      <c r="AY441" s="13"/>
      <c r="AZ441" s="10"/>
      <c r="BA441" s="8"/>
      <c r="BB441" s="11"/>
      <c r="BN441" s="38">
        <v>0</v>
      </c>
      <c r="BO441" s="54" t="s">
        <v>2293</v>
      </c>
      <c r="BP441" s="54">
        <f>Sales!AR441</f>
        <v>0</v>
      </c>
    </row>
    <row r="442" spans="1:68">
      <c r="A442" s="4" t="s">
        <v>140</v>
      </c>
      <c r="B442" s="50">
        <v>14243</v>
      </c>
      <c r="C442" s="9" t="s">
        <v>1725</v>
      </c>
      <c r="D442" s="9" t="s">
        <v>1727</v>
      </c>
      <c r="E442" s="9" t="s">
        <v>1767</v>
      </c>
      <c r="F442" s="9" t="s">
        <v>1727</v>
      </c>
      <c r="G442" s="4"/>
      <c r="H442" s="9" t="s">
        <v>1727</v>
      </c>
      <c r="I442" s="4"/>
      <c r="K442" s="4" t="str">
        <f t="shared" si="67"/>
        <v>0</v>
      </c>
      <c r="L442" s="4" t="str">
        <f t="shared" si="68"/>
        <v>DENTON</v>
      </c>
      <c r="M442" s="4" t="str">
        <f t="shared" si="69"/>
        <v>0</v>
      </c>
      <c r="N442" s="4"/>
      <c r="O442" s="4" t="str">
        <f t="shared" si="70"/>
        <v>0</v>
      </c>
      <c r="P442" s="4"/>
      <c r="U442" s="30">
        <v>41716</v>
      </c>
      <c r="V442" s="5"/>
      <c r="W442" s="4"/>
      <c r="Y442" s="30" t="s">
        <v>1234</v>
      </c>
      <c r="Z442" s="30" t="s">
        <v>1237</v>
      </c>
      <c r="AA442" s="23"/>
      <c r="AB442" s="23"/>
      <c r="AC442" s="9" t="s">
        <v>1449</v>
      </c>
      <c r="AD442" s="9" t="s">
        <v>1640</v>
      </c>
      <c r="AE442" s="4"/>
      <c r="AH442" s="9">
        <v>1</v>
      </c>
      <c r="AI442" s="38">
        <v>0</v>
      </c>
      <c r="AJ442" s="11"/>
      <c r="AM442" s="30" t="s">
        <v>12</v>
      </c>
      <c r="AN442" s="38">
        <f t="shared" si="71"/>
        <v>0</v>
      </c>
      <c r="AO442" s="8"/>
      <c r="AP442" s="13">
        <f t="shared" si="72"/>
        <v>0</v>
      </c>
      <c r="AQ442" s="38">
        <f t="shared" si="73"/>
        <v>0</v>
      </c>
      <c r="AR442" s="38">
        <v>0</v>
      </c>
      <c r="AS442" s="13">
        <f t="shared" si="74"/>
        <v>0</v>
      </c>
      <c r="AT442" s="38">
        <f t="shared" si="75"/>
        <v>0</v>
      </c>
      <c r="AU442" s="38">
        <v>0</v>
      </c>
      <c r="AV442" s="13">
        <f t="shared" si="76"/>
        <v>0</v>
      </c>
      <c r="AW442" s="38">
        <f t="shared" si="77"/>
        <v>0</v>
      </c>
      <c r="AX442" s="38">
        <v>0</v>
      </c>
      <c r="AY442" s="13"/>
      <c r="AZ442" s="10"/>
      <c r="BA442" s="8"/>
      <c r="BB442" s="11"/>
      <c r="BN442" s="38">
        <v>0</v>
      </c>
      <c r="BO442" s="54" t="s">
        <v>2293</v>
      </c>
      <c r="BP442" s="54">
        <f>Sales!AR442</f>
        <v>0</v>
      </c>
    </row>
    <row r="443" spans="1:68">
      <c r="A443" s="4" t="s">
        <v>140</v>
      </c>
      <c r="B443" s="50">
        <v>14249</v>
      </c>
      <c r="C443" s="9" t="s">
        <v>1725</v>
      </c>
      <c r="D443" s="9" t="s">
        <v>1727</v>
      </c>
      <c r="E443" s="9" t="s">
        <v>1766</v>
      </c>
      <c r="F443" s="9" t="s">
        <v>1727</v>
      </c>
      <c r="G443" s="4"/>
      <c r="H443" s="9" t="s">
        <v>1727</v>
      </c>
      <c r="I443" s="4"/>
      <c r="K443" s="4" t="str">
        <f t="shared" si="67"/>
        <v>0</v>
      </c>
      <c r="L443" s="4" t="str">
        <f t="shared" si="68"/>
        <v>MECKLENBURG</v>
      </c>
      <c r="M443" s="4" t="str">
        <f t="shared" si="69"/>
        <v>0</v>
      </c>
      <c r="N443" s="4"/>
      <c r="O443" s="4" t="str">
        <f t="shared" si="70"/>
        <v>0</v>
      </c>
      <c r="P443" s="4"/>
      <c r="U443" s="30">
        <v>41722</v>
      </c>
      <c r="V443" s="5"/>
      <c r="W443" s="4"/>
      <c r="Y443" s="30" t="s">
        <v>1234</v>
      </c>
      <c r="Z443" s="30" t="s">
        <v>1271</v>
      </c>
      <c r="AA443" s="23"/>
      <c r="AB443" s="23"/>
      <c r="AC443" s="9" t="s">
        <v>1482</v>
      </c>
      <c r="AD443" s="9" t="s">
        <v>1639</v>
      </c>
      <c r="AE443" s="4"/>
      <c r="AH443" s="9">
        <v>1</v>
      </c>
      <c r="AI443" s="38">
        <v>0</v>
      </c>
      <c r="AJ443" s="11"/>
      <c r="AM443" s="30" t="s">
        <v>12</v>
      </c>
      <c r="AN443" s="38">
        <f t="shared" si="71"/>
        <v>0</v>
      </c>
      <c r="AO443" s="8"/>
      <c r="AP443" s="13">
        <f t="shared" si="72"/>
        <v>0</v>
      </c>
      <c r="AQ443" s="38">
        <f t="shared" si="73"/>
        <v>0</v>
      </c>
      <c r="AR443" s="38">
        <v>0</v>
      </c>
      <c r="AS443" s="13">
        <f t="shared" si="74"/>
        <v>0</v>
      </c>
      <c r="AT443" s="38">
        <f t="shared" si="75"/>
        <v>0</v>
      </c>
      <c r="AU443" s="38">
        <v>0</v>
      </c>
      <c r="AV443" s="13">
        <f t="shared" si="76"/>
        <v>0</v>
      </c>
      <c r="AW443" s="38">
        <f t="shared" si="77"/>
        <v>0</v>
      </c>
      <c r="AX443" s="38">
        <v>0</v>
      </c>
      <c r="AY443" s="13"/>
      <c r="AZ443" s="10"/>
      <c r="BA443" s="8"/>
      <c r="BB443" s="11"/>
      <c r="BN443" s="38">
        <v>0</v>
      </c>
      <c r="BO443" s="54" t="s">
        <v>2293</v>
      </c>
      <c r="BP443" s="54">
        <f>Sales!AR443</f>
        <v>0</v>
      </c>
    </row>
    <row r="444" spans="1:68">
      <c r="A444" s="4" t="s">
        <v>140</v>
      </c>
      <c r="B444" s="50">
        <v>14259</v>
      </c>
      <c r="C444" s="9" t="s">
        <v>1725</v>
      </c>
      <c r="D444" s="9" t="s">
        <v>1727</v>
      </c>
      <c r="E444" s="9" t="s">
        <v>1767</v>
      </c>
      <c r="F444" s="9" t="s">
        <v>1727</v>
      </c>
      <c r="G444" s="4"/>
      <c r="H444" s="9" t="s">
        <v>1727</v>
      </c>
      <c r="I444" s="4"/>
      <c r="K444" s="4" t="str">
        <f t="shared" si="67"/>
        <v>0</v>
      </c>
      <c r="L444" s="4" t="str">
        <f t="shared" si="68"/>
        <v>DENTON</v>
      </c>
      <c r="M444" s="4" t="str">
        <f t="shared" si="69"/>
        <v>0</v>
      </c>
      <c r="N444" s="4"/>
      <c r="O444" s="4" t="str">
        <f t="shared" si="70"/>
        <v>0</v>
      </c>
      <c r="P444" s="4"/>
      <c r="U444" s="30">
        <v>41723</v>
      </c>
      <c r="V444" s="5"/>
      <c r="W444" s="4"/>
      <c r="Y444" s="30" t="s">
        <v>1234</v>
      </c>
      <c r="Z444" s="30" t="s">
        <v>1259</v>
      </c>
      <c r="AA444" s="23"/>
      <c r="AB444" s="23"/>
      <c r="AC444" s="9" t="s">
        <v>1471</v>
      </c>
      <c r="AD444" s="9" t="s">
        <v>1639</v>
      </c>
      <c r="AE444" s="4"/>
      <c r="AH444" s="9">
        <v>1</v>
      </c>
      <c r="AI444" s="38">
        <v>0</v>
      </c>
      <c r="AJ444" s="11"/>
      <c r="AM444" s="30" t="s">
        <v>12</v>
      </c>
      <c r="AN444" s="38">
        <f t="shared" si="71"/>
        <v>0</v>
      </c>
      <c r="AO444" s="8"/>
      <c r="AP444" s="13">
        <f t="shared" si="72"/>
        <v>0</v>
      </c>
      <c r="AQ444" s="38">
        <f t="shared" si="73"/>
        <v>0</v>
      </c>
      <c r="AR444" s="38">
        <v>0</v>
      </c>
      <c r="AS444" s="13">
        <f t="shared" si="74"/>
        <v>0</v>
      </c>
      <c r="AT444" s="38">
        <f t="shared" si="75"/>
        <v>0</v>
      </c>
      <c r="AU444" s="38">
        <v>0</v>
      </c>
      <c r="AV444" s="13">
        <f t="shared" si="76"/>
        <v>0</v>
      </c>
      <c r="AW444" s="38">
        <f t="shared" si="77"/>
        <v>0</v>
      </c>
      <c r="AX444" s="38">
        <v>0</v>
      </c>
      <c r="AY444" s="13"/>
      <c r="AZ444" s="10"/>
      <c r="BA444" s="8"/>
      <c r="BB444" s="11"/>
      <c r="BN444" s="38">
        <v>0</v>
      </c>
      <c r="BO444" s="54" t="s">
        <v>2293</v>
      </c>
      <c r="BP444" s="54">
        <f>Sales!AR444</f>
        <v>0</v>
      </c>
    </row>
    <row r="445" spans="1:68">
      <c r="A445" s="4" t="s">
        <v>140</v>
      </c>
      <c r="B445" s="50">
        <v>14445</v>
      </c>
      <c r="C445" s="9" t="s">
        <v>1725</v>
      </c>
      <c r="D445" s="9" t="s">
        <v>1727</v>
      </c>
      <c r="E445" s="9" t="s">
        <v>1767</v>
      </c>
      <c r="F445" s="9" t="s">
        <v>1727</v>
      </c>
      <c r="G445" s="4"/>
      <c r="H445" s="9" t="s">
        <v>1727</v>
      </c>
      <c r="I445" s="4"/>
      <c r="K445" s="4" t="str">
        <f t="shared" si="67"/>
        <v>0</v>
      </c>
      <c r="L445" s="4" t="str">
        <f t="shared" si="68"/>
        <v>DENTON</v>
      </c>
      <c r="M445" s="4" t="str">
        <f t="shared" si="69"/>
        <v>0</v>
      </c>
      <c r="N445" s="4"/>
      <c r="O445" s="4" t="str">
        <f t="shared" si="70"/>
        <v>0</v>
      </c>
      <c r="P445" s="4"/>
      <c r="U445" s="30">
        <v>41719</v>
      </c>
      <c r="V445" s="5"/>
      <c r="W445" s="4"/>
      <c r="Y445" s="30" t="s">
        <v>1234</v>
      </c>
      <c r="Z445" s="30" t="s">
        <v>1237</v>
      </c>
      <c r="AA445" s="23"/>
      <c r="AB445" s="23"/>
      <c r="AC445" s="9" t="s">
        <v>1449</v>
      </c>
      <c r="AD445" s="9" t="s">
        <v>1640</v>
      </c>
      <c r="AE445" s="4"/>
      <c r="AH445" s="9">
        <v>1</v>
      </c>
      <c r="AI445" s="38">
        <v>0</v>
      </c>
      <c r="AJ445" s="11"/>
      <c r="AM445" s="30" t="s">
        <v>12</v>
      </c>
      <c r="AN445" s="38">
        <f t="shared" si="71"/>
        <v>0</v>
      </c>
      <c r="AO445" s="8"/>
      <c r="AP445" s="13">
        <f t="shared" si="72"/>
        <v>0</v>
      </c>
      <c r="AQ445" s="38">
        <f t="shared" si="73"/>
        <v>0</v>
      </c>
      <c r="AR445" s="38">
        <v>0</v>
      </c>
      <c r="AS445" s="13">
        <f t="shared" si="74"/>
        <v>0</v>
      </c>
      <c r="AT445" s="38">
        <f t="shared" si="75"/>
        <v>0</v>
      </c>
      <c r="AU445" s="38">
        <v>0</v>
      </c>
      <c r="AV445" s="13">
        <f t="shared" si="76"/>
        <v>0</v>
      </c>
      <c r="AW445" s="38">
        <f t="shared" si="77"/>
        <v>0</v>
      </c>
      <c r="AX445" s="38">
        <v>0</v>
      </c>
      <c r="AY445" s="13"/>
      <c r="AZ445" s="10"/>
      <c r="BA445" s="8"/>
      <c r="BB445" s="11"/>
      <c r="BN445" s="38">
        <v>0</v>
      </c>
      <c r="BO445" s="54" t="s">
        <v>2293</v>
      </c>
      <c r="BP445" s="54">
        <f>Sales!AR445</f>
        <v>0</v>
      </c>
    </row>
    <row r="446" spans="1:68">
      <c r="A446" s="4" t="s">
        <v>140</v>
      </c>
      <c r="B446" s="50">
        <v>14453</v>
      </c>
      <c r="C446" s="9" t="s">
        <v>1725</v>
      </c>
      <c r="D446" s="9" t="s">
        <v>1727</v>
      </c>
      <c r="E446" s="9" t="s">
        <v>1767</v>
      </c>
      <c r="F446" s="9" t="s">
        <v>1727</v>
      </c>
      <c r="G446" s="4"/>
      <c r="H446" s="9" t="s">
        <v>1727</v>
      </c>
      <c r="I446" s="4"/>
      <c r="K446" s="4" t="str">
        <f t="shared" si="67"/>
        <v>0</v>
      </c>
      <c r="L446" s="4" t="str">
        <f t="shared" si="68"/>
        <v>DENTON</v>
      </c>
      <c r="M446" s="4" t="str">
        <f t="shared" si="69"/>
        <v>0</v>
      </c>
      <c r="N446" s="4"/>
      <c r="O446" s="4" t="str">
        <f t="shared" si="70"/>
        <v>0</v>
      </c>
      <c r="P446" s="4"/>
      <c r="U446" s="30">
        <v>41722</v>
      </c>
      <c r="V446" s="5"/>
      <c r="W446" s="4"/>
      <c r="Y446" s="30" t="s">
        <v>1234</v>
      </c>
      <c r="Z446" s="30" t="s">
        <v>1249</v>
      </c>
      <c r="AA446" s="23"/>
      <c r="AB446" s="23"/>
      <c r="AC446" s="9" t="s">
        <v>1461</v>
      </c>
      <c r="AD446" s="9" t="s">
        <v>1639</v>
      </c>
      <c r="AE446" s="4"/>
      <c r="AH446" s="9">
        <v>1</v>
      </c>
      <c r="AI446" s="38">
        <v>0</v>
      </c>
      <c r="AJ446" s="11"/>
      <c r="AM446" s="30" t="s">
        <v>12</v>
      </c>
      <c r="AN446" s="38">
        <f t="shared" si="71"/>
        <v>0</v>
      </c>
      <c r="AO446" s="8"/>
      <c r="AP446" s="13">
        <f t="shared" si="72"/>
        <v>0</v>
      </c>
      <c r="AQ446" s="38">
        <f t="shared" si="73"/>
        <v>0</v>
      </c>
      <c r="AR446" s="38">
        <v>0</v>
      </c>
      <c r="AS446" s="13">
        <f t="shared" si="74"/>
        <v>0</v>
      </c>
      <c r="AT446" s="38">
        <f t="shared" si="75"/>
        <v>0</v>
      </c>
      <c r="AU446" s="38">
        <v>0</v>
      </c>
      <c r="AV446" s="13">
        <f t="shared" si="76"/>
        <v>0</v>
      </c>
      <c r="AW446" s="38">
        <f t="shared" si="77"/>
        <v>0</v>
      </c>
      <c r="AX446" s="38">
        <v>0</v>
      </c>
      <c r="AY446" s="13"/>
      <c r="AZ446" s="10"/>
      <c r="BA446" s="8"/>
      <c r="BB446" s="11"/>
      <c r="BN446" s="38">
        <v>0</v>
      </c>
      <c r="BO446" s="54" t="s">
        <v>2293</v>
      </c>
      <c r="BP446" s="54">
        <f>Sales!AR446</f>
        <v>0</v>
      </c>
    </row>
    <row r="447" spans="1:68">
      <c r="A447" s="4" t="s">
        <v>140</v>
      </c>
      <c r="B447" s="50">
        <v>14484</v>
      </c>
      <c r="C447" s="9" t="s">
        <v>1725</v>
      </c>
      <c r="D447" s="9" t="s">
        <v>1727</v>
      </c>
      <c r="E447" s="9" t="s">
        <v>1766</v>
      </c>
      <c r="F447" s="9" t="s">
        <v>1727</v>
      </c>
      <c r="G447" s="4"/>
      <c r="H447" s="9" t="s">
        <v>1727</v>
      </c>
      <c r="I447" s="4"/>
      <c r="K447" s="4" t="str">
        <f t="shared" si="67"/>
        <v>0</v>
      </c>
      <c r="L447" s="4" t="str">
        <f t="shared" si="68"/>
        <v>MECKLENBURG</v>
      </c>
      <c r="M447" s="4" t="str">
        <f t="shared" si="69"/>
        <v>0</v>
      </c>
      <c r="N447" s="4"/>
      <c r="O447" s="4" t="str">
        <f t="shared" si="70"/>
        <v>0</v>
      </c>
      <c r="P447" s="4"/>
      <c r="U447" s="30">
        <v>41708</v>
      </c>
      <c r="V447" s="5"/>
      <c r="W447" s="4"/>
      <c r="Y447" s="30" t="s">
        <v>1234</v>
      </c>
      <c r="Z447" s="30" t="s">
        <v>1237</v>
      </c>
      <c r="AA447" s="23"/>
      <c r="AB447" s="23"/>
      <c r="AC447" s="9" t="s">
        <v>1449</v>
      </c>
      <c r="AD447" s="9" t="s">
        <v>1640</v>
      </c>
      <c r="AE447" s="4"/>
      <c r="AH447" s="9">
        <v>1</v>
      </c>
      <c r="AI447" s="38">
        <v>0</v>
      </c>
      <c r="AJ447" s="11"/>
      <c r="AM447" s="30" t="s">
        <v>12</v>
      </c>
      <c r="AN447" s="38">
        <f t="shared" si="71"/>
        <v>0</v>
      </c>
      <c r="AO447" s="8"/>
      <c r="AP447" s="13">
        <f t="shared" si="72"/>
        <v>0</v>
      </c>
      <c r="AQ447" s="38">
        <f t="shared" si="73"/>
        <v>0</v>
      </c>
      <c r="AR447" s="38">
        <v>0</v>
      </c>
      <c r="AS447" s="13">
        <f t="shared" si="74"/>
        <v>0</v>
      </c>
      <c r="AT447" s="38">
        <f t="shared" si="75"/>
        <v>0</v>
      </c>
      <c r="AU447" s="38">
        <v>0</v>
      </c>
      <c r="AV447" s="13">
        <f t="shared" si="76"/>
        <v>0</v>
      </c>
      <c r="AW447" s="38">
        <f t="shared" si="77"/>
        <v>0</v>
      </c>
      <c r="AX447" s="38">
        <v>0</v>
      </c>
      <c r="AY447" s="13"/>
      <c r="AZ447" s="10"/>
      <c r="BA447" s="8"/>
      <c r="BB447" s="11"/>
      <c r="BN447" s="38">
        <v>0</v>
      </c>
      <c r="BO447" s="54" t="s">
        <v>2293</v>
      </c>
      <c r="BP447" s="54">
        <f>Sales!AR447</f>
        <v>0</v>
      </c>
    </row>
    <row r="448" spans="1:68">
      <c r="A448" s="4" t="s">
        <v>140</v>
      </c>
      <c r="B448" s="50">
        <v>14494</v>
      </c>
      <c r="C448" s="9" t="s">
        <v>1725</v>
      </c>
      <c r="D448" s="9" t="s">
        <v>1727</v>
      </c>
      <c r="E448" s="9" t="s">
        <v>1767</v>
      </c>
      <c r="F448" s="9" t="s">
        <v>1727</v>
      </c>
      <c r="G448" s="4"/>
      <c r="H448" s="9" t="s">
        <v>1727</v>
      </c>
      <c r="I448" s="4"/>
      <c r="K448" s="4" t="str">
        <f t="shared" si="67"/>
        <v>0</v>
      </c>
      <c r="L448" s="4" t="str">
        <f t="shared" si="68"/>
        <v>DENTON</v>
      </c>
      <c r="M448" s="4" t="str">
        <f t="shared" si="69"/>
        <v>0</v>
      </c>
      <c r="N448" s="4"/>
      <c r="O448" s="4" t="str">
        <f t="shared" si="70"/>
        <v>0</v>
      </c>
      <c r="P448" s="4"/>
      <c r="U448" s="30">
        <v>41710</v>
      </c>
      <c r="V448" s="5"/>
      <c r="W448" s="4"/>
      <c r="Y448" s="30" t="s">
        <v>1234</v>
      </c>
      <c r="Z448" s="30" t="s">
        <v>1320</v>
      </c>
      <c r="AA448" s="23"/>
      <c r="AB448" s="23"/>
      <c r="AC448" s="9" t="s">
        <v>1526</v>
      </c>
      <c r="AD448" s="9" t="s">
        <v>1671</v>
      </c>
      <c r="AE448" s="4"/>
      <c r="AH448" s="9">
        <v>1</v>
      </c>
      <c r="AI448" s="38">
        <v>0</v>
      </c>
      <c r="AJ448" s="11"/>
      <c r="AM448" s="30" t="s">
        <v>12</v>
      </c>
      <c r="AN448" s="38">
        <f t="shared" si="71"/>
        <v>0</v>
      </c>
      <c r="AO448" s="8"/>
      <c r="AP448" s="13">
        <f t="shared" si="72"/>
        <v>0</v>
      </c>
      <c r="AQ448" s="38">
        <f t="shared" si="73"/>
        <v>0</v>
      </c>
      <c r="AR448" s="38">
        <v>0</v>
      </c>
      <c r="AS448" s="13">
        <f t="shared" si="74"/>
        <v>0</v>
      </c>
      <c r="AT448" s="38">
        <f t="shared" si="75"/>
        <v>0</v>
      </c>
      <c r="AU448" s="38">
        <v>0</v>
      </c>
      <c r="AV448" s="13">
        <f t="shared" si="76"/>
        <v>0</v>
      </c>
      <c r="AW448" s="38">
        <f t="shared" si="77"/>
        <v>0</v>
      </c>
      <c r="AX448" s="38">
        <v>0</v>
      </c>
      <c r="AY448" s="13"/>
      <c r="AZ448" s="10"/>
      <c r="BA448" s="8"/>
      <c r="BB448" s="11"/>
      <c r="BN448" s="38">
        <v>0</v>
      </c>
      <c r="BO448" s="54" t="s">
        <v>2293</v>
      </c>
      <c r="BP448" s="54">
        <f>Sales!AR448</f>
        <v>0</v>
      </c>
    </row>
    <row r="449" spans="1:68">
      <c r="A449" s="4" t="s">
        <v>140</v>
      </c>
      <c r="B449" s="50">
        <v>14505</v>
      </c>
      <c r="C449" s="9" t="s">
        <v>1725</v>
      </c>
      <c r="D449" s="9" t="s">
        <v>1727</v>
      </c>
      <c r="E449" s="9" t="s">
        <v>1767</v>
      </c>
      <c r="F449" s="9" t="s">
        <v>1727</v>
      </c>
      <c r="G449" s="4"/>
      <c r="H449" s="9" t="s">
        <v>1727</v>
      </c>
      <c r="I449" s="4"/>
      <c r="K449" s="4" t="str">
        <f t="shared" si="67"/>
        <v>0</v>
      </c>
      <c r="L449" s="4" t="str">
        <f t="shared" si="68"/>
        <v>DENTON</v>
      </c>
      <c r="M449" s="4" t="str">
        <f t="shared" si="69"/>
        <v>0</v>
      </c>
      <c r="N449" s="4"/>
      <c r="O449" s="4" t="str">
        <f t="shared" si="70"/>
        <v>0</v>
      </c>
      <c r="P449" s="4"/>
      <c r="U449" s="30">
        <v>41715</v>
      </c>
      <c r="V449" s="5"/>
      <c r="W449" s="4"/>
      <c r="Y449" s="30" t="s">
        <v>1234</v>
      </c>
      <c r="Z449" s="30" t="s">
        <v>1237</v>
      </c>
      <c r="AA449" s="23"/>
      <c r="AB449" s="23"/>
      <c r="AC449" s="9" t="s">
        <v>1449</v>
      </c>
      <c r="AD449" s="9" t="s">
        <v>1640</v>
      </c>
      <c r="AE449" s="4"/>
      <c r="AH449" s="9">
        <v>1</v>
      </c>
      <c r="AI449" s="38">
        <v>0</v>
      </c>
      <c r="AJ449" s="11"/>
      <c r="AM449" s="30" t="s">
        <v>12</v>
      </c>
      <c r="AN449" s="38">
        <f t="shared" si="71"/>
        <v>0</v>
      </c>
      <c r="AO449" s="8"/>
      <c r="AP449" s="13">
        <f t="shared" si="72"/>
        <v>0</v>
      </c>
      <c r="AQ449" s="38">
        <f t="shared" si="73"/>
        <v>0</v>
      </c>
      <c r="AR449" s="38">
        <v>0</v>
      </c>
      <c r="AS449" s="13">
        <f t="shared" si="74"/>
        <v>0</v>
      </c>
      <c r="AT449" s="38">
        <f t="shared" si="75"/>
        <v>0</v>
      </c>
      <c r="AU449" s="38">
        <v>0</v>
      </c>
      <c r="AV449" s="13">
        <f t="shared" si="76"/>
        <v>0</v>
      </c>
      <c r="AW449" s="38">
        <f t="shared" si="77"/>
        <v>0</v>
      </c>
      <c r="AX449" s="38">
        <v>0</v>
      </c>
      <c r="AY449" s="13"/>
      <c r="AZ449" s="10"/>
      <c r="BA449" s="8"/>
      <c r="BB449" s="11"/>
      <c r="BN449" s="38">
        <v>0</v>
      </c>
      <c r="BO449" s="54" t="s">
        <v>2293</v>
      </c>
      <c r="BP449" s="54">
        <f>Sales!AR449</f>
        <v>0</v>
      </c>
    </row>
    <row r="450" spans="1:68">
      <c r="A450" s="4" t="s">
        <v>140</v>
      </c>
      <c r="B450" s="50">
        <v>14511</v>
      </c>
      <c r="C450" s="9" t="s">
        <v>1725</v>
      </c>
      <c r="D450" s="9" t="s">
        <v>1727</v>
      </c>
      <c r="E450" s="9" t="s">
        <v>1767</v>
      </c>
      <c r="F450" s="9" t="s">
        <v>1727</v>
      </c>
      <c r="G450" s="4"/>
      <c r="H450" s="9" t="s">
        <v>1727</v>
      </c>
      <c r="I450" s="4"/>
      <c r="K450" s="4" t="str">
        <f t="shared" si="67"/>
        <v>0</v>
      </c>
      <c r="L450" s="4" t="str">
        <f t="shared" si="68"/>
        <v>DENTON</v>
      </c>
      <c r="M450" s="4" t="str">
        <f t="shared" si="69"/>
        <v>0</v>
      </c>
      <c r="N450" s="4"/>
      <c r="O450" s="4" t="str">
        <f t="shared" si="70"/>
        <v>0</v>
      </c>
      <c r="P450" s="4"/>
      <c r="U450" s="30">
        <v>41717</v>
      </c>
      <c r="V450" s="5"/>
      <c r="W450" s="4"/>
      <c r="Y450" s="30" t="s">
        <v>1234</v>
      </c>
      <c r="Z450" s="30" t="s">
        <v>1249</v>
      </c>
      <c r="AA450" s="23"/>
      <c r="AB450" s="23"/>
      <c r="AC450" s="9" t="s">
        <v>1461</v>
      </c>
      <c r="AD450" s="9" t="s">
        <v>1639</v>
      </c>
      <c r="AE450" s="4"/>
      <c r="AH450" s="9">
        <v>1</v>
      </c>
      <c r="AI450" s="38">
        <v>0</v>
      </c>
      <c r="AJ450" s="11"/>
      <c r="AM450" s="30" t="s">
        <v>12</v>
      </c>
      <c r="AN450" s="38">
        <f t="shared" si="71"/>
        <v>0</v>
      </c>
      <c r="AO450" s="8"/>
      <c r="AP450" s="13">
        <f t="shared" si="72"/>
        <v>0</v>
      </c>
      <c r="AQ450" s="38">
        <f t="shared" si="73"/>
        <v>0</v>
      </c>
      <c r="AR450" s="38">
        <v>0</v>
      </c>
      <c r="AS450" s="13">
        <f t="shared" si="74"/>
        <v>0</v>
      </c>
      <c r="AT450" s="38">
        <f t="shared" si="75"/>
        <v>0</v>
      </c>
      <c r="AU450" s="38">
        <v>0</v>
      </c>
      <c r="AV450" s="13">
        <f t="shared" si="76"/>
        <v>0</v>
      </c>
      <c r="AW450" s="38">
        <f t="shared" si="77"/>
        <v>0</v>
      </c>
      <c r="AX450" s="38">
        <v>0</v>
      </c>
      <c r="AY450" s="13"/>
      <c r="AZ450" s="10"/>
      <c r="BA450" s="8"/>
      <c r="BB450" s="11"/>
      <c r="BN450" s="38">
        <v>0</v>
      </c>
      <c r="BO450" s="54" t="s">
        <v>2293</v>
      </c>
      <c r="BP450" s="54">
        <f>Sales!AR450</f>
        <v>0</v>
      </c>
    </row>
    <row r="451" spans="1:68">
      <c r="A451" s="4" t="s">
        <v>140</v>
      </c>
      <c r="B451" s="50">
        <v>14513</v>
      </c>
      <c r="C451" s="9" t="s">
        <v>1725</v>
      </c>
      <c r="D451" s="9" t="s">
        <v>1727</v>
      </c>
      <c r="E451" s="9" t="s">
        <v>1767</v>
      </c>
      <c r="F451" s="9" t="s">
        <v>1727</v>
      </c>
      <c r="G451" s="4"/>
      <c r="H451" s="9" t="s">
        <v>1727</v>
      </c>
      <c r="I451" s="4"/>
      <c r="K451" s="4" t="str">
        <f t="shared" si="67"/>
        <v>0</v>
      </c>
      <c r="L451" s="4" t="str">
        <f t="shared" si="68"/>
        <v>DENTON</v>
      </c>
      <c r="M451" s="4" t="str">
        <f t="shared" si="69"/>
        <v>0</v>
      </c>
      <c r="N451" s="4"/>
      <c r="O451" s="4" t="str">
        <f t="shared" si="70"/>
        <v>0</v>
      </c>
      <c r="P451" s="4"/>
      <c r="U451" s="30">
        <v>41718</v>
      </c>
      <c r="V451" s="5"/>
      <c r="W451" s="4"/>
      <c r="Y451" s="30" t="s">
        <v>1234</v>
      </c>
      <c r="Z451" s="30" t="s">
        <v>1237</v>
      </c>
      <c r="AA451" s="23"/>
      <c r="AB451" s="23"/>
      <c r="AC451" s="9" t="s">
        <v>1449</v>
      </c>
      <c r="AD451" s="9" t="s">
        <v>1640</v>
      </c>
      <c r="AE451" s="4"/>
      <c r="AH451" s="9">
        <v>1</v>
      </c>
      <c r="AI451" s="38">
        <v>0</v>
      </c>
      <c r="AJ451" s="11"/>
      <c r="AM451" s="30" t="s">
        <v>12</v>
      </c>
      <c r="AN451" s="38">
        <f t="shared" si="71"/>
        <v>0</v>
      </c>
      <c r="AO451" s="8"/>
      <c r="AP451" s="13">
        <f t="shared" si="72"/>
        <v>0</v>
      </c>
      <c r="AQ451" s="38">
        <f t="shared" si="73"/>
        <v>0</v>
      </c>
      <c r="AR451" s="38">
        <v>0</v>
      </c>
      <c r="AS451" s="13">
        <f t="shared" si="74"/>
        <v>0</v>
      </c>
      <c r="AT451" s="38">
        <f t="shared" si="75"/>
        <v>0</v>
      </c>
      <c r="AU451" s="38">
        <v>0</v>
      </c>
      <c r="AV451" s="13">
        <f t="shared" si="76"/>
        <v>0</v>
      </c>
      <c r="AW451" s="38">
        <f t="shared" si="77"/>
        <v>0</v>
      </c>
      <c r="AX451" s="38">
        <v>0</v>
      </c>
      <c r="AY451" s="13"/>
      <c r="AZ451" s="10"/>
      <c r="BA451" s="8"/>
      <c r="BB451" s="11"/>
      <c r="BN451" s="38">
        <v>0</v>
      </c>
      <c r="BO451" s="54" t="s">
        <v>1727</v>
      </c>
      <c r="BP451" s="54">
        <f>Sales!AR451</f>
        <v>0</v>
      </c>
    </row>
    <row r="452" spans="1:68">
      <c r="A452" s="4" t="s">
        <v>140</v>
      </c>
      <c r="B452" s="50">
        <v>14516</v>
      </c>
      <c r="C452" s="9" t="s">
        <v>1725</v>
      </c>
      <c r="D452" s="9" t="s">
        <v>1727</v>
      </c>
      <c r="E452" s="9" t="s">
        <v>1766</v>
      </c>
      <c r="F452" s="9" t="s">
        <v>1727</v>
      </c>
      <c r="G452" s="4"/>
      <c r="H452" s="9" t="s">
        <v>1727</v>
      </c>
      <c r="I452" s="4"/>
      <c r="K452" s="4" t="str">
        <f t="shared" si="67"/>
        <v>0</v>
      </c>
      <c r="L452" s="4" t="str">
        <f t="shared" si="68"/>
        <v>MECKLENBURG</v>
      </c>
      <c r="M452" s="4" t="str">
        <f t="shared" si="69"/>
        <v>0</v>
      </c>
      <c r="N452" s="4"/>
      <c r="O452" s="4" t="str">
        <f t="shared" si="70"/>
        <v>0</v>
      </c>
      <c r="P452" s="4"/>
      <c r="U452" s="30">
        <v>41718</v>
      </c>
      <c r="V452" s="5"/>
      <c r="W452" s="4"/>
      <c r="Y452" s="30" t="s">
        <v>1234</v>
      </c>
      <c r="Z452" s="30" t="s">
        <v>1239</v>
      </c>
      <c r="AA452" s="23"/>
      <c r="AB452" s="23"/>
      <c r="AC452" s="9" t="s">
        <v>1451</v>
      </c>
      <c r="AD452" s="9" t="s">
        <v>1639</v>
      </c>
      <c r="AE452" s="4"/>
      <c r="AH452" s="9">
        <v>1</v>
      </c>
      <c r="AI452" s="38">
        <v>0</v>
      </c>
      <c r="AJ452" s="11"/>
      <c r="AM452" s="30" t="s">
        <v>12</v>
      </c>
      <c r="AN452" s="38">
        <f t="shared" si="71"/>
        <v>0</v>
      </c>
      <c r="AO452" s="8"/>
      <c r="AP452" s="13">
        <f t="shared" si="72"/>
        <v>0</v>
      </c>
      <c r="AQ452" s="38">
        <f t="shared" si="73"/>
        <v>0</v>
      </c>
      <c r="AR452" s="38">
        <v>0</v>
      </c>
      <c r="AS452" s="13">
        <f t="shared" si="74"/>
        <v>0</v>
      </c>
      <c r="AT452" s="38">
        <f t="shared" si="75"/>
        <v>0</v>
      </c>
      <c r="AU452" s="38">
        <v>0</v>
      </c>
      <c r="AV452" s="13">
        <f t="shared" si="76"/>
        <v>0</v>
      </c>
      <c r="AW452" s="38">
        <f t="shared" si="77"/>
        <v>0</v>
      </c>
      <c r="AX452" s="38">
        <v>0</v>
      </c>
      <c r="AY452" s="13"/>
      <c r="AZ452" s="10"/>
      <c r="BA452" s="8"/>
      <c r="BB452" s="11"/>
      <c r="BN452" s="38">
        <v>0</v>
      </c>
      <c r="BO452" s="54" t="s">
        <v>2293</v>
      </c>
      <c r="BP452" s="54">
        <f>Sales!AR452</f>
        <v>0</v>
      </c>
    </row>
    <row r="453" spans="1:68">
      <c r="A453" s="4" t="s">
        <v>140</v>
      </c>
      <c r="B453" s="50">
        <v>14518</v>
      </c>
      <c r="C453" s="9" t="s">
        <v>1725</v>
      </c>
      <c r="D453" s="9" t="s">
        <v>1727</v>
      </c>
      <c r="E453" s="9" t="s">
        <v>1767</v>
      </c>
      <c r="F453" s="9" t="s">
        <v>1727</v>
      </c>
      <c r="G453" s="4"/>
      <c r="H453" s="9" t="s">
        <v>1727</v>
      </c>
      <c r="I453" s="4"/>
      <c r="K453" s="4" t="str">
        <f t="shared" si="67"/>
        <v>0</v>
      </c>
      <c r="L453" s="4" t="str">
        <f t="shared" si="68"/>
        <v>DENTON</v>
      </c>
      <c r="M453" s="4" t="str">
        <f t="shared" si="69"/>
        <v>0</v>
      </c>
      <c r="N453" s="4"/>
      <c r="O453" s="4" t="str">
        <f t="shared" si="70"/>
        <v>0</v>
      </c>
      <c r="P453" s="4"/>
      <c r="U453" s="30">
        <v>41718</v>
      </c>
      <c r="V453" s="5"/>
      <c r="W453" s="4"/>
      <c r="Y453" s="30" t="s">
        <v>1234</v>
      </c>
      <c r="Z453" s="30" t="s">
        <v>1239</v>
      </c>
      <c r="AA453" s="23"/>
      <c r="AB453" s="23"/>
      <c r="AC453" s="9" t="s">
        <v>1451</v>
      </c>
      <c r="AD453" s="9" t="s">
        <v>1639</v>
      </c>
      <c r="AE453" s="4"/>
      <c r="AH453" s="9">
        <v>1</v>
      </c>
      <c r="AI453" s="38">
        <v>0</v>
      </c>
      <c r="AJ453" s="11"/>
      <c r="AM453" s="30" t="s">
        <v>12</v>
      </c>
      <c r="AN453" s="38">
        <f t="shared" si="71"/>
        <v>0</v>
      </c>
      <c r="AO453" s="8"/>
      <c r="AP453" s="13">
        <f t="shared" si="72"/>
        <v>0</v>
      </c>
      <c r="AQ453" s="38">
        <f t="shared" si="73"/>
        <v>0</v>
      </c>
      <c r="AR453" s="38">
        <v>0</v>
      </c>
      <c r="AS453" s="13">
        <f t="shared" si="74"/>
        <v>0</v>
      </c>
      <c r="AT453" s="38">
        <f t="shared" si="75"/>
        <v>0</v>
      </c>
      <c r="AU453" s="38">
        <v>0</v>
      </c>
      <c r="AV453" s="13">
        <f t="shared" si="76"/>
        <v>0</v>
      </c>
      <c r="AW453" s="38">
        <f t="shared" si="77"/>
        <v>0</v>
      </c>
      <c r="AX453" s="38">
        <v>0</v>
      </c>
      <c r="AY453" s="13"/>
      <c r="AZ453" s="10"/>
      <c r="BA453" s="8"/>
      <c r="BB453" s="11"/>
      <c r="BN453" s="38">
        <v>0</v>
      </c>
      <c r="BO453" s="54" t="s">
        <v>2293</v>
      </c>
      <c r="BP453" s="54">
        <f>Sales!AR453</f>
        <v>0</v>
      </c>
    </row>
    <row r="454" spans="1:68">
      <c r="A454" s="4" t="s">
        <v>140</v>
      </c>
      <c r="B454" s="50">
        <v>14527</v>
      </c>
      <c r="C454" s="9" t="s">
        <v>1725</v>
      </c>
      <c r="D454" s="9" t="s">
        <v>1727</v>
      </c>
      <c r="E454" s="9" t="s">
        <v>1767</v>
      </c>
      <c r="F454" s="9" t="s">
        <v>1727</v>
      </c>
      <c r="G454" s="4"/>
      <c r="H454" s="9" t="s">
        <v>1727</v>
      </c>
      <c r="I454" s="4"/>
      <c r="K454" s="4" t="str">
        <f t="shared" si="67"/>
        <v>0</v>
      </c>
      <c r="L454" s="4" t="str">
        <f t="shared" si="68"/>
        <v>DENTON</v>
      </c>
      <c r="M454" s="4" t="str">
        <f t="shared" si="69"/>
        <v>0</v>
      </c>
      <c r="N454" s="4"/>
      <c r="O454" s="4" t="str">
        <f t="shared" si="70"/>
        <v>0</v>
      </c>
      <c r="P454" s="4"/>
      <c r="U454" s="30">
        <v>41726</v>
      </c>
      <c r="V454" s="5"/>
      <c r="W454" s="4"/>
      <c r="Y454" s="30" t="s">
        <v>1234</v>
      </c>
      <c r="Z454" s="30" t="s">
        <v>1343</v>
      </c>
      <c r="AA454" s="23"/>
      <c r="AB454" s="23"/>
      <c r="AC454" s="9" t="s">
        <v>1547</v>
      </c>
      <c r="AD454" s="9" t="s">
        <v>1681</v>
      </c>
      <c r="AE454" s="4"/>
      <c r="AH454" s="9">
        <v>1</v>
      </c>
      <c r="AI454" s="38">
        <v>0</v>
      </c>
      <c r="AJ454" s="11"/>
      <c r="AM454" s="30" t="s">
        <v>12</v>
      </c>
      <c r="AN454" s="38">
        <f t="shared" si="71"/>
        <v>0</v>
      </c>
      <c r="AO454" s="8"/>
      <c r="AP454" s="13">
        <f t="shared" si="72"/>
        <v>0</v>
      </c>
      <c r="AQ454" s="38">
        <f t="shared" si="73"/>
        <v>0</v>
      </c>
      <c r="AR454" s="38">
        <v>0</v>
      </c>
      <c r="AS454" s="13">
        <f t="shared" si="74"/>
        <v>0</v>
      </c>
      <c r="AT454" s="38">
        <f t="shared" si="75"/>
        <v>0</v>
      </c>
      <c r="AU454" s="38">
        <v>0</v>
      </c>
      <c r="AV454" s="13">
        <f t="shared" si="76"/>
        <v>0</v>
      </c>
      <c r="AW454" s="38">
        <f t="shared" si="77"/>
        <v>0</v>
      </c>
      <c r="AX454" s="38">
        <v>0</v>
      </c>
      <c r="AY454" s="13"/>
      <c r="AZ454" s="10"/>
      <c r="BA454" s="8"/>
      <c r="BB454" s="11"/>
      <c r="BN454" s="38">
        <v>0</v>
      </c>
      <c r="BO454" s="54" t="s">
        <v>2293</v>
      </c>
      <c r="BP454" s="54">
        <f>Sales!AR454</f>
        <v>0</v>
      </c>
    </row>
    <row r="455" spans="1:68">
      <c r="A455" s="4" t="s">
        <v>140</v>
      </c>
      <c r="B455" s="50">
        <v>14538</v>
      </c>
      <c r="C455" s="9" t="s">
        <v>1725</v>
      </c>
      <c r="D455" s="9" t="s">
        <v>1727</v>
      </c>
      <c r="E455" s="9" t="s">
        <v>1767</v>
      </c>
      <c r="F455" s="9" t="s">
        <v>1727</v>
      </c>
      <c r="G455" s="4"/>
      <c r="H455" s="9" t="s">
        <v>1727</v>
      </c>
      <c r="I455" s="4"/>
      <c r="K455" s="4" t="str">
        <f t="shared" si="67"/>
        <v>0</v>
      </c>
      <c r="L455" s="4" t="str">
        <f t="shared" si="68"/>
        <v>DENTON</v>
      </c>
      <c r="M455" s="4" t="str">
        <f t="shared" si="69"/>
        <v>0</v>
      </c>
      <c r="N455" s="4"/>
      <c r="O455" s="4" t="str">
        <f t="shared" si="70"/>
        <v>0</v>
      </c>
      <c r="P455" s="4"/>
      <c r="U455" s="30">
        <v>41729</v>
      </c>
      <c r="V455" s="5"/>
      <c r="W455" s="4"/>
      <c r="Y455" s="30" t="s">
        <v>1234</v>
      </c>
      <c r="Z455" s="30" t="s">
        <v>1271</v>
      </c>
      <c r="AA455" s="23"/>
      <c r="AB455" s="23"/>
      <c r="AC455" s="9" t="s">
        <v>1482</v>
      </c>
      <c r="AD455" s="9" t="s">
        <v>1639</v>
      </c>
      <c r="AE455" s="4"/>
      <c r="AH455" s="9">
        <v>1</v>
      </c>
      <c r="AI455" s="38">
        <v>0</v>
      </c>
      <c r="AJ455" s="11"/>
      <c r="AM455" s="30" t="s">
        <v>12</v>
      </c>
      <c r="AN455" s="38">
        <f t="shared" si="71"/>
        <v>0</v>
      </c>
      <c r="AO455" s="8"/>
      <c r="AP455" s="13">
        <f t="shared" si="72"/>
        <v>0</v>
      </c>
      <c r="AQ455" s="38">
        <f t="shared" si="73"/>
        <v>0</v>
      </c>
      <c r="AR455" s="38">
        <v>0</v>
      </c>
      <c r="AS455" s="13">
        <f t="shared" si="74"/>
        <v>0</v>
      </c>
      <c r="AT455" s="38">
        <f t="shared" si="75"/>
        <v>0</v>
      </c>
      <c r="AU455" s="38">
        <v>0</v>
      </c>
      <c r="AV455" s="13">
        <f t="shared" si="76"/>
        <v>0</v>
      </c>
      <c r="AW455" s="38">
        <f t="shared" si="77"/>
        <v>0</v>
      </c>
      <c r="AX455" s="38">
        <v>0</v>
      </c>
      <c r="AY455" s="13"/>
      <c r="AZ455" s="10"/>
      <c r="BA455" s="8"/>
      <c r="BB455" s="11"/>
      <c r="BN455" s="38">
        <v>0</v>
      </c>
      <c r="BO455" s="54" t="s">
        <v>2293</v>
      </c>
      <c r="BP455" s="54">
        <f>Sales!AR455</f>
        <v>0</v>
      </c>
    </row>
    <row r="456" spans="1:68">
      <c r="A456" s="4" t="s">
        <v>140</v>
      </c>
      <c r="B456" s="50">
        <v>14724</v>
      </c>
      <c r="C456" s="9" t="s">
        <v>1725</v>
      </c>
      <c r="D456" s="9" t="s">
        <v>1727</v>
      </c>
      <c r="E456" s="9" t="s">
        <v>1766</v>
      </c>
      <c r="F456" s="9" t="s">
        <v>1727</v>
      </c>
      <c r="G456" s="4"/>
      <c r="H456" s="9" t="s">
        <v>1727</v>
      </c>
      <c r="I456" s="4"/>
      <c r="K456" s="4" t="str">
        <f t="shared" ref="K456:K519" si="78">+D456</f>
        <v>0</v>
      </c>
      <c r="L456" s="4" t="str">
        <f t="shared" ref="L456:L519" si="79">+E456</f>
        <v>MECKLENBURG</v>
      </c>
      <c r="M456" s="4" t="str">
        <f t="shared" ref="M456:M519" si="80">+F456</f>
        <v>0</v>
      </c>
      <c r="N456" s="4"/>
      <c r="O456" s="4" t="str">
        <f t="shared" ref="O456:O519" si="81">+H456</f>
        <v>0</v>
      </c>
      <c r="P456" s="4"/>
      <c r="U456" s="30">
        <v>41729</v>
      </c>
      <c r="V456" s="5"/>
      <c r="W456" s="4"/>
      <c r="Y456" s="30" t="s">
        <v>1234</v>
      </c>
      <c r="Z456" s="30" t="s">
        <v>1239</v>
      </c>
      <c r="AA456" s="23"/>
      <c r="AB456" s="23"/>
      <c r="AC456" s="9" t="s">
        <v>1451</v>
      </c>
      <c r="AD456" s="9" t="s">
        <v>1639</v>
      </c>
      <c r="AE456" s="4"/>
      <c r="AH456" s="9">
        <v>1</v>
      </c>
      <c r="AI456" s="38">
        <v>0</v>
      </c>
      <c r="AJ456" s="11"/>
      <c r="AM456" s="30" t="s">
        <v>12</v>
      </c>
      <c r="AN456" s="38">
        <f t="shared" ref="AN456:AN519" si="82">AI456</f>
        <v>0</v>
      </c>
      <c r="AO456" s="8"/>
      <c r="AP456" s="13">
        <f t="shared" ref="AP456:AP519" si="83">IF($AN456="","",IF(AQ456=0,0,AR456/AQ456))</f>
        <v>0</v>
      </c>
      <c r="AQ456" s="38">
        <f t="shared" ref="AQ456:AQ519" si="84">$AN456</f>
        <v>0</v>
      </c>
      <c r="AR456" s="38">
        <v>0</v>
      </c>
      <c r="AS456" s="13">
        <f t="shared" ref="AS456:AS519" si="85">IF($AN456="","",IF(AT456=0,0,AU456/AT456))</f>
        <v>0</v>
      </c>
      <c r="AT456" s="38">
        <f t="shared" ref="AT456:AT519" si="86">$AN456</f>
        <v>0</v>
      </c>
      <c r="AU456" s="38">
        <v>0</v>
      </c>
      <c r="AV456" s="13">
        <f t="shared" ref="AV456:AV519" si="87">IF($AN456="","",IF(AW456=0,0,AX456/AW456))</f>
        <v>0</v>
      </c>
      <c r="AW456" s="38">
        <f t="shared" ref="AW456:AW519" si="88">$AN456</f>
        <v>0</v>
      </c>
      <c r="AX456" s="38">
        <v>0</v>
      </c>
      <c r="AY456" s="13"/>
      <c r="AZ456" s="10"/>
      <c r="BA456" s="8"/>
      <c r="BB456" s="11"/>
      <c r="BN456" s="38">
        <v>0</v>
      </c>
      <c r="BO456" s="54" t="s">
        <v>2293</v>
      </c>
      <c r="BP456" s="54">
        <f>Sales!AR456</f>
        <v>0</v>
      </c>
    </row>
    <row r="457" spans="1:68">
      <c r="A457" s="4" t="s">
        <v>140</v>
      </c>
      <c r="B457" s="50">
        <v>14728</v>
      </c>
      <c r="C457" s="9" t="s">
        <v>1725</v>
      </c>
      <c r="D457" s="9" t="s">
        <v>1727</v>
      </c>
      <c r="E457" s="9" t="s">
        <v>1766</v>
      </c>
      <c r="F457" s="9" t="s">
        <v>1727</v>
      </c>
      <c r="G457" s="4"/>
      <c r="H457" s="9" t="s">
        <v>1727</v>
      </c>
      <c r="I457" s="4"/>
      <c r="K457" s="4" t="str">
        <f t="shared" si="78"/>
        <v>0</v>
      </c>
      <c r="L457" s="4" t="str">
        <f t="shared" si="79"/>
        <v>MECKLENBURG</v>
      </c>
      <c r="M457" s="4" t="str">
        <f t="shared" si="80"/>
        <v>0</v>
      </c>
      <c r="N457" s="4"/>
      <c r="O457" s="4" t="str">
        <f t="shared" si="81"/>
        <v>0</v>
      </c>
      <c r="P457" s="4"/>
      <c r="U457" s="30">
        <v>41729</v>
      </c>
      <c r="V457" s="5"/>
      <c r="W457" s="4"/>
      <c r="Y457" s="30" t="s">
        <v>1234</v>
      </c>
      <c r="Z457" s="30" t="s">
        <v>1257</v>
      </c>
      <c r="AA457" s="23"/>
      <c r="AB457" s="23"/>
      <c r="AC457" s="9" t="s">
        <v>1469</v>
      </c>
      <c r="AD457" s="9" t="s">
        <v>1639</v>
      </c>
      <c r="AE457" s="4"/>
      <c r="AH457" s="9">
        <v>1</v>
      </c>
      <c r="AI457" s="38">
        <v>0</v>
      </c>
      <c r="AJ457" s="11"/>
      <c r="AM457" s="30" t="s">
        <v>12</v>
      </c>
      <c r="AN457" s="38">
        <f t="shared" si="82"/>
        <v>0</v>
      </c>
      <c r="AO457" s="8"/>
      <c r="AP457" s="13">
        <f t="shared" si="83"/>
        <v>0</v>
      </c>
      <c r="AQ457" s="38">
        <f t="shared" si="84"/>
        <v>0</v>
      </c>
      <c r="AR457" s="38">
        <v>0</v>
      </c>
      <c r="AS457" s="13">
        <f t="shared" si="85"/>
        <v>0</v>
      </c>
      <c r="AT457" s="38">
        <f t="shared" si="86"/>
        <v>0</v>
      </c>
      <c r="AU457" s="38">
        <v>0</v>
      </c>
      <c r="AV457" s="13">
        <f t="shared" si="87"/>
        <v>0</v>
      </c>
      <c r="AW457" s="38">
        <f t="shared" si="88"/>
        <v>0</v>
      </c>
      <c r="AX457" s="38">
        <v>0</v>
      </c>
      <c r="AY457" s="13"/>
      <c r="AZ457" s="10"/>
      <c r="BA457" s="8"/>
      <c r="BB457" s="11"/>
      <c r="BN457" s="38">
        <v>0</v>
      </c>
      <c r="BO457" s="54" t="s">
        <v>2293</v>
      </c>
      <c r="BP457" s="54">
        <f>Sales!AR457</f>
        <v>0</v>
      </c>
    </row>
    <row r="458" spans="1:68">
      <c r="A458" s="4" t="s">
        <v>140</v>
      </c>
      <c r="B458" s="50">
        <v>14734</v>
      </c>
      <c r="C458" s="9" t="s">
        <v>1725</v>
      </c>
      <c r="D458" s="9" t="s">
        <v>1727</v>
      </c>
      <c r="E458" s="9" t="s">
        <v>1766</v>
      </c>
      <c r="F458" s="9" t="s">
        <v>1727</v>
      </c>
      <c r="G458" s="4"/>
      <c r="H458" s="9" t="s">
        <v>1727</v>
      </c>
      <c r="I458" s="4"/>
      <c r="K458" s="4" t="str">
        <f t="shared" si="78"/>
        <v>0</v>
      </c>
      <c r="L458" s="4" t="str">
        <f t="shared" si="79"/>
        <v>MECKLENBURG</v>
      </c>
      <c r="M458" s="4" t="str">
        <f t="shared" si="80"/>
        <v>0</v>
      </c>
      <c r="N458" s="4"/>
      <c r="O458" s="4" t="str">
        <f t="shared" si="81"/>
        <v>0</v>
      </c>
      <c r="P458" s="4"/>
      <c r="U458" s="30">
        <v>41701</v>
      </c>
      <c r="V458" s="5"/>
      <c r="W458" s="4"/>
      <c r="Y458" s="30" t="s">
        <v>1234</v>
      </c>
      <c r="Z458" s="30" t="s">
        <v>1257</v>
      </c>
      <c r="AA458" s="23"/>
      <c r="AB458" s="23"/>
      <c r="AC458" s="9" t="s">
        <v>1469</v>
      </c>
      <c r="AD458" s="9" t="s">
        <v>1639</v>
      </c>
      <c r="AE458" s="4"/>
      <c r="AH458" s="9">
        <v>1</v>
      </c>
      <c r="AI458" s="38">
        <v>0</v>
      </c>
      <c r="AJ458" s="11"/>
      <c r="AM458" s="30" t="s">
        <v>12</v>
      </c>
      <c r="AN458" s="38">
        <f t="shared" si="82"/>
        <v>0</v>
      </c>
      <c r="AO458" s="8"/>
      <c r="AP458" s="13">
        <f t="shared" si="83"/>
        <v>0</v>
      </c>
      <c r="AQ458" s="38">
        <f t="shared" si="84"/>
        <v>0</v>
      </c>
      <c r="AR458" s="38">
        <v>0</v>
      </c>
      <c r="AS458" s="13">
        <f t="shared" si="85"/>
        <v>0</v>
      </c>
      <c r="AT458" s="38">
        <f t="shared" si="86"/>
        <v>0</v>
      </c>
      <c r="AU458" s="38">
        <v>0</v>
      </c>
      <c r="AV458" s="13">
        <f t="shared" si="87"/>
        <v>0</v>
      </c>
      <c r="AW458" s="38">
        <f t="shared" si="88"/>
        <v>0</v>
      </c>
      <c r="AX458" s="38">
        <v>0</v>
      </c>
      <c r="AY458" s="13"/>
      <c r="AZ458" s="10"/>
      <c r="BA458" s="8"/>
      <c r="BB458" s="11"/>
      <c r="BN458" s="38">
        <v>0</v>
      </c>
      <c r="BO458" s="54" t="s">
        <v>2293</v>
      </c>
      <c r="BP458" s="54">
        <f>Sales!AR458</f>
        <v>0</v>
      </c>
    </row>
    <row r="459" spans="1:68">
      <c r="A459" s="4" t="s">
        <v>140</v>
      </c>
      <c r="B459" s="50">
        <v>14738</v>
      </c>
      <c r="C459" s="9" t="s">
        <v>1725</v>
      </c>
      <c r="D459" s="9" t="s">
        <v>134</v>
      </c>
      <c r="E459" s="9" t="s">
        <v>1727</v>
      </c>
      <c r="F459" s="9" t="s">
        <v>2002</v>
      </c>
      <c r="G459" s="4"/>
      <c r="H459" s="9" t="s">
        <v>2192</v>
      </c>
      <c r="I459" s="4"/>
      <c r="K459" s="4" t="str">
        <f t="shared" si="78"/>
        <v>AL</v>
      </c>
      <c r="L459" s="4" t="str">
        <f t="shared" si="79"/>
        <v>0</v>
      </c>
      <c r="M459" s="4" t="str">
        <f t="shared" si="80"/>
        <v>hope hull</v>
      </c>
      <c r="N459" s="4"/>
      <c r="O459" s="4" t="str">
        <f t="shared" si="81"/>
        <v>36043</v>
      </c>
      <c r="P459" s="4"/>
      <c r="U459" s="30">
        <v>41703</v>
      </c>
      <c r="V459" s="5"/>
      <c r="W459" s="4"/>
      <c r="Y459" s="30" t="s">
        <v>1234</v>
      </c>
      <c r="Z459" s="30" t="s">
        <v>1366</v>
      </c>
      <c r="AA459" s="23"/>
      <c r="AB459" s="23"/>
      <c r="AC459" s="9" t="s">
        <v>1565</v>
      </c>
      <c r="AD459" s="9" t="s">
        <v>1688</v>
      </c>
      <c r="AE459" s="4"/>
      <c r="AH459" s="9">
        <v>1</v>
      </c>
      <c r="AI459" s="38">
        <v>1.99</v>
      </c>
      <c r="AJ459" s="11"/>
      <c r="AM459" s="30" t="s">
        <v>12</v>
      </c>
      <c r="AN459" s="38">
        <f t="shared" si="82"/>
        <v>1.99</v>
      </c>
      <c r="AO459" s="8"/>
      <c r="AP459" s="13">
        <f t="shared" si="83"/>
        <v>0</v>
      </c>
      <c r="AQ459" s="38">
        <f t="shared" si="84"/>
        <v>1.99</v>
      </c>
      <c r="AR459" s="38">
        <v>0</v>
      </c>
      <c r="AS459" s="13">
        <f t="shared" si="85"/>
        <v>0</v>
      </c>
      <c r="AT459" s="38">
        <f t="shared" si="86"/>
        <v>1.99</v>
      </c>
      <c r="AU459" s="38">
        <v>0</v>
      </c>
      <c r="AV459" s="13">
        <f t="shared" si="87"/>
        <v>0</v>
      </c>
      <c r="AW459" s="38">
        <f t="shared" si="88"/>
        <v>1.99</v>
      </c>
      <c r="AX459" s="38">
        <v>0</v>
      </c>
      <c r="AY459" s="13"/>
      <c r="AZ459" s="10"/>
      <c r="BA459" s="8"/>
      <c r="BB459" s="11"/>
      <c r="BN459" s="38">
        <v>0</v>
      </c>
      <c r="BO459" s="54" t="s">
        <v>129</v>
      </c>
      <c r="BP459" s="54">
        <f>Sales!AR459</f>
        <v>7.99</v>
      </c>
    </row>
    <row r="460" spans="1:68">
      <c r="A460" s="4" t="s">
        <v>140</v>
      </c>
      <c r="B460" s="50">
        <v>14743</v>
      </c>
      <c r="C460" s="9" t="s">
        <v>1725</v>
      </c>
      <c r="D460" s="9" t="s">
        <v>1727</v>
      </c>
      <c r="E460" s="9" t="s">
        <v>1767</v>
      </c>
      <c r="F460" s="9" t="s">
        <v>1727</v>
      </c>
      <c r="G460" s="4"/>
      <c r="H460" s="9" t="s">
        <v>1727</v>
      </c>
      <c r="I460" s="4"/>
      <c r="K460" s="4" t="str">
        <f t="shared" si="78"/>
        <v>0</v>
      </c>
      <c r="L460" s="4" t="str">
        <f t="shared" si="79"/>
        <v>DENTON</v>
      </c>
      <c r="M460" s="4" t="str">
        <f t="shared" si="80"/>
        <v>0</v>
      </c>
      <c r="N460" s="4"/>
      <c r="O460" s="4" t="str">
        <f t="shared" si="81"/>
        <v>0</v>
      </c>
      <c r="P460" s="4"/>
      <c r="U460" s="30">
        <v>41704</v>
      </c>
      <c r="V460" s="5"/>
      <c r="W460" s="4"/>
      <c r="Y460" s="30" t="s">
        <v>1234</v>
      </c>
      <c r="Z460" s="30" t="s">
        <v>1268</v>
      </c>
      <c r="AA460" s="23"/>
      <c r="AB460" s="23"/>
      <c r="AC460" s="9" t="s">
        <v>1460</v>
      </c>
      <c r="AD460" s="9" t="s">
        <v>1647</v>
      </c>
      <c r="AE460" s="4"/>
      <c r="AH460" s="9">
        <v>1</v>
      </c>
      <c r="AI460" s="38">
        <v>0</v>
      </c>
      <c r="AJ460" s="11"/>
      <c r="AM460" s="30" t="s">
        <v>12</v>
      </c>
      <c r="AN460" s="38">
        <f t="shared" si="82"/>
        <v>0</v>
      </c>
      <c r="AO460" s="8"/>
      <c r="AP460" s="13">
        <f t="shared" si="83"/>
        <v>0</v>
      </c>
      <c r="AQ460" s="38">
        <f t="shared" si="84"/>
        <v>0</v>
      </c>
      <c r="AR460" s="38">
        <v>0</v>
      </c>
      <c r="AS460" s="13">
        <f t="shared" si="85"/>
        <v>0</v>
      </c>
      <c r="AT460" s="38">
        <f t="shared" si="86"/>
        <v>0</v>
      </c>
      <c r="AU460" s="38">
        <v>0</v>
      </c>
      <c r="AV460" s="13">
        <f t="shared" si="87"/>
        <v>0</v>
      </c>
      <c r="AW460" s="38">
        <f t="shared" si="88"/>
        <v>0</v>
      </c>
      <c r="AX460" s="38">
        <v>0</v>
      </c>
      <c r="AY460" s="13"/>
      <c r="AZ460" s="10"/>
      <c r="BA460" s="8"/>
      <c r="BB460" s="11"/>
      <c r="BN460" s="38">
        <v>0</v>
      </c>
      <c r="BO460" s="54" t="s">
        <v>2293</v>
      </c>
      <c r="BP460" s="54">
        <f>Sales!AR460</f>
        <v>0</v>
      </c>
    </row>
    <row r="461" spans="1:68">
      <c r="A461" s="4" t="s">
        <v>140</v>
      </c>
      <c r="B461" s="50">
        <v>14769</v>
      </c>
      <c r="C461" s="9" t="s">
        <v>1725</v>
      </c>
      <c r="D461" s="9" t="s">
        <v>1740</v>
      </c>
      <c r="E461" s="9" t="s">
        <v>1787</v>
      </c>
      <c r="F461" s="9" t="s">
        <v>1927</v>
      </c>
      <c r="G461" s="4"/>
      <c r="H461" s="9" t="s">
        <v>2118</v>
      </c>
      <c r="I461" s="4"/>
      <c r="K461" s="4" t="str">
        <f t="shared" si="78"/>
        <v>LA</v>
      </c>
      <c r="L461" s="4" t="str">
        <f t="shared" si="79"/>
        <v>LIVINGSTON</v>
      </c>
      <c r="M461" s="4" t="str">
        <f t="shared" si="80"/>
        <v>Denham Springs</v>
      </c>
      <c r="N461" s="4"/>
      <c r="O461" s="4" t="str">
        <f t="shared" si="81"/>
        <v>70726</v>
      </c>
      <c r="P461" s="4"/>
      <c r="U461" s="30">
        <v>41716</v>
      </c>
      <c r="V461" s="5"/>
      <c r="W461" s="4"/>
      <c r="Y461" s="30" t="s">
        <v>1234</v>
      </c>
      <c r="Z461" s="30" t="s">
        <v>1274</v>
      </c>
      <c r="AA461" s="23"/>
      <c r="AB461" s="23"/>
      <c r="AC461" s="9" t="s">
        <v>1485</v>
      </c>
      <c r="AD461" s="9" t="s">
        <v>1639</v>
      </c>
      <c r="AE461" s="4"/>
      <c r="AH461" s="9">
        <v>1</v>
      </c>
      <c r="AI461" s="38">
        <v>0</v>
      </c>
      <c r="AJ461" s="11"/>
      <c r="AM461" s="30" t="s">
        <v>12</v>
      </c>
      <c r="AN461" s="38">
        <f t="shared" si="82"/>
        <v>0</v>
      </c>
      <c r="AO461" s="8"/>
      <c r="AP461" s="13">
        <f t="shared" si="83"/>
        <v>0</v>
      </c>
      <c r="AQ461" s="38">
        <f t="shared" si="84"/>
        <v>0</v>
      </c>
      <c r="AR461" s="38">
        <v>0</v>
      </c>
      <c r="AS461" s="13">
        <f t="shared" si="85"/>
        <v>0</v>
      </c>
      <c r="AT461" s="38">
        <f t="shared" si="86"/>
        <v>0</v>
      </c>
      <c r="AU461" s="38">
        <v>0</v>
      </c>
      <c r="AV461" s="13">
        <f t="shared" si="87"/>
        <v>0</v>
      </c>
      <c r="AW461" s="38">
        <f t="shared" si="88"/>
        <v>0</v>
      </c>
      <c r="AX461" s="38">
        <v>0</v>
      </c>
      <c r="AY461" s="13"/>
      <c r="AZ461" s="10"/>
      <c r="BA461" s="8"/>
      <c r="BB461" s="11"/>
      <c r="BN461" s="38">
        <v>0</v>
      </c>
      <c r="BO461" s="54" t="s">
        <v>107</v>
      </c>
      <c r="BP461" s="54">
        <f>Sales!AR461</f>
        <v>0</v>
      </c>
    </row>
    <row r="462" spans="1:68">
      <c r="A462" s="4" t="s">
        <v>140</v>
      </c>
      <c r="B462" s="50">
        <v>14775</v>
      </c>
      <c r="C462" s="9" t="s">
        <v>1725</v>
      </c>
      <c r="D462" s="9" t="s">
        <v>1727</v>
      </c>
      <c r="E462" s="9" t="s">
        <v>1766</v>
      </c>
      <c r="F462" s="9" t="s">
        <v>1727</v>
      </c>
      <c r="G462" s="4"/>
      <c r="H462" s="9" t="s">
        <v>1727</v>
      </c>
      <c r="I462" s="4"/>
      <c r="K462" s="4" t="str">
        <f t="shared" si="78"/>
        <v>0</v>
      </c>
      <c r="L462" s="4" t="str">
        <f t="shared" si="79"/>
        <v>MECKLENBURG</v>
      </c>
      <c r="M462" s="4" t="str">
        <f t="shared" si="80"/>
        <v>0</v>
      </c>
      <c r="N462" s="4"/>
      <c r="O462" s="4" t="str">
        <f t="shared" si="81"/>
        <v>0</v>
      </c>
      <c r="P462" s="4"/>
      <c r="U462" s="30">
        <v>41722</v>
      </c>
      <c r="V462" s="5"/>
      <c r="W462" s="4"/>
      <c r="Y462" s="30" t="s">
        <v>1234</v>
      </c>
      <c r="Z462" s="30" t="s">
        <v>1236</v>
      </c>
      <c r="AA462" s="23"/>
      <c r="AB462" s="23"/>
      <c r="AC462" s="9" t="s">
        <v>1448</v>
      </c>
      <c r="AD462" s="9" t="s">
        <v>1639</v>
      </c>
      <c r="AE462" s="4"/>
      <c r="AH462" s="9">
        <v>1</v>
      </c>
      <c r="AI462" s="38">
        <v>0</v>
      </c>
      <c r="AJ462" s="11"/>
      <c r="AM462" s="30" t="s">
        <v>12</v>
      </c>
      <c r="AN462" s="38">
        <f t="shared" si="82"/>
        <v>0</v>
      </c>
      <c r="AO462" s="8"/>
      <c r="AP462" s="13">
        <f t="shared" si="83"/>
        <v>0</v>
      </c>
      <c r="AQ462" s="38">
        <f t="shared" si="84"/>
        <v>0</v>
      </c>
      <c r="AR462" s="38">
        <v>0</v>
      </c>
      <c r="AS462" s="13">
        <f t="shared" si="85"/>
        <v>0</v>
      </c>
      <c r="AT462" s="38">
        <f t="shared" si="86"/>
        <v>0</v>
      </c>
      <c r="AU462" s="38">
        <v>0</v>
      </c>
      <c r="AV462" s="13">
        <f t="shared" si="87"/>
        <v>0</v>
      </c>
      <c r="AW462" s="38">
        <f t="shared" si="88"/>
        <v>0</v>
      </c>
      <c r="AX462" s="38">
        <v>0</v>
      </c>
      <c r="AY462" s="13"/>
      <c r="AZ462" s="10"/>
      <c r="BA462" s="8"/>
      <c r="BB462" s="11"/>
      <c r="BN462" s="38">
        <v>0</v>
      </c>
      <c r="BO462" s="54" t="s">
        <v>2293</v>
      </c>
      <c r="BP462" s="54">
        <f>Sales!AR462</f>
        <v>0</v>
      </c>
    </row>
    <row r="463" spans="1:68">
      <c r="A463" s="4" t="s">
        <v>140</v>
      </c>
      <c r="B463" s="50">
        <v>14949</v>
      </c>
      <c r="C463" s="9" t="s">
        <v>1725</v>
      </c>
      <c r="D463" s="9" t="s">
        <v>1727</v>
      </c>
      <c r="E463" s="9" t="s">
        <v>1767</v>
      </c>
      <c r="F463" s="9" t="s">
        <v>1727</v>
      </c>
      <c r="G463" s="4"/>
      <c r="H463" s="9" t="s">
        <v>1727</v>
      </c>
      <c r="I463" s="4"/>
      <c r="K463" s="4" t="str">
        <f t="shared" si="78"/>
        <v>0</v>
      </c>
      <c r="L463" s="4" t="str">
        <f t="shared" si="79"/>
        <v>DENTON</v>
      </c>
      <c r="M463" s="4" t="str">
        <f t="shared" si="80"/>
        <v>0</v>
      </c>
      <c r="N463" s="4"/>
      <c r="O463" s="4" t="str">
        <f t="shared" si="81"/>
        <v>0</v>
      </c>
      <c r="P463" s="4"/>
      <c r="U463" s="30">
        <v>41715</v>
      </c>
      <c r="V463" s="5"/>
      <c r="W463" s="4"/>
      <c r="Y463" s="30" t="s">
        <v>1234</v>
      </c>
      <c r="Z463" s="30" t="s">
        <v>1251</v>
      </c>
      <c r="AA463" s="23"/>
      <c r="AB463" s="23"/>
      <c r="AC463" s="9" t="s">
        <v>1463</v>
      </c>
      <c r="AD463" s="9" t="s">
        <v>1647</v>
      </c>
      <c r="AE463" s="4"/>
      <c r="AH463" s="9">
        <v>1</v>
      </c>
      <c r="AI463" s="38">
        <v>0</v>
      </c>
      <c r="AJ463" s="11"/>
      <c r="AM463" s="30" t="s">
        <v>12</v>
      </c>
      <c r="AN463" s="38">
        <f t="shared" si="82"/>
        <v>0</v>
      </c>
      <c r="AO463" s="8"/>
      <c r="AP463" s="13">
        <f t="shared" si="83"/>
        <v>0</v>
      </c>
      <c r="AQ463" s="38">
        <f t="shared" si="84"/>
        <v>0</v>
      </c>
      <c r="AR463" s="38">
        <v>0</v>
      </c>
      <c r="AS463" s="13">
        <f t="shared" si="85"/>
        <v>0</v>
      </c>
      <c r="AT463" s="38">
        <f t="shared" si="86"/>
        <v>0</v>
      </c>
      <c r="AU463" s="38">
        <v>0</v>
      </c>
      <c r="AV463" s="13">
        <f t="shared" si="87"/>
        <v>0</v>
      </c>
      <c r="AW463" s="38">
        <f t="shared" si="88"/>
        <v>0</v>
      </c>
      <c r="AX463" s="38">
        <v>0</v>
      </c>
      <c r="AY463" s="13"/>
      <c r="AZ463" s="10"/>
      <c r="BA463" s="8"/>
      <c r="BB463" s="11"/>
      <c r="BN463" s="38">
        <v>0</v>
      </c>
      <c r="BO463" s="54" t="s">
        <v>2293</v>
      </c>
      <c r="BP463" s="54">
        <f>Sales!AR463</f>
        <v>0</v>
      </c>
    </row>
    <row r="464" spans="1:68">
      <c r="A464" s="4" t="s">
        <v>140</v>
      </c>
      <c r="B464" s="50">
        <v>14955</v>
      </c>
      <c r="C464" s="9" t="s">
        <v>1725</v>
      </c>
      <c r="D464" s="9" t="s">
        <v>1727</v>
      </c>
      <c r="E464" s="9" t="s">
        <v>1766</v>
      </c>
      <c r="F464" s="9" t="s">
        <v>1727</v>
      </c>
      <c r="G464" s="4"/>
      <c r="H464" s="9" t="s">
        <v>1727</v>
      </c>
      <c r="I464" s="4"/>
      <c r="K464" s="4" t="str">
        <f t="shared" si="78"/>
        <v>0</v>
      </c>
      <c r="L464" s="4" t="str">
        <f t="shared" si="79"/>
        <v>MECKLENBURG</v>
      </c>
      <c r="M464" s="4" t="str">
        <f t="shared" si="80"/>
        <v>0</v>
      </c>
      <c r="N464" s="4"/>
      <c r="O464" s="4" t="str">
        <f t="shared" si="81"/>
        <v>0</v>
      </c>
      <c r="P464" s="4"/>
      <c r="U464" s="30">
        <v>41715</v>
      </c>
      <c r="V464" s="5"/>
      <c r="W464" s="4"/>
      <c r="Y464" s="30" t="s">
        <v>1234</v>
      </c>
      <c r="Z464" s="30" t="s">
        <v>1271</v>
      </c>
      <c r="AA464" s="23"/>
      <c r="AB464" s="23"/>
      <c r="AC464" s="9" t="s">
        <v>1482</v>
      </c>
      <c r="AD464" s="9" t="s">
        <v>1639</v>
      </c>
      <c r="AE464" s="4"/>
      <c r="AH464" s="9">
        <v>1</v>
      </c>
      <c r="AI464" s="38">
        <v>0</v>
      </c>
      <c r="AJ464" s="11"/>
      <c r="AM464" s="30" t="s">
        <v>12</v>
      </c>
      <c r="AN464" s="38">
        <f t="shared" si="82"/>
        <v>0</v>
      </c>
      <c r="AO464" s="8"/>
      <c r="AP464" s="13">
        <f t="shared" si="83"/>
        <v>0</v>
      </c>
      <c r="AQ464" s="38">
        <f t="shared" si="84"/>
        <v>0</v>
      </c>
      <c r="AR464" s="38">
        <v>0</v>
      </c>
      <c r="AS464" s="13">
        <f t="shared" si="85"/>
        <v>0</v>
      </c>
      <c r="AT464" s="38">
        <f t="shared" si="86"/>
        <v>0</v>
      </c>
      <c r="AU464" s="38">
        <v>0</v>
      </c>
      <c r="AV464" s="13">
        <f t="shared" si="87"/>
        <v>0</v>
      </c>
      <c r="AW464" s="38">
        <f t="shared" si="88"/>
        <v>0</v>
      </c>
      <c r="AX464" s="38">
        <v>0</v>
      </c>
      <c r="AY464" s="13"/>
      <c r="AZ464" s="10"/>
      <c r="BA464" s="8"/>
      <c r="BB464" s="11"/>
      <c r="BN464" s="38">
        <v>0</v>
      </c>
      <c r="BO464" s="54" t="s">
        <v>2293</v>
      </c>
      <c r="BP464" s="54">
        <f>Sales!AR464</f>
        <v>0</v>
      </c>
    </row>
    <row r="465" spans="1:68">
      <c r="A465" s="4" t="s">
        <v>140</v>
      </c>
      <c r="B465" s="50">
        <v>14975</v>
      </c>
      <c r="C465" s="9" t="s">
        <v>1725</v>
      </c>
      <c r="D465" s="9" t="s">
        <v>1727</v>
      </c>
      <c r="E465" s="9" t="s">
        <v>1767</v>
      </c>
      <c r="F465" s="9" t="s">
        <v>1727</v>
      </c>
      <c r="G465" s="4"/>
      <c r="H465" s="9" t="s">
        <v>1727</v>
      </c>
      <c r="I465" s="4"/>
      <c r="K465" s="4" t="str">
        <f t="shared" si="78"/>
        <v>0</v>
      </c>
      <c r="L465" s="4" t="str">
        <f t="shared" si="79"/>
        <v>DENTON</v>
      </c>
      <c r="M465" s="4" t="str">
        <f t="shared" si="80"/>
        <v>0</v>
      </c>
      <c r="N465" s="4"/>
      <c r="O465" s="4" t="str">
        <f t="shared" si="81"/>
        <v>0</v>
      </c>
      <c r="P465" s="4"/>
      <c r="U465" s="30">
        <v>41702</v>
      </c>
      <c r="V465" s="5"/>
      <c r="W465" s="4"/>
      <c r="Y465" s="30" t="s">
        <v>1234</v>
      </c>
      <c r="Z465" s="30" t="s">
        <v>1321</v>
      </c>
      <c r="AA465" s="23"/>
      <c r="AB465" s="23"/>
      <c r="AC465" s="9" t="s">
        <v>1527</v>
      </c>
      <c r="AD465" s="9" t="s">
        <v>1639</v>
      </c>
      <c r="AE465" s="4"/>
      <c r="AH465" s="9">
        <v>1</v>
      </c>
      <c r="AI465" s="38">
        <v>0</v>
      </c>
      <c r="AJ465" s="11"/>
      <c r="AM465" s="30" t="s">
        <v>12</v>
      </c>
      <c r="AN465" s="38">
        <f t="shared" si="82"/>
        <v>0</v>
      </c>
      <c r="AO465" s="8"/>
      <c r="AP465" s="13">
        <f t="shared" si="83"/>
        <v>0</v>
      </c>
      <c r="AQ465" s="38">
        <f t="shared" si="84"/>
        <v>0</v>
      </c>
      <c r="AR465" s="38">
        <v>0</v>
      </c>
      <c r="AS465" s="13">
        <f t="shared" si="85"/>
        <v>0</v>
      </c>
      <c r="AT465" s="38">
        <f t="shared" si="86"/>
        <v>0</v>
      </c>
      <c r="AU465" s="38">
        <v>0</v>
      </c>
      <c r="AV465" s="13">
        <f t="shared" si="87"/>
        <v>0</v>
      </c>
      <c r="AW465" s="38">
        <f t="shared" si="88"/>
        <v>0</v>
      </c>
      <c r="AX465" s="38">
        <v>0</v>
      </c>
      <c r="AY465" s="13"/>
      <c r="AZ465" s="10"/>
      <c r="BA465" s="8"/>
      <c r="BB465" s="11"/>
      <c r="BN465" s="38">
        <v>0</v>
      </c>
      <c r="BO465" s="54" t="s">
        <v>2293</v>
      </c>
      <c r="BP465" s="54">
        <f>Sales!AR465</f>
        <v>0</v>
      </c>
    </row>
    <row r="466" spans="1:68">
      <c r="A466" s="4" t="s">
        <v>140</v>
      </c>
      <c r="B466" s="50">
        <v>14991</v>
      </c>
      <c r="C466" s="9" t="s">
        <v>1725</v>
      </c>
      <c r="D466" s="9" t="s">
        <v>1727</v>
      </c>
      <c r="E466" s="9" t="s">
        <v>1766</v>
      </c>
      <c r="F466" s="9" t="s">
        <v>1727</v>
      </c>
      <c r="G466" s="4"/>
      <c r="H466" s="9" t="s">
        <v>1727</v>
      </c>
      <c r="I466" s="4"/>
      <c r="K466" s="4" t="str">
        <f t="shared" si="78"/>
        <v>0</v>
      </c>
      <c r="L466" s="4" t="str">
        <f t="shared" si="79"/>
        <v>MECKLENBURG</v>
      </c>
      <c r="M466" s="4" t="str">
        <f t="shared" si="80"/>
        <v>0</v>
      </c>
      <c r="N466" s="4"/>
      <c r="O466" s="4" t="str">
        <f t="shared" si="81"/>
        <v>0</v>
      </c>
      <c r="P466" s="4"/>
      <c r="U466" s="30">
        <v>41708</v>
      </c>
      <c r="V466" s="5"/>
      <c r="W466" s="4"/>
      <c r="Y466" s="30" t="s">
        <v>1234</v>
      </c>
      <c r="Z466" s="30" t="s">
        <v>1266</v>
      </c>
      <c r="AA466" s="23"/>
      <c r="AB466" s="23"/>
      <c r="AC466" s="9" t="s">
        <v>1478</v>
      </c>
      <c r="AD466" s="9" t="s">
        <v>1639</v>
      </c>
      <c r="AE466" s="4"/>
      <c r="AH466" s="9">
        <v>1</v>
      </c>
      <c r="AI466" s="38">
        <v>0</v>
      </c>
      <c r="AJ466" s="11"/>
      <c r="AM466" s="30" t="s">
        <v>12</v>
      </c>
      <c r="AN466" s="38">
        <f t="shared" si="82"/>
        <v>0</v>
      </c>
      <c r="AO466" s="8"/>
      <c r="AP466" s="13">
        <f t="shared" si="83"/>
        <v>0</v>
      </c>
      <c r="AQ466" s="38">
        <f t="shared" si="84"/>
        <v>0</v>
      </c>
      <c r="AR466" s="38">
        <v>0</v>
      </c>
      <c r="AS466" s="13">
        <f t="shared" si="85"/>
        <v>0</v>
      </c>
      <c r="AT466" s="38">
        <f t="shared" si="86"/>
        <v>0</v>
      </c>
      <c r="AU466" s="38">
        <v>0</v>
      </c>
      <c r="AV466" s="13">
        <f t="shared" si="87"/>
        <v>0</v>
      </c>
      <c r="AW466" s="38">
        <f t="shared" si="88"/>
        <v>0</v>
      </c>
      <c r="AX466" s="38">
        <v>0</v>
      </c>
      <c r="AY466" s="13"/>
      <c r="AZ466" s="10"/>
      <c r="BA466" s="8"/>
      <c r="BB466" s="11"/>
      <c r="BN466" s="38">
        <v>0</v>
      </c>
      <c r="BO466" s="54" t="s">
        <v>2293</v>
      </c>
      <c r="BP466" s="54">
        <f>Sales!AR466</f>
        <v>0</v>
      </c>
    </row>
    <row r="467" spans="1:68">
      <c r="A467" s="4" t="s">
        <v>140</v>
      </c>
      <c r="B467" s="50">
        <v>14994</v>
      </c>
      <c r="C467" s="9" t="s">
        <v>1725</v>
      </c>
      <c r="D467" s="9" t="s">
        <v>1741</v>
      </c>
      <c r="E467" s="9" t="s">
        <v>1839</v>
      </c>
      <c r="F467" s="9" t="s">
        <v>1995</v>
      </c>
      <c r="G467" s="4"/>
      <c r="H467" s="9" t="s">
        <v>2186</v>
      </c>
      <c r="I467" s="4"/>
      <c r="K467" s="4" t="str">
        <f t="shared" si="78"/>
        <v>NJ</v>
      </c>
      <c r="L467" s="4" t="str">
        <f t="shared" si="79"/>
        <v>CAMDEN</v>
      </c>
      <c r="M467" s="4" t="str">
        <f t="shared" si="80"/>
        <v>Camden</v>
      </c>
      <c r="N467" s="4"/>
      <c r="O467" s="4" t="str">
        <f t="shared" si="81"/>
        <v>08104</v>
      </c>
      <c r="P467" s="4"/>
      <c r="U467" s="30">
        <v>41708</v>
      </c>
      <c r="V467" s="5"/>
      <c r="W467" s="4"/>
      <c r="Y467" s="30" t="s">
        <v>1234</v>
      </c>
      <c r="Z467" s="30" t="s">
        <v>1276</v>
      </c>
      <c r="AA467" s="23"/>
      <c r="AB467" s="23"/>
      <c r="AC467" s="9" t="s">
        <v>1479</v>
      </c>
      <c r="AD467" s="9" t="s">
        <v>1652</v>
      </c>
      <c r="AE467" s="4"/>
      <c r="AH467" s="9">
        <v>1</v>
      </c>
      <c r="AI467" s="38">
        <v>0</v>
      </c>
      <c r="AJ467" s="11"/>
      <c r="AM467" s="30" t="s">
        <v>12</v>
      </c>
      <c r="AN467" s="38">
        <f t="shared" si="82"/>
        <v>0</v>
      </c>
      <c r="AO467" s="8"/>
      <c r="AP467" s="13">
        <f t="shared" si="83"/>
        <v>0</v>
      </c>
      <c r="AQ467" s="38">
        <f t="shared" si="84"/>
        <v>0</v>
      </c>
      <c r="AR467" s="38">
        <v>0</v>
      </c>
      <c r="AS467" s="13">
        <f t="shared" si="85"/>
        <v>0</v>
      </c>
      <c r="AT467" s="38">
        <f t="shared" si="86"/>
        <v>0</v>
      </c>
      <c r="AU467" s="38">
        <v>0</v>
      </c>
      <c r="AV467" s="13">
        <f t="shared" si="87"/>
        <v>0</v>
      </c>
      <c r="AW467" s="38">
        <f t="shared" si="88"/>
        <v>0</v>
      </c>
      <c r="AX467" s="38">
        <v>0</v>
      </c>
      <c r="AY467" s="13"/>
      <c r="AZ467" s="10"/>
      <c r="BA467" s="8"/>
      <c r="BB467" s="11"/>
      <c r="BN467" s="38">
        <v>0</v>
      </c>
      <c r="BO467" s="54" t="s">
        <v>107</v>
      </c>
      <c r="BP467" s="54">
        <f>Sales!AR467</f>
        <v>0</v>
      </c>
    </row>
    <row r="468" spans="1:68">
      <c r="A468" s="4" t="s">
        <v>140</v>
      </c>
      <c r="B468" s="50">
        <v>15008</v>
      </c>
      <c r="C468" s="9" t="s">
        <v>1725</v>
      </c>
      <c r="D468" s="9" t="s">
        <v>1743</v>
      </c>
      <c r="E468" s="9" t="s">
        <v>1844</v>
      </c>
      <c r="F468" s="9" t="s">
        <v>2003</v>
      </c>
      <c r="G468" s="4"/>
      <c r="H468" s="9" t="s">
        <v>2193</v>
      </c>
      <c r="I468" s="4"/>
      <c r="K468" s="4" t="str">
        <f t="shared" si="78"/>
        <v>MO</v>
      </c>
      <c r="L468" s="4" t="str">
        <f t="shared" si="79"/>
        <v>JASPER</v>
      </c>
      <c r="M468" s="4" t="str">
        <f t="shared" si="80"/>
        <v>joplin</v>
      </c>
      <c r="N468" s="4"/>
      <c r="O468" s="4" t="str">
        <f t="shared" si="81"/>
        <v>64801</v>
      </c>
      <c r="P468" s="4"/>
      <c r="U468" s="30">
        <v>41715</v>
      </c>
      <c r="V468" s="5"/>
      <c r="W468" s="4"/>
      <c r="Y468" s="30" t="s">
        <v>1234</v>
      </c>
      <c r="Z468" s="30" t="s">
        <v>1367</v>
      </c>
      <c r="AA468" s="23"/>
      <c r="AB468" s="23"/>
      <c r="AC468" s="9" t="s">
        <v>1493</v>
      </c>
      <c r="AD468" s="9" t="s">
        <v>1639</v>
      </c>
      <c r="AE468" s="4"/>
      <c r="AH468" s="9">
        <v>1</v>
      </c>
      <c r="AI468" s="38">
        <v>9.99</v>
      </c>
      <c r="AJ468" s="11"/>
      <c r="AM468" s="30" t="s">
        <v>12</v>
      </c>
      <c r="AN468" s="38">
        <f t="shared" si="82"/>
        <v>9.99</v>
      </c>
      <c r="AO468" s="8"/>
      <c r="AP468" s="13">
        <f t="shared" si="83"/>
        <v>0</v>
      </c>
      <c r="AQ468" s="38">
        <f t="shared" si="84"/>
        <v>9.99</v>
      </c>
      <c r="AR468" s="38">
        <v>0</v>
      </c>
      <c r="AS468" s="13">
        <f t="shared" si="85"/>
        <v>0</v>
      </c>
      <c r="AT468" s="38">
        <f t="shared" si="86"/>
        <v>9.99</v>
      </c>
      <c r="AU468" s="38">
        <v>0</v>
      </c>
      <c r="AV468" s="13">
        <f t="shared" si="87"/>
        <v>0</v>
      </c>
      <c r="AW468" s="38">
        <f t="shared" si="88"/>
        <v>9.99</v>
      </c>
      <c r="AX468" s="38">
        <v>0</v>
      </c>
      <c r="AY468" s="13"/>
      <c r="AZ468" s="10"/>
      <c r="BA468" s="8"/>
      <c r="BB468" s="11"/>
      <c r="BN468" s="38">
        <v>0</v>
      </c>
      <c r="BO468" s="54" t="s">
        <v>108</v>
      </c>
      <c r="BP468" s="54">
        <f>Sales!AR468</f>
        <v>9.99</v>
      </c>
    </row>
    <row r="469" spans="1:68">
      <c r="A469" s="4" t="s">
        <v>140</v>
      </c>
      <c r="B469" s="50">
        <v>15221</v>
      </c>
      <c r="C469" s="9" t="s">
        <v>1725</v>
      </c>
      <c r="D469" s="9" t="s">
        <v>1727</v>
      </c>
      <c r="E469" s="9" t="s">
        <v>1767</v>
      </c>
      <c r="F469" s="9" t="s">
        <v>1727</v>
      </c>
      <c r="G469" s="4"/>
      <c r="H469" s="9" t="s">
        <v>1727</v>
      </c>
      <c r="I469" s="4"/>
      <c r="K469" s="4" t="str">
        <f t="shared" si="78"/>
        <v>0</v>
      </c>
      <c r="L469" s="4" t="str">
        <f t="shared" si="79"/>
        <v>DENTON</v>
      </c>
      <c r="M469" s="4" t="str">
        <f t="shared" si="80"/>
        <v>0</v>
      </c>
      <c r="N469" s="4"/>
      <c r="O469" s="4" t="str">
        <f t="shared" si="81"/>
        <v>0</v>
      </c>
      <c r="P469" s="4"/>
      <c r="U469" s="30">
        <v>41724</v>
      </c>
      <c r="V469" s="5"/>
      <c r="W469" s="4"/>
      <c r="Y469" s="30" t="s">
        <v>1234</v>
      </c>
      <c r="Z469" s="30" t="s">
        <v>1238</v>
      </c>
      <c r="AA469" s="23"/>
      <c r="AB469" s="23"/>
      <c r="AC469" s="9" t="s">
        <v>1450</v>
      </c>
      <c r="AD469" s="9" t="s">
        <v>1641</v>
      </c>
      <c r="AE469" s="4"/>
      <c r="AH469" s="9">
        <v>1</v>
      </c>
      <c r="AI469" s="38">
        <v>0</v>
      </c>
      <c r="AJ469" s="11"/>
      <c r="AM469" s="30" t="s">
        <v>12</v>
      </c>
      <c r="AN469" s="38">
        <f t="shared" si="82"/>
        <v>0</v>
      </c>
      <c r="AO469" s="8"/>
      <c r="AP469" s="13">
        <f t="shared" si="83"/>
        <v>0</v>
      </c>
      <c r="AQ469" s="38">
        <f t="shared" si="84"/>
        <v>0</v>
      </c>
      <c r="AR469" s="38">
        <v>0</v>
      </c>
      <c r="AS469" s="13">
        <f t="shared" si="85"/>
        <v>0</v>
      </c>
      <c r="AT469" s="38">
        <f t="shared" si="86"/>
        <v>0</v>
      </c>
      <c r="AU469" s="38">
        <v>0</v>
      </c>
      <c r="AV469" s="13">
        <f t="shared" si="87"/>
        <v>0</v>
      </c>
      <c r="AW469" s="38">
        <f t="shared" si="88"/>
        <v>0</v>
      </c>
      <c r="AX469" s="38">
        <v>0</v>
      </c>
      <c r="AY469" s="13"/>
      <c r="AZ469" s="10"/>
      <c r="BA469" s="8"/>
      <c r="BB469" s="11"/>
      <c r="BN469" s="38">
        <v>0</v>
      </c>
      <c r="BO469" s="54" t="s">
        <v>1727</v>
      </c>
      <c r="BP469" s="54">
        <f>Sales!AR469</f>
        <v>0</v>
      </c>
    </row>
    <row r="470" spans="1:68">
      <c r="A470" s="4" t="s">
        <v>140</v>
      </c>
      <c r="B470" s="50">
        <v>15222</v>
      </c>
      <c r="C470" s="9" t="s">
        <v>1725</v>
      </c>
      <c r="D470" s="9" t="s">
        <v>1727</v>
      </c>
      <c r="E470" s="9" t="s">
        <v>1766</v>
      </c>
      <c r="F470" s="9" t="s">
        <v>1727</v>
      </c>
      <c r="G470" s="4"/>
      <c r="H470" s="9" t="s">
        <v>1727</v>
      </c>
      <c r="I470" s="4"/>
      <c r="K470" s="4" t="str">
        <f t="shared" si="78"/>
        <v>0</v>
      </c>
      <c r="L470" s="4" t="str">
        <f t="shared" si="79"/>
        <v>MECKLENBURG</v>
      </c>
      <c r="M470" s="4" t="str">
        <f t="shared" si="80"/>
        <v>0</v>
      </c>
      <c r="N470" s="4"/>
      <c r="O470" s="4" t="str">
        <f t="shared" si="81"/>
        <v>0</v>
      </c>
      <c r="P470" s="4"/>
      <c r="U470" s="30">
        <v>41724</v>
      </c>
      <c r="V470" s="5"/>
      <c r="W470" s="4"/>
      <c r="Y470" s="30" t="s">
        <v>1234</v>
      </c>
      <c r="Z470" s="30" t="s">
        <v>1276</v>
      </c>
      <c r="AA470" s="23"/>
      <c r="AB470" s="23"/>
      <c r="AC470" s="9" t="s">
        <v>1479</v>
      </c>
      <c r="AD470" s="9" t="s">
        <v>1652</v>
      </c>
      <c r="AE470" s="4"/>
      <c r="AH470" s="9">
        <v>1</v>
      </c>
      <c r="AI470" s="38">
        <v>0</v>
      </c>
      <c r="AJ470" s="11"/>
      <c r="AM470" s="30" t="s">
        <v>12</v>
      </c>
      <c r="AN470" s="38">
        <f t="shared" si="82"/>
        <v>0</v>
      </c>
      <c r="AO470" s="8"/>
      <c r="AP470" s="13">
        <f t="shared" si="83"/>
        <v>0</v>
      </c>
      <c r="AQ470" s="38">
        <f t="shared" si="84"/>
        <v>0</v>
      </c>
      <c r="AR470" s="38">
        <v>0</v>
      </c>
      <c r="AS470" s="13">
        <f t="shared" si="85"/>
        <v>0</v>
      </c>
      <c r="AT470" s="38">
        <f t="shared" si="86"/>
        <v>0</v>
      </c>
      <c r="AU470" s="38">
        <v>0</v>
      </c>
      <c r="AV470" s="13">
        <f t="shared" si="87"/>
        <v>0</v>
      </c>
      <c r="AW470" s="38">
        <f t="shared" si="88"/>
        <v>0</v>
      </c>
      <c r="AX470" s="38">
        <v>0</v>
      </c>
      <c r="AY470" s="13"/>
      <c r="AZ470" s="10"/>
      <c r="BA470" s="8"/>
      <c r="BB470" s="11"/>
      <c r="BN470" s="38">
        <v>0</v>
      </c>
      <c r="BO470" s="54" t="s">
        <v>2293</v>
      </c>
      <c r="BP470" s="54">
        <f>Sales!AR470</f>
        <v>0</v>
      </c>
    </row>
    <row r="471" spans="1:68">
      <c r="A471" s="4" t="s">
        <v>140</v>
      </c>
      <c r="B471" s="50">
        <v>15247</v>
      </c>
      <c r="C471" s="9" t="s">
        <v>1725</v>
      </c>
      <c r="D471" s="9" t="s">
        <v>1727</v>
      </c>
      <c r="E471" s="9" t="s">
        <v>1766</v>
      </c>
      <c r="F471" s="9" t="s">
        <v>1727</v>
      </c>
      <c r="G471" s="4"/>
      <c r="H471" s="9" t="s">
        <v>1727</v>
      </c>
      <c r="I471" s="4"/>
      <c r="K471" s="4" t="str">
        <f t="shared" si="78"/>
        <v>0</v>
      </c>
      <c r="L471" s="4" t="str">
        <f t="shared" si="79"/>
        <v>MECKLENBURG</v>
      </c>
      <c r="M471" s="4" t="str">
        <f t="shared" si="80"/>
        <v>0</v>
      </c>
      <c r="N471" s="4"/>
      <c r="O471" s="4" t="str">
        <f t="shared" si="81"/>
        <v>0</v>
      </c>
      <c r="P471" s="4"/>
      <c r="U471" s="30">
        <v>41729</v>
      </c>
      <c r="V471" s="5"/>
      <c r="W471" s="4"/>
      <c r="Y471" s="30" t="s">
        <v>1234</v>
      </c>
      <c r="Z471" s="30" t="s">
        <v>1237</v>
      </c>
      <c r="AA471" s="23"/>
      <c r="AB471" s="23"/>
      <c r="AC471" s="9" t="s">
        <v>1449</v>
      </c>
      <c r="AD471" s="9" t="s">
        <v>1640</v>
      </c>
      <c r="AE471" s="4"/>
      <c r="AH471" s="9">
        <v>1</v>
      </c>
      <c r="AI471" s="38">
        <v>0</v>
      </c>
      <c r="AJ471" s="11"/>
      <c r="AM471" s="30" t="s">
        <v>12</v>
      </c>
      <c r="AN471" s="38">
        <f t="shared" si="82"/>
        <v>0</v>
      </c>
      <c r="AO471" s="8"/>
      <c r="AP471" s="13">
        <f t="shared" si="83"/>
        <v>0</v>
      </c>
      <c r="AQ471" s="38">
        <f t="shared" si="84"/>
        <v>0</v>
      </c>
      <c r="AR471" s="38">
        <v>0</v>
      </c>
      <c r="AS471" s="13">
        <f t="shared" si="85"/>
        <v>0</v>
      </c>
      <c r="AT471" s="38">
        <f t="shared" si="86"/>
        <v>0</v>
      </c>
      <c r="AU471" s="38">
        <v>0</v>
      </c>
      <c r="AV471" s="13">
        <f t="shared" si="87"/>
        <v>0</v>
      </c>
      <c r="AW471" s="38">
        <f t="shared" si="88"/>
        <v>0</v>
      </c>
      <c r="AX471" s="38">
        <v>0</v>
      </c>
      <c r="AY471" s="13"/>
      <c r="AZ471" s="10"/>
      <c r="BA471" s="8"/>
      <c r="BB471" s="11"/>
      <c r="BN471" s="38">
        <v>0</v>
      </c>
      <c r="BO471" s="54" t="s">
        <v>2293</v>
      </c>
      <c r="BP471" s="54">
        <f>Sales!AR471</f>
        <v>0</v>
      </c>
    </row>
    <row r="472" spans="1:68">
      <c r="A472" s="4" t="s">
        <v>140</v>
      </c>
      <c r="B472" s="50">
        <v>15252</v>
      </c>
      <c r="C472" s="9" t="s">
        <v>1725</v>
      </c>
      <c r="D472" s="9" t="s">
        <v>1727</v>
      </c>
      <c r="E472" s="9" t="s">
        <v>1766</v>
      </c>
      <c r="F472" s="9" t="s">
        <v>1727</v>
      </c>
      <c r="G472" s="4"/>
      <c r="H472" s="9" t="s">
        <v>1727</v>
      </c>
      <c r="I472" s="4"/>
      <c r="K472" s="4" t="str">
        <f t="shared" si="78"/>
        <v>0</v>
      </c>
      <c r="L472" s="4" t="str">
        <f t="shared" si="79"/>
        <v>MECKLENBURG</v>
      </c>
      <c r="M472" s="4" t="str">
        <f t="shared" si="80"/>
        <v>0</v>
      </c>
      <c r="N472" s="4"/>
      <c r="O472" s="4" t="str">
        <f t="shared" si="81"/>
        <v>0</v>
      </c>
      <c r="P472" s="4"/>
      <c r="U472" s="30">
        <v>41705</v>
      </c>
      <c r="V472" s="5"/>
      <c r="W472" s="4"/>
      <c r="Y472" s="30" t="s">
        <v>1234</v>
      </c>
      <c r="Z472" s="30" t="s">
        <v>1322</v>
      </c>
      <c r="AA472" s="23"/>
      <c r="AB472" s="23"/>
      <c r="AC472" s="9" t="s">
        <v>1528</v>
      </c>
      <c r="AD472" s="9" t="s">
        <v>1639</v>
      </c>
      <c r="AE472" s="4"/>
      <c r="AH472" s="9">
        <v>1</v>
      </c>
      <c r="AI472" s="38">
        <v>0</v>
      </c>
      <c r="AJ472" s="11"/>
      <c r="AM472" s="30" t="s">
        <v>12</v>
      </c>
      <c r="AN472" s="38">
        <f t="shared" si="82"/>
        <v>0</v>
      </c>
      <c r="AO472" s="8"/>
      <c r="AP472" s="13">
        <f t="shared" si="83"/>
        <v>0</v>
      </c>
      <c r="AQ472" s="38">
        <f t="shared" si="84"/>
        <v>0</v>
      </c>
      <c r="AR472" s="38">
        <v>0</v>
      </c>
      <c r="AS472" s="13">
        <f t="shared" si="85"/>
        <v>0</v>
      </c>
      <c r="AT472" s="38">
        <f t="shared" si="86"/>
        <v>0</v>
      </c>
      <c r="AU472" s="38">
        <v>0</v>
      </c>
      <c r="AV472" s="13">
        <f t="shared" si="87"/>
        <v>0</v>
      </c>
      <c r="AW472" s="38">
        <f t="shared" si="88"/>
        <v>0</v>
      </c>
      <c r="AX472" s="38">
        <v>0</v>
      </c>
      <c r="AY472" s="13"/>
      <c r="AZ472" s="10"/>
      <c r="BA472" s="8"/>
      <c r="BB472" s="11"/>
      <c r="BN472" s="38">
        <v>0</v>
      </c>
      <c r="BO472" s="54" t="s">
        <v>2293</v>
      </c>
      <c r="BP472" s="54">
        <f>Sales!AR472</f>
        <v>0</v>
      </c>
    </row>
    <row r="473" spans="1:68">
      <c r="A473" s="4" t="s">
        <v>140</v>
      </c>
      <c r="B473" s="50">
        <v>15253</v>
      </c>
      <c r="C473" s="9" t="s">
        <v>1725</v>
      </c>
      <c r="D473" s="9" t="s">
        <v>1728</v>
      </c>
      <c r="E473" s="9" t="s">
        <v>1786</v>
      </c>
      <c r="F473" s="9" t="s">
        <v>2004</v>
      </c>
      <c r="G473" s="4"/>
      <c r="H473" s="9" t="s">
        <v>2194</v>
      </c>
      <c r="I473" s="4"/>
      <c r="K473" s="4" t="str">
        <f t="shared" si="78"/>
        <v>FL</v>
      </c>
      <c r="L473" s="4" t="str">
        <f t="shared" si="79"/>
        <v>PALM BEACH</v>
      </c>
      <c r="M473" s="4" t="str">
        <f t="shared" si="80"/>
        <v>Palm Beach Gardens</v>
      </c>
      <c r="N473" s="4"/>
      <c r="O473" s="4" t="str">
        <f t="shared" si="81"/>
        <v>33418</v>
      </c>
      <c r="P473" s="4"/>
      <c r="U473" s="30">
        <v>41708</v>
      </c>
      <c r="V473" s="5"/>
      <c r="W473" s="4"/>
      <c r="Y473" s="30" t="s">
        <v>1234</v>
      </c>
      <c r="Z473" s="30" t="s">
        <v>1368</v>
      </c>
      <c r="AA473" s="23"/>
      <c r="AB473" s="23"/>
      <c r="AC473" s="9" t="s">
        <v>1566</v>
      </c>
      <c r="AD473" s="9" t="s">
        <v>1689</v>
      </c>
      <c r="AE473" s="4"/>
      <c r="AH473" s="9">
        <v>1</v>
      </c>
      <c r="AI473" s="38">
        <v>10.99</v>
      </c>
      <c r="AJ473" s="11"/>
      <c r="AM473" s="30" t="s">
        <v>12</v>
      </c>
      <c r="AN473" s="38">
        <f t="shared" si="82"/>
        <v>10.99</v>
      </c>
      <c r="AO473" s="8"/>
      <c r="AP473" s="13">
        <f t="shared" si="83"/>
        <v>0</v>
      </c>
      <c r="AQ473" s="38">
        <f t="shared" si="84"/>
        <v>10.99</v>
      </c>
      <c r="AR473" s="38">
        <v>0</v>
      </c>
      <c r="AS473" s="13">
        <f t="shared" si="85"/>
        <v>0</v>
      </c>
      <c r="AT473" s="38">
        <f t="shared" si="86"/>
        <v>10.99</v>
      </c>
      <c r="AU473" s="38">
        <v>0</v>
      </c>
      <c r="AV473" s="13">
        <f t="shared" si="87"/>
        <v>0</v>
      </c>
      <c r="AW473" s="38">
        <f t="shared" si="88"/>
        <v>10.99</v>
      </c>
      <c r="AX473" s="38">
        <v>0</v>
      </c>
      <c r="AY473" s="13"/>
      <c r="AZ473" s="10"/>
      <c r="BA473" s="8"/>
      <c r="BB473" s="11"/>
      <c r="BN473" s="38">
        <v>0</v>
      </c>
      <c r="BO473" s="54" t="s">
        <v>2292</v>
      </c>
      <c r="BP473" s="54">
        <f>Sales!AR473</f>
        <v>10.99</v>
      </c>
    </row>
    <row r="474" spans="1:68">
      <c r="A474" s="4" t="s">
        <v>140</v>
      </c>
      <c r="B474" s="50">
        <v>15263</v>
      </c>
      <c r="C474" s="9" t="s">
        <v>1725</v>
      </c>
      <c r="D474" s="9" t="s">
        <v>1727</v>
      </c>
      <c r="E474" s="9" t="s">
        <v>1766</v>
      </c>
      <c r="F474" s="9" t="s">
        <v>1727</v>
      </c>
      <c r="G474" s="4"/>
      <c r="H474" s="9" t="s">
        <v>1727</v>
      </c>
      <c r="I474" s="4"/>
      <c r="K474" s="4" t="str">
        <f t="shared" si="78"/>
        <v>0</v>
      </c>
      <c r="L474" s="4" t="str">
        <f t="shared" si="79"/>
        <v>MECKLENBURG</v>
      </c>
      <c r="M474" s="4" t="str">
        <f t="shared" si="80"/>
        <v>0</v>
      </c>
      <c r="N474" s="4"/>
      <c r="O474" s="4" t="str">
        <f t="shared" si="81"/>
        <v>0</v>
      </c>
      <c r="P474" s="4"/>
      <c r="U474" s="30">
        <v>41708</v>
      </c>
      <c r="V474" s="5"/>
      <c r="W474" s="4"/>
      <c r="Y474" s="30" t="s">
        <v>1234</v>
      </c>
      <c r="Z474" s="30" t="s">
        <v>1237</v>
      </c>
      <c r="AA474" s="23"/>
      <c r="AB474" s="23"/>
      <c r="AC474" s="9" t="s">
        <v>1449</v>
      </c>
      <c r="AD474" s="9" t="s">
        <v>1640</v>
      </c>
      <c r="AE474" s="4"/>
      <c r="AH474" s="9">
        <v>1</v>
      </c>
      <c r="AI474" s="38">
        <v>0</v>
      </c>
      <c r="AJ474" s="11"/>
      <c r="AM474" s="30" t="s">
        <v>12</v>
      </c>
      <c r="AN474" s="38">
        <f t="shared" si="82"/>
        <v>0</v>
      </c>
      <c r="AO474" s="8"/>
      <c r="AP474" s="13">
        <f t="shared" si="83"/>
        <v>0</v>
      </c>
      <c r="AQ474" s="38">
        <f t="shared" si="84"/>
        <v>0</v>
      </c>
      <c r="AR474" s="38">
        <v>0</v>
      </c>
      <c r="AS474" s="13">
        <f t="shared" si="85"/>
        <v>0</v>
      </c>
      <c r="AT474" s="38">
        <f t="shared" si="86"/>
        <v>0</v>
      </c>
      <c r="AU474" s="38">
        <v>0</v>
      </c>
      <c r="AV474" s="13">
        <f t="shared" si="87"/>
        <v>0</v>
      </c>
      <c r="AW474" s="38">
        <f t="shared" si="88"/>
        <v>0</v>
      </c>
      <c r="AX474" s="38">
        <v>0</v>
      </c>
      <c r="AY474" s="13"/>
      <c r="AZ474" s="10"/>
      <c r="BA474" s="8"/>
      <c r="BB474" s="11"/>
      <c r="BN474" s="38">
        <v>0</v>
      </c>
      <c r="BO474" s="54" t="s">
        <v>2293</v>
      </c>
      <c r="BP474" s="54">
        <f>Sales!AR474</f>
        <v>0</v>
      </c>
    </row>
    <row r="475" spans="1:68">
      <c r="A475" s="4" t="s">
        <v>140</v>
      </c>
      <c r="B475" s="50">
        <v>15264</v>
      </c>
      <c r="C475" s="9" t="s">
        <v>1725</v>
      </c>
      <c r="D475" s="9" t="s">
        <v>1728</v>
      </c>
      <c r="E475" s="9" t="s">
        <v>1786</v>
      </c>
      <c r="F475" s="9" t="s">
        <v>1926</v>
      </c>
      <c r="G475" s="4"/>
      <c r="H475" s="9" t="s">
        <v>2117</v>
      </c>
      <c r="I475" s="4"/>
      <c r="K475" s="4" t="str">
        <f t="shared" si="78"/>
        <v>FL</v>
      </c>
      <c r="L475" s="4" t="str">
        <f t="shared" si="79"/>
        <v>PALM BEACH</v>
      </c>
      <c r="M475" s="4" t="str">
        <f t="shared" si="80"/>
        <v>Delray Beach</v>
      </c>
      <c r="N475" s="4"/>
      <c r="O475" s="4" t="str">
        <f t="shared" si="81"/>
        <v>33445</v>
      </c>
      <c r="P475" s="4"/>
      <c r="U475" s="30">
        <v>41709</v>
      </c>
      <c r="V475" s="5"/>
      <c r="W475" s="4"/>
      <c r="Y475" s="30" t="s">
        <v>1234</v>
      </c>
      <c r="Z475" s="30" t="s">
        <v>1369</v>
      </c>
      <c r="AA475" s="23"/>
      <c r="AB475" s="23"/>
      <c r="AC475" s="9" t="s">
        <v>1567</v>
      </c>
      <c r="AD475" s="9" t="s">
        <v>1655</v>
      </c>
      <c r="AE475" s="4"/>
      <c r="AH475" s="9">
        <v>1</v>
      </c>
      <c r="AI475" s="38">
        <v>6.99</v>
      </c>
      <c r="AJ475" s="11"/>
      <c r="AM475" s="30" t="s">
        <v>12</v>
      </c>
      <c r="AN475" s="38">
        <f t="shared" si="82"/>
        <v>6.99</v>
      </c>
      <c r="AO475" s="8"/>
      <c r="AP475" s="13">
        <f t="shared" si="83"/>
        <v>0</v>
      </c>
      <c r="AQ475" s="38">
        <f t="shared" si="84"/>
        <v>6.99</v>
      </c>
      <c r="AR475" s="38">
        <v>0</v>
      </c>
      <c r="AS475" s="13">
        <f t="shared" si="85"/>
        <v>0</v>
      </c>
      <c r="AT475" s="38">
        <f t="shared" si="86"/>
        <v>6.99</v>
      </c>
      <c r="AU475" s="38">
        <v>0</v>
      </c>
      <c r="AV475" s="13">
        <f t="shared" si="87"/>
        <v>0</v>
      </c>
      <c r="AW475" s="38">
        <f t="shared" si="88"/>
        <v>6.99</v>
      </c>
      <c r="AX475" s="38">
        <v>0</v>
      </c>
      <c r="AY475" s="13"/>
      <c r="AZ475" s="10"/>
      <c r="BA475" s="8"/>
      <c r="BB475" s="11"/>
      <c r="BN475" s="38">
        <v>0</v>
      </c>
      <c r="BO475" s="54" t="s">
        <v>2292</v>
      </c>
      <c r="BP475" s="54">
        <f>Sales!AR475</f>
        <v>6.99</v>
      </c>
    </row>
    <row r="476" spans="1:68">
      <c r="A476" s="4" t="s">
        <v>140</v>
      </c>
      <c r="B476" s="50">
        <v>15278</v>
      </c>
      <c r="C476" s="9" t="s">
        <v>1725</v>
      </c>
      <c r="D476" s="9" t="s">
        <v>1727</v>
      </c>
      <c r="E476" s="9" t="s">
        <v>1767</v>
      </c>
      <c r="F476" s="9" t="s">
        <v>1727</v>
      </c>
      <c r="G476" s="4"/>
      <c r="H476" s="9" t="s">
        <v>1727</v>
      </c>
      <c r="I476" s="4"/>
      <c r="K476" s="4" t="str">
        <f t="shared" si="78"/>
        <v>0</v>
      </c>
      <c r="L476" s="4" t="str">
        <f t="shared" si="79"/>
        <v>DENTON</v>
      </c>
      <c r="M476" s="4" t="str">
        <f t="shared" si="80"/>
        <v>0</v>
      </c>
      <c r="N476" s="4"/>
      <c r="O476" s="4" t="str">
        <f t="shared" si="81"/>
        <v>0</v>
      </c>
      <c r="P476" s="4"/>
      <c r="U476" s="30">
        <v>41715</v>
      </c>
      <c r="V476" s="5"/>
      <c r="W476" s="4"/>
      <c r="Y476" s="30" t="s">
        <v>1234</v>
      </c>
      <c r="Z476" s="30" t="s">
        <v>1237</v>
      </c>
      <c r="AA476" s="23"/>
      <c r="AB476" s="23"/>
      <c r="AC476" s="9" t="s">
        <v>1449</v>
      </c>
      <c r="AD476" s="9" t="s">
        <v>1640</v>
      </c>
      <c r="AE476" s="4"/>
      <c r="AH476" s="9">
        <v>1</v>
      </c>
      <c r="AI476" s="38">
        <v>0</v>
      </c>
      <c r="AJ476" s="11"/>
      <c r="AM476" s="30" t="s">
        <v>12</v>
      </c>
      <c r="AN476" s="38">
        <f t="shared" si="82"/>
        <v>0</v>
      </c>
      <c r="AO476" s="8"/>
      <c r="AP476" s="13">
        <f t="shared" si="83"/>
        <v>0</v>
      </c>
      <c r="AQ476" s="38">
        <f t="shared" si="84"/>
        <v>0</v>
      </c>
      <c r="AR476" s="38">
        <v>0</v>
      </c>
      <c r="AS476" s="13">
        <f t="shared" si="85"/>
        <v>0</v>
      </c>
      <c r="AT476" s="38">
        <f t="shared" si="86"/>
        <v>0</v>
      </c>
      <c r="AU476" s="38">
        <v>0</v>
      </c>
      <c r="AV476" s="13">
        <f t="shared" si="87"/>
        <v>0</v>
      </c>
      <c r="AW476" s="38">
        <f t="shared" si="88"/>
        <v>0</v>
      </c>
      <c r="AX476" s="38">
        <v>0</v>
      </c>
      <c r="AY476" s="13"/>
      <c r="AZ476" s="10"/>
      <c r="BA476" s="8"/>
      <c r="BB476" s="11"/>
      <c r="BN476" s="38">
        <v>0</v>
      </c>
      <c r="BO476" s="54" t="s">
        <v>2293</v>
      </c>
      <c r="BP476" s="54">
        <f>Sales!AR476</f>
        <v>0</v>
      </c>
    </row>
    <row r="477" spans="1:68">
      <c r="A477" s="4" t="s">
        <v>140</v>
      </c>
      <c r="B477" s="50">
        <v>15289</v>
      </c>
      <c r="C477" s="9" t="s">
        <v>1725</v>
      </c>
      <c r="D477" s="9" t="s">
        <v>1727</v>
      </c>
      <c r="E477" s="9" t="s">
        <v>1767</v>
      </c>
      <c r="F477" s="9" t="s">
        <v>1727</v>
      </c>
      <c r="G477" s="4"/>
      <c r="H477" s="9" t="s">
        <v>1727</v>
      </c>
      <c r="I477" s="4"/>
      <c r="K477" s="4" t="str">
        <f t="shared" si="78"/>
        <v>0</v>
      </c>
      <c r="L477" s="4" t="str">
        <f t="shared" si="79"/>
        <v>DENTON</v>
      </c>
      <c r="M477" s="4" t="str">
        <f t="shared" si="80"/>
        <v>0</v>
      </c>
      <c r="N477" s="4"/>
      <c r="O477" s="4" t="str">
        <f t="shared" si="81"/>
        <v>0</v>
      </c>
      <c r="P477" s="4"/>
      <c r="U477" s="30">
        <v>41717</v>
      </c>
      <c r="V477" s="5"/>
      <c r="W477" s="4"/>
      <c r="Y477" s="30" t="s">
        <v>1234</v>
      </c>
      <c r="Z477" s="30" t="s">
        <v>1239</v>
      </c>
      <c r="AA477" s="23"/>
      <c r="AB477" s="23"/>
      <c r="AC477" s="9" t="s">
        <v>1451</v>
      </c>
      <c r="AD477" s="9" t="s">
        <v>1639</v>
      </c>
      <c r="AE477" s="4"/>
      <c r="AH477" s="9">
        <v>1</v>
      </c>
      <c r="AI477" s="38">
        <v>0</v>
      </c>
      <c r="AJ477" s="11"/>
      <c r="AM477" s="30" t="s">
        <v>12</v>
      </c>
      <c r="AN477" s="38">
        <f t="shared" si="82"/>
        <v>0</v>
      </c>
      <c r="AO477" s="8"/>
      <c r="AP477" s="13">
        <f t="shared" si="83"/>
        <v>0</v>
      </c>
      <c r="AQ477" s="38">
        <f t="shared" si="84"/>
        <v>0</v>
      </c>
      <c r="AR477" s="38">
        <v>0</v>
      </c>
      <c r="AS477" s="13">
        <f t="shared" si="85"/>
        <v>0</v>
      </c>
      <c r="AT477" s="38">
        <f t="shared" si="86"/>
        <v>0</v>
      </c>
      <c r="AU477" s="38">
        <v>0</v>
      </c>
      <c r="AV477" s="13">
        <f t="shared" si="87"/>
        <v>0</v>
      </c>
      <c r="AW477" s="38">
        <f t="shared" si="88"/>
        <v>0</v>
      </c>
      <c r="AX477" s="38">
        <v>0</v>
      </c>
      <c r="AY477" s="13"/>
      <c r="AZ477" s="10"/>
      <c r="BA477" s="8"/>
      <c r="BB477" s="11"/>
      <c r="BN477" s="38">
        <v>0</v>
      </c>
      <c r="BO477" s="54" t="s">
        <v>2293</v>
      </c>
      <c r="BP477" s="54">
        <f>Sales!AR477</f>
        <v>0</v>
      </c>
    </row>
    <row r="478" spans="1:68">
      <c r="A478" s="4" t="s">
        <v>140</v>
      </c>
      <c r="B478" s="50">
        <v>15292</v>
      </c>
      <c r="C478" s="9" t="s">
        <v>1725</v>
      </c>
      <c r="D478" s="9" t="s">
        <v>1727</v>
      </c>
      <c r="E478" s="9" t="s">
        <v>1766</v>
      </c>
      <c r="F478" s="9" t="s">
        <v>1727</v>
      </c>
      <c r="G478" s="4"/>
      <c r="H478" s="9" t="s">
        <v>1727</v>
      </c>
      <c r="I478" s="4"/>
      <c r="K478" s="4" t="str">
        <f t="shared" si="78"/>
        <v>0</v>
      </c>
      <c r="L478" s="4" t="str">
        <f t="shared" si="79"/>
        <v>MECKLENBURG</v>
      </c>
      <c r="M478" s="4" t="str">
        <f t="shared" si="80"/>
        <v>0</v>
      </c>
      <c r="N478" s="4"/>
      <c r="O478" s="4" t="str">
        <f t="shared" si="81"/>
        <v>0</v>
      </c>
      <c r="P478" s="4"/>
      <c r="U478" s="30">
        <v>41718</v>
      </c>
      <c r="V478" s="5"/>
      <c r="W478" s="4"/>
      <c r="Y478" s="30" t="s">
        <v>1234</v>
      </c>
      <c r="Z478" s="30" t="s">
        <v>1261</v>
      </c>
      <c r="AA478" s="23"/>
      <c r="AB478" s="23"/>
      <c r="AC478" s="9" t="s">
        <v>1473</v>
      </c>
      <c r="AD478" s="9" t="s">
        <v>1639</v>
      </c>
      <c r="AE478" s="4"/>
      <c r="AH478" s="9">
        <v>1</v>
      </c>
      <c r="AI478" s="38">
        <v>0</v>
      </c>
      <c r="AJ478" s="11"/>
      <c r="AM478" s="30" t="s">
        <v>12</v>
      </c>
      <c r="AN478" s="38">
        <f t="shared" si="82"/>
        <v>0</v>
      </c>
      <c r="AO478" s="8"/>
      <c r="AP478" s="13">
        <f t="shared" si="83"/>
        <v>0</v>
      </c>
      <c r="AQ478" s="38">
        <f t="shared" si="84"/>
        <v>0</v>
      </c>
      <c r="AR478" s="38">
        <v>0</v>
      </c>
      <c r="AS478" s="13">
        <f t="shared" si="85"/>
        <v>0</v>
      </c>
      <c r="AT478" s="38">
        <f t="shared" si="86"/>
        <v>0</v>
      </c>
      <c r="AU478" s="38">
        <v>0</v>
      </c>
      <c r="AV478" s="13">
        <f t="shared" si="87"/>
        <v>0</v>
      </c>
      <c r="AW478" s="38">
        <f t="shared" si="88"/>
        <v>0</v>
      </c>
      <c r="AX478" s="38">
        <v>0</v>
      </c>
      <c r="AY478" s="13"/>
      <c r="AZ478" s="10"/>
      <c r="BA478" s="8"/>
      <c r="BB478" s="11"/>
      <c r="BN478" s="38">
        <v>0</v>
      </c>
      <c r="BO478" s="54" t="s">
        <v>2293</v>
      </c>
      <c r="BP478" s="54">
        <f>Sales!AR478</f>
        <v>0</v>
      </c>
    </row>
    <row r="479" spans="1:68">
      <c r="A479" s="4" t="s">
        <v>140</v>
      </c>
      <c r="B479" s="50">
        <v>15546</v>
      </c>
      <c r="C479" s="9" t="s">
        <v>1725</v>
      </c>
      <c r="D479" s="9" t="s">
        <v>1727</v>
      </c>
      <c r="E479" s="9" t="s">
        <v>1767</v>
      </c>
      <c r="F479" s="9" t="s">
        <v>1727</v>
      </c>
      <c r="G479" s="4"/>
      <c r="H479" s="9" t="s">
        <v>1727</v>
      </c>
      <c r="I479" s="4"/>
      <c r="K479" s="4" t="str">
        <f t="shared" si="78"/>
        <v>0</v>
      </c>
      <c r="L479" s="4" t="str">
        <f t="shared" si="79"/>
        <v>DENTON</v>
      </c>
      <c r="M479" s="4" t="str">
        <f t="shared" si="80"/>
        <v>0</v>
      </c>
      <c r="N479" s="4"/>
      <c r="O479" s="4" t="str">
        <f t="shared" si="81"/>
        <v>0</v>
      </c>
      <c r="P479" s="4"/>
      <c r="U479" s="30">
        <v>41710</v>
      </c>
      <c r="V479" s="5"/>
      <c r="W479" s="4"/>
      <c r="Y479" s="30" t="s">
        <v>1234</v>
      </c>
      <c r="Z479" s="30" t="s">
        <v>1260</v>
      </c>
      <c r="AA479" s="23"/>
      <c r="AB479" s="23"/>
      <c r="AC479" s="9" t="s">
        <v>1472</v>
      </c>
      <c r="AD479" s="9" t="s">
        <v>1639</v>
      </c>
      <c r="AE479" s="4"/>
      <c r="AH479" s="9">
        <v>1</v>
      </c>
      <c r="AI479" s="38">
        <v>0</v>
      </c>
      <c r="AJ479" s="11"/>
      <c r="AM479" s="30" t="s">
        <v>12</v>
      </c>
      <c r="AN479" s="38">
        <f t="shared" si="82"/>
        <v>0</v>
      </c>
      <c r="AO479" s="8"/>
      <c r="AP479" s="13">
        <f t="shared" si="83"/>
        <v>0</v>
      </c>
      <c r="AQ479" s="38">
        <f t="shared" si="84"/>
        <v>0</v>
      </c>
      <c r="AR479" s="38">
        <v>0</v>
      </c>
      <c r="AS479" s="13">
        <f t="shared" si="85"/>
        <v>0</v>
      </c>
      <c r="AT479" s="38">
        <f t="shared" si="86"/>
        <v>0</v>
      </c>
      <c r="AU479" s="38">
        <v>0</v>
      </c>
      <c r="AV479" s="13">
        <f t="shared" si="87"/>
        <v>0</v>
      </c>
      <c r="AW479" s="38">
        <f t="shared" si="88"/>
        <v>0</v>
      </c>
      <c r="AX479" s="38">
        <v>0</v>
      </c>
      <c r="AY479" s="13"/>
      <c r="AZ479" s="10"/>
      <c r="BA479" s="8"/>
      <c r="BB479" s="11"/>
      <c r="BN479" s="38">
        <v>0</v>
      </c>
      <c r="BO479" s="54" t="s">
        <v>2293</v>
      </c>
      <c r="BP479" s="54">
        <f>Sales!AR479</f>
        <v>0</v>
      </c>
    </row>
    <row r="480" spans="1:68">
      <c r="A480" s="4" t="s">
        <v>140</v>
      </c>
      <c r="B480" s="50">
        <v>15551</v>
      </c>
      <c r="C480" s="9" t="s">
        <v>1725</v>
      </c>
      <c r="D480" s="9" t="s">
        <v>1754</v>
      </c>
      <c r="E480" s="9" t="s">
        <v>1813</v>
      </c>
      <c r="F480" s="9" t="s">
        <v>1960</v>
      </c>
      <c r="G480" s="4"/>
      <c r="H480" s="9" t="s">
        <v>2151</v>
      </c>
      <c r="I480" s="4"/>
      <c r="K480" s="4" t="str">
        <f t="shared" si="78"/>
        <v>MS</v>
      </c>
      <c r="L480" s="4" t="str">
        <f t="shared" si="79"/>
        <v>DESOTO</v>
      </c>
      <c r="M480" s="4" t="str">
        <f t="shared" si="80"/>
        <v>hernando</v>
      </c>
      <c r="N480" s="4"/>
      <c r="O480" s="4" t="str">
        <f t="shared" si="81"/>
        <v>38632</v>
      </c>
      <c r="P480" s="4"/>
      <c r="U480" s="30">
        <v>41711</v>
      </c>
      <c r="V480" s="5"/>
      <c r="W480" s="4"/>
      <c r="Y480" s="30" t="s">
        <v>1234</v>
      </c>
      <c r="Z480" s="30" t="s">
        <v>1370</v>
      </c>
      <c r="AA480" s="23"/>
      <c r="AB480" s="23"/>
      <c r="AC480" s="9" t="s">
        <v>1568</v>
      </c>
      <c r="AD480" s="9" t="s">
        <v>1670</v>
      </c>
      <c r="AE480" s="4"/>
      <c r="AH480" s="9">
        <v>1</v>
      </c>
      <c r="AI480" s="38">
        <v>2.99</v>
      </c>
      <c r="AJ480" s="11"/>
      <c r="AM480" s="30" t="s">
        <v>12</v>
      </c>
      <c r="AN480" s="38">
        <f t="shared" si="82"/>
        <v>2.99</v>
      </c>
      <c r="AO480" s="8"/>
      <c r="AP480" s="13">
        <f t="shared" si="83"/>
        <v>6.6889632107023408E-2</v>
      </c>
      <c r="AQ480" s="38">
        <f t="shared" si="84"/>
        <v>2.99</v>
      </c>
      <c r="AR480" s="38">
        <v>0.2</v>
      </c>
      <c r="AS480" s="13">
        <f t="shared" si="85"/>
        <v>0</v>
      </c>
      <c r="AT480" s="38">
        <f t="shared" si="86"/>
        <v>2.99</v>
      </c>
      <c r="AU480" s="38">
        <v>0</v>
      </c>
      <c r="AV480" s="13">
        <f t="shared" si="87"/>
        <v>0</v>
      </c>
      <c r="AW480" s="38">
        <f t="shared" si="88"/>
        <v>2.99</v>
      </c>
      <c r="AX480" s="38">
        <v>0</v>
      </c>
      <c r="AY480" s="13"/>
      <c r="AZ480" s="10"/>
      <c r="BA480" s="8"/>
      <c r="BB480" s="11"/>
      <c r="BN480" s="38">
        <v>0.2</v>
      </c>
      <c r="BO480" s="54" t="s">
        <v>2292</v>
      </c>
      <c r="BP480" s="54">
        <f>Sales!AR480</f>
        <v>2.99</v>
      </c>
    </row>
    <row r="481" spans="1:68">
      <c r="A481" s="4" t="s">
        <v>140</v>
      </c>
      <c r="B481" s="50">
        <v>15559</v>
      </c>
      <c r="C481" s="9" t="s">
        <v>1725</v>
      </c>
      <c r="D481" s="9" t="s">
        <v>1727</v>
      </c>
      <c r="E481" s="9" t="s">
        <v>1766</v>
      </c>
      <c r="F481" s="9" t="s">
        <v>1727</v>
      </c>
      <c r="G481" s="4"/>
      <c r="H481" s="9" t="s">
        <v>1727</v>
      </c>
      <c r="I481" s="4"/>
      <c r="K481" s="4" t="str">
        <f t="shared" si="78"/>
        <v>0</v>
      </c>
      <c r="L481" s="4" t="str">
        <f t="shared" si="79"/>
        <v>MECKLENBURG</v>
      </c>
      <c r="M481" s="4" t="str">
        <f t="shared" si="80"/>
        <v>0</v>
      </c>
      <c r="N481" s="4"/>
      <c r="O481" s="4" t="str">
        <f t="shared" si="81"/>
        <v>0</v>
      </c>
      <c r="P481" s="4"/>
      <c r="U481" s="30">
        <v>41715</v>
      </c>
      <c r="V481" s="5"/>
      <c r="W481" s="4"/>
      <c r="Y481" s="30" t="s">
        <v>1234</v>
      </c>
      <c r="Z481" s="30" t="s">
        <v>1239</v>
      </c>
      <c r="AA481" s="23"/>
      <c r="AB481" s="23"/>
      <c r="AC481" s="9" t="s">
        <v>1451</v>
      </c>
      <c r="AD481" s="9" t="s">
        <v>1639</v>
      </c>
      <c r="AE481" s="4"/>
      <c r="AH481" s="9">
        <v>1</v>
      </c>
      <c r="AI481" s="38">
        <v>0</v>
      </c>
      <c r="AJ481" s="11"/>
      <c r="AM481" s="30" t="s">
        <v>12</v>
      </c>
      <c r="AN481" s="38">
        <f t="shared" si="82"/>
        <v>0</v>
      </c>
      <c r="AO481" s="8"/>
      <c r="AP481" s="13">
        <f t="shared" si="83"/>
        <v>0</v>
      </c>
      <c r="AQ481" s="38">
        <f t="shared" si="84"/>
        <v>0</v>
      </c>
      <c r="AR481" s="38">
        <v>0</v>
      </c>
      <c r="AS481" s="13">
        <f t="shared" si="85"/>
        <v>0</v>
      </c>
      <c r="AT481" s="38">
        <f t="shared" si="86"/>
        <v>0</v>
      </c>
      <c r="AU481" s="38">
        <v>0</v>
      </c>
      <c r="AV481" s="13">
        <f t="shared" si="87"/>
        <v>0</v>
      </c>
      <c r="AW481" s="38">
        <f t="shared" si="88"/>
        <v>0</v>
      </c>
      <c r="AX481" s="38">
        <v>0</v>
      </c>
      <c r="AY481" s="13"/>
      <c r="AZ481" s="10"/>
      <c r="BA481" s="8"/>
      <c r="BB481" s="11"/>
      <c r="BN481" s="38">
        <v>0</v>
      </c>
      <c r="BO481" s="54" t="s">
        <v>2293</v>
      </c>
      <c r="BP481" s="54">
        <f>Sales!AR481</f>
        <v>0</v>
      </c>
    </row>
    <row r="482" spans="1:68">
      <c r="A482" s="4" t="s">
        <v>140</v>
      </c>
      <c r="B482" s="50">
        <v>15563</v>
      </c>
      <c r="C482" s="9" t="s">
        <v>1725</v>
      </c>
      <c r="D482" s="9" t="s">
        <v>1727</v>
      </c>
      <c r="E482" s="9" t="s">
        <v>1767</v>
      </c>
      <c r="F482" s="9" t="s">
        <v>1727</v>
      </c>
      <c r="G482" s="4"/>
      <c r="H482" s="9" t="s">
        <v>1727</v>
      </c>
      <c r="I482" s="4"/>
      <c r="K482" s="4" t="str">
        <f t="shared" si="78"/>
        <v>0</v>
      </c>
      <c r="L482" s="4" t="str">
        <f t="shared" si="79"/>
        <v>DENTON</v>
      </c>
      <c r="M482" s="4" t="str">
        <f t="shared" si="80"/>
        <v>0</v>
      </c>
      <c r="N482" s="4"/>
      <c r="O482" s="4" t="str">
        <f t="shared" si="81"/>
        <v>0</v>
      </c>
      <c r="P482" s="4"/>
      <c r="U482" s="30">
        <v>41715</v>
      </c>
      <c r="V482" s="5"/>
      <c r="W482" s="4"/>
      <c r="Y482" s="30" t="s">
        <v>1234</v>
      </c>
      <c r="Z482" s="30" t="s">
        <v>1268</v>
      </c>
      <c r="AA482" s="23"/>
      <c r="AB482" s="23"/>
      <c r="AC482" s="9" t="s">
        <v>1460</v>
      </c>
      <c r="AD482" s="9" t="s">
        <v>1647</v>
      </c>
      <c r="AE482" s="4"/>
      <c r="AH482" s="9">
        <v>1</v>
      </c>
      <c r="AI482" s="38">
        <v>0</v>
      </c>
      <c r="AJ482" s="11"/>
      <c r="AM482" s="30" t="s">
        <v>12</v>
      </c>
      <c r="AN482" s="38">
        <f t="shared" si="82"/>
        <v>0</v>
      </c>
      <c r="AO482" s="8"/>
      <c r="AP482" s="13">
        <f t="shared" si="83"/>
        <v>0</v>
      </c>
      <c r="AQ482" s="38">
        <f t="shared" si="84"/>
        <v>0</v>
      </c>
      <c r="AR482" s="38">
        <v>0</v>
      </c>
      <c r="AS482" s="13">
        <f t="shared" si="85"/>
        <v>0</v>
      </c>
      <c r="AT482" s="38">
        <f t="shared" si="86"/>
        <v>0</v>
      </c>
      <c r="AU482" s="38">
        <v>0</v>
      </c>
      <c r="AV482" s="13">
        <f t="shared" si="87"/>
        <v>0</v>
      </c>
      <c r="AW482" s="38">
        <f t="shared" si="88"/>
        <v>0</v>
      </c>
      <c r="AX482" s="38">
        <v>0</v>
      </c>
      <c r="AY482" s="13"/>
      <c r="AZ482" s="10"/>
      <c r="BA482" s="8"/>
      <c r="BB482" s="11"/>
      <c r="BN482" s="38">
        <v>0</v>
      </c>
      <c r="BO482" s="54" t="s">
        <v>2293</v>
      </c>
      <c r="BP482" s="54">
        <f>Sales!AR482</f>
        <v>0</v>
      </c>
    </row>
    <row r="483" spans="1:68">
      <c r="A483" s="4" t="s">
        <v>140</v>
      </c>
      <c r="B483" s="50">
        <v>15567</v>
      </c>
      <c r="C483" s="9" t="s">
        <v>1725</v>
      </c>
      <c r="D483" s="9" t="s">
        <v>1727</v>
      </c>
      <c r="E483" s="9" t="s">
        <v>1766</v>
      </c>
      <c r="F483" s="9" t="s">
        <v>1727</v>
      </c>
      <c r="G483" s="4"/>
      <c r="H483" s="9" t="s">
        <v>1727</v>
      </c>
      <c r="I483" s="4"/>
      <c r="K483" s="4" t="str">
        <f t="shared" si="78"/>
        <v>0</v>
      </c>
      <c r="L483" s="4" t="str">
        <f t="shared" si="79"/>
        <v>MECKLENBURG</v>
      </c>
      <c r="M483" s="4" t="str">
        <f t="shared" si="80"/>
        <v>0</v>
      </c>
      <c r="N483" s="4"/>
      <c r="O483" s="4" t="str">
        <f t="shared" si="81"/>
        <v>0</v>
      </c>
      <c r="P483" s="4"/>
      <c r="U483" s="30">
        <v>41717</v>
      </c>
      <c r="V483" s="5"/>
      <c r="W483" s="4"/>
      <c r="Y483" s="30" t="s">
        <v>1234</v>
      </c>
      <c r="Z483" s="30" t="s">
        <v>1236</v>
      </c>
      <c r="AA483" s="23"/>
      <c r="AB483" s="23"/>
      <c r="AC483" s="9" t="s">
        <v>1448</v>
      </c>
      <c r="AD483" s="9" t="s">
        <v>1639</v>
      </c>
      <c r="AE483" s="4"/>
      <c r="AH483" s="9">
        <v>1</v>
      </c>
      <c r="AI483" s="38">
        <v>0</v>
      </c>
      <c r="AJ483" s="11"/>
      <c r="AM483" s="30" t="s">
        <v>12</v>
      </c>
      <c r="AN483" s="38">
        <f t="shared" si="82"/>
        <v>0</v>
      </c>
      <c r="AO483" s="8"/>
      <c r="AP483" s="13">
        <f t="shared" si="83"/>
        <v>0</v>
      </c>
      <c r="AQ483" s="38">
        <f t="shared" si="84"/>
        <v>0</v>
      </c>
      <c r="AR483" s="38">
        <v>0</v>
      </c>
      <c r="AS483" s="13">
        <f t="shared" si="85"/>
        <v>0</v>
      </c>
      <c r="AT483" s="38">
        <f t="shared" si="86"/>
        <v>0</v>
      </c>
      <c r="AU483" s="38">
        <v>0</v>
      </c>
      <c r="AV483" s="13">
        <f t="shared" si="87"/>
        <v>0</v>
      </c>
      <c r="AW483" s="38">
        <f t="shared" si="88"/>
        <v>0</v>
      </c>
      <c r="AX483" s="38">
        <v>0</v>
      </c>
      <c r="AY483" s="13"/>
      <c r="AZ483" s="10"/>
      <c r="BA483" s="8"/>
      <c r="BB483" s="11"/>
      <c r="BN483" s="38">
        <v>0</v>
      </c>
      <c r="BO483" s="54" t="s">
        <v>2293</v>
      </c>
      <c r="BP483" s="54">
        <f>Sales!AR483</f>
        <v>0</v>
      </c>
    </row>
    <row r="484" spans="1:68">
      <c r="A484" s="4" t="s">
        <v>140</v>
      </c>
      <c r="B484" s="50">
        <v>15582</v>
      </c>
      <c r="C484" s="9" t="s">
        <v>1725</v>
      </c>
      <c r="D484" s="9" t="s">
        <v>1732</v>
      </c>
      <c r="E484" s="9" t="s">
        <v>1799</v>
      </c>
      <c r="F484" s="9" t="s">
        <v>1942</v>
      </c>
      <c r="G484" s="4"/>
      <c r="H484" s="9" t="s">
        <v>2133</v>
      </c>
      <c r="I484" s="4"/>
      <c r="K484" s="4" t="str">
        <f t="shared" si="78"/>
        <v>MI</v>
      </c>
      <c r="L484" s="4" t="str">
        <f t="shared" si="79"/>
        <v>SAINT CLAIR</v>
      </c>
      <c r="M484" s="4" t="str">
        <f t="shared" si="80"/>
        <v>Algonac</v>
      </c>
      <c r="N484" s="4"/>
      <c r="O484" s="4" t="str">
        <f t="shared" si="81"/>
        <v>48001</v>
      </c>
      <c r="P484" s="4"/>
      <c r="U484" s="30">
        <v>41723</v>
      </c>
      <c r="V484" s="5"/>
      <c r="W484" s="4"/>
      <c r="Y484" s="30" t="s">
        <v>1234</v>
      </c>
      <c r="Z484" s="30" t="s">
        <v>1371</v>
      </c>
      <c r="AA484" s="23"/>
      <c r="AB484" s="23"/>
      <c r="AC484" s="9" t="s">
        <v>1555</v>
      </c>
      <c r="AD484" s="9" t="s">
        <v>1639</v>
      </c>
      <c r="AE484" s="4"/>
      <c r="AH484" s="9">
        <v>1</v>
      </c>
      <c r="AI484" s="38">
        <v>8.99</v>
      </c>
      <c r="AJ484" s="11"/>
      <c r="AM484" s="30" t="s">
        <v>12</v>
      </c>
      <c r="AN484" s="38">
        <f t="shared" si="82"/>
        <v>8.99</v>
      </c>
      <c r="AO484" s="8"/>
      <c r="AP484" s="13">
        <f t="shared" si="83"/>
        <v>0</v>
      </c>
      <c r="AQ484" s="38">
        <f t="shared" si="84"/>
        <v>8.99</v>
      </c>
      <c r="AR484" s="38">
        <v>0</v>
      </c>
      <c r="AS484" s="13">
        <f t="shared" si="85"/>
        <v>0</v>
      </c>
      <c r="AT484" s="38">
        <f t="shared" si="86"/>
        <v>8.99</v>
      </c>
      <c r="AU484" s="38">
        <v>0</v>
      </c>
      <c r="AV484" s="13">
        <f t="shared" si="87"/>
        <v>0</v>
      </c>
      <c r="AW484" s="38">
        <f t="shared" si="88"/>
        <v>8.99</v>
      </c>
      <c r="AX484" s="38">
        <v>0</v>
      </c>
      <c r="AY484" s="13"/>
      <c r="AZ484" s="10"/>
      <c r="BA484" s="8"/>
      <c r="BB484" s="11"/>
      <c r="BN484" s="38">
        <v>0</v>
      </c>
      <c r="BO484" s="54" t="s">
        <v>107</v>
      </c>
      <c r="BP484" s="54">
        <f>Sales!AR484</f>
        <v>8.99</v>
      </c>
    </row>
    <row r="485" spans="1:68">
      <c r="A485" s="4" t="s">
        <v>140</v>
      </c>
      <c r="B485" s="50">
        <v>15586</v>
      </c>
      <c r="C485" s="9" t="s">
        <v>1725</v>
      </c>
      <c r="D485" s="9" t="s">
        <v>1727</v>
      </c>
      <c r="E485" s="9" t="s">
        <v>1767</v>
      </c>
      <c r="F485" s="9" t="s">
        <v>1727</v>
      </c>
      <c r="G485" s="4"/>
      <c r="H485" s="9" t="s">
        <v>1727</v>
      </c>
      <c r="I485" s="4"/>
      <c r="K485" s="4" t="str">
        <f t="shared" si="78"/>
        <v>0</v>
      </c>
      <c r="L485" s="4" t="str">
        <f t="shared" si="79"/>
        <v>DENTON</v>
      </c>
      <c r="M485" s="4" t="str">
        <f t="shared" si="80"/>
        <v>0</v>
      </c>
      <c r="N485" s="4"/>
      <c r="O485" s="4" t="str">
        <f t="shared" si="81"/>
        <v>0</v>
      </c>
      <c r="P485" s="4"/>
      <c r="U485" s="30">
        <v>41724</v>
      </c>
      <c r="V485" s="5"/>
      <c r="W485" s="4"/>
      <c r="Y485" s="30" t="s">
        <v>1234</v>
      </c>
      <c r="Z485" s="30" t="s">
        <v>1372</v>
      </c>
      <c r="AA485" s="23"/>
      <c r="AB485" s="23"/>
      <c r="AC485" s="9" t="s">
        <v>1569</v>
      </c>
      <c r="AD485" s="9" t="s">
        <v>1690</v>
      </c>
      <c r="AE485" s="4"/>
      <c r="AH485" s="9">
        <v>1</v>
      </c>
      <c r="AI485" s="38">
        <v>0</v>
      </c>
      <c r="AJ485" s="11"/>
      <c r="AM485" s="30" t="s">
        <v>12</v>
      </c>
      <c r="AN485" s="38">
        <f t="shared" si="82"/>
        <v>0</v>
      </c>
      <c r="AO485" s="8"/>
      <c r="AP485" s="13">
        <f t="shared" si="83"/>
        <v>0</v>
      </c>
      <c r="AQ485" s="38">
        <f t="shared" si="84"/>
        <v>0</v>
      </c>
      <c r="AR485" s="38">
        <v>0</v>
      </c>
      <c r="AS485" s="13">
        <f t="shared" si="85"/>
        <v>0</v>
      </c>
      <c r="AT485" s="38">
        <f t="shared" si="86"/>
        <v>0</v>
      </c>
      <c r="AU485" s="38">
        <v>0</v>
      </c>
      <c r="AV485" s="13">
        <f t="shared" si="87"/>
        <v>0</v>
      </c>
      <c r="AW485" s="38">
        <f t="shared" si="88"/>
        <v>0</v>
      </c>
      <c r="AX485" s="38">
        <v>0</v>
      </c>
      <c r="AY485" s="13"/>
      <c r="AZ485" s="10"/>
      <c r="BA485" s="8"/>
      <c r="BB485" s="11"/>
      <c r="BN485" s="38">
        <v>0</v>
      </c>
      <c r="BO485" s="54" t="s">
        <v>1727</v>
      </c>
      <c r="BP485" s="54">
        <f>Sales!AR485</f>
        <v>0</v>
      </c>
    </row>
    <row r="486" spans="1:68">
      <c r="A486" s="4" t="s">
        <v>140</v>
      </c>
      <c r="B486" s="50">
        <v>15590</v>
      </c>
      <c r="C486" s="9" t="s">
        <v>1725</v>
      </c>
      <c r="D486" s="9" t="s">
        <v>1727</v>
      </c>
      <c r="E486" s="9" t="s">
        <v>1767</v>
      </c>
      <c r="F486" s="9" t="s">
        <v>1727</v>
      </c>
      <c r="G486" s="4"/>
      <c r="H486" s="9" t="s">
        <v>1727</v>
      </c>
      <c r="I486" s="4"/>
      <c r="K486" s="4" t="str">
        <f t="shared" si="78"/>
        <v>0</v>
      </c>
      <c r="L486" s="4" t="str">
        <f t="shared" si="79"/>
        <v>DENTON</v>
      </c>
      <c r="M486" s="4" t="str">
        <f t="shared" si="80"/>
        <v>0</v>
      </c>
      <c r="N486" s="4"/>
      <c r="O486" s="4" t="str">
        <f t="shared" si="81"/>
        <v>0</v>
      </c>
      <c r="P486" s="4"/>
      <c r="U486" s="30">
        <v>41725</v>
      </c>
      <c r="V486" s="5"/>
      <c r="W486" s="4"/>
      <c r="Y486" s="30" t="s">
        <v>1234</v>
      </c>
      <c r="Z486" s="30" t="s">
        <v>1273</v>
      </c>
      <c r="AA486" s="23"/>
      <c r="AB486" s="23"/>
      <c r="AC486" s="9" t="s">
        <v>1484</v>
      </c>
      <c r="AD486" s="9" t="s">
        <v>1639</v>
      </c>
      <c r="AE486" s="4"/>
      <c r="AH486" s="9">
        <v>1</v>
      </c>
      <c r="AI486" s="38">
        <v>0</v>
      </c>
      <c r="AJ486" s="11"/>
      <c r="AM486" s="30" t="s">
        <v>12</v>
      </c>
      <c r="AN486" s="38">
        <f t="shared" si="82"/>
        <v>0</v>
      </c>
      <c r="AO486" s="8"/>
      <c r="AP486" s="13">
        <f t="shared" si="83"/>
        <v>0</v>
      </c>
      <c r="AQ486" s="38">
        <f t="shared" si="84"/>
        <v>0</v>
      </c>
      <c r="AR486" s="38">
        <v>0</v>
      </c>
      <c r="AS486" s="13">
        <f t="shared" si="85"/>
        <v>0</v>
      </c>
      <c r="AT486" s="38">
        <f t="shared" si="86"/>
        <v>0</v>
      </c>
      <c r="AU486" s="38">
        <v>0</v>
      </c>
      <c r="AV486" s="13">
        <f t="shared" si="87"/>
        <v>0</v>
      </c>
      <c r="AW486" s="38">
        <f t="shared" si="88"/>
        <v>0</v>
      </c>
      <c r="AX486" s="38">
        <v>0</v>
      </c>
      <c r="AY486" s="13"/>
      <c r="AZ486" s="10"/>
      <c r="BA486" s="8"/>
      <c r="BB486" s="11"/>
      <c r="BN486" s="38">
        <v>0</v>
      </c>
      <c r="BO486" s="54" t="s">
        <v>2293</v>
      </c>
      <c r="BP486" s="54">
        <f>Sales!AR486</f>
        <v>0</v>
      </c>
    </row>
    <row r="487" spans="1:68">
      <c r="A487" s="4" t="s">
        <v>140</v>
      </c>
      <c r="B487" s="50">
        <v>15612</v>
      </c>
      <c r="C487" s="9" t="s">
        <v>1725</v>
      </c>
      <c r="D487" s="9" t="s">
        <v>1727</v>
      </c>
      <c r="E487" s="9" t="s">
        <v>1767</v>
      </c>
      <c r="F487" s="9" t="s">
        <v>1727</v>
      </c>
      <c r="G487" s="4"/>
      <c r="H487" s="9" t="s">
        <v>1727</v>
      </c>
      <c r="I487" s="4"/>
      <c r="K487" s="4" t="str">
        <f t="shared" si="78"/>
        <v>0</v>
      </c>
      <c r="L487" s="4" t="str">
        <f t="shared" si="79"/>
        <v>DENTON</v>
      </c>
      <c r="M487" s="4" t="str">
        <f t="shared" si="80"/>
        <v>0</v>
      </c>
      <c r="N487" s="4"/>
      <c r="O487" s="4" t="str">
        <f t="shared" si="81"/>
        <v>0</v>
      </c>
      <c r="P487" s="4"/>
      <c r="U487" s="30">
        <v>41701</v>
      </c>
      <c r="V487" s="5"/>
      <c r="W487" s="4"/>
      <c r="Y487" s="30" t="s">
        <v>1234</v>
      </c>
      <c r="Z487" s="30" t="s">
        <v>1346</v>
      </c>
      <c r="AA487" s="23"/>
      <c r="AB487" s="23"/>
      <c r="AC487" s="9" t="s">
        <v>1550</v>
      </c>
      <c r="AD487" s="9" t="s">
        <v>1643</v>
      </c>
      <c r="AE487" s="4"/>
      <c r="AH487" s="9">
        <v>1</v>
      </c>
      <c r="AI487" s="38">
        <v>0</v>
      </c>
      <c r="AJ487" s="11"/>
      <c r="AM487" s="30" t="s">
        <v>12</v>
      </c>
      <c r="AN487" s="38">
        <f t="shared" si="82"/>
        <v>0</v>
      </c>
      <c r="AO487" s="8"/>
      <c r="AP487" s="13">
        <f t="shared" si="83"/>
        <v>0</v>
      </c>
      <c r="AQ487" s="38">
        <f t="shared" si="84"/>
        <v>0</v>
      </c>
      <c r="AR487" s="38">
        <v>0</v>
      </c>
      <c r="AS487" s="13">
        <f t="shared" si="85"/>
        <v>0</v>
      </c>
      <c r="AT487" s="38">
        <f t="shared" si="86"/>
        <v>0</v>
      </c>
      <c r="AU487" s="38">
        <v>0</v>
      </c>
      <c r="AV487" s="13">
        <f t="shared" si="87"/>
        <v>0</v>
      </c>
      <c r="AW487" s="38">
        <f t="shared" si="88"/>
        <v>0</v>
      </c>
      <c r="AX487" s="38">
        <v>0</v>
      </c>
      <c r="AY487" s="13"/>
      <c r="AZ487" s="10"/>
      <c r="BA487" s="8"/>
      <c r="BB487" s="11"/>
      <c r="BN487" s="38">
        <v>0</v>
      </c>
      <c r="BO487" s="54" t="s">
        <v>1727</v>
      </c>
      <c r="BP487" s="54">
        <f>Sales!AR487</f>
        <v>0</v>
      </c>
    </row>
    <row r="488" spans="1:68">
      <c r="A488" s="4" t="s">
        <v>140</v>
      </c>
      <c r="B488" s="50">
        <v>15812</v>
      </c>
      <c r="C488" s="9" t="s">
        <v>1725</v>
      </c>
      <c r="D488" s="9" t="s">
        <v>1727</v>
      </c>
      <c r="E488" s="9" t="s">
        <v>1766</v>
      </c>
      <c r="F488" s="9" t="s">
        <v>1727</v>
      </c>
      <c r="G488" s="4"/>
      <c r="H488" s="9" t="s">
        <v>1727</v>
      </c>
      <c r="I488" s="4"/>
      <c r="K488" s="4" t="str">
        <f t="shared" si="78"/>
        <v>0</v>
      </c>
      <c r="L488" s="4" t="str">
        <f t="shared" si="79"/>
        <v>MECKLENBURG</v>
      </c>
      <c r="M488" s="4" t="str">
        <f t="shared" si="80"/>
        <v>0</v>
      </c>
      <c r="N488" s="4"/>
      <c r="O488" s="4" t="str">
        <f t="shared" si="81"/>
        <v>0</v>
      </c>
      <c r="P488" s="4"/>
      <c r="U488" s="30">
        <v>41715</v>
      </c>
      <c r="V488" s="5"/>
      <c r="W488" s="4"/>
      <c r="Y488" s="30" t="s">
        <v>1234</v>
      </c>
      <c r="Z488" s="30" t="s">
        <v>1249</v>
      </c>
      <c r="AA488" s="23"/>
      <c r="AB488" s="23"/>
      <c r="AC488" s="9" t="s">
        <v>1461</v>
      </c>
      <c r="AD488" s="9" t="s">
        <v>1639</v>
      </c>
      <c r="AE488" s="4"/>
      <c r="AH488" s="9">
        <v>1</v>
      </c>
      <c r="AI488" s="38">
        <v>0</v>
      </c>
      <c r="AJ488" s="11"/>
      <c r="AM488" s="30" t="s">
        <v>12</v>
      </c>
      <c r="AN488" s="38">
        <f t="shared" si="82"/>
        <v>0</v>
      </c>
      <c r="AO488" s="8"/>
      <c r="AP488" s="13">
        <f t="shared" si="83"/>
        <v>0</v>
      </c>
      <c r="AQ488" s="38">
        <f t="shared" si="84"/>
        <v>0</v>
      </c>
      <c r="AR488" s="38">
        <v>0</v>
      </c>
      <c r="AS488" s="13">
        <f t="shared" si="85"/>
        <v>0</v>
      </c>
      <c r="AT488" s="38">
        <f t="shared" si="86"/>
        <v>0</v>
      </c>
      <c r="AU488" s="38">
        <v>0</v>
      </c>
      <c r="AV488" s="13">
        <f t="shared" si="87"/>
        <v>0</v>
      </c>
      <c r="AW488" s="38">
        <f t="shared" si="88"/>
        <v>0</v>
      </c>
      <c r="AX488" s="38">
        <v>0</v>
      </c>
      <c r="AY488" s="13"/>
      <c r="AZ488" s="10"/>
      <c r="BA488" s="8"/>
      <c r="BB488" s="11"/>
      <c r="BN488" s="38">
        <v>0</v>
      </c>
      <c r="BO488" s="54" t="s">
        <v>2293</v>
      </c>
      <c r="BP488" s="54">
        <f>Sales!AR488</f>
        <v>0</v>
      </c>
    </row>
    <row r="489" spans="1:68">
      <c r="A489" s="4" t="s">
        <v>140</v>
      </c>
      <c r="B489" s="50">
        <v>15813</v>
      </c>
      <c r="C489" s="9" t="s">
        <v>1725</v>
      </c>
      <c r="D489" s="9" t="s">
        <v>1727</v>
      </c>
      <c r="E489" s="9" t="s">
        <v>1767</v>
      </c>
      <c r="F489" s="9" t="s">
        <v>1727</v>
      </c>
      <c r="G489" s="4"/>
      <c r="H489" s="9" t="s">
        <v>1727</v>
      </c>
      <c r="I489" s="4"/>
      <c r="K489" s="4" t="str">
        <f t="shared" si="78"/>
        <v>0</v>
      </c>
      <c r="L489" s="4" t="str">
        <f t="shared" si="79"/>
        <v>DENTON</v>
      </c>
      <c r="M489" s="4" t="str">
        <f t="shared" si="80"/>
        <v>0</v>
      </c>
      <c r="N489" s="4"/>
      <c r="O489" s="4" t="str">
        <f t="shared" si="81"/>
        <v>0</v>
      </c>
      <c r="P489" s="4"/>
      <c r="U489" s="30">
        <v>41715</v>
      </c>
      <c r="V489" s="5"/>
      <c r="W489" s="4"/>
      <c r="Y489" s="30" t="s">
        <v>1234</v>
      </c>
      <c r="Z489" s="30" t="s">
        <v>1239</v>
      </c>
      <c r="AA489" s="23"/>
      <c r="AB489" s="23"/>
      <c r="AC489" s="9" t="s">
        <v>1451</v>
      </c>
      <c r="AD489" s="9" t="s">
        <v>1639</v>
      </c>
      <c r="AE489" s="4"/>
      <c r="AH489" s="9">
        <v>1</v>
      </c>
      <c r="AI489" s="38">
        <v>0</v>
      </c>
      <c r="AJ489" s="11"/>
      <c r="AM489" s="30" t="s">
        <v>12</v>
      </c>
      <c r="AN489" s="38">
        <f t="shared" si="82"/>
        <v>0</v>
      </c>
      <c r="AO489" s="8"/>
      <c r="AP489" s="13">
        <f t="shared" si="83"/>
        <v>0</v>
      </c>
      <c r="AQ489" s="38">
        <f t="shared" si="84"/>
        <v>0</v>
      </c>
      <c r="AR489" s="38">
        <v>0</v>
      </c>
      <c r="AS489" s="13">
        <f t="shared" si="85"/>
        <v>0</v>
      </c>
      <c r="AT489" s="38">
        <f t="shared" si="86"/>
        <v>0</v>
      </c>
      <c r="AU489" s="38">
        <v>0</v>
      </c>
      <c r="AV489" s="13">
        <f t="shared" si="87"/>
        <v>0</v>
      </c>
      <c r="AW489" s="38">
        <f t="shared" si="88"/>
        <v>0</v>
      </c>
      <c r="AX489" s="38">
        <v>0</v>
      </c>
      <c r="AY489" s="13"/>
      <c r="AZ489" s="10"/>
      <c r="BA489" s="8"/>
      <c r="BB489" s="11"/>
      <c r="BN489" s="38">
        <v>0</v>
      </c>
      <c r="BO489" s="54" t="s">
        <v>2293</v>
      </c>
      <c r="BP489" s="54">
        <f>Sales!AR489</f>
        <v>0</v>
      </c>
    </row>
    <row r="490" spans="1:68">
      <c r="A490" s="4" t="s">
        <v>140</v>
      </c>
      <c r="B490" s="50">
        <v>15828</v>
      </c>
      <c r="C490" s="9" t="s">
        <v>1725</v>
      </c>
      <c r="D490" s="9" t="s">
        <v>1726</v>
      </c>
      <c r="E490" s="9" t="s">
        <v>1765</v>
      </c>
      <c r="F490" s="9" t="s">
        <v>1905</v>
      </c>
      <c r="G490" s="4"/>
      <c r="H490" s="9" t="s">
        <v>2096</v>
      </c>
      <c r="I490" s="4"/>
      <c r="K490" s="4" t="str">
        <f t="shared" si="78"/>
        <v>TN</v>
      </c>
      <c r="L490" s="4" t="str">
        <f t="shared" si="79"/>
        <v>KNOX</v>
      </c>
      <c r="M490" s="4" t="str">
        <f t="shared" si="80"/>
        <v>KNOXVILLE</v>
      </c>
      <c r="N490" s="4"/>
      <c r="O490" s="4" t="str">
        <f t="shared" si="81"/>
        <v>37922</v>
      </c>
      <c r="P490" s="4"/>
      <c r="U490" s="30">
        <v>41704</v>
      </c>
      <c r="V490" s="5"/>
      <c r="W490" s="4"/>
      <c r="Y490" s="30" t="s">
        <v>1234</v>
      </c>
      <c r="Z490" s="30" t="s">
        <v>1373</v>
      </c>
      <c r="AA490" s="23"/>
      <c r="AB490" s="23"/>
      <c r="AC490" s="9" t="s">
        <v>1570</v>
      </c>
      <c r="AD490" s="9" t="s">
        <v>1638</v>
      </c>
      <c r="AE490" s="4"/>
      <c r="AH490" s="9">
        <v>1</v>
      </c>
      <c r="AI490" s="38">
        <v>0</v>
      </c>
      <c r="AJ490" s="11"/>
      <c r="AM490" s="30" t="s">
        <v>12</v>
      </c>
      <c r="AN490" s="38">
        <f t="shared" si="82"/>
        <v>0</v>
      </c>
      <c r="AO490" s="8"/>
      <c r="AP490" s="13">
        <f t="shared" si="83"/>
        <v>0</v>
      </c>
      <c r="AQ490" s="38">
        <f t="shared" si="84"/>
        <v>0</v>
      </c>
      <c r="AR490" s="38">
        <v>0</v>
      </c>
      <c r="AS490" s="13">
        <f t="shared" si="85"/>
        <v>0</v>
      </c>
      <c r="AT490" s="38">
        <f t="shared" si="86"/>
        <v>0</v>
      </c>
      <c r="AU490" s="38">
        <v>0</v>
      </c>
      <c r="AV490" s="13">
        <f t="shared" si="87"/>
        <v>0</v>
      </c>
      <c r="AW490" s="38">
        <f t="shared" si="88"/>
        <v>0</v>
      </c>
      <c r="AX490" s="38">
        <v>0</v>
      </c>
      <c r="AY490" s="13"/>
      <c r="AZ490" s="10"/>
      <c r="BA490" s="8"/>
      <c r="BB490" s="11"/>
      <c r="BN490" s="38">
        <v>0</v>
      </c>
      <c r="BO490" s="54" t="s">
        <v>1727</v>
      </c>
      <c r="BP490" s="54">
        <f>Sales!AR490</f>
        <v>0</v>
      </c>
    </row>
    <row r="491" spans="1:68">
      <c r="A491" s="4" t="s">
        <v>140</v>
      </c>
      <c r="B491" s="50">
        <v>15831</v>
      </c>
      <c r="C491" s="9" t="s">
        <v>1725</v>
      </c>
      <c r="D491" s="9" t="s">
        <v>1727</v>
      </c>
      <c r="E491" s="9" t="s">
        <v>1767</v>
      </c>
      <c r="F491" s="9" t="s">
        <v>1727</v>
      </c>
      <c r="G491" s="4"/>
      <c r="H491" s="9" t="s">
        <v>1727</v>
      </c>
      <c r="I491" s="4"/>
      <c r="K491" s="4" t="str">
        <f t="shared" si="78"/>
        <v>0</v>
      </c>
      <c r="L491" s="4" t="str">
        <f t="shared" si="79"/>
        <v>DENTON</v>
      </c>
      <c r="M491" s="4" t="str">
        <f t="shared" si="80"/>
        <v>0</v>
      </c>
      <c r="N491" s="4"/>
      <c r="O491" s="4" t="str">
        <f t="shared" si="81"/>
        <v>0</v>
      </c>
      <c r="P491" s="4"/>
      <c r="U491" s="30">
        <v>41705</v>
      </c>
      <c r="V491" s="5"/>
      <c r="W491" s="4"/>
      <c r="Y491" s="30" t="s">
        <v>1234</v>
      </c>
      <c r="Z491" s="30" t="s">
        <v>1245</v>
      </c>
      <c r="AA491" s="23"/>
      <c r="AB491" s="23"/>
      <c r="AC491" s="9" t="s">
        <v>1457</v>
      </c>
      <c r="AD491" s="9" t="s">
        <v>1639</v>
      </c>
      <c r="AE491" s="4"/>
      <c r="AH491" s="9">
        <v>1</v>
      </c>
      <c r="AI491" s="38">
        <v>0</v>
      </c>
      <c r="AJ491" s="11"/>
      <c r="AM491" s="30" t="s">
        <v>12</v>
      </c>
      <c r="AN491" s="38">
        <f t="shared" si="82"/>
        <v>0</v>
      </c>
      <c r="AO491" s="8"/>
      <c r="AP491" s="13">
        <f t="shared" si="83"/>
        <v>0</v>
      </c>
      <c r="AQ491" s="38">
        <f t="shared" si="84"/>
        <v>0</v>
      </c>
      <c r="AR491" s="38">
        <v>0</v>
      </c>
      <c r="AS491" s="13">
        <f t="shared" si="85"/>
        <v>0</v>
      </c>
      <c r="AT491" s="38">
        <f t="shared" si="86"/>
        <v>0</v>
      </c>
      <c r="AU491" s="38">
        <v>0</v>
      </c>
      <c r="AV491" s="13">
        <f t="shared" si="87"/>
        <v>0</v>
      </c>
      <c r="AW491" s="38">
        <f t="shared" si="88"/>
        <v>0</v>
      </c>
      <c r="AX491" s="38">
        <v>0</v>
      </c>
      <c r="AY491" s="13"/>
      <c r="AZ491" s="10"/>
      <c r="BA491" s="8"/>
      <c r="BB491" s="11"/>
      <c r="BN491" s="38">
        <v>0</v>
      </c>
      <c r="BO491" s="54" t="s">
        <v>2293</v>
      </c>
      <c r="BP491" s="54">
        <f>Sales!AR491</f>
        <v>0</v>
      </c>
    </row>
    <row r="492" spans="1:68">
      <c r="A492" s="4" t="s">
        <v>140</v>
      </c>
      <c r="B492" s="50">
        <v>15834</v>
      </c>
      <c r="C492" s="9" t="s">
        <v>1725</v>
      </c>
      <c r="D492" s="9" t="s">
        <v>1728</v>
      </c>
      <c r="E492" s="9" t="s">
        <v>1845</v>
      </c>
      <c r="F492" s="9" t="s">
        <v>2005</v>
      </c>
      <c r="G492" s="4"/>
      <c r="H492" s="9" t="s">
        <v>2195</v>
      </c>
      <c r="I492" s="4"/>
      <c r="K492" s="4" t="str">
        <f t="shared" si="78"/>
        <v>FL</v>
      </c>
      <c r="L492" s="4" t="str">
        <f t="shared" si="79"/>
        <v>HIGHLANDS</v>
      </c>
      <c r="M492" s="4" t="str">
        <f t="shared" si="80"/>
        <v>Sebring</v>
      </c>
      <c r="N492" s="4"/>
      <c r="O492" s="4" t="str">
        <f t="shared" si="81"/>
        <v>33870</v>
      </c>
      <c r="P492" s="4"/>
      <c r="U492" s="30">
        <v>41708</v>
      </c>
      <c r="V492" s="5"/>
      <c r="W492" s="4"/>
      <c r="Y492" s="30" t="s">
        <v>1234</v>
      </c>
      <c r="Z492" s="30" t="s">
        <v>1374</v>
      </c>
      <c r="AA492" s="23"/>
      <c r="AB492" s="23"/>
      <c r="AC492" s="9" t="s">
        <v>1571</v>
      </c>
      <c r="AD492" s="9" t="s">
        <v>1691</v>
      </c>
      <c r="AE492" s="4"/>
      <c r="AH492" s="9">
        <v>1</v>
      </c>
      <c r="AI492" s="38">
        <v>7.99</v>
      </c>
      <c r="AJ492" s="11"/>
      <c r="AM492" s="30" t="s">
        <v>12</v>
      </c>
      <c r="AN492" s="38">
        <f t="shared" si="82"/>
        <v>7.99</v>
      </c>
      <c r="AO492" s="8"/>
      <c r="AP492" s="13">
        <f t="shared" si="83"/>
        <v>0</v>
      </c>
      <c r="AQ492" s="38">
        <f t="shared" si="84"/>
        <v>7.99</v>
      </c>
      <c r="AR492" s="38">
        <v>0</v>
      </c>
      <c r="AS492" s="13">
        <f t="shared" si="85"/>
        <v>0</v>
      </c>
      <c r="AT492" s="38">
        <f t="shared" si="86"/>
        <v>7.99</v>
      </c>
      <c r="AU492" s="38">
        <v>0</v>
      </c>
      <c r="AV492" s="13">
        <f t="shared" si="87"/>
        <v>0</v>
      </c>
      <c r="AW492" s="38">
        <f t="shared" si="88"/>
        <v>7.99</v>
      </c>
      <c r="AX492" s="38">
        <v>0</v>
      </c>
      <c r="AY492" s="13"/>
      <c r="AZ492" s="10"/>
      <c r="BA492" s="8"/>
      <c r="BB492" s="11"/>
      <c r="BN492" s="38">
        <v>0</v>
      </c>
      <c r="BO492" s="54" t="s">
        <v>2292</v>
      </c>
      <c r="BP492" s="54">
        <f>Sales!AR492</f>
        <v>7.99</v>
      </c>
    </row>
    <row r="493" spans="1:68">
      <c r="A493" s="4" t="s">
        <v>140</v>
      </c>
      <c r="B493" s="50">
        <v>15854</v>
      </c>
      <c r="C493" s="9" t="s">
        <v>1725</v>
      </c>
      <c r="D493" s="9" t="s">
        <v>1727</v>
      </c>
      <c r="E493" s="9" t="s">
        <v>1767</v>
      </c>
      <c r="F493" s="9" t="s">
        <v>1727</v>
      </c>
      <c r="G493" s="4"/>
      <c r="H493" s="9" t="s">
        <v>1727</v>
      </c>
      <c r="I493" s="4"/>
      <c r="K493" s="4" t="str">
        <f t="shared" si="78"/>
        <v>0</v>
      </c>
      <c r="L493" s="4" t="str">
        <f t="shared" si="79"/>
        <v>DENTON</v>
      </c>
      <c r="M493" s="4" t="str">
        <f t="shared" si="80"/>
        <v>0</v>
      </c>
      <c r="N493" s="4"/>
      <c r="O493" s="4" t="str">
        <f t="shared" si="81"/>
        <v>0</v>
      </c>
      <c r="P493" s="4"/>
      <c r="U493" s="30">
        <v>41712</v>
      </c>
      <c r="V493" s="5"/>
      <c r="W493" s="4"/>
      <c r="Y493" s="30" t="s">
        <v>1234</v>
      </c>
      <c r="Z493" s="30" t="s">
        <v>1251</v>
      </c>
      <c r="AA493" s="23"/>
      <c r="AB493" s="23"/>
      <c r="AC493" s="9" t="s">
        <v>1463</v>
      </c>
      <c r="AD493" s="9" t="s">
        <v>1647</v>
      </c>
      <c r="AE493" s="4"/>
      <c r="AH493" s="9">
        <v>1</v>
      </c>
      <c r="AI493" s="38">
        <v>0</v>
      </c>
      <c r="AJ493" s="11"/>
      <c r="AM493" s="30" t="s">
        <v>12</v>
      </c>
      <c r="AN493" s="38">
        <f t="shared" si="82"/>
        <v>0</v>
      </c>
      <c r="AO493" s="8"/>
      <c r="AP493" s="13">
        <f t="shared" si="83"/>
        <v>0</v>
      </c>
      <c r="AQ493" s="38">
        <f t="shared" si="84"/>
        <v>0</v>
      </c>
      <c r="AR493" s="38">
        <v>0</v>
      </c>
      <c r="AS493" s="13">
        <f t="shared" si="85"/>
        <v>0</v>
      </c>
      <c r="AT493" s="38">
        <f t="shared" si="86"/>
        <v>0</v>
      </c>
      <c r="AU493" s="38">
        <v>0</v>
      </c>
      <c r="AV493" s="13">
        <f t="shared" si="87"/>
        <v>0</v>
      </c>
      <c r="AW493" s="38">
        <f t="shared" si="88"/>
        <v>0</v>
      </c>
      <c r="AX493" s="38">
        <v>0</v>
      </c>
      <c r="AY493" s="13"/>
      <c r="AZ493" s="10"/>
      <c r="BA493" s="8"/>
      <c r="BB493" s="11"/>
      <c r="BN493" s="38">
        <v>0</v>
      </c>
      <c r="BO493" s="54" t="s">
        <v>2293</v>
      </c>
      <c r="BP493" s="54">
        <f>Sales!AR493</f>
        <v>0</v>
      </c>
    </row>
    <row r="494" spans="1:68">
      <c r="A494" s="4" t="s">
        <v>140</v>
      </c>
      <c r="B494" s="50">
        <v>15879</v>
      </c>
      <c r="C494" s="9" t="s">
        <v>1725</v>
      </c>
      <c r="D494" s="9" t="s">
        <v>1727</v>
      </c>
      <c r="E494" s="9" t="s">
        <v>1767</v>
      </c>
      <c r="F494" s="9" t="s">
        <v>1727</v>
      </c>
      <c r="G494" s="4"/>
      <c r="H494" s="9" t="s">
        <v>1727</v>
      </c>
      <c r="I494" s="4"/>
      <c r="K494" s="4" t="str">
        <f t="shared" si="78"/>
        <v>0</v>
      </c>
      <c r="L494" s="4" t="str">
        <f t="shared" si="79"/>
        <v>DENTON</v>
      </c>
      <c r="M494" s="4" t="str">
        <f t="shared" si="80"/>
        <v>0</v>
      </c>
      <c r="N494" s="4"/>
      <c r="O494" s="4" t="str">
        <f t="shared" si="81"/>
        <v>0</v>
      </c>
      <c r="P494" s="4"/>
      <c r="U494" s="30">
        <v>41723</v>
      </c>
      <c r="V494" s="5"/>
      <c r="W494" s="4"/>
      <c r="Y494" s="30" t="s">
        <v>1234</v>
      </c>
      <c r="Z494" s="30" t="s">
        <v>1239</v>
      </c>
      <c r="AA494" s="23"/>
      <c r="AB494" s="23"/>
      <c r="AC494" s="9" t="s">
        <v>1451</v>
      </c>
      <c r="AD494" s="9" t="s">
        <v>1639</v>
      </c>
      <c r="AE494" s="4"/>
      <c r="AH494" s="9">
        <v>1</v>
      </c>
      <c r="AI494" s="38">
        <v>0</v>
      </c>
      <c r="AJ494" s="11"/>
      <c r="AM494" s="30" t="s">
        <v>12</v>
      </c>
      <c r="AN494" s="38">
        <f t="shared" si="82"/>
        <v>0</v>
      </c>
      <c r="AO494" s="8"/>
      <c r="AP494" s="13">
        <f t="shared" si="83"/>
        <v>0</v>
      </c>
      <c r="AQ494" s="38">
        <f t="shared" si="84"/>
        <v>0</v>
      </c>
      <c r="AR494" s="38">
        <v>0</v>
      </c>
      <c r="AS494" s="13">
        <f t="shared" si="85"/>
        <v>0</v>
      </c>
      <c r="AT494" s="38">
        <f t="shared" si="86"/>
        <v>0</v>
      </c>
      <c r="AU494" s="38">
        <v>0</v>
      </c>
      <c r="AV494" s="13">
        <f t="shared" si="87"/>
        <v>0</v>
      </c>
      <c r="AW494" s="38">
        <f t="shared" si="88"/>
        <v>0</v>
      </c>
      <c r="AX494" s="38">
        <v>0</v>
      </c>
      <c r="AY494" s="13"/>
      <c r="AZ494" s="10"/>
      <c r="BA494" s="8"/>
      <c r="BB494" s="11"/>
      <c r="BN494" s="38">
        <v>0</v>
      </c>
      <c r="BO494" s="54" t="s">
        <v>2293</v>
      </c>
      <c r="BP494" s="54">
        <f>Sales!AR494</f>
        <v>0</v>
      </c>
    </row>
    <row r="495" spans="1:68">
      <c r="A495" s="4" t="s">
        <v>140</v>
      </c>
      <c r="B495" s="50">
        <v>16091</v>
      </c>
      <c r="C495" s="9" t="s">
        <v>1725</v>
      </c>
      <c r="D495" s="9" t="s">
        <v>1727</v>
      </c>
      <c r="E495" s="9" t="s">
        <v>1767</v>
      </c>
      <c r="F495" s="9" t="s">
        <v>1727</v>
      </c>
      <c r="G495" s="4"/>
      <c r="H495" s="9" t="s">
        <v>1727</v>
      </c>
      <c r="I495" s="4"/>
      <c r="K495" s="4" t="str">
        <f t="shared" si="78"/>
        <v>0</v>
      </c>
      <c r="L495" s="4" t="str">
        <f t="shared" si="79"/>
        <v>DENTON</v>
      </c>
      <c r="M495" s="4" t="str">
        <f t="shared" si="80"/>
        <v>0</v>
      </c>
      <c r="N495" s="4"/>
      <c r="O495" s="4" t="str">
        <f t="shared" si="81"/>
        <v>0</v>
      </c>
      <c r="P495" s="4"/>
      <c r="U495" s="30">
        <v>41708</v>
      </c>
      <c r="V495" s="5"/>
      <c r="W495" s="4"/>
      <c r="Y495" s="30" t="s">
        <v>1234</v>
      </c>
      <c r="Z495" s="30" t="s">
        <v>1236</v>
      </c>
      <c r="AA495" s="23"/>
      <c r="AB495" s="23"/>
      <c r="AC495" s="9" t="s">
        <v>1448</v>
      </c>
      <c r="AD495" s="9" t="s">
        <v>1639</v>
      </c>
      <c r="AE495" s="4"/>
      <c r="AH495" s="9">
        <v>1</v>
      </c>
      <c r="AI495" s="38">
        <v>0</v>
      </c>
      <c r="AJ495" s="11"/>
      <c r="AM495" s="30" t="s">
        <v>12</v>
      </c>
      <c r="AN495" s="38">
        <f t="shared" si="82"/>
        <v>0</v>
      </c>
      <c r="AO495" s="8"/>
      <c r="AP495" s="13">
        <f t="shared" si="83"/>
        <v>0</v>
      </c>
      <c r="AQ495" s="38">
        <f t="shared" si="84"/>
        <v>0</v>
      </c>
      <c r="AR495" s="38">
        <v>0</v>
      </c>
      <c r="AS495" s="13">
        <f t="shared" si="85"/>
        <v>0</v>
      </c>
      <c r="AT495" s="38">
        <f t="shared" si="86"/>
        <v>0</v>
      </c>
      <c r="AU495" s="38">
        <v>0</v>
      </c>
      <c r="AV495" s="13">
        <f t="shared" si="87"/>
        <v>0</v>
      </c>
      <c r="AW495" s="38">
        <f t="shared" si="88"/>
        <v>0</v>
      </c>
      <c r="AX495" s="38">
        <v>0</v>
      </c>
      <c r="AY495" s="13"/>
      <c r="AZ495" s="10"/>
      <c r="BA495" s="8"/>
      <c r="BB495" s="11"/>
      <c r="BN495" s="38">
        <v>0</v>
      </c>
      <c r="BO495" s="54" t="s">
        <v>2293</v>
      </c>
      <c r="BP495" s="54">
        <f>Sales!AR495</f>
        <v>0</v>
      </c>
    </row>
    <row r="496" spans="1:68">
      <c r="A496" s="4" t="s">
        <v>140</v>
      </c>
      <c r="B496" s="50">
        <v>16098</v>
      </c>
      <c r="C496" s="9" t="s">
        <v>1725</v>
      </c>
      <c r="D496" s="9" t="s">
        <v>1727</v>
      </c>
      <c r="E496" s="9" t="s">
        <v>1766</v>
      </c>
      <c r="F496" s="9" t="s">
        <v>1727</v>
      </c>
      <c r="G496" s="4"/>
      <c r="H496" s="9" t="s">
        <v>1727</v>
      </c>
      <c r="I496" s="4"/>
      <c r="K496" s="4" t="str">
        <f t="shared" si="78"/>
        <v>0</v>
      </c>
      <c r="L496" s="4" t="str">
        <f t="shared" si="79"/>
        <v>MECKLENBURG</v>
      </c>
      <c r="M496" s="4" t="str">
        <f t="shared" si="80"/>
        <v>0</v>
      </c>
      <c r="N496" s="4"/>
      <c r="O496" s="4" t="str">
        <f t="shared" si="81"/>
        <v>0</v>
      </c>
      <c r="P496" s="4"/>
      <c r="U496" s="30">
        <v>41708</v>
      </c>
      <c r="V496" s="5"/>
      <c r="W496" s="4"/>
      <c r="Y496" s="30" t="s">
        <v>1234</v>
      </c>
      <c r="Z496" s="30" t="s">
        <v>1257</v>
      </c>
      <c r="AA496" s="23"/>
      <c r="AB496" s="23"/>
      <c r="AC496" s="9" t="s">
        <v>1469</v>
      </c>
      <c r="AD496" s="9" t="s">
        <v>1639</v>
      </c>
      <c r="AE496" s="4"/>
      <c r="AH496" s="9">
        <v>1</v>
      </c>
      <c r="AI496" s="38">
        <v>0</v>
      </c>
      <c r="AJ496" s="11"/>
      <c r="AM496" s="30" t="s">
        <v>12</v>
      </c>
      <c r="AN496" s="38">
        <f t="shared" si="82"/>
        <v>0</v>
      </c>
      <c r="AO496" s="8"/>
      <c r="AP496" s="13">
        <f t="shared" si="83"/>
        <v>0</v>
      </c>
      <c r="AQ496" s="38">
        <f t="shared" si="84"/>
        <v>0</v>
      </c>
      <c r="AR496" s="38">
        <v>0</v>
      </c>
      <c r="AS496" s="13">
        <f t="shared" si="85"/>
        <v>0</v>
      </c>
      <c r="AT496" s="38">
        <f t="shared" si="86"/>
        <v>0</v>
      </c>
      <c r="AU496" s="38">
        <v>0</v>
      </c>
      <c r="AV496" s="13">
        <f t="shared" si="87"/>
        <v>0</v>
      </c>
      <c r="AW496" s="38">
        <f t="shared" si="88"/>
        <v>0</v>
      </c>
      <c r="AX496" s="38">
        <v>0</v>
      </c>
      <c r="AY496" s="13"/>
      <c r="AZ496" s="10"/>
      <c r="BA496" s="8"/>
      <c r="BB496" s="11"/>
      <c r="BN496" s="38">
        <v>0</v>
      </c>
      <c r="BO496" s="54" t="s">
        <v>2293</v>
      </c>
      <c r="BP496" s="54">
        <f>Sales!AR496</f>
        <v>0</v>
      </c>
    </row>
    <row r="497" spans="1:68">
      <c r="A497" s="4" t="s">
        <v>140</v>
      </c>
      <c r="B497" s="50">
        <v>16111</v>
      </c>
      <c r="C497" s="9" t="s">
        <v>1725</v>
      </c>
      <c r="D497" s="9" t="s">
        <v>1746</v>
      </c>
      <c r="E497" s="9" t="s">
        <v>1846</v>
      </c>
      <c r="F497" s="9" t="s">
        <v>2006</v>
      </c>
      <c r="G497" s="4"/>
      <c r="H497" s="9" t="s">
        <v>2196</v>
      </c>
      <c r="I497" s="4"/>
      <c r="K497" s="4" t="str">
        <f t="shared" si="78"/>
        <v>PA</v>
      </c>
      <c r="L497" s="4" t="str">
        <f t="shared" si="79"/>
        <v>WESTMORELAND</v>
      </c>
      <c r="M497" s="4" t="str">
        <f t="shared" si="80"/>
        <v>export</v>
      </c>
      <c r="N497" s="4"/>
      <c r="O497" s="4" t="str">
        <f t="shared" si="81"/>
        <v>15632-1939</v>
      </c>
      <c r="P497" s="4"/>
      <c r="U497" s="30">
        <v>41711</v>
      </c>
      <c r="V497" s="5"/>
      <c r="W497" s="4"/>
      <c r="Y497" s="30" t="s">
        <v>1234</v>
      </c>
      <c r="Z497" s="30" t="s">
        <v>1342</v>
      </c>
      <c r="AA497" s="23"/>
      <c r="AB497" s="23"/>
      <c r="AC497" s="9" t="s">
        <v>1546</v>
      </c>
      <c r="AD497" s="9" t="s">
        <v>1639</v>
      </c>
      <c r="AE497" s="4"/>
      <c r="AH497" s="9">
        <v>1</v>
      </c>
      <c r="AI497" s="38">
        <v>0</v>
      </c>
      <c r="AJ497" s="11"/>
      <c r="AM497" s="30" t="s">
        <v>12</v>
      </c>
      <c r="AN497" s="38">
        <f t="shared" si="82"/>
        <v>0</v>
      </c>
      <c r="AO497" s="8"/>
      <c r="AP497" s="13">
        <f t="shared" si="83"/>
        <v>0</v>
      </c>
      <c r="AQ497" s="38">
        <f t="shared" si="84"/>
        <v>0</v>
      </c>
      <c r="AR497" s="38">
        <v>0</v>
      </c>
      <c r="AS497" s="13">
        <f t="shared" si="85"/>
        <v>0</v>
      </c>
      <c r="AT497" s="38">
        <f t="shared" si="86"/>
        <v>0</v>
      </c>
      <c r="AU497" s="38">
        <v>0</v>
      </c>
      <c r="AV497" s="13">
        <f t="shared" si="87"/>
        <v>0</v>
      </c>
      <c r="AW497" s="38">
        <f t="shared" si="88"/>
        <v>0</v>
      </c>
      <c r="AX497" s="38">
        <v>0</v>
      </c>
      <c r="AY497" s="13"/>
      <c r="AZ497" s="10"/>
      <c r="BA497" s="8"/>
      <c r="BB497" s="11"/>
      <c r="BN497" s="38">
        <v>0</v>
      </c>
      <c r="BO497" s="54" t="s">
        <v>2292</v>
      </c>
      <c r="BP497" s="54">
        <f>Sales!AR497</f>
        <v>0</v>
      </c>
    </row>
    <row r="498" spans="1:68">
      <c r="A498" s="4" t="s">
        <v>140</v>
      </c>
      <c r="B498" s="50">
        <v>16119</v>
      </c>
      <c r="C498" s="9" t="s">
        <v>1725</v>
      </c>
      <c r="D498" s="9" t="s">
        <v>1727</v>
      </c>
      <c r="E498" s="9" t="s">
        <v>1767</v>
      </c>
      <c r="F498" s="9" t="s">
        <v>1727</v>
      </c>
      <c r="G498" s="4"/>
      <c r="H498" s="9" t="s">
        <v>1727</v>
      </c>
      <c r="I498" s="4"/>
      <c r="K498" s="4" t="str">
        <f t="shared" si="78"/>
        <v>0</v>
      </c>
      <c r="L498" s="4" t="str">
        <f t="shared" si="79"/>
        <v>DENTON</v>
      </c>
      <c r="M498" s="4" t="str">
        <f t="shared" si="80"/>
        <v>0</v>
      </c>
      <c r="N498" s="4"/>
      <c r="O498" s="4" t="str">
        <f t="shared" si="81"/>
        <v>0</v>
      </c>
      <c r="P498" s="4"/>
      <c r="U498" s="30">
        <v>41715</v>
      </c>
      <c r="V498" s="5"/>
      <c r="W498" s="4"/>
      <c r="Y498" s="30" t="s">
        <v>1234</v>
      </c>
      <c r="Z498" s="30" t="s">
        <v>1237</v>
      </c>
      <c r="AA498" s="23"/>
      <c r="AB498" s="23"/>
      <c r="AC498" s="9" t="s">
        <v>1449</v>
      </c>
      <c r="AD498" s="9" t="s">
        <v>1640</v>
      </c>
      <c r="AE498" s="4"/>
      <c r="AH498" s="9">
        <v>1</v>
      </c>
      <c r="AI498" s="38">
        <v>0</v>
      </c>
      <c r="AJ498" s="11"/>
      <c r="AM498" s="30" t="s">
        <v>12</v>
      </c>
      <c r="AN498" s="38">
        <f t="shared" si="82"/>
        <v>0</v>
      </c>
      <c r="AO498" s="8"/>
      <c r="AP498" s="13">
        <f t="shared" si="83"/>
        <v>0</v>
      </c>
      <c r="AQ498" s="38">
        <f t="shared" si="84"/>
        <v>0</v>
      </c>
      <c r="AR498" s="38">
        <v>0</v>
      </c>
      <c r="AS498" s="13">
        <f t="shared" si="85"/>
        <v>0</v>
      </c>
      <c r="AT498" s="38">
        <f t="shared" si="86"/>
        <v>0</v>
      </c>
      <c r="AU498" s="38">
        <v>0</v>
      </c>
      <c r="AV498" s="13">
        <f t="shared" si="87"/>
        <v>0</v>
      </c>
      <c r="AW498" s="38">
        <f t="shared" si="88"/>
        <v>0</v>
      </c>
      <c r="AX498" s="38">
        <v>0</v>
      </c>
      <c r="AY498" s="13"/>
      <c r="AZ498" s="10"/>
      <c r="BA498" s="8"/>
      <c r="BB498" s="11"/>
      <c r="BN498" s="38">
        <v>0</v>
      </c>
      <c r="BO498" s="54" t="s">
        <v>2293</v>
      </c>
      <c r="BP498" s="54">
        <f>Sales!AR498</f>
        <v>0</v>
      </c>
    </row>
    <row r="499" spans="1:68">
      <c r="A499" s="4" t="s">
        <v>140</v>
      </c>
      <c r="B499" s="50">
        <v>16125</v>
      </c>
      <c r="C499" s="9" t="s">
        <v>1725</v>
      </c>
      <c r="D499" s="9" t="s">
        <v>1727</v>
      </c>
      <c r="E499" s="9" t="s">
        <v>1767</v>
      </c>
      <c r="F499" s="9" t="s">
        <v>1727</v>
      </c>
      <c r="G499" s="4"/>
      <c r="H499" s="9" t="s">
        <v>1727</v>
      </c>
      <c r="I499" s="4"/>
      <c r="K499" s="4" t="str">
        <f t="shared" si="78"/>
        <v>0</v>
      </c>
      <c r="L499" s="4" t="str">
        <f t="shared" si="79"/>
        <v>DENTON</v>
      </c>
      <c r="M499" s="4" t="str">
        <f t="shared" si="80"/>
        <v>0</v>
      </c>
      <c r="N499" s="4"/>
      <c r="O499" s="4" t="str">
        <f t="shared" si="81"/>
        <v>0</v>
      </c>
      <c r="P499" s="4"/>
      <c r="U499" s="30">
        <v>41716</v>
      </c>
      <c r="V499" s="5"/>
      <c r="W499" s="4"/>
      <c r="Y499" s="30" t="s">
        <v>1234</v>
      </c>
      <c r="Z499" s="30" t="s">
        <v>1242</v>
      </c>
      <c r="AA499" s="23"/>
      <c r="AB499" s="23"/>
      <c r="AC499" s="9" t="s">
        <v>1454</v>
      </c>
      <c r="AD499" s="9" t="s">
        <v>1639</v>
      </c>
      <c r="AE499" s="4"/>
      <c r="AH499" s="9">
        <v>1</v>
      </c>
      <c r="AI499" s="38">
        <v>0</v>
      </c>
      <c r="AJ499" s="11"/>
      <c r="AM499" s="30" t="s">
        <v>12</v>
      </c>
      <c r="AN499" s="38">
        <f t="shared" si="82"/>
        <v>0</v>
      </c>
      <c r="AO499" s="8"/>
      <c r="AP499" s="13">
        <f t="shared" si="83"/>
        <v>0</v>
      </c>
      <c r="AQ499" s="38">
        <f t="shared" si="84"/>
        <v>0</v>
      </c>
      <c r="AR499" s="38">
        <v>0</v>
      </c>
      <c r="AS499" s="13">
        <f t="shared" si="85"/>
        <v>0</v>
      </c>
      <c r="AT499" s="38">
        <f t="shared" si="86"/>
        <v>0</v>
      </c>
      <c r="AU499" s="38">
        <v>0</v>
      </c>
      <c r="AV499" s="13">
        <f t="shared" si="87"/>
        <v>0</v>
      </c>
      <c r="AW499" s="38">
        <f t="shared" si="88"/>
        <v>0</v>
      </c>
      <c r="AX499" s="38">
        <v>0</v>
      </c>
      <c r="AY499" s="13"/>
      <c r="AZ499" s="10"/>
      <c r="BA499" s="8"/>
      <c r="BB499" s="11"/>
      <c r="BN499" s="38">
        <v>0</v>
      </c>
      <c r="BO499" s="54" t="s">
        <v>2293</v>
      </c>
      <c r="BP499" s="54">
        <f>Sales!AR499</f>
        <v>0</v>
      </c>
    </row>
    <row r="500" spans="1:68">
      <c r="A500" s="4" t="s">
        <v>140</v>
      </c>
      <c r="B500" s="50">
        <v>16126</v>
      </c>
      <c r="C500" s="9" t="s">
        <v>1725</v>
      </c>
      <c r="D500" s="9" t="s">
        <v>1740</v>
      </c>
      <c r="E500" s="9" t="s">
        <v>1787</v>
      </c>
      <c r="F500" s="9" t="s">
        <v>1927</v>
      </c>
      <c r="G500" s="4"/>
      <c r="H500" s="9" t="s">
        <v>2118</v>
      </c>
      <c r="I500" s="4"/>
      <c r="K500" s="4" t="str">
        <f t="shared" si="78"/>
        <v>LA</v>
      </c>
      <c r="L500" s="4" t="str">
        <f t="shared" si="79"/>
        <v>LIVINGSTON</v>
      </c>
      <c r="M500" s="4" t="str">
        <f t="shared" si="80"/>
        <v>Denham Springs</v>
      </c>
      <c r="N500" s="4"/>
      <c r="O500" s="4" t="str">
        <f t="shared" si="81"/>
        <v>70726</v>
      </c>
      <c r="P500" s="4"/>
      <c r="U500" s="30">
        <v>41716</v>
      </c>
      <c r="V500" s="5"/>
      <c r="W500" s="4"/>
      <c r="Y500" s="30" t="s">
        <v>1234</v>
      </c>
      <c r="Z500" s="30" t="s">
        <v>1275</v>
      </c>
      <c r="AA500" s="23"/>
      <c r="AB500" s="23"/>
      <c r="AC500" s="9" t="s">
        <v>1486</v>
      </c>
      <c r="AD500" s="9" t="s">
        <v>1639</v>
      </c>
      <c r="AE500" s="4"/>
      <c r="AH500" s="9">
        <v>1</v>
      </c>
      <c r="AI500" s="38">
        <v>0</v>
      </c>
      <c r="AJ500" s="11"/>
      <c r="AM500" s="30" t="s">
        <v>12</v>
      </c>
      <c r="AN500" s="38">
        <f t="shared" si="82"/>
        <v>0</v>
      </c>
      <c r="AO500" s="8"/>
      <c r="AP500" s="13">
        <f t="shared" si="83"/>
        <v>0</v>
      </c>
      <c r="AQ500" s="38">
        <f t="shared" si="84"/>
        <v>0</v>
      </c>
      <c r="AR500" s="38">
        <v>0</v>
      </c>
      <c r="AS500" s="13">
        <f t="shared" si="85"/>
        <v>0</v>
      </c>
      <c r="AT500" s="38">
        <f t="shared" si="86"/>
        <v>0</v>
      </c>
      <c r="AU500" s="38">
        <v>0</v>
      </c>
      <c r="AV500" s="13">
        <f t="shared" si="87"/>
        <v>0</v>
      </c>
      <c r="AW500" s="38">
        <f t="shared" si="88"/>
        <v>0</v>
      </c>
      <c r="AX500" s="38">
        <v>0</v>
      </c>
      <c r="AY500" s="13"/>
      <c r="AZ500" s="10"/>
      <c r="BA500" s="8"/>
      <c r="BB500" s="11"/>
      <c r="BN500" s="38">
        <v>0</v>
      </c>
      <c r="BO500" s="54" t="s">
        <v>107</v>
      </c>
      <c r="BP500" s="54">
        <f>Sales!AR500</f>
        <v>0</v>
      </c>
    </row>
    <row r="501" spans="1:68">
      <c r="A501" s="4" t="s">
        <v>140</v>
      </c>
      <c r="B501" s="50">
        <v>16127</v>
      </c>
      <c r="C501" s="9" t="s">
        <v>1725</v>
      </c>
      <c r="D501" s="9" t="s">
        <v>1727</v>
      </c>
      <c r="E501" s="9" t="s">
        <v>1766</v>
      </c>
      <c r="F501" s="9" t="s">
        <v>1727</v>
      </c>
      <c r="G501" s="4"/>
      <c r="H501" s="9" t="s">
        <v>1727</v>
      </c>
      <c r="I501" s="4"/>
      <c r="K501" s="4" t="str">
        <f t="shared" si="78"/>
        <v>0</v>
      </c>
      <c r="L501" s="4" t="str">
        <f t="shared" si="79"/>
        <v>MECKLENBURG</v>
      </c>
      <c r="M501" s="4" t="str">
        <f t="shared" si="80"/>
        <v>0</v>
      </c>
      <c r="N501" s="4"/>
      <c r="O501" s="4" t="str">
        <f t="shared" si="81"/>
        <v>0</v>
      </c>
      <c r="P501" s="4"/>
      <c r="U501" s="30">
        <v>41716</v>
      </c>
      <c r="V501" s="5"/>
      <c r="W501" s="4"/>
      <c r="Y501" s="30" t="s">
        <v>1234</v>
      </c>
      <c r="Z501" s="30" t="s">
        <v>1270</v>
      </c>
      <c r="AA501" s="23"/>
      <c r="AB501" s="23"/>
      <c r="AC501" s="9" t="s">
        <v>1481</v>
      </c>
      <c r="AD501" s="9" t="s">
        <v>1639</v>
      </c>
      <c r="AE501" s="4"/>
      <c r="AH501" s="9">
        <v>1</v>
      </c>
      <c r="AI501" s="38">
        <v>0</v>
      </c>
      <c r="AJ501" s="11"/>
      <c r="AM501" s="30" t="s">
        <v>12</v>
      </c>
      <c r="AN501" s="38">
        <f t="shared" si="82"/>
        <v>0</v>
      </c>
      <c r="AO501" s="8"/>
      <c r="AP501" s="13">
        <f t="shared" si="83"/>
        <v>0</v>
      </c>
      <c r="AQ501" s="38">
        <f t="shared" si="84"/>
        <v>0</v>
      </c>
      <c r="AR501" s="38">
        <v>0</v>
      </c>
      <c r="AS501" s="13">
        <f t="shared" si="85"/>
        <v>0</v>
      </c>
      <c r="AT501" s="38">
        <f t="shared" si="86"/>
        <v>0</v>
      </c>
      <c r="AU501" s="38">
        <v>0</v>
      </c>
      <c r="AV501" s="13">
        <f t="shared" si="87"/>
        <v>0</v>
      </c>
      <c r="AW501" s="38">
        <f t="shared" si="88"/>
        <v>0</v>
      </c>
      <c r="AX501" s="38">
        <v>0</v>
      </c>
      <c r="AY501" s="13"/>
      <c r="AZ501" s="10"/>
      <c r="BA501" s="8"/>
      <c r="BB501" s="11"/>
      <c r="BN501" s="38">
        <v>0</v>
      </c>
      <c r="BO501" s="54" t="s">
        <v>2293</v>
      </c>
      <c r="BP501" s="54">
        <f>Sales!AR501</f>
        <v>0</v>
      </c>
    </row>
    <row r="502" spans="1:68">
      <c r="A502" s="4" t="s">
        <v>140</v>
      </c>
      <c r="B502" s="50">
        <v>16131</v>
      </c>
      <c r="C502" s="9" t="s">
        <v>1725</v>
      </c>
      <c r="D502" s="9" t="s">
        <v>1732</v>
      </c>
      <c r="E502" s="9" t="s">
        <v>1774</v>
      </c>
      <c r="F502" s="9" t="s">
        <v>1912</v>
      </c>
      <c r="G502" s="4"/>
      <c r="H502" s="9" t="s">
        <v>2103</v>
      </c>
      <c r="I502" s="4"/>
      <c r="K502" s="4" t="str">
        <f t="shared" si="78"/>
        <v>MI</v>
      </c>
      <c r="L502" s="4" t="str">
        <f t="shared" si="79"/>
        <v>MANISTEE</v>
      </c>
      <c r="M502" s="4" t="str">
        <f t="shared" si="80"/>
        <v>WELLSTON</v>
      </c>
      <c r="N502" s="4"/>
      <c r="O502" s="4" t="str">
        <f t="shared" si="81"/>
        <v>49689-9418</v>
      </c>
      <c r="P502" s="4"/>
      <c r="U502" s="30">
        <v>41717</v>
      </c>
      <c r="V502" s="5"/>
      <c r="W502" s="4"/>
      <c r="Y502" s="30" t="s">
        <v>1234</v>
      </c>
      <c r="Z502" s="30" t="s">
        <v>1260</v>
      </c>
      <c r="AA502" s="23"/>
      <c r="AB502" s="23"/>
      <c r="AC502" s="9" t="s">
        <v>1472</v>
      </c>
      <c r="AD502" s="9" t="s">
        <v>1639</v>
      </c>
      <c r="AE502" s="4"/>
      <c r="AH502" s="9">
        <v>1</v>
      </c>
      <c r="AI502" s="38">
        <v>0</v>
      </c>
      <c r="AJ502" s="11"/>
      <c r="AM502" s="30" t="s">
        <v>12</v>
      </c>
      <c r="AN502" s="38">
        <f t="shared" si="82"/>
        <v>0</v>
      </c>
      <c r="AO502" s="8"/>
      <c r="AP502" s="13">
        <f t="shared" si="83"/>
        <v>0</v>
      </c>
      <c r="AQ502" s="38">
        <f t="shared" si="84"/>
        <v>0</v>
      </c>
      <c r="AR502" s="38">
        <v>0</v>
      </c>
      <c r="AS502" s="13">
        <f t="shared" si="85"/>
        <v>0</v>
      </c>
      <c r="AT502" s="38">
        <f t="shared" si="86"/>
        <v>0</v>
      </c>
      <c r="AU502" s="38">
        <v>0</v>
      </c>
      <c r="AV502" s="13">
        <f t="shared" si="87"/>
        <v>0</v>
      </c>
      <c r="AW502" s="38">
        <f t="shared" si="88"/>
        <v>0</v>
      </c>
      <c r="AX502" s="38">
        <v>0</v>
      </c>
      <c r="AY502" s="13"/>
      <c r="AZ502" s="10"/>
      <c r="BA502" s="8"/>
      <c r="BB502" s="11"/>
      <c r="BN502" s="38">
        <v>0</v>
      </c>
      <c r="BO502" s="54" t="s">
        <v>2292</v>
      </c>
      <c r="BP502" s="54">
        <f>Sales!AR502</f>
        <v>0</v>
      </c>
    </row>
    <row r="503" spans="1:68">
      <c r="A503" s="4" t="s">
        <v>140</v>
      </c>
      <c r="B503" s="50">
        <v>16146</v>
      </c>
      <c r="C503" s="9" t="s">
        <v>1725</v>
      </c>
      <c r="D503" s="9" t="s">
        <v>1727</v>
      </c>
      <c r="E503" s="9" t="s">
        <v>1767</v>
      </c>
      <c r="F503" s="9" t="s">
        <v>1727</v>
      </c>
      <c r="G503" s="4"/>
      <c r="H503" s="9" t="s">
        <v>1727</v>
      </c>
      <c r="I503" s="4"/>
      <c r="K503" s="4" t="str">
        <f t="shared" si="78"/>
        <v>0</v>
      </c>
      <c r="L503" s="4" t="str">
        <f t="shared" si="79"/>
        <v>DENTON</v>
      </c>
      <c r="M503" s="4" t="str">
        <f t="shared" si="80"/>
        <v>0</v>
      </c>
      <c r="N503" s="4"/>
      <c r="O503" s="4" t="str">
        <f t="shared" si="81"/>
        <v>0</v>
      </c>
      <c r="P503" s="4"/>
      <c r="U503" s="30">
        <v>41722</v>
      </c>
      <c r="V503" s="5"/>
      <c r="W503" s="4"/>
      <c r="Y503" s="30" t="s">
        <v>1234</v>
      </c>
      <c r="Z503" s="30" t="s">
        <v>1309</v>
      </c>
      <c r="AA503" s="23"/>
      <c r="AB503" s="23"/>
      <c r="AC503" s="9" t="s">
        <v>1515</v>
      </c>
      <c r="AD503" s="9" t="s">
        <v>1665</v>
      </c>
      <c r="AE503" s="4"/>
      <c r="AH503" s="9">
        <v>1</v>
      </c>
      <c r="AI503" s="38">
        <v>0</v>
      </c>
      <c r="AJ503" s="11"/>
      <c r="AM503" s="30" t="s">
        <v>12</v>
      </c>
      <c r="AN503" s="38">
        <f t="shared" si="82"/>
        <v>0</v>
      </c>
      <c r="AO503" s="8"/>
      <c r="AP503" s="13">
        <f t="shared" si="83"/>
        <v>0</v>
      </c>
      <c r="AQ503" s="38">
        <f t="shared" si="84"/>
        <v>0</v>
      </c>
      <c r="AR503" s="38">
        <v>0</v>
      </c>
      <c r="AS503" s="13">
        <f t="shared" si="85"/>
        <v>0</v>
      </c>
      <c r="AT503" s="38">
        <f t="shared" si="86"/>
        <v>0</v>
      </c>
      <c r="AU503" s="38">
        <v>0</v>
      </c>
      <c r="AV503" s="13">
        <f t="shared" si="87"/>
        <v>0</v>
      </c>
      <c r="AW503" s="38">
        <f t="shared" si="88"/>
        <v>0</v>
      </c>
      <c r="AX503" s="38">
        <v>0</v>
      </c>
      <c r="AY503" s="13"/>
      <c r="AZ503" s="10"/>
      <c r="BA503" s="8"/>
      <c r="BB503" s="11"/>
      <c r="BN503" s="38">
        <v>0</v>
      </c>
      <c r="BO503" s="54" t="s">
        <v>2293</v>
      </c>
      <c r="BP503" s="54">
        <f>Sales!AR503</f>
        <v>0</v>
      </c>
    </row>
    <row r="504" spans="1:68">
      <c r="A504" s="4" t="s">
        <v>140</v>
      </c>
      <c r="B504" s="50">
        <v>16147</v>
      </c>
      <c r="C504" s="9" t="s">
        <v>1725</v>
      </c>
      <c r="D504" s="9" t="s">
        <v>1727</v>
      </c>
      <c r="E504" s="9" t="s">
        <v>1766</v>
      </c>
      <c r="F504" s="9" t="s">
        <v>1727</v>
      </c>
      <c r="G504" s="4"/>
      <c r="H504" s="9" t="s">
        <v>1727</v>
      </c>
      <c r="I504" s="4"/>
      <c r="K504" s="4" t="str">
        <f t="shared" si="78"/>
        <v>0</v>
      </c>
      <c r="L504" s="4" t="str">
        <f t="shared" si="79"/>
        <v>MECKLENBURG</v>
      </c>
      <c r="M504" s="4" t="str">
        <f t="shared" si="80"/>
        <v>0</v>
      </c>
      <c r="N504" s="4"/>
      <c r="O504" s="4" t="str">
        <f t="shared" si="81"/>
        <v>0</v>
      </c>
      <c r="P504" s="4"/>
      <c r="U504" s="30">
        <v>41722</v>
      </c>
      <c r="V504" s="5"/>
      <c r="W504" s="4"/>
      <c r="Y504" s="30" t="s">
        <v>1234</v>
      </c>
      <c r="Z504" s="30" t="s">
        <v>1375</v>
      </c>
      <c r="AA504" s="23"/>
      <c r="AB504" s="23"/>
      <c r="AC504" s="9" t="s">
        <v>1572</v>
      </c>
      <c r="AD504" s="9" t="s">
        <v>1653</v>
      </c>
      <c r="AE504" s="4"/>
      <c r="AH504" s="9">
        <v>1</v>
      </c>
      <c r="AI504" s="38">
        <v>0</v>
      </c>
      <c r="AJ504" s="11"/>
      <c r="AM504" s="30" t="s">
        <v>12</v>
      </c>
      <c r="AN504" s="38">
        <f t="shared" si="82"/>
        <v>0</v>
      </c>
      <c r="AO504" s="8"/>
      <c r="AP504" s="13">
        <f t="shared" si="83"/>
        <v>0</v>
      </c>
      <c r="AQ504" s="38">
        <f t="shared" si="84"/>
        <v>0</v>
      </c>
      <c r="AR504" s="38">
        <v>0</v>
      </c>
      <c r="AS504" s="13">
        <f t="shared" si="85"/>
        <v>0</v>
      </c>
      <c r="AT504" s="38">
        <f t="shared" si="86"/>
        <v>0</v>
      </c>
      <c r="AU504" s="38">
        <v>0</v>
      </c>
      <c r="AV504" s="13">
        <f t="shared" si="87"/>
        <v>0</v>
      </c>
      <c r="AW504" s="38">
        <f t="shared" si="88"/>
        <v>0</v>
      </c>
      <c r="AX504" s="38">
        <v>0</v>
      </c>
      <c r="AY504" s="13"/>
      <c r="AZ504" s="10"/>
      <c r="BA504" s="8"/>
      <c r="BB504" s="11"/>
      <c r="BN504" s="38">
        <v>0</v>
      </c>
      <c r="BO504" s="54" t="s">
        <v>2293</v>
      </c>
      <c r="BP504" s="54">
        <f>Sales!AR504</f>
        <v>0</v>
      </c>
    </row>
    <row r="505" spans="1:68">
      <c r="A505" s="4" t="s">
        <v>140</v>
      </c>
      <c r="B505" s="50">
        <v>16174</v>
      </c>
      <c r="C505" s="9" t="s">
        <v>1725</v>
      </c>
      <c r="D505" s="9" t="s">
        <v>1727</v>
      </c>
      <c r="E505" s="9" t="s">
        <v>1766</v>
      </c>
      <c r="F505" s="9" t="s">
        <v>1727</v>
      </c>
      <c r="G505" s="4"/>
      <c r="H505" s="9" t="s">
        <v>1727</v>
      </c>
      <c r="I505" s="4"/>
      <c r="K505" s="4" t="str">
        <f t="shared" si="78"/>
        <v>0</v>
      </c>
      <c r="L505" s="4" t="str">
        <f t="shared" si="79"/>
        <v>MECKLENBURG</v>
      </c>
      <c r="M505" s="4" t="str">
        <f t="shared" si="80"/>
        <v>0</v>
      </c>
      <c r="N505" s="4"/>
      <c r="O505" s="4" t="str">
        <f t="shared" si="81"/>
        <v>0</v>
      </c>
      <c r="P505" s="4"/>
      <c r="U505" s="30">
        <v>41729</v>
      </c>
      <c r="V505" s="5"/>
      <c r="W505" s="4"/>
      <c r="Y505" s="30" t="s">
        <v>1234</v>
      </c>
      <c r="Z505" s="30" t="s">
        <v>1321</v>
      </c>
      <c r="AA505" s="23"/>
      <c r="AB505" s="23"/>
      <c r="AC505" s="9" t="s">
        <v>1527</v>
      </c>
      <c r="AD505" s="9" t="s">
        <v>1639</v>
      </c>
      <c r="AE505" s="4"/>
      <c r="AH505" s="9">
        <v>1</v>
      </c>
      <c r="AI505" s="38">
        <v>0</v>
      </c>
      <c r="AJ505" s="11"/>
      <c r="AM505" s="30" t="s">
        <v>12</v>
      </c>
      <c r="AN505" s="38">
        <f t="shared" si="82"/>
        <v>0</v>
      </c>
      <c r="AO505" s="8"/>
      <c r="AP505" s="13">
        <f t="shared" si="83"/>
        <v>0</v>
      </c>
      <c r="AQ505" s="38">
        <f t="shared" si="84"/>
        <v>0</v>
      </c>
      <c r="AR505" s="38">
        <v>0</v>
      </c>
      <c r="AS505" s="13">
        <f t="shared" si="85"/>
        <v>0</v>
      </c>
      <c r="AT505" s="38">
        <f t="shared" si="86"/>
        <v>0</v>
      </c>
      <c r="AU505" s="38">
        <v>0</v>
      </c>
      <c r="AV505" s="13">
        <f t="shared" si="87"/>
        <v>0</v>
      </c>
      <c r="AW505" s="38">
        <f t="shared" si="88"/>
        <v>0</v>
      </c>
      <c r="AX505" s="38">
        <v>0</v>
      </c>
      <c r="AY505" s="13"/>
      <c r="AZ505" s="10"/>
      <c r="BA505" s="8"/>
      <c r="BB505" s="11"/>
      <c r="BN505" s="38">
        <v>0</v>
      </c>
      <c r="BO505" s="54" t="s">
        <v>2293</v>
      </c>
      <c r="BP505" s="54">
        <f>Sales!AR505</f>
        <v>0</v>
      </c>
    </row>
    <row r="506" spans="1:68">
      <c r="A506" s="4" t="s">
        <v>140</v>
      </c>
      <c r="B506" s="50">
        <v>16176</v>
      </c>
      <c r="C506" s="9" t="s">
        <v>1725</v>
      </c>
      <c r="D506" s="9" t="s">
        <v>1727</v>
      </c>
      <c r="E506" s="9" t="s">
        <v>1766</v>
      </c>
      <c r="F506" s="9" t="s">
        <v>1727</v>
      </c>
      <c r="G506" s="4"/>
      <c r="H506" s="9" t="s">
        <v>1727</v>
      </c>
      <c r="I506" s="4"/>
      <c r="K506" s="4" t="str">
        <f t="shared" si="78"/>
        <v>0</v>
      </c>
      <c r="L506" s="4" t="str">
        <f t="shared" si="79"/>
        <v>MECKLENBURG</v>
      </c>
      <c r="M506" s="4" t="str">
        <f t="shared" si="80"/>
        <v>0</v>
      </c>
      <c r="N506" s="4"/>
      <c r="O506" s="4" t="str">
        <f t="shared" si="81"/>
        <v>0</v>
      </c>
      <c r="P506" s="4"/>
      <c r="U506" s="30">
        <v>41729</v>
      </c>
      <c r="V506" s="5"/>
      <c r="W506" s="4"/>
      <c r="Y506" s="30" t="s">
        <v>1234</v>
      </c>
      <c r="Z506" s="30" t="s">
        <v>1257</v>
      </c>
      <c r="AA506" s="23"/>
      <c r="AB506" s="23"/>
      <c r="AC506" s="9" t="s">
        <v>1469</v>
      </c>
      <c r="AD506" s="9" t="s">
        <v>1639</v>
      </c>
      <c r="AE506" s="4"/>
      <c r="AH506" s="9">
        <v>1</v>
      </c>
      <c r="AI506" s="38">
        <v>0</v>
      </c>
      <c r="AJ506" s="11"/>
      <c r="AM506" s="30" t="s">
        <v>12</v>
      </c>
      <c r="AN506" s="38">
        <f t="shared" si="82"/>
        <v>0</v>
      </c>
      <c r="AO506" s="8"/>
      <c r="AP506" s="13">
        <f t="shared" si="83"/>
        <v>0</v>
      </c>
      <c r="AQ506" s="38">
        <f t="shared" si="84"/>
        <v>0</v>
      </c>
      <c r="AR506" s="38">
        <v>0</v>
      </c>
      <c r="AS506" s="13">
        <f t="shared" si="85"/>
        <v>0</v>
      </c>
      <c r="AT506" s="38">
        <f t="shared" si="86"/>
        <v>0</v>
      </c>
      <c r="AU506" s="38">
        <v>0</v>
      </c>
      <c r="AV506" s="13">
        <f t="shared" si="87"/>
        <v>0</v>
      </c>
      <c r="AW506" s="38">
        <f t="shared" si="88"/>
        <v>0</v>
      </c>
      <c r="AX506" s="38">
        <v>0</v>
      </c>
      <c r="AY506" s="13"/>
      <c r="AZ506" s="10"/>
      <c r="BA506" s="8"/>
      <c r="BB506" s="11"/>
      <c r="BN506" s="38">
        <v>0</v>
      </c>
      <c r="BO506" s="54" t="s">
        <v>2293</v>
      </c>
      <c r="BP506" s="54">
        <f>Sales!AR506</f>
        <v>0</v>
      </c>
    </row>
    <row r="507" spans="1:68">
      <c r="A507" s="4" t="s">
        <v>140</v>
      </c>
      <c r="B507" s="50">
        <v>16360</v>
      </c>
      <c r="C507" s="9" t="s">
        <v>1725</v>
      </c>
      <c r="D507" s="9" t="s">
        <v>1727</v>
      </c>
      <c r="E507" s="9" t="s">
        <v>1767</v>
      </c>
      <c r="F507" s="9" t="s">
        <v>1727</v>
      </c>
      <c r="G507" s="4"/>
      <c r="H507" s="9" t="s">
        <v>1727</v>
      </c>
      <c r="I507" s="4"/>
      <c r="K507" s="4" t="str">
        <f t="shared" si="78"/>
        <v>0</v>
      </c>
      <c r="L507" s="4" t="str">
        <f t="shared" si="79"/>
        <v>DENTON</v>
      </c>
      <c r="M507" s="4" t="str">
        <f t="shared" si="80"/>
        <v>0</v>
      </c>
      <c r="N507" s="4"/>
      <c r="O507" s="4" t="str">
        <f t="shared" si="81"/>
        <v>0</v>
      </c>
      <c r="P507" s="4"/>
      <c r="U507" s="30">
        <v>41701</v>
      </c>
      <c r="V507" s="5"/>
      <c r="W507" s="4"/>
      <c r="Y507" s="30" t="s">
        <v>1234</v>
      </c>
      <c r="Z507" s="30" t="s">
        <v>1268</v>
      </c>
      <c r="AA507" s="23"/>
      <c r="AB507" s="23"/>
      <c r="AC507" s="9" t="s">
        <v>1460</v>
      </c>
      <c r="AD507" s="9" t="s">
        <v>1647</v>
      </c>
      <c r="AE507" s="4"/>
      <c r="AH507" s="9">
        <v>1</v>
      </c>
      <c r="AI507" s="38">
        <v>0</v>
      </c>
      <c r="AJ507" s="11"/>
      <c r="AM507" s="30" t="s">
        <v>12</v>
      </c>
      <c r="AN507" s="38">
        <f t="shared" si="82"/>
        <v>0</v>
      </c>
      <c r="AO507" s="8"/>
      <c r="AP507" s="13">
        <f t="shared" si="83"/>
        <v>0</v>
      </c>
      <c r="AQ507" s="38">
        <f t="shared" si="84"/>
        <v>0</v>
      </c>
      <c r="AR507" s="38">
        <v>0</v>
      </c>
      <c r="AS507" s="13">
        <f t="shared" si="85"/>
        <v>0</v>
      </c>
      <c r="AT507" s="38">
        <f t="shared" si="86"/>
        <v>0</v>
      </c>
      <c r="AU507" s="38">
        <v>0</v>
      </c>
      <c r="AV507" s="13">
        <f t="shared" si="87"/>
        <v>0</v>
      </c>
      <c r="AW507" s="38">
        <f t="shared" si="88"/>
        <v>0</v>
      </c>
      <c r="AX507" s="38">
        <v>0</v>
      </c>
      <c r="AY507" s="13"/>
      <c r="AZ507" s="10"/>
      <c r="BA507" s="8"/>
      <c r="BB507" s="11"/>
      <c r="BN507" s="38">
        <v>0</v>
      </c>
      <c r="BO507" s="54" t="s">
        <v>1727</v>
      </c>
      <c r="BP507" s="54">
        <f>Sales!AR507</f>
        <v>0</v>
      </c>
    </row>
    <row r="508" spans="1:68">
      <c r="A508" s="4" t="s">
        <v>140</v>
      </c>
      <c r="B508" s="50">
        <v>16405</v>
      </c>
      <c r="C508" s="9" t="s">
        <v>1725</v>
      </c>
      <c r="D508" s="9" t="s">
        <v>1727</v>
      </c>
      <c r="E508" s="9" t="s">
        <v>1767</v>
      </c>
      <c r="F508" s="9" t="s">
        <v>1727</v>
      </c>
      <c r="G508" s="4"/>
      <c r="H508" s="9" t="s">
        <v>1727</v>
      </c>
      <c r="I508" s="4"/>
      <c r="K508" s="4" t="str">
        <f t="shared" si="78"/>
        <v>0</v>
      </c>
      <c r="L508" s="4" t="str">
        <f t="shared" si="79"/>
        <v>DENTON</v>
      </c>
      <c r="M508" s="4" t="str">
        <f t="shared" si="80"/>
        <v>0</v>
      </c>
      <c r="N508" s="4"/>
      <c r="O508" s="4" t="str">
        <f t="shared" si="81"/>
        <v>0</v>
      </c>
      <c r="P508" s="4"/>
      <c r="U508" s="30">
        <v>41711</v>
      </c>
      <c r="V508" s="5"/>
      <c r="W508" s="4"/>
      <c r="Y508" s="30" t="s">
        <v>1234</v>
      </c>
      <c r="Z508" s="30" t="s">
        <v>1270</v>
      </c>
      <c r="AA508" s="23"/>
      <c r="AB508" s="23"/>
      <c r="AC508" s="9" t="s">
        <v>1481</v>
      </c>
      <c r="AD508" s="9" t="s">
        <v>1639</v>
      </c>
      <c r="AE508" s="4"/>
      <c r="AH508" s="9">
        <v>1</v>
      </c>
      <c r="AI508" s="38">
        <v>0</v>
      </c>
      <c r="AJ508" s="11"/>
      <c r="AM508" s="30" t="s">
        <v>12</v>
      </c>
      <c r="AN508" s="38">
        <f t="shared" si="82"/>
        <v>0</v>
      </c>
      <c r="AO508" s="8"/>
      <c r="AP508" s="13">
        <f t="shared" si="83"/>
        <v>0</v>
      </c>
      <c r="AQ508" s="38">
        <f t="shared" si="84"/>
        <v>0</v>
      </c>
      <c r="AR508" s="38">
        <v>0</v>
      </c>
      <c r="AS508" s="13">
        <f t="shared" si="85"/>
        <v>0</v>
      </c>
      <c r="AT508" s="38">
        <f t="shared" si="86"/>
        <v>0</v>
      </c>
      <c r="AU508" s="38">
        <v>0</v>
      </c>
      <c r="AV508" s="13">
        <f t="shared" si="87"/>
        <v>0</v>
      </c>
      <c r="AW508" s="38">
        <f t="shared" si="88"/>
        <v>0</v>
      </c>
      <c r="AX508" s="38">
        <v>0</v>
      </c>
      <c r="AY508" s="13"/>
      <c r="AZ508" s="10"/>
      <c r="BA508" s="8"/>
      <c r="BB508" s="11"/>
      <c r="BN508" s="38">
        <v>0</v>
      </c>
      <c r="BO508" s="54" t="s">
        <v>2293</v>
      </c>
      <c r="BP508" s="54">
        <f>Sales!AR508</f>
        <v>0</v>
      </c>
    </row>
    <row r="509" spans="1:68">
      <c r="A509" s="4" t="s">
        <v>140</v>
      </c>
      <c r="B509" s="50">
        <v>16411</v>
      </c>
      <c r="C509" s="9" t="s">
        <v>1725</v>
      </c>
      <c r="D509" s="9" t="s">
        <v>1727</v>
      </c>
      <c r="E509" s="9" t="s">
        <v>1766</v>
      </c>
      <c r="F509" s="9" t="s">
        <v>1727</v>
      </c>
      <c r="G509" s="4"/>
      <c r="H509" s="9" t="s">
        <v>1727</v>
      </c>
      <c r="I509" s="4"/>
      <c r="K509" s="4" t="str">
        <f t="shared" si="78"/>
        <v>0</v>
      </c>
      <c r="L509" s="4" t="str">
        <f t="shared" si="79"/>
        <v>MECKLENBURG</v>
      </c>
      <c r="M509" s="4" t="str">
        <f t="shared" si="80"/>
        <v>0</v>
      </c>
      <c r="N509" s="4"/>
      <c r="O509" s="4" t="str">
        <f t="shared" si="81"/>
        <v>0</v>
      </c>
      <c r="P509" s="4"/>
      <c r="U509" s="30">
        <v>41715</v>
      </c>
      <c r="V509" s="5"/>
      <c r="W509" s="4"/>
      <c r="Y509" s="30" t="s">
        <v>1234</v>
      </c>
      <c r="Z509" s="30" t="s">
        <v>1270</v>
      </c>
      <c r="AA509" s="23"/>
      <c r="AB509" s="23"/>
      <c r="AC509" s="9" t="s">
        <v>1481</v>
      </c>
      <c r="AD509" s="9" t="s">
        <v>1639</v>
      </c>
      <c r="AE509" s="4"/>
      <c r="AH509" s="9">
        <v>1</v>
      </c>
      <c r="AI509" s="38">
        <v>0</v>
      </c>
      <c r="AJ509" s="11"/>
      <c r="AM509" s="30" t="s">
        <v>12</v>
      </c>
      <c r="AN509" s="38">
        <f t="shared" si="82"/>
        <v>0</v>
      </c>
      <c r="AO509" s="8"/>
      <c r="AP509" s="13">
        <f t="shared" si="83"/>
        <v>0</v>
      </c>
      <c r="AQ509" s="38">
        <f t="shared" si="84"/>
        <v>0</v>
      </c>
      <c r="AR509" s="38">
        <v>0</v>
      </c>
      <c r="AS509" s="13">
        <f t="shared" si="85"/>
        <v>0</v>
      </c>
      <c r="AT509" s="38">
        <f t="shared" si="86"/>
        <v>0</v>
      </c>
      <c r="AU509" s="38">
        <v>0</v>
      </c>
      <c r="AV509" s="13">
        <f t="shared" si="87"/>
        <v>0</v>
      </c>
      <c r="AW509" s="38">
        <f t="shared" si="88"/>
        <v>0</v>
      </c>
      <c r="AX509" s="38">
        <v>0</v>
      </c>
      <c r="AY509" s="13"/>
      <c r="AZ509" s="10"/>
      <c r="BA509" s="8"/>
      <c r="BB509" s="11"/>
      <c r="BN509" s="38">
        <v>0</v>
      </c>
      <c r="BO509" s="54" t="s">
        <v>2293</v>
      </c>
      <c r="BP509" s="54">
        <f>Sales!AR509</f>
        <v>0</v>
      </c>
    </row>
    <row r="510" spans="1:68">
      <c r="A510" s="4" t="s">
        <v>140</v>
      </c>
      <c r="B510" s="50">
        <v>16422</v>
      </c>
      <c r="C510" s="9" t="s">
        <v>1725</v>
      </c>
      <c r="D510" s="9" t="s">
        <v>1727</v>
      </c>
      <c r="E510" s="9" t="s">
        <v>1767</v>
      </c>
      <c r="F510" s="9" t="s">
        <v>1727</v>
      </c>
      <c r="G510" s="4"/>
      <c r="H510" s="9" t="s">
        <v>1727</v>
      </c>
      <c r="I510" s="4"/>
      <c r="K510" s="4" t="str">
        <f t="shared" si="78"/>
        <v>0</v>
      </c>
      <c r="L510" s="4" t="str">
        <f t="shared" si="79"/>
        <v>DENTON</v>
      </c>
      <c r="M510" s="4" t="str">
        <f t="shared" si="80"/>
        <v>0</v>
      </c>
      <c r="N510" s="4"/>
      <c r="O510" s="4" t="str">
        <f t="shared" si="81"/>
        <v>0</v>
      </c>
      <c r="P510" s="4"/>
      <c r="U510" s="30">
        <v>41719</v>
      </c>
      <c r="V510" s="5"/>
      <c r="W510" s="4"/>
      <c r="Y510" s="30" t="s">
        <v>1234</v>
      </c>
      <c r="Z510" s="30" t="s">
        <v>1270</v>
      </c>
      <c r="AA510" s="23"/>
      <c r="AB510" s="23"/>
      <c r="AC510" s="9" t="s">
        <v>1481</v>
      </c>
      <c r="AD510" s="9" t="s">
        <v>1639</v>
      </c>
      <c r="AE510" s="4"/>
      <c r="AH510" s="9">
        <v>1</v>
      </c>
      <c r="AI510" s="38">
        <v>0</v>
      </c>
      <c r="AJ510" s="11"/>
      <c r="AM510" s="30" t="s">
        <v>12</v>
      </c>
      <c r="AN510" s="38">
        <f t="shared" si="82"/>
        <v>0</v>
      </c>
      <c r="AO510" s="8"/>
      <c r="AP510" s="13">
        <f t="shared" si="83"/>
        <v>0</v>
      </c>
      <c r="AQ510" s="38">
        <f t="shared" si="84"/>
        <v>0</v>
      </c>
      <c r="AR510" s="38">
        <v>0</v>
      </c>
      <c r="AS510" s="13">
        <f t="shared" si="85"/>
        <v>0</v>
      </c>
      <c r="AT510" s="38">
        <f t="shared" si="86"/>
        <v>0</v>
      </c>
      <c r="AU510" s="38">
        <v>0</v>
      </c>
      <c r="AV510" s="13">
        <f t="shared" si="87"/>
        <v>0</v>
      </c>
      <c r="AW510" s="38">
        <f t="shared" si="88"/>
        <v>0</v>
      </c>
      <c r="AX510" s="38">
        <v>0</v>
      </c>
      <c r="AY510" s="13"/>
      <c r="AZ510" s="10"/>
      <c r="BA510" s="8"/>
      <c r="BB510" s="11"/>
      <c r="BN510" s="38">
        <v>0</v>
      </c>
      <c r="BO510" s="54" t="s">
        <v>2293</v>
      </c>
      <c r="BP510" s="54">
        <f>Sales!AR510</f>
        <v>0</v>
      </c>
    </row>
    <row r="511" spans="1:68">
      <c r="A511" s="4" t="s">
        <v>140</v>
      </c>
      <c r="B511" s="50">
        <v>16441</v>
      </c>
      <c r="C511" s="9" t="s">
        <v>1725</v>
      </c>
      <c r="D511" s="9" t="s">
        <v>1735</v>
      </c>
      <c r="E511" s="9" t="s">
        <v>1777</v>
      </c>
      <c r="F511" s="9" t="s">
        <v>2007</v>
      </c>
      <c r="G511" s="4"/>
      <c r="H511" s="9" t="s">
        <v>2197</v>
      </c>
      <c r="I511" s="4"/>
      <c r="K511" s="4" t="str">
        <f t="shared" si="78"/>
        <v>MD</v>
      </c>
      <c r="L511" s="4" t="str">
        <f t="shared" si="79"/>
        <v>ANNE ARUNDEL</v>
      </c>
      <c r="M511" s="4" t="str">
        <f t="shared" si="80"/>
        <v>Gambrills</v>
      </c>
      <c r="N511" s="4"/>
      <c r="O511" s="4" t="str">
        <f t="shared" si="81"/>
        <v>21054</v>
      </c>
      <c r="P511" s="4"/>
      <c r="U511" s="30">
        <v>41726</v>
      </c>
      <c r="V511" s="5"/>
      <c r="W511" s="4"/>
      <c r="Y511" s="30" t="s">
        <v>1234</v>
      </c>
      <c r="Z511" s="30" t="s">
        <v>1376</v>
      </c>
      <c r="AA511" s="23"/>
      <c r="AB511" s="23"/>
      <c r="AC511" s="9" t="s">
        <v>1573</v>
      </c>
      <c r="AD511" s="9" t="s">
        <v>1692</v>
      </c>
      <c r="AE511" s="4"/>
      <c r="AH511" s="9">
        <v>1</v>
      </c>
      <c r="AI511" s="38">
        <v>17.990000000000002</v>
      </c>
      <c r="AJ511" s="11"/>
      <c r="AM511" s="30" t="s">
        <v>12</v>
      </c>
      <c r="AN511" s="38">
        <f t="shared" si="82"/>
        <v>17.990000000000002</v>
      </c>
      <c r="AO511" s="8"/>
      <c r="AP511" s="13">
        <f t="shared" si="83"/>
        <v>0</v>
      </c>
      <c r="AQ511" s="38">
        <f t="shared" si="84"/>
        <v>17.990000000000002</v>
      </c>
      <c r="AR511" s="38">
        <v>0</v>
      </c>
      <c r="AS511" s="13">
        <f t="shared" si="85"/>
        <v>0</v>
      </c>
      <c r="AT511" s="38">
        <f t="shared" si="86"/>
        <v>17.990000000000002</v>
      </c>
      <c r="AU511" s="38">
        <v>0</v>
      </c>
      <c r="AV511" s="13">
        <f t="shared" si="87"/>
        <v>0</v>
      </c>
      <c r="AW511" s="38">
        <f t="shared" si="88"/>
        <v>17.990000000000002</v>
      </c>
      <c r="AX511" s="38">
        <v>0</v>
      </c>
      <c r="AY511" s="13"/>
      <c r="AZ511" s="10"/>
      <c r="BA511" s="8"/>
      <c r="BB511" s="11"/>
      <c r="BN511" s="38">
        <v>0</v>
      </c>
      <c r="BO511" s="54" t="s">
        <v>108</v>
      </c>
      <c r="BP511" s="54">
        <f>Sales!AR511</f>
        <v>17.990000000000002</v>
      </c>
    </row>
    <row r="512" spans="1:68">
      <c r="A512" s="4" t="s">
        <v>140</v>
      </c>
      <c r="B512" s="50">
        <v>16615</v>
      </c>
      <c r="C512" s="9" t="s">
        <v>1725</v>
      </c>
      <c r="D512" s="9" t="s">
        <v>1735</v>
      </c>
      <c r="E512" s="9" t="s">
        <v>1847</v>
      </c>
      <c r="F512" s="9" t="s">
        <v>2008</v>
      </c>
      <c r="G512" s="4"/>
      <c r="H512" s="9" t="s">
        <v>2198</v>
      </c>
      <c r="I512" s="4"/>
      <c r="K512" s="4" t="str">
        <f t="shared" si="78"/>
        <v>MD</v>
      </c>
      <c r="L512" s="4" t="str">
        <f t="shared" si="79"/>
        <v>BALTIMORE</v>
      </c>
      <c r="M512" s="4" t="str">
        <f t="shared" si="80"/>
        <v>parkville</v>
      </c>
      <c r="N512" s="4"/>
      <c r="O512" s="4" t="str">
        <f t="shared" si="81"/>
        <v>21234</v>
      </c>
      <c r="P512" s="4"/>
      <c r="U512" s="30">
        <v>41701</v>
      </c>
      <c r="V512" s="5"/>
      <c r="W512" s="4"/>
      <c r="Y512" s="30" t="s">
        <v>1234</v>
      </c>
      <c r="Z512" s="30" t="s">
        <v>1377</v>
      </c>
      <c r="AA512" s="23"/>
      <c r="AB512" s="23"/>
      <c r="AC512" s="9" t="s">
        <v>1574</v>
      </c>
      <c r="AD512" s="9" t="s">
        <v>1693</v>
      </c>
      <c r="AE512" s="4"/>
      <c r="AH512" s="9">
        <v>1</v>
      </c>
      <c r="AI512" s="38">
        <v>9.99</v>
      </c>
      <c r="AJ512" s="11"/>
      <c r="AM512" s="30" t="s">
        <v>12</v>
      </c>
      <c r="AN512" s="38">
        <f t="shared" si="82"/>
        <v>9.99</v>
      </c>
      <c r="AO512" s="8"/>
      <c r="AP512" s="13">
        <f t="shared" si="83"/>
        <v>0</v>
      </c>
      <c r="AQ512" s="38">
        <f t="shared" si="84"/>
        <v>9.99</v>
      </c>
      <c r="AR512" s="38">
        <v>0</v>
      </c>
      <c r="AS512" s="13">
        <f t="shared" si="85"/>
        <v>0</v>
      </c>
      <c r="AT512" s="38">
        <f t="shared" si="86"/>
        <v>9.99</v>
      </c>
      <c r="AU512" s="38">
        <v>0</v>
      </c>
      <c r="AV512" s="13">
        <f t="shared" si="87"/>
        <v>0</v>
      </c>
      <c r="AW512" s="38">
        <f t="shared" si="88"/>
        <v>9.99</v>
      </c>
      <c r="AX512" s="38">
        <v>0</v>
      </c>
      <c r="AY512" s="13"/>
      <c r="AZ512" s="10"/>
      <c r="BA512" s="8"/>
      <c r="BB512" s="11"/>
      <c r="BN512" s="38">
        <v>0</v>
      </c>
      <c r="BO512" s="54" t="s">
        <v>2292</v>
      </c>
      <c r="BP512" s="54">
        <f>Sales!AR512</f>
        <v>9.99</v>
      </c>
    </row>
    <row r="513" spans="1:68">
      <c r="A513" s="4" t="s">
        <v>140</v>
      </c>
      <c r="B513" s="50">
        <v>16619</v>
      </c>
      <c r="C513" s="9" t="s">
        <v>1725</v>
      </c>
      <c r="D513" s="9" t="s">
        <v>1727</v>
      </c>
      <c r="E513" s="9" t="s">
        <v>1767</v>
      </c>
      <c r="F513" s="9" t="s">
        <v>1727</v>
      </c>
      <c r="G513" s="4"/>
      <c r="H513" s="9" t="s">
        <v>1727</v>
      </c>
      <c r="I513" s="4"/>
      <c r="K513" s="4" t="str">
        <f t="shared" si="78"/>
        <v>0</v>
      </c>
      <c r="L513" s="4" t="str">
        <f t="shared" si="79"/>
        <v>DENTON</v>
      </c>
      <c r="M513" s="4" t="str">
        <f t="shared" si="80"/>
        <v>0</v>
      </c>
      <c r="N513" s="4"/>
      <c r="O513" s="4" t="str">
        <f t="shared" si="81"/>
        <v>0</v>
      </c>
      <c r="P513" s="4"/>
      <c r="U513" s="30">
        <v>41701</v>
      </c>
      <c r="V513" s="5"/>
      <c r="W513" s="4"/>
      <c r="Y513" s="30" t="s">
        <v>1234</v>
      </c>
      <c r="Z513" s="30" t="s">
        <v>1321</v>
      </c>
      <c r="AA513" s="23"/>
      <c r="AB513" s="23"/>
      <c r="AC513" s="9" t="s">
        <v>1527</v>
      </c>
      <c r="AD513" s="9" t="s">
        <v>1639</v>
      </c>
      <c r="AE513" s="4"/>
      <c r="AH513" s="9">
        <v>1</v>
      </c>
      <c r="AI513" s="38">
        <v>0</v>
      </c>
      <c r="AJ513" s="11"/>
      <c r="AM513" s="30" t="s">
        <v>12</v>
      </c>
      <c r="AN513" s="38">
        <f t="shared" si="82"/>
        <v>0</v>
      </c>
      <c r="AO513" s="8"/>
      <c r="AP513" s="13">
        <f t="shared" si="83"/>
        <v>0</v>
      </c>
      <c r="AQ513" s="38">
        <f t="shared" si="84"/>
        <v>0</v>
      </c>
      <c r="AR513" s="38">
        <v>0</v>
      </c>
      <c r="AS513" s="13">
        <f t="shared" si="85"/>
        <v>0</v>
      </c>
      <c r="AT513" s="38">
        <f t="shared" si="86"/>
        <v>0</v>
      </c>
      <c r="AU513" s="38">
        <v>0</v>
      </c>
      <c r="AV513" s="13">
        <f t="shared" si="87"/>
        <v>0</v>
      </c>
      <c r="AW513" s="38">
        <f t="shared" si="88"/>
        <v>0</v>
      </c>
      <c r="AX513" s="38">
        <v>0</v>
      </c>
      <c r="AY513" s="13"/>
      <c r="AZ513" s="10"/>
      <c r="BA513" s="8"/>
      <c r="BB513" s="11"/>
      <c r="BN513" s="38">
        <v>0</v>
      </c>
      <c r="BO513" s="54" t="s">
        <v>2293</v>
      </c>
      <c r="BP513" s="54">
        <f>Sales!AR513</f>
        <v>0</v>
      </c>
    </row>
    <row r="514" spans="1:68">
      <c r="A514" s="4" t="s">
        <v>140</v>
      </c>
      <c r="B514" s="50">
        <v>16629</v>
      </c>
      <c r="C514" s="9" t="s">
        <v>1725</v>
      </c>
      <c r="D514" s="9" t="s">
        <v>1758</v>
      </c>
      <c r="E514" s="9" t="s">
        <v>1838</v>
      </c>
      <c r="F514" s="9" t="s">
        <v>1993</v>
      </c>
      <c r="G514" s="4"/>
      <c r="H514" s="9" t="s">
        <v>2184</v>
      </c>
      <c r="I514" s="4"/>
      <c r="K514" s="4" t="str">
        <f t="shared" si="78"/>
        <v>MA</v>
      </c>
      <c r="L514" s="4" t="str">
        <f t="shared" si="79"/>
        <v>ESSEX</v>
      </c>
      <c r="M514" s="4" t="str">
        <f t="shared" si="80"/>
        <v>Saugus</v>
      </c>
      <c r="N514" s="4"/>
      <c r="O514" s="4" t="str">
        <f t="shared" si="81"/>
        <v>01906</v>
      </c>
      <c r="P514" s="4"/>
      <c r="U514" s="30">
        <v>41702</v>
      </c>
      <c r="V514" s="5"/>
      <c r="W514" s="4"/>
      <c r="Y514" s="30" t="s">
        <v>1234</v>
      </c>
      <c r="Z514" s="30" t="s">
        <v>1279</v>
      </c>
      <c r="AA514" s="23"/>
      <c r="AB514" s="23"/>
      <c r="AC514" s="9" t="s">
        <v>1489</v>
      </c>
      <c r="AD514" s="9" t="s">
        <v>1639</v>
      </c>
      <c r="AE514" s="4"/>
      <c r="AH514" s="9">
        <v>1</v>
      </c>
      <c r="AI514" s="38">
        <v>13.61</v>
      </c>
      <c r="AJ514" s="11"/>
      <c r="AM514" s="30" t="s">
        <v>12</v>
      </c>
      <c r="AN514" s="38">
        <f t="shared" si="82"/>
        <v>13.61</v>
      </c>
      <c r="AO514" s="8"/>
      <c r="AP514" s="13">
        <f t="shared" si="83"/>
        <v>0</v>
      </c>
      <c r="AQ514" s="38">
        <f t="shared" si="84"/>
        <v>13.61</v>
      </c>
      <c r="AR514" s="38">
        <v>0</v>
      </c>
      <c r="AS514" s="13">
        <f t="shared" si="85"/>
        <v>0</v>
      </c>
      <c r="AT514" s="38">
        <f t="shared" si="86"/>
        <v>13.61</v>
      </c>
      <c r="AU514" s="38">
        <v>0</v>
      </c>
      <c r="AV514" s="13">
        <f t="shared" si="87"/>
        <v>0</v>
      </c>
      <c r="AW514" s="38">
        <f t="shared" si="88"/>
        <v>13.61</v>
      </c>
      <c r="AX514" s="38">
        <v>0</v>
      </c>
      <c r="AY514" s="13"/>
      <c r="AZ514" s="10"/>
      <c r="BA514" s="8"/>
      <c r="BB514" s="11"/>
      <c r="BN514" s="38">
        <v>0</v>
      </c>
      <c r="BO514" s="54" t="s">
        <v>107</v>
      </c>
      <c r="BP514" s="54">
        <f>Sales!AR514</f>
        <v>14.99</v>
      </c>
    </row>
    <row r="515" spans="1:68">
      <c r="A515" s="4" t="s">
        <v>140</v>
      </c>
      <c r="B515" s="50">
        <v>16630</v>
      </c>
      <c r="C515" s="9" t="s">
        <v>1725</v>
      </c>
      <c r="D515" s="9" t="s">
        <v>1727</v>
      </c>
      <c r="E515" s="9" t="s">
        <v>1767</v>
      </c>
      <c r="F515" s="9" t="s">
        <v>1727</v>
      </c>
      <c r="G515" s="4"/>
      <c r="H515" s="9" t="s">
        <v>1727</v>
      </c>
      <c r="I515" s="4"/>
      <c r="K515" s="4" t="str">
        <f t="shared" si="78"/>
        <v>0</v>
      </c>
      <c r="L515" s="4" t="str">
        <f t="shared" si="79"/>
        <v>DENTON</v>
      </c>
      <c r="M515" s="4" t="str">
        <f t="shared" si="80"/>
        <v>0</v>
      </c>
      <c r="N515" s="4"/>
      <c r="O515" s="4" t="str">
        <f t="shared" si="81"/>
        <v>0</v>
      </c>
      <c r="P515" s="4"/>
      <c r="U515" s="30">
        <v>41702</v>
      </c>
      <c r="V515" s="5"/>
      <c r="W515" s="4"/>
      <c r="Y515" s="30" t="s">
        <v>1234</v>
      </c>
      <c r="Z515" s="30" t="s">
        <v>1237</v>
      </c>
      <c r="AA515" s="23"/>
      <c r="AB515" s="23"/>
      <c r="AC515" s="9" t="s">
        <v>1449</v>
      </c>
      <c r="AD515" s="9" t="s">
        <v>1640</v>
      </c>
      <c r="AE515" s="4"/>
      <c r="AH515" s="9">
        <v>1</v>
      </c>
      <c r="AI515" s="38">
        <v>0</v>
      </c>
      <c r="AJ515" s="11"/>
      <c r="AM515" s="30" t="s">
        <v>12</v>
      </c>
      <c r="AN515" s="38">
        <f t="shared" si="82"/>
        <v>0</v>
      </c>
      <c r="AO515" s="8"/>
      <c r="AP515" s="13">
        <f t="shared" si="83"/>
        <v>0</v>
      </c>
      <c r="AQ515" s="38">
        <f t="shared" si="84"/>
        <v>0</v>
      </c>
      <c r="AR515" s="38">
        <v>0</v>
      </c>
      <c r="AS515" s="13">
        <f t="shared" si="85"/>
        <v>0</v>
      </c>
      <c r="AT515" s="38">
        <f t="shared" si="86"/>
        <v>0</v>
      </c>
      <c r="AU515" s="38">
        <v>0</v>
      </c>
      <c r="AV515" s="13">
        <f t="shared" si="87"/>
        <v>0</v>
      </c>
      <c r="AW515" s="38">
        <f t="shared" si="88"/>
        <v>0</v>
      </c>
      <c r="AX515" s="38">
        <v>0</v>
      </c>
      <c r="AY515" s="13"/>
      <c r="AZ515" s="10"/>
      <c r="BA515" s="8"/>
      <c r="BB515" s="11"/>
      <c r="BN515" s="38">
        <v>0</v>
      </c>
      <c r="BO515" s="54" t="s">
        <v>2293</v>
      </c>
      <c r="BP515" s="54">
        <f>Sales!AR515</f>
        <v>0</v>
      </c>
    </row>
    <row r="516" spans="1:68">
      <c r="A516" s="4" t="s">
        <v>140</v>
      </c>
      <c r="B516" s="50">
        <v>16633</v>
      </c>
      <c r="C516" s="9" t="s">
        <v>1725</v>
      </c>
      <c r="D516" s="9" t="s">
        <v>134</v>
      </c>
      <c r="E516" s="9" t="s">
        <v>1727</v>
      </c>
      <c r="F516" s="9" t="s">
        <v>2002</v>
      </c>
      <c r="G516" s="4"/>
      <c r="H516" s="9" t="s">
        <v>2192</v>
      </c>
      <c r="I516" s="4"/>
      <c r="K516" s="4" t="str">
        <f t="shared" si="78"/>
        <v>AL</v>
      </c>
      <c r="L516" s="4" t="str">
        <f t="shared" si="79"/>
        <v>0</v>
      </c>
      <c r="M516" s="4" t="str">
        <f t="shared" si="80"/>
        <v>hope hull</v>
      </c>
      <c r="N516" s="4"/>
      <c r="O516" s="4" t="str">
        <f t="shared" si="81"/>
        <v>36043</v>
      </c>
      <c r="P516" s="4"/>
      <c r="U516" s="30">
        <v>41703</v>
      </c>
      <c r="V516" s="5"/>
      <c r="W516" s="4"/>
      <c r="Y516" s="30" t="s">
        <v>1234</v>
      </c>
      <c r="Z516" s="30" t="s">
        <v>1272</v>
      </c>
      <c r="AA516" s="23"/>
      <c r="AB516" s="23"/>
      <c r="AC516" s="9" t="s">
        <v>1483</v>
      </c>
      <c r="AD516" s="9" t="s">
        <v>1639</v>
      </c>
      <c r="AE516" s="4"/>
      <c r="AH516" s="9">
        <v>1</v>
      </c>
      <c r="AI516" s="38">
        <v>0</v>
      </c>
      <c r="AJ516" s="11"/>
      <c r="AM516" s="30" t="s">
        <v>12</v>
      </c>
      <c r="AN516" s="38">
        <f t="shared" si="82"/>
        <v>0</v>
      </c>
      <c r="AO516" s="8"/>
      <c r="AP516" s="13">
        <f t="shared" si="83"/>
        <v>0</v>
      </c>
      <c r="AQ516" s="38">
        <f t="shared" si="84"/>
        <v>0</v>
      </c>
      <c r="AR516" s="38">
        <v>0</v>
      </c>
      <c r="AS516" s="13">
        <f t="shared" si="85"/>
        <v>0</v>
      </c>
      <c r="AT516" s="38">
        <f t="shared" si="86"/>
        <v>0</v>
      </c>
      <c r="AU516" s="38">
        <v>0</v>
      </c>
      <c r="AV516" s="13">
        <f t="shared" si="87"/>
        <v>0</v>
      </c>
      <c r="AW516" s="38">
        <f t="shared" si="88"/>
        <v>0</v>
      </c>
      <c r="AX516" s="38">
        <v>0</v>
      </c>
      <c r="AY516" s="13"/>
      <c r="AZ516" s="10"/>
      <c r="BA516" s="8"/>
      <c r="BB516" s="11"/>
      <c r="BN516" s="38">
        <v>0</v>
      </c>
      <c r="BO516" s="54" t="s">
        <v>129</v>
      </c>
      <c r="BP516" s="54">
        <f>Sales!AR516</f>
        <v>0</v>
      </c>
    </row>
    <row r="517" spans="1:68">
      <c r="A517" s="4" t="s">
        <v>140</v>
      </c>
      <c r="B517" s="50">
        <v>16639</v>
      </c>
      <c r="C517" s="9" t="s">
        <v>1725</v>
      </c>
      <c r="D517" s="9" t="s">
        <v>1727</v>
      </c>
      <c r="E517" s="9" t="s">
        <v>1767</v>
      </c>
      <c r="F517" s="9" t="s">
        <v>1727</v>
      </c>
      <c r="G517" s="4"/>
      <c r="H517" s="9" t="s">
        <v>1727</v>
      </c>
      <c r="I517" s="4"/>
      <c r="K517" s="4" t="str">
        <f t="shared" si="78"/>
        <v>0</v>
      </c>
      <c r="L517" s="4" t="str">
        <f t="shared" si="79"/>
        <v>DENTON</v>
      </c>
      <c r="M517" s="4" t="str">
        <f t="shared" si="80"/>
        <v>0</v>
      </c>
      <c r="N517" s="4"/>
      <c r="O517" s="4" t="str">
        <f t="shared" si="81"/>
        <v>0</v>
      </c>
      <c r="P517" s="4"/>
      <c r="U517" s="30">
        <v>41703</v>
      </c>
      <c r="V517" s="5"/>
      <c r="W517" s="4"/>
      <c r="Y517" s="30" t="s">
        <v>1234</v>
      </c>
      <c r="Z517" s="30" t="s">
        <v>1239</v>
      </c>
      <c r="AA517" s="23"/>
      <c r="AB517" s="23"/>
      <c r="AC517" s="9" t="s">
        <v>1451</v>
      </c>
      <c r="AD517" s="9" t="s">
        <v>1639</v>
      </c>
      <c r="AE517" s="4"/>
      <c r="AH517" s="9">
        <v>1</v>
      </c>
      <c r="AI517" s="38">
        <v>0</v>
      </c>
      <c r="AJ517" s="11"/>
      <c r="AM517" s="30" t="s">
        <v>12</v>
      </c>
      <c r="AN517" s="38">
        <f t="shared" si="82"/>
        <v>0</v>
      </c>
      <c r="AO517" s="8"/>
      <c r="AP517" s="13">
        <f t="shared" si="83"/>
        <v>0</v>
      </c>
      <c r="AQ517" s="38">
        <f t="shared" si="84"/>
        <v>0</v>
      </c>
      <c r="AR517" s="38">
        <v>0</v>
      </c>
      <c r="AS517" s="13">
        <f t="shared" si="85"/>
        <v>0</v>
      </c>
      <c r="AT517" s="38">
        <f t="shared" si="86"/>
        <v>0</v>
      </c>
      <c r="AU517" s="38">
        <v>0</v>
      </c>
      <c r="AV517" s="13">
        <f t="shared" si="87"/>
        <v>0</v>
      </c>
      <c r="AW517" s="38">
        <f t="shared" si="88"/>
        <v>0</v>
      </c>
      <c r="AX517" s="38">
        <v>0</v>
      </c>
      <c r="AY517" s="13"/>
      <c r="AZ517" s="10"/>
      <c r="BA517" s="8"/>
      <c r="BB517" s="11"/>
      <c r="BN517" s="38">
        <v>0</v>
      </c>
      <c r="BO517" s="54" t="s">
        <v>2293</v>
      </c>
      <c r="BP517" s="54">
        <f>Sales!AR517</f>
        <v>0</v>
      </c>
    </row>
    <row r="518" spans="1:68">
      <c r="A518" s="4" t="s">
        <v>140</v>
      </c>
      <c r="B518" s="50">
        <v>16644</v>
      </c>
      <c r="C518" s="9" t="s">
        <v>1725</v>
      </c>
      <c r="D518" s="9" t="s">
        <v>1727</v>
      </c>
      <c r="E518" s="9" t="s">
        <v>1767</v>
      </c>
      <c r="F518" s="9" t="s">
        <v>1727</v>
      </c>
      <c r="G518" s="4"/>
      <c r="H518" s="9" t="s">
        <v>1727</v>
      </c>
      <c r="I518" s="4"/>
      <c r="K518" s="4" t="str">
        <f t="shared" si="78"/>
        <v>0</v>
      </c>
      <c r="L518" s="4" t="str">
        <f t="shared" si="79"/>
        <v>DENTON</v>
      </c>
      <c r="M518" s="4" t="str">
        <f t="shared" si="80"/>
        <v>0</v>
      </c>
      <c r="N518" s="4"/>
      <c r="O518" s="4" t="str">
        <f t="shared" si="81"/>
        <v>0</v>
      </c>
      <c r="P518" s="4"/>
      <c r="U518" s="30">
        <v>41704</v>
      </c>
      <c r="V518" s="5"/>
      <c r="W518" s="4"/>
      <c r="Y518" s="30" t="s">
        <v>1234</v>
      </c>
      <c r="Z518" s="30" t="s">
        <v>1272</v>
      </c>
      <c r="AA518" s="23"/>
      <c r="AB518" s="23"/>
      <c r="AC518" s="9" t="s">
        <v>1483</v>
      </c>
      <c r="AD518" s="9" t="s">
        <v>1639</v>
      </c>
      <c r="AE518" s="4"/>
      <c r="AH518" s="9">
        <v>1</v>
      </c>
      <c r="AI518" s="38">
        <v>0</v>
      </c>
      <c r="AJ518" s="11"/>
      <c r="AM518" s="30" t="s">
        <v>12</v>
      </c>
      <c r="AN518" s="38">
        <f t="shared" si="82"/>
        <v>0</v>
      </c>
      <c r="AO518" s="8"/>
      <c r="AP518" s="13">
        <f t="shared" si="83"/>
        <v>0</v>
      </c>
      <c r="AQ518" s="38">
        <f t="shared" si="84"/>
        <v>0</v>
      </c>
      <c r="AR518" s="38">
        <v>0</v>
      </c>
      <c r="AS518" s="13">
        <f t="shared" si="85"/>
        <v>0</v>
      </c>
      <c r="AT518" s="38">
        <f t="shared" si="86"/>
        <v>0</v>
      </c>
      <c r="AU518" s="38">
        <v>0</v>
      </c>
      <c r="AV518" s="13">
        <f t="shared" si="87"/>
        <v>0</v>
      </c>
      <c r="AW518" s="38">
        <f t="shared" si="88"/>
        <v>0</v>
      </c>
      <c r="AX518" s="38">
        <v>0</v>
      </c>
      <c r="AY518" s="13"/>
      <c r="AZ518" s="10"/>
      <c r="BA518" s="8"/>
      <c r="BB518" s="11"/>
      <c r="BN518" s="38">
        <v>0</v>
      </c>
      <c r="BO518" s="54" t="s">
        <v>2293</v>
      </c>
      <c r="BP518" s="54">
        <f>Sales!AR518</f>
        <v>0</v>
      </c>
    </row>
    <row r="519" spans="1:68">
      <c r="A519" s="4" t="s">
        <v>140</v>
      </c>
      <c r="B519" s="50">
        <v>16664</v>
      </c>
      <c r="C519" s="9" t="s">
        <v>1725</v>
      </c>
      <c r="D519" s="9" t="s">
        <v>1727</v>
      </c>
      <c r="E519" s="9" t="s">
        <v>1767</v>
      </c>
      <c r="F519" s="9" t="s">
        <v>1727</v>
      </c>
      <c r="G519" s="4"/>
      <c r="H519" s="9" t="s">
        <v>1727</v>
      </c>
      <c r="I519" s="4"/>
      <c r="K519" s="4" t="str">
        <f t="shared" si="78"/>
        <v>0</v>
      </c>
      <c r="L519" s="4" t="str">
        <f t="shared" si="79"/>
        <v>DENTON</v>
      </c>
      <c r="M519" s="4" t="str">
        <f t="shared" si="80"/>
        <v>0</v>
      </c>
      <c r="N519" s="4"/>
      <c r="O519" s="4" t="str">
        <f t="shared" si="81"/>
        <v>0</v>
      </c>
      <c r="P519" s="4"/>
      <c r="U519" s="30">
        <v>41715</v>
      </c>
      <c r="V519" s="5"/>
      <c r="W519" s="4"/>
      <c r="Y519" s="30" t="s">
        <v>1234</v>
      </c>
      <c r="Z519" s="30" t="s">
        <v>1276</v>
      </c>
      <c r="AA519" s="23"/>
      <c r="AB519" s="23"/>
      <c r="AC519" s="9" t="s">
        <v>1479</v>
      </c>
      <c r="AD519" s="9" t="s">
        <v>1652</v>
      </c>
      <c r="AE519" s="4"/>
      <c r="AH519" s="9">
        <v>1</v>
      </c>
      <c r="AI519" s="38">
        <v>0</v>
      </c>
      <c r="AJ519" s="11"/>
      <c r="AM519" s="30" t="s">
        <v>12</v>
      </c>
      <c r="AN519" s="38">
        <f t="shared" si="82"/>
        <v>0</v>
      </c>
      <c r="AO519" s="8"/>
      <c r="AP519" s="13">
        <f t="shared" si="83"/>
        <v>0</v>
      </c>
      <c r="AQ519" s="38">
        <f t="shared" si="84"/>
        <v>0</v>
      </c>
      <c r="AR519" s="38">
        <v>0</v>
      </c>
      <c r="AS519" s="13">
        <f t="shared" si="85"/>
        <v>0</v>
      </c>
      <c r="AT519" s="38">
        <f t="shared" si="86"/>
        <v>0</v>
      </c>
      <c r="AU519" s="38">
        <v>0</v>
      </c>
      <c r="AV519" s="13">
        <f t="shared" si="87"/>
        <v>0</v>
      </c>
      <c r="AW519" s="38">
        <f t="shared" si="88"/>
        <v>0</v>
      </c>
      <c r="AX519" s="38">
        <v>0</v>
      </c>
      <c r="AY519" s="13"/>
      <c r="AZ519" s="10"/>
      <c r="BA519" s="8"/>
      <c r="BB519" s="11"/>
      <c r="BN519" s="38">
        <v>0</v>
      </c>
      <c r="BO519" s="54" t="s">
        <v>2293</v>
      </c>
      <c r="BP519" s="54">
        <f>Sales!AR519</f>
        <v>0</v>
      </c>
    </row>
    <row r="520" spans="1:68">
      <c r="A520" s="4" t="s">
        <v>140</v>
      </c>
      <c r="B520" s="50">
        <v>16667</v>
      </c>
      <c r="C520" s="9" t="s">
        <v>1725</v>
      </c>
      <c r="D520" s="9" t="s">
        <v>1727</v>
      </c>
      <c r="E520" s="9" t="s">
        <v>1767</v>
      </c>
      <c r="F520" s="9" t="s">
        <v>1727</v>
      </c>
      <c r="G520" s="4"/>
      <c r="H520" s="9" t="s">
        <v>1727</v>
      </c>
      <c r="I520" s="4"/>
      <c r="K520" s="4" t="str">
        <f t="shared" ref="K520:K583" si="89">+D520</f>
        <v>0</v>
      </c>
      <c r="L520" s="4" t="str">
        <f t="shared" ref="L520:L583" si="90">+E520</f>
        <v>DENTON</v>
      </c>
      <c r="M520" s="4" t="str">
        <f t="shared" ref="M520:M583" si="91">+F520</f>
        <v>0</v>
      </c>
      <c r="N520" s="4"/>
      <c r="O520" s="4" t="str">
        <f t="shared" ref="O520:O583" si="92">+H520</f>
        <v>0</v>
      </c>
      <c r="P520" s="4"/>
      <c r="U520" s="30">
        <v>41716</v>
      </c>
      <c r="V520" s="5"/>
      <c r="W520" s="4"/>
      <c r="Y520" s="30" t="s">
        <v>1234</v>
      </c>
      <c r="Z520" s="30" t="s">
        <v>1272</v>
      </c>
      <c r="AA520" s="23"/>
      <c r="AB520" s="23"/>
      <c r="AC520" s="9" t="s">
        <v>1483</v>
      </c>
      <c r="AD520" s="9" t="s">
        <v>1639</v>
      </c>
      <c r="AE520" s="4"/>
      <c r="AH520" s="9">
        <v>1</v>
      </c>
      <c r="AI520" s="38">
        <v>0</v>
      </c>
      <c r="AJ520" s="11"/>
      <c r="AM520" s="30" t="s">
        <v>12</v>
      </c>
      <c r="AN520" s="38">
        <f t="shared" ref="AN520:AN583" si="93">AI520</f>
        <v>0</v>
      </c>
      <c r="AO520" s="8"/>
      <c r="AP520" s="13">
        <f t="shared" ref="AP520:AP583" si="94">IF($AN520="","",IF(AQ520=0,0,AR520/AQ520))</f>
        <v>0</v>
      </c>
      <c r="AQ520" s="38">
        <f t="shared" ref="AQ520:AQ583" si="95">$AN520</f>
        <v>0</v>
      </c>
      <c r="AR520" s="38">
        <v>0</v>
      </c>
      <c r="AS520" s="13">
        <f t="shared" ref="AS520:AS583" si="96">IF($AN520="","",IF(AT520=0,0,AU520/AT520))</f>
        <v>0</v>
      </c>
      <c r="AT520" s="38">
        <f t="shared" ref="AT520:AT583" si="97">$AN520</f>
        <v>0</v>
      </c>
      <c r="AU520" s="38">
        <v>0</v>
      </c>
      <c r="AV520" s="13">
        <f t="shared" ref="AV520:AV583" si="98">IF($AN520="","",IF(AW520=0,0,AX520/AW520))</f>
        <v>0</v>
      </c>
      <c r="AW520" s="38">
        <f t="shared" ref="AW520:AW583" si="99">$AN520</f>
        <v>0</v>
      </c>
      <c r="AX520" s="38">
        <v>0</v>
      </c>
      <c r="AY520" s="13"/>
      <c r="AZ520" s="10"/>
      <c r="BA520" s="8"/>
      <c r="BB520" s="11"/>
      <c r="BN520" s="38">
        <v>0</v>
      </c>
      <c r="BO520" s="54" t="s">
        <v>2293</v>
      </c>
      <c r="BP520" s="54">
        <f>Sales!AR520</f>
        <v>0</v>
      </c>
    </row>
    <row r="521" spans="1:68">
      <c r="A521" s="4" t="s">
        <v>140</v>
      </c>
      <c r="B521" s="50">
        <v>16675</v>
      </c>
      <c r="C521" s="9" t="s">
        <v>1725</v>
      </c>
      <c r="D521" s="9" t="s">
        <v>1742</v>
      </c>
      <c r="E521" s="9" t="s">
        <v>1792</v>
      </c>
      <c r="F521" s="9" t="s">
        <v>1934</v>
      </c>
      <c r="G521" s="4"/>
      <c r="H521" s="9" t="s">
        <v>2125</v>
      </c>
      <c r="I521" s="4"/>
      <c r="K521" s="4" t="str">
        <f t="shared" si="89"/>
        <v>TX</v>
      </c>
      <c r="L521" s="4" t="str">
        <f t="shared" si="90"/>
        <v>JOHNSON</v>
      </c>
      <c r="M521" s="4" t="str">
        <f t="shared" si="91"/>
        <v>Cleburne</v>
      </c>
      <c r="N521" s="4"/>
      <c r="O521" s="4" t="str">
        <f t="shared" si="92"/>
        <v>76031</v>
      </c>
      <c r="P521" s="4"/>
      <c r="U521" s="30">
        <v>41719</v>
      </c>
      <c r="V521" s="5"/>
      <c r="W521" s="4"/>
      <c r="Y521" s="30" t="s">
        <v>1234</v>
      </c>
      <c r="Z521" s="30" t="s">
        <v>1260</v>
      </c>
      <c r="AA521" s="23"/>
      <c r="AB521" s="23"/>
      <c r="AC521" s="9" t="s">
        <v>1472</v>
      </c>
      <c r="AD521" s="9" t="s">
        <v>1639</v>
      </c>
      <c r="AE521" s="4"/>
      <c r="AH521" s="9">
        <v>1</v>
      </c>
      <c r="AI521" s="38">
        <v>0</v>
      </c>
      <c r="AJ521" s="11"/>
      <c r="AM521" s="30" t="s">
        <v>12</v>
      </c>
      <c r="AN521" s="38">
        <f t="shared" si="93"/>
        <v>0</v>
      </c>
      <c r="AO521" s="8"/>
      <c r="AP521" s="13">
        <f t="shared" si="94"/>
        <v>0</v>
      </c>
      <c r="AQ521" s="38">
        <f t="shared" si="95"/>
        <v>0</v>
      </c>
      <c r="AR521" s="38">
        <v>0</v>
      </c>
      <c r="AS521" s="13">
        <f t="shared" si="96"/>
        <v>0</v>
      </c>
      <c r="AT521" s="38">
        <f t="shared" si="97"/>
        <v>0</v>
      </c>
      <c r="AU521" s="38">
        <v>0</v>
      </c>
      <c r="AV521" s="13">
        <f t="shared" si="98"/>
        <v>0</v>
      </c>
      <c r="AW521" s="38">
        <f t="shared" si="99"/>
        <v>0</v>
      </c>
      <c r="AX521" s="38">
        <v>0</v>
      </c>
      <c r="AY521" s="13"/>
      <c r="AZ521" s="10"/>
      <c r="BA521" s="8"/>
      <c r="BB521" s="11"/>
      <c r="BN521" s="38">
        <v>0</v>
      </c>
      <c r="BO521" s="54" t="s">
        <v>107</v>
      </c>
      <c r="BP521" s="54">
        <f>Sales!AR521</f>
        <v>0</v>
      </c>
    </row>
    <row r="522" spans="1:68">
      <c r="A522" s="4" t="s">
        <v>140</v>
      </c>
      <c r="B522" s="50">
        <v>16863</v>
      </c>
      <c r="C522" s="9" t="s">
        <v>1725</v>
      </c>
      <c r="D522" s="9" t="s">
        <v>1756</v>
      </c>
      <c r="E522" s="9" t="s">
        <v>1848</v>
      </c>
      <c r="F522" s="9" t="s">
        <v>2009</v>
      </c>
      <c r="G522" s="4"/>
      <c r="H522" s="9" t="s">
        <v>2199</v>
      </c>
      <c r="I522" s="4"/>
      <c r="K522" s="4" t="str">
        <f t="shared" si="89"/>
        <v>IN</v>
      </c>
      <c r="L522" s="4" t="str">
        <f t="shared" si="90"/>
        <v>SCOTT</v>
      </c>
      <c r="M522" s="4" t="str">
        <f t="shared" si="91"/>
        <v>Scottsburg</v>
      </c>
      <c r="N522" s="4"/>
      <c r="O522" s="4" t="str">
        <f t="shared" si="92"/>
        <v>47170</v>
      </c>
      <c r="P522" s="4"/>
      <c r="U522" s="30">
        <v>41726</v>
      </c>
      <c r="V522" s="5"/>
      <c r="W522" s="4"/>
      <c r="Y522" s="30" t="s">
        <v>1234</v>
      </c>
      <c r="Z522" s="30" t="s">
        <v>1378</v>
      </c>
      <c r="AA522" s="23"/>
      <c r="AB522" s="23"/>
      <c r="AC522" s="9" t="s">
        <v>1575</v>
      </c>
      <c r="AD522" s="9" t="s">
        <v>1643</v>
      </c>
      <c r="AE522" s="4"/>
      <c r="AH522" s="9">
        <v>1</v>
      </c>
      <c r="AI522" s="38">
        <v>7.99</v>
      </c>
      <c r="AJ522" s="11"/>
      <c r="AM522" s="30" t="s">
        <v>12</v>
      </c>
      <c r="AN522" s="38">
        <f t="shared" si="93"/>
        <v>7.99</v>
      </c>
      <c r="AO522" s="8"/>
      <c r="AP522" s="13">
        <f t="shared" si="94"/>
        <v>6.8836045056320405E-2</v>
      </c>
      <c r="AQ522" s="38">
        <f t="shared" si="95"/>
        <v>7.99</v>
      </c>
      <c r="AR522" s="38">
        <v>0.55000000000000004</v>
      </c>
      <c r="AS522" s="13">
        <f t="shared" si="96"/>
        <v>0</v>
      </c>
      <c r="AT522" s="38">
        <f t="shared" si="97"/>
        <v>7.99</v>
      </c>
      <c r="AU522" s="38">
        <v>0</v>
      </c>
      <c r="AV522" s="13">
        <f t="shared" si="98"/>
        <v>0</v>
      </c>
      <c r="AW522" s="38">
        <f t="shared" si="99"/>
        <v>7.99</v>
      </c>
      <c r="AX522" s="38">
        <v>0</v>
      </c>
      <c r="AY522" s="13"/>
      <c r="AZ522" s="10"/>
      <c r="BA522" s="8"/>
      <c r="BB522" s="11"/>
      <c r="BN522" s="38">
        <v>0.55000000000000004</v>
      </c>
      <c r="BO522" s="54" t="s">
        <v>107</v>
      </c>
      <c r="BP522" s="54">
        <f>Sales!AR522</f>
        <v>7.99</v>
      </c>
    </row>
    <row r="523" spans="1:68">
      <c r="A523" s="4" t="s">
        <v>140</v>
      </c>
      <c r="B523" s="50">
        <v>16884</v>
      </c>
      <c r="C523" s="9" t="s">
        <v>1725</v>
      </c>
      <c r="D523" s="9" t="s">
        <v>1727</v>
      </c>
      <c r="E523" s="9" t="s">
        <v>1766</v>
      </c>
      <c r="F523" s="9" t="s">
        <v>1727</v>
      </c>
      <c r="G523" s="4"/>
      <c r="H523" s="9" t="s">
        <v>1727</v>
      </c>
      <c r="I523" s="4"/>
      <c r="K523" s="4" t="str">
        <f t="shared" si="89"/>
        <v>0</v>
      </c>
      <c r="L523" s="4" t="str">
        <f t="shared" si="90"/>
        <v>MECKLENBURG</v>
      </c>
      <c r="M523" s="4" t="str">
        <f t="shared" si="91"/>
        <v>0</v>
      </c>
      <c r="N523" s="4"/>
      <c r="O523" s="4" t="str">
        <f t="shared" si="92"/>
        <v>0</v>
      </c>
      <c r="P523" s="4"/>
      <c r="U523" s="30">
        <v>41708</v>
      </c>
      <c r="V523" s="5"/>
      <c r="W523" s="4"/>
      <c r="Y523" s="30" t="s">
        <v>1234</v>
      </c>
      <c r="Z523" s="30" t="s">
        <v>1237</v>
      </c>
      <c r="AA523" s="23"/>
      <c r="AB523" s="23"/>
      <c r="AC523" s="9" t="s">
        <v>1449</v>
      </c>
      <c r="AD523" s="9" t="s">
        <v>1640</v>
      </c>
      <c r="AE523" s="4"/>
      <c r="AH523" s="9">
        <v>1</v>
      </c>
      <c r="AI523" s="38">
        <v>0</v>
      </c>
      <c r="AJ523" s="11"/>
      <c r="AM523" s="30" t="s">
        <v>12</v>
      </c>
      <c r="AN523" s="38">
        <f t="shared" si="93"/>
        <v>0</v>
      </c>
      <c r="AO523" s="8"/>
      <c r="AP523" s="13">
        <f t="shared" si="94"/>
        <v>0</v>
      </c>
      <c r="AQ523" s="38">
        <f t="shared" si="95"/>
        <v>0</v>
      </c>
      <c r="AR523" s="38">
        <v>0</v>
      </c>
      <c r="AS523" s="13">
        <f t="shared" si="96"/>
        <v>0</v>
      </c>
      <c r="AT523" s="38">
        <f t="shared" si="97"/>
        <v>0</v>
      </c>
      <c r="AU523" s="38">
        <v>0</v>
      </c>
      <c r="AV523" s="13">
        <f t="shared" si="98"/>
        <v>0</v>
      </c>
      <c r="AW523" s="38">
        <f t="shared" si="99"/>
        <v>0</v>
      </c>
      <c r="AX523" s="38">
        <v>0</v>
      </c>
      <c r="AY523" s="13"/>
      <c r="AZ523" s="10"/>
      <c r="BA523" s="8"/>
      <c r="BB523" s="11"/>
      <c r="BN523" s="38">
        <v>0</v>
      </c>
      <c r="BO523" s="54" t="s">
        <v>2293</v>
      </c>
      <c r="BP523" s="54">
        <f>Sales!AR523</f>
        <v>0</v>
      </c>
    </row>
    <row r="524" spans="1:68">
      <c r="A524" s="4" t="s">
        <v>140</v>
      </c>
      <c r="B524" s="50">
        <v>16896</v>
      </c>
      <c r="C524" s="9" t="s">
        <v>1725</v>
      </c>
      <c r="D524" s="9" t="s">
        <v>1738</v>
      </c>
      <c r="E524" s="9" t="s">
        <v>1793</v>
      </c>
      <c r="F524" s="9" t="s">
        <v>1936</v>
      </c>
      <c r="G524" s="4"/>
      <c r="H524" s="9" t="s">
        <v>2127</v>
      </c>
      <c r="I524" s="4"/>
      <c r="K524" s="4" t="str">
        <f t="shared" si="89"/>
        <v>CO</v>
      </c>
      <c r="L524" s="4" t="str">
        <f t="shared" si="90"/>
        <v>WELD</v>
      </c>
      <c r="M524" s="4" t="str">
        <f t="shared" si="91"/>
        <v>Firestone</v>
      </c>
      <c r="N524" s="4"/>
      <c r="O524" s="4" t="str">
        <f t="shared" si="92"/>
        <v>80504</v>
      </c>
      <c r="P524" s="4"/>
      <c r="U524" s="30">
        <v>41708</v>
      </c>
      <c r="V524" s="5"/>
      <c r="W524" s="4"/>
      <c r="Y524" s="30" t="s">
        <v>1234</v>
      </c>
      <c r="Z524" s="30" t="s">
        <v>1271</v>
      </c>
      <c r="AA524" s="23"/>
      <c r="AB524" s="23"/>
      <c r="AC524" s="9" t="s">
        <v>1482</v>
      </c>
      <c r="AD524" s="9" t="s">
        <v>1639</v>
      </c>
      <c r="AE524" s="4"/>
      <c r="AH524" s="9">
        <v>1</v>
      </c>
      <c r="AI524" s="38">
        <v>0</v>
      </c>
      <c r="AJ524" s="11"/>
      <c r="AM524" s="30" t="s">
        <v>12</v>
      </c>
      <c r="AN524" s="38">
        <f t="shared" si="93"/>
        <v>0</v>
      </c>
      <c r="AO524" s="8"/>
      <c r="AP524" s="13">
        <f t="shared" si="94"/>
        <v>0</v>
      </c>
      <c r="AQ524" s="38">
        <f t="shared" si="95"/>
        <v>0</v>
      </c>
      <c r="AR524" s="38">
        <v>0</v>
      </c>
      <c r="AS524" s="13">
        <f t="shared" si="96"/>
        <v>0</v>
      </c>
      <c r="AT524" s="38">
        <f t="shared" si="97"/>
        <v>0</v>
      </c>
      <c r="AU524" s="38">
        <v>0</v>
      </c>
      <c r="AV524" s="13">
        <f t="shared" si="98"/>
        <v>0</v>
      </c>
      <c r="AW524" s="38">
        <f t="shared" si="99"/>
        <v>0</v>
      </c>
      <c r="AX524" s="38">
        <v>0</v>
      </c>
      <c r="AY524" s="13"/>
      <c r="AZ524" s="10"/>
      <c r="BA524" s="8"/>
      <c r="BB524" s="11"/>
      <c r="BN524" s="38">
        <v>0</v>
      </c>
      <c r="BO524" s="54" t="s">
        <v>2292</v>
      </c>
      <c r="BP524" s="54">
        <f>Sales!AR524</f>
        <v>0</v>
      </c>
    </row>
    <row r="525" spans="1:68">
      <c r="A525" s="4" t="s">
        <v>140</v>
      </c>
      <c r="B525" s="50">
        <v>16897</v>
      </c>
      <c r="C525" s="9" t="s">
        <v>1725</v>
      </c>
      <c r="D525" s="9" t="s">
        <v>1727</v>
      </c>
      <c r="E525" s="9" t="s">
        <v>1766</v>
      </c>
      <c r="F525" s="9" t="s">
        <v>1727</v>
      </c>
      <c r="G525" s="4"/>
      <c r="H525" s="9" t="s">
        <v>1727</v>
      </c>
      <c r="I525" s="4"/>
      <c r="K525" s="4" t="str">
        <f t="shared" si="89"/>
        <v>0</v>
      </c>
      <c r="L525" s="4" t="str">
        <f t="shared" si="90"/>
        <v>MECKLENBURG</v>
      </c>
      <c r="M525" s="4" t="str">
        <f t="shared" si="91"/>
        <v>0</v>
      </c>
      <c r="N525" s="4"/>
      <c r="O525" s="4" t="str">
        <f t="shared" si="92"/>
        <v>0</v>
      </c>
      <c r="P525" s="4"/>
      <c r="U525" s="30">
        <v>41708</v>
      </c>
      <c r="V525" s="5"/>
      <c r="W525" s="4"/>
      <c r="Y525" s="30" t="s">
        <v>1234</v>
      </c>
      <c r="Z525" s="30" t="s">
        <v>1237</v>
      </c>
      <c r="AA525" s="23"/>
      <c r="AB525" s="23"/>
      <c r="AC525" s="9" t="s">
        <v>1449</v>
      </c>
      <c r="AD525" s="9" t="s">
        <v>1640</v>
      </c>
      <c r="AE525" s="4"/>
      <c r="AH525" s="9">
        <v>1</v>
      </c>
      <c r="AI525" s="38">
        <v>0</v>
      </c>
      <c r="AJ525" s="11"/>
      <c r="AM525" s="30" t="s">
        <v>12</v>
      </c>
      <c r="AN525" s="38">
        <f t="shared" si="93"/>
        <v>0</v>
      </c>
      <c r="AO525" s="8"/>
      <c r="AP525" s="13">
        <f t="shared" si="94"/>
        <v>0</v>
      </c>
      <c r="AQ525" s="38">
        <f t="shared" si="95"/>
        <v>0</v>
      </c>
      <c r="AR525" s="38">
        <v>0</v>
      </c>
      <c r="AS525" s="13">
        <f t="shared" si="96"/>
        <v>0</v>
      </c>
      <c r="AT525" s="38">
        <f t="shared" si="97"/>
        <v>0</v>
      </c>
      <c r="AU525" s="38">
        <v>0</v>
      </c>
      <c r="AV525" s="13">
        <f t="shared" si="98"/>
        <v>0</v>
      </c>
      <c r="AW525" s="38">
        <f t="shared" si="99"/>
        <v>0</v>
      </c>
      <c r="AX525" s="38">
        <v>0</v>
      </c>
      <c r="AY525" s="13"/>
      <c r="AZ525" s="10"/>
      <c r="BA525" s="8"/>
      <c r="BB525" s="11"/>
      <c r="BN525" s="38">
        <v>0</v>
      </c>
      <c r="BO525" s="54" t="s">
        <v>2293</v>
      </c>
      <c r="BP525" s="54">
        <f>Sales!AR525</f>
        <v>0</v>
      </c>
    </row>
    <row r="526" spans="1:68">
      <c r="A526" s="4" t="s">
        <v>140</v>
      </c>
      <c r="B526" s="50">
        <v>16910</v>
      </c>
      <c r="C526" s="9" t="s">
        <v>1725</v>
      </c>
      <c r="D526" s="9" t="s">
        <v>1727</v>
      </c>
      <c r="E526" s="9" t="s">
        <v>1766</v>
      </c>
      <c r="F526" s="9" t="s">
        <v>1727</v>
      </c>
      <c r="G526" s="4"/>
      <c r="H526" s="9" t="s">
        <v>1727</v>
      </c>
      <c r="I526" s="4"/>
      <c r="K526" s="4" t="str">
        <f t="shared" si="89"/>
        <v>0</v>
      </c>
      <c r="L526" s="4" t="str">
        <f t="shared" si="90"/>
        <v>MECKLENBURG</v>
      </c>
      <c r="M526" s="4" t="str">
        <f t="shared" si="91"/>
        <v>0</v>
      </c>
      <c r="N526" s="4"/>
      <c r="O526" s="4" t="str">
        <f t="shared" si="92"/>
        <v>0</v>
      </c>
      <c r="P526" s="4"/>
      <c r="U526" s="30">
        <v>41716</v>
      </c>
      <c r="V526" s="5"/>
      <c r="W526" s="4"/>
      <c r="Y526" s="30" t="s">
        <v>1234</v>
      </c>
      <c r="Z526" s="30" t="s">
        <v>1258</v>
      </c>
      <c r="AA526" s="23"/>
      <c r="AB526" s="23"/>
      <c r="AC526" s="9" t="s">
        <v>1470</v>
      </c>
      <c r="AD526" s="9" t="s">
        <v>1639</v>
      </c>
      <c r="AE526" s="4"/>
      <c r="AH526" s="9">
        <v>1</v>
      </c>
      <c r="AI526" s="38">
        <v>0</v>
      </c>
      <c r="AJ526" s="11"/>
      <c r="AM526" s="30" t="s">
        <v>12</v>
      </c>
      <c r="AN526" s="38">
        <f t="shared" si="93"/>
        <v>0</v>
      </c>
      <c r="AO526" s="8"/>
      <c r="AP526" s="13">
        <f t="shared" si="94"/>
        <v>0</v>
      </c>
      <c r="AQ526" s="38">
        <f t="shared" si="95"/>
        <v>0</v>
      </c>
      <c r="AR526" s="38">
        <v>0</v>
      </c>
      <c r="AS526" s="13">
        <f t="shared" si="96"/>
        <v>0</v>
      </c>
      <c r="AT526" s="38">
        <f t="shared" si="97"/>
        <v>0</v>
      </c>
      <c r="AU526" s="38">
        <v>0</v>
      </c>
      <c r="AV526" s="13">
        <f t="shared" si="98"/>
        <v>0</v>
      </c>
      <c r="AW526" s="38">
        <f t="shared" si="99"/>
        <v>0</v>
      </c>
      <c r="AX526" s="38">
        <v>0</v>
      </c>
      <c r="AY526" s="13"/>
      <c r="AZ526" s="10"/>
      <c r="BA526" s="8"/>
      <c r="BB526" s="11"/>
      <c r="BN526" s="38">
        <v>0</v>
      </c>
      <c r="BO526" s="54" t="s">
        <v>2293</v>
      </c>
      <c r="BP526" s="54">
        <f>Sales!AR526</f>
        <v>0</v>
      </c>
    </row>
    <row r="527" spans="1:68">
      <c r="A527" s="4" t="s">
        <v>140</v>
      </c>
      <c r="B527" s="50">
        <v>16912</v>
      </c>
      <c r="C527" s="9" t="s">
        <v>1725</v>
      </c>
      <c r="D527" s="9" t="s">
        <v>1740</v>
      </c>
      <c r="E527" s="9" t="s">
        <v>1787</v>
      </c>
      <c r="F527" s="9" t="s">
        <v>1927</v>
      </c>
      <c r="G527" s="4"/>
      <c r="H527" s="9" t="s">
        <v>2118</v>
      </c>
      <c r="I527" s="4"/>
      <c r="K527" s="4" t="str">
        <f t="shared" si="89"/>
        <v>LA</v>
      </c>
      <c r="L527" s="4" t="str">
        <f t="shared" si="90"/>
        <v>LIVINGSTON</v>
      </c>
      <c r="M527" s="4" t="str">
        <f t="shared" si="91"/>
        <v>Denham Springs</v>
      </c>
      <c r="N527" s="4"/>
      <c r="O527" s="4" t="str">
        <f t="shared" si="92"/>
        <v>70726</v>
      </c>
      <c r="P527" s="4"/>
      <c r="U527" s="30">
        <v>41716</v>
      </c>
      <c r="V527" s="5"/>
      <c r="W527" s="4"/>
      <c r="Y527" s="30" t="s">
        <v>1234</v>
      </c>
      <c r="Z527" s="30" t="s">
        <v>1305</v>
      </c>
      <c r="AA527" s="23"/>
      <c r="AB527" s="23"/>
      <c r="AC527" s="9" t="s">
        <v>1511</v>
      </c>
      <c r="AD527" s="9" t="s">
        <v>1639</v>
      </c>
      <c r="AE527" s="4"/>
      <c r="AH527" s="9">
        <v>1</v>
      </c>
      <c r="AI527" s="38">
        <v>0</v>
      </c>
      <c r="AJ527" s="11"/>
      <c r="AM527" s="30" t="s">
        <v>12</v>
      </c>
      <c r="AN527" s="38">
        <f t="shared" si="93"/>
        <v>0</v>
      </c>
      <c r="AO527" s="8"/>
      <c r="AP527" s="13">
        <f t="shared" si="94"/>
        <v>0</v>
      </c>
      <c r="AQ527" s="38">
        <f t="shared" si="95"/>
        <v>0</v>
      </c>
      <c r="AR527" s="38">
        <v>0</v>
      </c>
      <c r="AS527" s="13">
        <f t="shared" si="96"/>
        <v>0</v>
      </c>
      <c r="AT527" s="38">
        <f t="shared" si="97"/>
        <v>0</v>
      </c>
      <c r="AU527" s="38">
        <v>0</v>
      </c>
      <c r="AV527" s="13">
        <f t="shared" si="98"/>
        <v>0</v>
      </c>
      <c r="AW527" s="38">
        <f t="shared" si="99"/>
        <v>0</v>
      </c>
      <c r="AX527" s="38">
        <v>0</v>
      </c>
      <c r="AY527" s="13"/>
      <c r="AZ527" s="10"/>
      <c r="BA527" s="8"/>
      <c r="BB527" s="11"/>
      <c r="BN527" s="38">
        <v>0</v>
      </c>
      <c r="BO527" s="54" t="s">
        <v>107</v>
      </c>
      <c r="BP527" s="54">
        <f>Sales!AR527</f>
        <v>0</v>
      </c>
    </row>
    <row r="528" spans="1:68">
      <c r="A528" s="4" t="s">
        <v>140</v>
      </c>
      <c r="B528" s="50">
        <v>17118</v>
      </c>
      <c r="C528" s="9" t="s">
        <v>1725</v>
      </c>
      <c r="D528" s="9" t="s">
        <v>1727</v>
      </c>
      <c r="E528" s="9" t="s">
        <v>1767</v>
      </c>
      <c r="F528" s="9" t="s">
        <v>1727</v>
      </c>
      <c r="G528" s="4"/>
      <c r="H528" s="9" t="s">
        <v>1727</v>
      </c>
      <c r="I528" s="4"/>
      <c r="K528" s="4" t="str">
        <f t="shared" si="89"/>
        <v>0</v>
      </c>
      <c r="L528" s="4" t="str">
        <f t="shared" si="90"/>
        <v>DENTON</v>
      </c>
      <c r="M528" s="4" t="str">
        <f t="shared" si="91"/>
        <v>0</v>
      </c>
      <c r="N528" s="4"/>
      <c r="O528" s="4" t="str">
        <f t="shared" si="92"/>
        <v>0</v>
      </c>
      <c r="P528" s="4"/>
      <c r="U528" s="30">
        <v>41701</v>
      </c>
      <c r="V528" s="5"/>
      <c r="W528" s="4"/>
      <c r="Y528" s="30" t="s">
        <v>1234</v>
      </c>
      <c r="Z528" s="30" t="s">
        <v>1321</v>
      </c>
      <c r="AA528" s="23"/>
      <c r="AB528" s="23"/>
      <c r="AC528" s="9" t="s">
        <v>1527</v>
      </c>
      <c r="AD528" s="9" t="s">
        <v>1639</v>
      </c>
      <c r="AE528" s="4"/>
      <c r="AH528" s="9">
        <v>1</v>
      </c>
      <c r="AI528" s="38">
        <v>0</v>
      </c>
      <c r="AJ528" s="11"/>
      <c r="AM528" s="30" t="s">
        <v>12</v>
      </c>
      <c r="AN528" s="38">
        <f t="shared" si="93"/>
        <v>0</v>
      </c>
      <c r="AO528" s="8"/>
      <c r="AP528" s="13">
        <f t="shared" si="94"/>
        <v>0</v>
      </c>
      <c r="AQ528" s="38">
        <f t="shared" si="95"/>
        <v>0</v>
      </c>
      <c r="AR528" s="38">
        <v>0</v>
      </c>
      <c r="AS528" s="13">
        <f t="shared" si="96"/>
        <v>0</v>
      </c>
      <c r="AT528" s="38">
        <f t="shared" si="97"/>
        <v>0</v>
      </c>
      <c r="AU528" s="38">
        <v>0</v>
      </c>
      <c r="AV528" s="13">
        <f t="shared" si="98"/>
        <v>0</v>
      </c>
      <c r="AW528" s="38">
        <f t="shared" si="99"/>
        <v>0</v>
      </c>
      <c r="AX528" s="38">
        <v>0</v>
      </c>
      <c r="AY528" s="13"/>
      <c r="AZ528" s="10"/>
      <c r="BA528" s="8"/>
      <c r="BB528" s="11"/>
      <c r="BN528" s="38">
        <v>0</v>
      </c>
      <c r="BO528" s="54" t="s">
        <v>2293</v>
      </c>
      <c r="BP528" s="54">
        <f>Sales!AR528</f>
        <v>0</v>
      </c>
    </row>
    <row r="529" spans="1:68">
      <c r="A529" s="4" t="s">
        <v>140</v>
      </c>
      <c r="B529" s="50">
        <v>17121</v>
      </c>
      <c r="C529" s="9" t="s">
        <v>1725</v>
      </c>
      <c r="D529" s="9" t="s">
        <v>1727</v>
      </c>
      <c r="E529" s="9" t="s">
        <v>1767</v>
      </c>
      <c r="F529" s="9" t="s">
        <v>1727</v>
      </c>
      <c r="G529" s="4"/>
      <c r="H529" s="9" t="s">
        <v>1727</v>
      </c>
      <c r="I529" s="4"/>
      <c r="K529" s="4" t="str">
        <f t="shared" si="89"/>
        <v>0</v>
      </c>
      <c r="L529" s="4" t="str">
        <f t="shared" si="90"/>
        <v>DENTON</v>
      </c>
      <c r="M529" s="4" t="str">
        <f t="shared" si="91"/>
        <v>0</v>
      </c>
      <c r="N529" s="4"/>
      <c r="O529" s="4" t="str">
        <f t="shared" si="92"/>
        <v>0</v>
      </c>
      <c r="P529" s="4"/>
      <c r="U529" s="30">
        <v>41701</v>
      </c>
      <c r="V529" s="5"/>
      <c r="W529" s="4"/>
      <c r="Y529" s="30" t="s">
        <v>1234</v>
      </c>
      <c r="Z529" s="30" t="s">
        <v>1261</v>
      </c>
      <c r="AA529" s="23"/>
      <c r="AB529" s="23"/>
      <c r="AC529" s="9" t="s">
        <v>1473</v>
      </c>
      <c r="AD529" s="9" t="s">
        <v>1639</v>
      </c>
      <c r="AE529" s="4"/>
      <c r="AH529" s="9">
        <v>1</v>
      </c>
      <c r="AI529" s="38">
        <v>0</v>
      </c>
      <c r="AJ529" s="11"/>
      <c r="AM529" s="30" t="s">
        <v>12</v>
      </c>
      <c r="AN529" s="38">
        <f t="shared" si="93"/>
        <v>0</v>
      </c>
      <c r="AO529" s="8"/>
      <c r="AP529" s="13">
        <f t="shared" si="94"/>
        <v>0</v>
      </c>
      <c r="AQ529" s="38">
        <f t="shared" si="95"/>
        <v>0</v>
      </c>
      <c r="AR529" s="38">
        <v>0</v>
      </c>
      <c r="AS529" s="13">
        <f t="shared" si="96"/>
        <v>0</v>
      </c>
      <c r="AT529" s="38">
        <f t="shared" si="97"/>
        <v>0</v>
      </c>
      <c r="AU529" s="38">
        <v>0</v>
      </c>
      <c r="AV529" s="13">
        <f t="shared" si="98"/>
        <v>0</v>
      </c>
      <c r="AW529" s="38">
        <f t="shared" si="99"/>
        <v>0</v>
      </c>
      <c r="AX529" s="38">
        <v>0</v>
      </c>
      <c r="AY529" s="13"/>
      <c r="AZ529" s="10"/>
      <c r="BA529" s="8"/>
      <c r="BB529" s="11"/>
      <c r="BN529" s="38">
        <v>0</v>
      </c>
      <c r="BO529" s="54" t="s">
        <v>2293</v>
      </c>
      <c r="BP529" s="54">
        <f>Sales!AR529</f>
        <v>0</v>
      </c>
    </row>
    <row r="530" spans="1:68">
      <c r="A530" s="4" t="s">
        <v>140</v>
      </c>
      <c r="B530" s="50">
        <v>17129</v>
      </c>
      <c r="C530" s="9" t="s">
        <v>1725</v>
      </c>
      <c r="D530" s="9" t="s">
        <v>1727</v>
      </c>
      <c r="E530" s="9" t="s">
        <v>1766</v>
      </c>
      <c r="F530" s="9" t="s">
        <v>1727</v>
      </c>
      <c r="G530" s="4"/>
      <c r="H530" s="9" t="s">
        <v>1727</v>
      </c>
      <c r="I530" s="4"/>
      <c r="K530" s="4" t="str">
        <f t="shared" si="89"/>
        <v>0</v>
      </c>
      <c r="L530" s="4" t="str">
        <f t="shared" si="90"/>
        <v>MECKLENBURG</v>
      </c>
      <c r="M530" s="4" t="str">
        <f t="shared" si="91"/>
        <v>0</v>
      </c>
      <c r="N530" s="4"/>
      <c r="O530" s="4" t="str">
        <f t="shared" si="92"/>
        <v>0</v>
      </c>
      <c r="P530" s="4"/>
      <c r="U530" s="30">
        <v>41704</v>
      </c>
      <c r="V530" s="5"/>
      <c r="W530" s="4"/>
      <c r="Y530" s="30" t="s">
        <v>1234</v>
      </c>
      <c r="Z530" s="30" t="s">
        <v>1237</v>
      </c>
      <c r="AA530" s="23"/>
      <c r="AB530" s="23"/>
      <c r="AC530" s="9" t="s">
        <v>1449</v>
      </c>
      <c r="AD530" s="9" t="s">
        <v>1640</v>
      </c>
      <c r="AE530" s="4"/>
      <c r="AH530" s="9">
        <v>1</v>
      </c>
      <c r="AI530" s="38">
        <v>0</v>
      </c>
      <c r="AJ530" s="11"/>
      <c r="AM530" s="30" t="s">
        <v>12</v>
      </c>
      <c r="AN530" s="38">
        <f t="shared" si="93"/>
        <v>0</v>
      </c>
      <c r="AO530" s="8"/>
      <c r="AP530" s="13">
        <f t="shared" si="94"/>
        <v>0</v>
      </c>
      <c r="AQ530" s="38">
        <f t="shared" si="95"/>
        <v>0</v>
      </c>
      <c r="AR530" s="38">
        <v>0</v>
      </c>
      <c r="AS530" s="13">
        <f t="shared" si="96"/>
        <v>0</v>
      </c>
      <c r="AT530" s="38">
        <f t="shared" si="97"/>
        <v>0</v>
      </c>
      <c r="AU530" s="38">
        <v>0</v>
      </c>
      <c r="AV530" s="13">
        <f t="shared" si="98"/>
        <v>0</v>
      </c>
      <c r="AW530" s="38">
        <f t="shared" si="99"/>
        <v>0</v>
      </c>
      <c r="AX530" s="38">
        <v>0</v>
      </c>
      <c r="AY530" s="13"/>
      <c r="AZ530" s="10"/>
      <c r="BA530" s="8"/>
      <c r="BB530" s="11"/>
      <c r="BN530" s="38">
        <v>0</v>
      </c>
      <c r="BO530" s="54" t="s">
        <v>2293</v>
      </c>
      <c r="BP530" s="54">
        <f>Sales!AR530</f>
        <v>0</v>
      </c>
    </row>
    <row r="531" spans="1:68">
      <c r="A531" s="4" t="s">
        <v>140</v>
      </c>
      <c r="B531" s="50">
        <v>17130</v>
      </c>
      <c r="C531" s="9" t="s">
        <v>1725</v>
      </c>
      <c r="D531" s="9" t="s">
        <v>1731</v>
      </c>
      <c r="E531" s="9" t="s">
        <v>1849</v>
      </c>
      <c r="F531" s="9" t="s">
        <v>2010</v>
      </c>
      <c r="G531" s="4"/>
      <c r="H531" s="9" t="s">
        <v>2200</v>
      </c>
      <c r="I531" s="4"/>
      <c r="K531" s="4" t="str">
        <f t="shared" si="89"/>
        <v>NY</v>
      </c>
      <c r="L531" s="4" t="str">
        <f t="shared" si="90"/>
        <v>GREENE</v>
      </c>
      <c r="M531" s="4" t="str">
        <f t="shared" si="91"/>
        <v>Climax</v>
      </c>
      <c r="N531" s="4"/>
      <c r="O531" s="4" t="str">
        <f t="shared" si="92"/>
        <v>12042</v>
      </c>
      <c r="P531" s="4"/>
      <c r="U531" s="30">
        <v>41705</v>
      </c>
      <c r="V531" s="5"/>
      <c r="W531" s="4"/>
      <c r="Y531" s="30" t="s">
        <v>1234</v>
      </c>
      <c r="Z531" s="30" t="s">
        <v>1348</v>
      </c>
      <c r="AA531" s="23"/>
      <c r="AB531" s="23"/>
      <c r="AC531" s="9" t="s">
        <v>1552</v>
      </c>
      <c r="AD531" s="9" t="s">
        <v>1683</v>
      </c>
      <c r="AE531" s="4"/>
      <c r="AH531" s="9">
        <v>1</v>
      </c>
      <c r="AI531" s="38">
        <v>14.46</v>
      </c>
      <c r="AJ531" s="11"/>
      <c r="AM531" s="30" t="s">
        <v>12</v>
      </c>
      <c r="AN531" s="38">
        <f t="shared" si="93"/>
        <v>14.46</v>
      </c>
      <c r="AO531" s="8"/>
      <c r="AP531" s="13">
        <f t="shared" si="94"/>
        <v>0</v>
      </c>
      <c r="AQ531" s="38">
        <f t="shared" si="95"/>
        <v>14.46</v>
      </c>
      <c r="AR531" s="38">
        <v>0</v>
      </c>
      <c r="AS531" s="13">
        <f t="shared" si="96"/>
        <v>0</v>
      </c>
      <c r="AT531" s="38">
        <f t="shared" si="97"/>
        <v>14.46</v>
      </c>
      <c r="AU531" s="38">
        <v>0</v>
      </c>
      <c r="AV531" s="13">
        <f t="shared" si="98"/>
        <v>0</v>
      </c>
      <c r="AW531" s="38">
        <f t="shared" si="99"/>
        <v>14.46</v>
      </c>
      <c r="AX531" s="38">
        <v>0</v>
      </c>
      <c r="AY531" s="13"/>
      <c r="AZ531" s="10"/>
      <c r="BA531" s="8"/>
      <c r="BB531" s="11"/>
      <c r="BN531" s="38">
        <v>0</v>
      </c>
      <c r="BO531" s="54" t="s">
        <v>2292</v>
      </c>
      <c r="BP531" s="54">
        <f>Sales!AR531</f>
        <v>14.99</v>
      </c>
    </row>
    <row r="532" spans="1:68">
      <c r="A532" s="4" t="s">
        <v>140</v>
      </c>
      <c r="B532" s="50">
        <v>17131</v>
      </c>
      <c r="C532" s="9" t="s">
        <v>1725</v>
      </c>
      <c r="D532" s="9" t="s">
        <v>1727</v>
      </c>
      <c r="E532" s="9" t="s">
        <v>1767</v>
      </c>
      <c r="F532" s="9" t="s">
        <v>1727</v>
      </c>
      <c r="G532" s="4"/>
      <c r="H532" s="9" t="s">
        <v>1727</v>
      </c>
      <c r="I532" s="4"/>
      <c r="K532" s="4" t="str">
        <f t="shared" si="89"/>
        <v>0</v>
      </c>
      <c r="L532" s="4" t="str">
        <f t="shared" si="90"/>
        <v>DENTON</v>
      </c>
      <c r="M532" s="4" t="str">
        <f t="shared" si="91"/>
        <v>0</v>
      </c>
      <c r="N532" s="4"/>
      <c r="O532" s="4" t="str">
        <f t="shared" si="92"/>
        <v>0</v>
      </c>
      <c r="P532" s="4"/>
      <c r="U532" s="30">
        <v>41705</v>
      </c>
      <c r="V532" s="5"/>
      <c r="W532" s="4"/>
      <c r="Y532" s="30" t="s">
        <v>1234</v>
      </c>
      <c r="Z532" s="30" t="s">
        <v>1237</v>
      </c>
      <c r="AA532" s="23"/>
      <c r="AB532" s="23"/>
      <c r="AC532" s="9" t="s">
        <v>1449</v>
      </c>
      <c r="AD532" s="9" t="s">
        <v>1640</v>
      </c>
      <c r="AE532" s="4"/>
      <c r="AH532" s="9">
        <v>1</v>
      </c>
      <c r="AI532" s="38">
        <v>0</v>
      </c>
      <c r="AJ532" s="11"/>
      <c r="AM532" s="30" t="s">
        <v>12</v>
      </c>
      <c r="AN532" s="38">
        <f t="shared" si="93"/>
        <v>0</v>
      </c>
      <c r="AO532" s="8"/>
      <c r="AP532" s="13">
        <f t="shared" si="94"/>
        <v>0</v>
      </c>
      <c r="AQ532" s="38">
        <f t="shared" si="95"/>
        <v>0</v>
      </c>
      <c r="AR532" s="38">
        <v>0</v>
      </c>
      <c r="AS532" s="13">
        <f t="shared" si="96"/>
        <v>0</v>
      </c>
      <c r="AT532" s="38">
        <f t="shared" si="97"/>
        <v>0</v>
      </c>
      <c r="AU532" s="38">
        <v>0</v>
      </c>
      <c r="AV532" s="13">
        <f t="shared" si="98"/>
        <v>0</v>
      </c>
      <c r="AW532" s="38">
        <f t="shared" si="99"/>
        <v>0</v>
      </c>
      <c r="AX532" s="38">
        <v>0</v>
      </c>
      <c r="AY532" s="13"/>
      <c r="AZ532" s="10"/>
      <c r="BA532" s="8"/>
      <c r="BB532" s="11"/>
      <c r="BN532" s="38">
        <v>0</v>
      </c>
      <c r="BO532" s="54" t="s">
        <v>2293</v>
      </c>
      <c r="BP532" s="54">
        <f>Sales!AR532</f>
        <v>0</v>
      </c>
    </row>
    <row r="533" spans="1:68">
      <c r="A533" s="4" t="s">
        <v>140</v>
      </c>
      <c r="B533" s="50">
        <v>17174</v>
      </c>
      <c r="C533" s="9" t="s">
        <v>1725</v>
      </c>
      <c r="D533" s="9" t="s">
        <v>1727</v>
      </c>
      <c r="E533" s="9" t="s">
        <v>1767</v>
      </c>
      <c r="F533" s="9" t="s">
        <v>1727</v>
      </c>
      <c r="G533" s="4"/>
      <c r="H533" s="9" t="s">
        <v>1727</v>
      </c>
      <c r="I533" s="4"/>
      <c r="K533" s="4" t="str">
        <f t="shared" si="89"/>
        <v>0</v>
      </c>
      <c r="L533" s="4" t="str">
        <f t="shared" si="90"/>
        <v>DENTON</v>
      </c>
      <c r="M533" s="4" t="str">
        <f t="shared" si="91"/>
        <v>0</v>
      </c>
      <c r="N533" s="4"/>
      <c r="O533" s="4" t="str">
        <f t="shared" si="92"/>
        <v>0</v>
      </c>
      <c r="P533" s="4"/>
      <c r="U533" s="30">
        <v>41723</v>
      </c>
      <c r="V533" s="5"/>
      <c r="W533" s="4"/>
      <c r="Y533" s="30" t="s">
        <v>1234</v>
      </c>
      <c r="Z533" s="30" t="s">
        <v>1249</v>
      </c>
      <c r="AA533" s="23"/>
      <c r="AB533" s="23"/>
      <c r="AC533" s="9" t="s">
        <v>1461</v>
      </c>
      <c r="AD533" s="9" t="s">
        <v>1639</v>
      </c>
      <c r="AE533" s="4"/>
      <c r="AH533" s="9">
        <v>1</v>
      </c>
      <c r="AI533" s="38">
        <v>0</v>
      </c>
      <c r="AJ533" s="11"/>
      <c r="AM533" s="30" t="s">
        <v>12</v>
      </c>
      <c r="AN533" s="38">
        <f t="shared" si="93"/>
        <v>0</v>
      </c>
      <c r="AO533" s="8"/>
      <c r="AP533" s="13">
        <f t="shared" si="94"/>
        <v>0</v>
      </c>
      <c r="AQ533" s="38">
        <f t="shared" si="95"/>
        <v>0</v>
      </c>
      <c r="AR533" s="38">
        <v>0</v>
      </c>
      <c r="AS533" s="13">
        <f t="shared" si="96"/>
        <v>0</v>
      </c>
      <c r="AT533" s="38">
        <f t="shared" si="97"/>
        <v>0</v>
      </c>
      <c r="AU533" s="38">
        <v>0</v>
      </c>
      <c r="AV533" s="13">
        <f t="shared" si="98"/>
        <v>0</v>
      </c>
      <c r="AW533" s="38">
        <f t="shared" si="99"/>
        <v>0</v>
      </c>
      <c r="AX533" s="38">
        <v>0</v>
      </c>
      <c r="AY533" s="13"/>
      <c r="AZ533" s="10"/>
      <c r="BA533" s="8"/>
      <c r="BB533" s="11"/>
      <c r="BN533" s="38">
        <v>0</v>
      </c>
      <c r="BO533" s="54" t="s">
        <v>2293</v>
      </c>
      <c r="BP533" s="54">
        <f>Sales!AR533</f>
        <v>0</v>
      </c>
    </row>
    <row r="534" spans="1:68">
      <c r="A534" s="4" t="s">
        <v>140</v>
      </c>
      <c r="B534" s="50">
        <v>17386</v>
      </c>
      <c r="C534" s="9" t="s">
        <v>1725</v>
      </c>
      <c r="D534" s="9" t="s">
        <v>1727</v>
      </c>
      <c r="E534" s="9" t="s">
        <v>1767</v>
      </c>
      <c r="F534" s="9" t="s">
        <v>1727</v>
      </c>
      <c r="G534" s="4"/>
      <c r="H534" s="9" t="s">
        <v>1727</v>
      </c>
      <c r="I534" s="4"/>
      <c r="K534" s="4" t="str">
        <f t="shared" si="89"/>
        <v>0</v>
      </c>
      <c r="L534" s="4" t="str">
        <f t="shared" si="90"/>
        <v>DENTON</v>
      </c>
      <c r="M534" s="4" t="str">
        <f t="shared" si="91"/>
        <v>0</v>
      </c>
      <c r="N534" s="4"/>
      <c r="O534" s="4" t="str">
        <f t="shared" si="92"/>
        <v>0</v>
      </c>
      <c r="P534" s="4"/>
      <c r="U534" s="30">
        <v>41701</v>
      </c>
      <c r="V534" s="5"/>
      <c r="W534" s="4"/>
      <c r="Y534" s="30" t="s">
        <v>1234</v>
      </c>
      <c r="Z534" s="30" t="s">
        <v>1270</v>
      </c>
      <c r="AA534" s="23"/>
      <c r="AB534" s="23"/>
      <c r="AC534" s="9" t="s">
        <v>1481</v>
      </c>
      <c r="AD534" s="9" t="s">
        <v>1639</v>
      </c>
      <c r="AE534" s="4"/>
      <c r="AH534" s="9">
        <v>1</v>
      </c>
      <c r="AI534" s="38">
        <v>0</v>
      </c>
      <c r="AJ534" s="11"/>
      <c r="AM534" s="30" t="s">
        <v>12</v>
      </c>
      <c r="AN534" s="38">
        <f t="shared" si="93"/>
        <v>0</v>
      </c>
      <c r="AO534" s="8"/>
      <c r="AP534" s="13">
        <f t="shared" si="94"/>
        <v>0</v>
      </c>
      <c r="AQ534" s="38">
        <f t="shared" si="95"/>
        <v>0</v>
      </c>
      <c r="AR534" s="38">
        <v>0</v>
      </c>
      <c r="AS534" s="13">
        <f t="shared" si="96"/>
        <v>0</v>
      </c>
      <c r="AT534" s="38">
        <f t="shared" si="97"/>
        <v>0</v>
      </c>
      <c r="AU534" s="38">
        <v>0</v>
      </c>
      <c r="AV534" s="13">
        <f t="shared" si="98"/>
        <v>0</v>
      </c>
      <c r="AW534" s="38">
        <f t="shared" si="99"/>
        <v>0</v>
      </c>
      <c r="AX534" s="38">
        <v>0</v>
      </c>
      <c r="AY534" s="13"/>
      <c r="AZ534" s="10"/>
      <c r="BA534" s="8"/>
      <c r="BB534" s="11"/>
      <c r="BN534" s="38">
        <v>0</v>
      </c>
      <c r="BO534" s="54" t="s">
        <v>2293</v>
      </c>
      <c r="BP534" s="54">
        <f>Sales!AR534</f>
        <v>0</v>
      </c>
    </row>
    <row r="535" spans="1:68">
      <c r="A535" s="4" t="s">
        <v>140</v>
      </c>
      <c r="B535" s="50">
        <v>17392</v>
      </c>
      <c r="C535" s="9" t="s">
        <v>1725</v>
      </c>
      <c r="D535" s="9" t="s">
        <v>1741</v>
      </c>
      <c r="E535" s="9" t="s">
        <v>1850</v>
      </c>
      <c r="F535" s="9" t="s">
        <v>2011</v>
      </c>
      <c r="G535" s="4"/>
      <c r="H535" s="9" t="s">
        <v>2201</v>
      </c>
      <c r="I535" s="4"/>
      <c r="K535" s="4" t="str">
        <f t="shared" si="89"/>
        <v>NJ</v>
      </c>
      <c r="L535" s="4" t="str">
        <f t="shared" si="90"/>
        <v>SUSSEX</v>
      </c>
      <c r="M535" s="4" t="str">
        <f t="shared" si="91"/>
        <v>Stockholm</v>
      </c>
      <c r="N535" s="4"/>
      <c r="O535" s="4" t="str">
        <f t="shared" si="92"/>
        <v>07460</v>
      </c>
      <c r="P535" s="4"/>
      <c r="U535" s="30">
        <v>41702</v>
      </c>
      <c r="V535" s="5"/>
      <c r="W535" s="4"/>
      <c r="Y535" s="30" t="s">
        <v>1234</v>
      </c>
      <c r="Z535" s="30" t="s">
        <v>1379</v>
      </c>
      <c r="AA535" s="23"/>
      <c r="AB535" s="23"/>
      <c r="AC535" s="9" t="s">
        <v>1508</v>
      </c>
      <c r="AD535" s="9" t="s">
        <v>1639</v>
      </c>
      <c r="AE535" s="4"/>
      <c r="AH535" s="9">
        <v>1</v>
      </c>
      <c r="AI535" s="38">
        <v>9.64</v>
      </c>
      <c r="AJ535" s="11"/>
      <c r="AM535" s="30" t="s">
        <v>12</v>
      </c>
      <c r="AN535" s="38">
        <f t="shared" si="93"/>
        <v>9.64</v>
      </c>
      <c r="AO535" s="8"/>
      <c r="AP535" s="13">
        <f t="shared" si="94"/>
        <v>6.9502074688796683E-2</v>
      </c>
      <c r="AQ535" s="38">
        <f t="shared" si="95"/>
        <v>9.64</v>
      </c>
      <c r="AR535" s="38">
        <v>0.67</v>
      </c>
      <c r="AS535" s="13">
        <f t="shared" si="96"/>
        <v>0</v>
      </c>
      <c r="AT535" s="38">
        <f t="shared" si="97"/>
        <v>9.64</v>
      </c>
      <c r="AU535" s="38">
        <v>0</v>
      </c>
      <c r="AV535" s="13">
        <f t="shared" si="98"/>
        <v>0</v>
      </c>
      <c r="AW535" s="38">
        <f t="shared" si="99"/>
        <v>9.64</v>
      </c>
      <c r="AX535" s="38">
        <v>0</v>
      </c>
      <c r="AY535" s="13"/>
      <c r="AZ535" s="10"/>
      <c r="BA535" s="8"/>
      <c r="BB535" s="11"/>
      <c r="BN535" s="38">
        <v>0.67</v>
      </c>
      <c r="BO535" s="54" t="s">
        <v>108</v>
      </c>
      <c r="BP535" s="54">
        <f>Sales!AR535</f>
        <v>9.99</v>
      </c>
    </row>
    <row r="536" spans="1:68">
      <c r="A536" s="4" t="s">
        <v>140</v>
      </c>
      <c r="B536" s="50">
        <v>17393</v>
      </c>
      <c r="C536" s="9" t="s">
        <v>1725</v>
      </c>
      <c r="D536" s="9" t="s">
        <v>1727</v>
      </c>
      <c r="E536" s="9" t="s">
        <v>1766</v>
      </c>
      <c r="F536" s="9" t="s">
        <v>1727</v>
      </c>
      <c r="G536" s="4"/>
      <c r="H536" s="9" t="s">
        <v>1727</v>
      </c>
      <c r="I536" s="4"/>
      <c r="K536" s="4" t="str">
        <f t="shared" si="89"/>
        <v>0</v>
      </c>
      <c r="L536" s="4" t="str">
        <f t="shared" si="90"/>
        <v>MECKLENBURG</v>
      </c>
      <c r="M536" s="4" t="str">
        <f t="shared" si="91"/>
        <v>0</v>
      </c>
      <c r="N536" s="4"/>
      <c r="O536" s="4" t="str">
        <f t="shared" si="92"/>
        <v>0</v>
      </c>
      <c r="P536" s="4"/>
      <c r="U536" s="30">
        <v>41702</v>
      </c>
      <c r="V536" s="5"/>
      <c r="W536" s="4"/>
      <c r="Y536" s="30" t="s">
        <v>1234</v>
      </c>
      <c r="Z536" s="30" t="s">
        <v>1268</v>
      </c>
      <c r="AA536" s="23"/>
      <c r="AB536" s="23"/>
      <c r="AC536" s="9" t="s">
        <v>1460</v>
      </c>
      <c r="AD536" s="9" t="s">
        <v>1647</v>
      </c>
      <c r="AE536" s="4"/>
      <c r="AH536" s="9">
        <v>1</v>
      </c>
      <c r="AI536" s="38">
        <v>0</v>
      </c>
      <c r="AJ536" s="11"/>
      <c r="AM536" s="30" t="s">
        <v>12</v>
      </c>
      <c r="AN536" s="38">
        <f t="shared" si="93"/>
        <v>0</v>
      </c>
      <c r="AO536" s="8"/>
      <c r="AP536" s="13">
        <f t="shared" si="94"/>
        <v>0</v>
      </c>
      <c r="AQ536" s="38">
        <f t="shared" si="95"/>
        <v>0</v>
      </c>
      <c r="AR536" s="38">
        <v>0</v>
      </c>
      <c r="AS536" s="13">
        <f t="shared" si="96"/>
        <v>0</v>
      </c>
      <c r="AT536" s="38">
        <f t="shared" si="97"/>
        <v>0</v>
      </c>
      <c r="AU536" s="38">
        <v>0</v>
      </c>
      <c r="AV536" s="13">
        <f t="shared" si="98"/>
        <v>0</v>
      </c>
      <c r="AW536" s="38">
        <f t="shared" si="99"/>
        <v>0</v>
      </c>
      <c r="AX536" s="38">
        <v>0</v>
      </c>
      <c r="AY536" s="13"/>
      <c r="AZ536" s="10"/>
      <c r="BA536" s="8"/>
      <c r="BB536" s="11"/>
      <c r="BN536" s="38">
        <v>0</v>
      </c>
      <c r="BO536" s="54" t="s">
        <v>2293</v>
      </c>
      <c r="BP536" s="54">
        <f>Sales!AR536</f>
        <v>0</v>
      </c>
    </row>
    <row r="537" spans="1:68">
      <c r="A537" s="4" t="s">
        <v>140</v>
      </c>
      <c r="B537" s="50">
        <v>17402</v>
      </c>
      <c r="C537" s="9" t="s">
        <v>1725</v>
      </c>
      <c r="D537" s="9" t="s">
        <v>1754</v>
      </c>
      <c r="E537" s="9" t="s">
        <v>1813</v>
      </c>
      <c r="F537" s="9" t="s">
        <v>1960</v>
      </c>
      <c r="G537" s="4"/>
      <c r="H537" s="9" t="s">
        <v>2151</v>
      </c>
      <c r="I537" s="4"/>
      <c r="K537" s="4" t="str">
        <f t="shared" si="89"/>
        <v>MS</v>
      </c>
      <c r="L537" s="4" t="str">
        <f t="shared" si="90"/>
        <v>DESOTO</v>
      </c>
      <c r="M537" s="4" t="str">
        <f t="shared" si="91"/>
        <v>hernando</v>
      </c>
      <c r="N537" s="4"/>
      <c r="O537" s="4" t="str">
        <f t="shared" si="92"/>
        <v>38632</v>
      </c>
      <c r="P537" s="4"/>
      <c r="U537" s="30">
        <v>41708</v>
      </c>
      <c r="V537" s="5"/>
      <c r="W537" s="4"/>
      <c r="Y537" s="30" t="s">
        <v>1234</v>
      </c>
      <c r="Z537" s="30" t="s">
        <v>1330</v>
      </c>
      <c r="AA537" s="23"/>
      <c r="AB537" s="23"/>
      <c r="AC537" s="9" t="s">
        <v>1535</v>
      </c>
      <c r="AD537" s="9" t="s">
        <v>1670</v>
      </c>
      <c r="AE537" s="4"/>
      <c r="AH537" s="9">
        <v>1</v>
      </c>
      <c r="AI537" s="38">
        <v>4.99</v>
      </c>
      <c r="AJ537" s="11"/>
      <c r="AM537" s="30" t="s">
        <v>12</v>
      </c>
      <c r="AN537" s="38">
        <f t="shared" si="93"/>
        <v>4.99</v>
      </c>
      <c r="AO537" s="8"/>
      <c r="AP537" s="13">
        <f t="shared" si="94"/>
        <v>6.8136272545090179E-2</v>
      </c>
      <c r="AQ537" s="38">
        <f t="shared" si="95"/>
        <v>4.99</v>
      </c>
      <c r="AR537" s="38">
        <v>0.34</v>
      </c>
      <c r="AS537" s="13">
        <f t="shared" si="96"/>
        <v>0</v>
      </c>
      <c r="AT537" s="38">
        <f t="shared" si="97"/>
        <v>4.99</v>
      </c>
      <c r="AU537" s="38">
        <v>0</v>
      </c>
      <c r="AV537" s="13">
        <f t="shared" si="98"/>
        <v>0</v>
      </c>
      <c r="AW537" s="38">
        <f t="shared" si="99"/>
        <v>4.99</v>
      </c>
      <c r="AX537" s="38">
        <v>0</v>
      </c>
      <c r="AY537" s="13"/>
      <c r="AZ537" s="10"/>
      <c r="BA537" s="8"/>
      <c r="BB537" s="11"/>
      <c r="BN537" s="38">
        <v>0.34</v>
      </c>
      <c r="BO537" s="54" t="s">
        <v>2292</v>
      </c>
      <c r="BP537" s="54">
        <f>Sales!AR537</f>
        <v>4.99</v>
      </c>
    </row>
    <row r="538" spans="1:68">
      <c r="A538" s="4" t="s">
        <v>140</v>
      </c>
      <c r="B538" s="50">
        <v>17405</v>
      </c>
      <c r="C538" s="9" t="s">
        <v>1725</v>
      </c>
      <c r="D538" s="9" t="s">
        <v>1731</v>
      </c>
      <c r="E538" s="9" t="s">
        <v>1804</v>
      </c>
      <c r="F538" s="9" t="s">
        <v>2012</v>
      </c>
      <c r="G538" s="4"/>
      <c r="H538" s="9" t="s">
        <v>2202</v>
      </c>
      <c r="I538" s="4"/>
      <c r="K538" s="4" t="str">
        <f t="shared" si="89"/>
        <v>NY</v>
      </c>
      <c r="L538" s="4" t="str">
        <f t="shared" si="90"/>
        <v>SUFFOLK</v>
      </c>
      <c r="M538" s="4" t="str">
        <f t="shared" si="91"/>
        <v>Shirley</v>
      </c>
      <c r="N538" s="4"/>
      <c r="O538" s="4" t="str">
        <f t="shared" si="92"/>
        <v>11967</v>
      </c>
      <c r="P538" s="4"/>
      <c r="U538" s="30">
        <v>41708</v>
      </c>
      <c r="V538" s="5"/>
      <c r="W538" s="4"/>
      <c r="Y538" s="30" t="s">
        <v>1234</v>
      </c>
      <c r="Z538" s="30" t="s">
        <v>1367</v>
      </c>
      <c r="AA538" s="23"/>
      <c r="AB538" s="23"/>
      <c r="AC538" s="9" t="s">
        <v>1493</v>
      </c>
      <c r="AD538" s="9" t="s">
        <v>1639</v>
      </c>
      <c r="AE538" s="4"/>
      <c r="AH538" s="9">
        <v>1</v>
      </c>
      <c r="AI538" s="38">
        <v>14.46</v>
      </c>
      <c r="AJ538" s="11"/>
      <c r="AM538" s="30" t="s">
        <v>12</v>
      </c>
      <c r="AN538" s="38">
        <f t="shared" si="93"/>
        <v>14.46</v>
      </c>
      <c r="AO538" s="8"/>
      <c r="AP538" s="13">
        <f t="shared" si="94"/>
        <v>0</v>
      </c>
      <c r="AQ538" s="38">
        <f t="shared" si="95"/>
        <v>14.46</v>
      </c>
      <c r="AR538" s="38">
        <v>0</v>
      </c>
      <c r="AS538" s="13">
        <f t="shared" si="96"/>
        <v>0</v>
      </c>
      <c r="AT538" s="38">
        <f t="shared" si="97"/>
        <v>14.46</v>
      </c>
      <c r="AU538" s="38">
        <v>0</v>
      </c>
      <c r="AV538" s="13">
        <f t="shared" si="98"/>
        <v>0</v>
      </c>
      <c r="AW538" s="38">
        <f t="shared" si="99"/>
        <v>14.46</v>
      </c>
      <c r="AX538" s="38">
        <v>0</v>
      </c>
      <c r="AY538" s="13"/>
      <c r="AZ538" s="10"/>
      <c r="BA538" s="8"/>
      <c r="BB538" s="11"/>
      <c r="BN538" s="38">
        <v>0</v>
      </c>
      <c r="BO538" s="54" t="s">
        <v>107</v>
      </c>
      <c r="BP538" s="54">
        <f>Sales!AR538</f>
        <v>14.99</v>
      </c>
    </row>
    <row r="539" spans="1:68">
      <c r="A539" s="4" t="s">
        <v>140</v>
      </c>
      <c r="B539" s="50">
        <v>17418</v>
      </c>
      <c r="C539" s="9" t="s">
        <v>1725</v>
      </c>
      <c r="D539" s="9" t="s">
        <v>1728</v>
      </c>
      <c r="E539" s="9" t="s">
        <v>1851</v>
      </c>
      <c r="F539" s="9" t="s">
        <v>2013</v>
      </c>
      <c r="G539" s="4"/>
      <c r="H539" s="9" t="s">
        <v>2203</v>
      </c>
      <c r="I539" s="4"/>
      <c r="K539" s="4" t="str">
        <f t="shared" si="89"/>
        <v>FL</v>
      </c>
      <c r="L539" s="4" t="str">
        <f t="shared" si="90"/>
        <v>MIAMI-DADE</v>
      </c>
      <c r="M539" s="4" t="str">
        <f t="shared" si="91"/>
        <v>QUAIL HEIGHTS</v>
      </c>
      <c r="N539" s="4"/>
      <c r="O539" s="4" t="str">
        <f t="shared" si="92"/>
        <v>33189</v>
      </c>
      <c r="P539" s="4"/>
      <c r="U539" s="30">
        <v>41712</v>
      </c>
      <c r="V539" s="5"/>
      <c r="W539" s="4"/>
      <c r="Y539" s="30" t="s">
        <v>1234</v>
      </c>
      <c r="Z539" s="30" t="s">
        <v>1257</v>
      </c>
      <c r="AA539" s="23"/>
      <c r="AB539" s="23"/>
      <c r="AC539" s="9" t="s">
        <v>1469</v>
      </c>
      <c r="AD539" s="9" t="s">
        <v>1639</v>
      </c>
      <c r="AE539" s="4"/>
      <c r="AH539" s="9">
        <v>1</v>
      </c>
      <c r="AI539" s="38">
        <v>0</v>
      </c>
      <c r="AJ539" s="11"/>
      <c r="AM539" s="30" t="s">
        <v>12</v>
      </c>
      <c r="AN539" s="38">
        <f t="shared" si="93"/>
        <v>0</v>
      </c>
      <c r="AO539" s="8"/>
      <c r="AP539" s="13">
        <f t="shared" si="94"/>
        <v>0</v>
      </c>
      <c r="AQ539" s="38">
        <f t="shared" si="95"/>
        <v>0</v>
      </c>
      <c r="AR539" s="38">
        <v>0</v>
      </c>
      <c r="AS539" s="13">
        <f t="shared" si="96"/>
        <v>0</v>
      </c>
      <c r="AT539" s="38">
        <f t="shared" si="97"/>
        <v>0</v>
      </c>
      <c r="AU539" s="38">
        <v>0</v>
      </c>
      <c r="AV539" s="13">
        <f t="shared" si="98"/>
        <v>0</v>
      </c>
      <c r="AW539" s="38">
        <f t="shared" si="99"/>
        <v>0</v>
      </c>
      <c r="AX539" s="38">
        <v>0</v>
      </c>
      <c r="AY539" s="13"/>
      <c r="AZ539" s="10"/>
      <c r="BA539" s="8"/>
      <c r="BB539" s="11"/>
      <c r="BN539" s="38">
        <v>0</v>
      </c>
      <c r="BO539" s="54" t="s">
        <v>2292</v>
      </c>
      <c r="BP539" s="54">
        <f>Sales!AR539</f>
        <v>0</v>
      </c>
    </row>
    <row r="540" spans="1:68">
      <c r="A540" s="4" t="s">
        <v>140</v>
      </c>
      <c r="B540" s="50">
        <v>17425</v>
      </c>
      <c r="C540" s="9" t="s">
        <v>1725</v>
      </c>
      <c r="D540" s="9" t="s">
        <v>1727</v>
      </c>
      <c r="E540" s="9" t="s">
        <v>1767</v>
      </c>
      <c r="F540" s="9" t="s">
        <v>1727</v>
      </c>
      <c r="G540" s="4"/>
      <c r="H540" s="9" t="s">
        <v>1727</v>
      </c>
      <c r="I540" s="4"/>
      <c r="K540" s="4" t="str">
        <f t="shared" si="89"/>
        <v>0</v>
      </c>
      <c r="L540" s="4" t="str">
        <f t="shared" si="90"/>
        <v>DENTON</v>
      </c>
      <c r="M540" s="4" t="str">
        <f t="shared" si="91"/>
        <v>0</v>
      </c>
      <c r="N540" s="4"/>
      <c r="O540" s="4" t="str">
        <f t="shared" si="92"/>
        <v>0</v>
      </c>
      <c r="P540" s="4"/>
      <c r="U540" s="30">
        <v>41715</v>
      </c>
      <c r="V540" s="5"/>
      <c r="W540" s="4"/>
      <c r="Y540" s="30" t="s">
        <v>1234</v>
      </c>
      <c r="Z540" s="30" t="s">
        <v>1257</v>
      </c>
      <c r="AA540" s="23"/>
      <c r="AB540" s="23"/>
      <c r="AC540" s="9" t="s">
        <v>1469</v>
      </c>
      <c r="AD540" s="9" t="s">
        <v>1639</v>
      </c>
      <c r="AE540" s="4"/>
      <c r="AH540" s="9">
        <v>1</v>
      </c>
      <c r="AI540" s="38">
        <v>0</v>
      </c>
      <c r="AJ540" s="11"/>
      <c r="AM540" s="30" t="s">
        <v>12</v>
      </c>
      <c r="AN540" s="38">
        <f t="shared" si="93"/>
        <v>0</v>
      </c>
      <c r="AO540" s="8"/>
      <c r="AP540" s="13">
        <f t="shared" si="94"/>
        <v>0</v>
      </c>
      <c r="AQ540" s="38">
        <f t="shared" si="95"/>
        <v>0</v>
      </c>
      <c r="AR540" s="38">
        <v>0</v>
      </c>
      <c r="AS540" s="13">
        <f t="shared" si="96"/>
        <v>0</v>
      </c>
      <c r="AT540" s="38">
        <f t="shared" si="97"/>
        <v>0</v>
      </c>
      <c r="AU540" s="38">
        <v>0</v>
      </c>
      <c r="AV540" s="13">
        <f t="shared" si="98"/>
        <v>0</v>
      </c>
      <c r="AW540" s="38">
        <f t="shared" si="99"/>
        <v>0</v>
      </c>
      <c r="AX540" s="38">
        <v>0</v>
      </c>
      <c r="AY540" s="13"/>
      <c r="AZ540" s="10"/>
      <c r="BA540" s="8"/>
      <c r="BB540" s="11"/>
      <c r="BN540" s="38">
        <v>0</v>
      </c>
      <c r="BO540" s="54" t="s">
        <v>2293</v>
      </c>
      <c r="BP540" s="54">
        <f>Sales!AR540</f>
        <v>0</v>
      </c>
    </row>
    <row r="541" spans="1:68">
      <c r="A541" s="4" t="s">
        <v>140</v>
      </c>
      <c r="B541" s="50">
        <v>17433</v>
      </c>
      <c r="C541" s="9" t="s">
        <v>1725</v>
      </c>
      <c r="D541" s="9" t="s">
        <v>1740</v>
      </c>
      <c r="E541" s="9" t="s">
        <v>1787</v>
      </c>
      <c r="F541" s="9" t="s">
        <v>1927</v>
      </c>
      <c r="G541" s="4"/>
      <c r="H541" s="9" t="s">
        <v>2118</v>
      </c>
      <c r="I541" s="4"/>
      <c r="K541" s="4" t="str">
        <f t="shared" si="89"/>
        <v>LA</v>
      </c>
      <c r="L541" s="4" t="str">
        <f t="shared" si="90"/>
        <v>LIVINGSTON</v>
      </c>
      <c r="M541" s="4" t="str">
        <f t="shared" si="91"/>
        <v>Denham Springs</v>
      </c>
      <c r="N541" s="4"/>
      <c r="O541" s="4" t="str">
        <f t="shared" si="92"/>
        <v>70726</v>
      </c>
      <c r="P541" s="4"/>
      <c r="U541" s="30">
        <v>41716</v>
      </c>
      <c r="V541" s="5"/>
      <c r="W541" s="4"/>
      <c r="Y541" s="30" t="s">
        <v>1234</v>
      </c>
      <c r="Z541" s="30" t="s">
        <v>1327</v>
      </c>
      <c r="AA541" s="23"/>
      <c r="AB541" s="23"/>
      <c r="AC541" s="9" t="s">
        <v>1532</v>
      </c>
      <c r="AD541" s="9" t="s">
        <v>1639</v>
      </c>
      <c r="AE541" s="4"/>
      <c r="AH541" s="9">
        <v>1</v>
      </c>
      <c r="AI541" s="38">
        <v>0</v>
      </c>
      <c r="AJ541" s="11"/>
      <c r="AM541" s="30" t="s">
        <v>12</v>
      </c>
      <c r="AN541" s="38">
        <f t="shared" si="93"/>
        <v>0</v>
      </c>
      <c r="AO541" s="8"/>
      <c r="AP541" s="13">
        <f t="shared" si="94"/>
        <v>0</v>
      </c>
      <c r="AQ541" s="38">
        <f t="shared" si="95"/>
        <v>0</v>
      </c>
      <c r="AR541" s="38">
        <v>0</v>
      </c>
      <c r="AS541" s="13">
        <f t="shared" si="96"/>
        <v>0</v>
      </c>
      <c r="AT541" s="38">
        <f t="shared" si="97"/>
        <v>0</v>
      </c>
      <c r="AU541" s="38">
        <v>0</v>
      </c>
      <c r="AV541" s="13">
        <f t="shared" si="98"/>
        <v>0</v>
      </c>
      <c r="AW541" s="38">
        <f t="shared" si="99"/>
        <v>0</v>
      </c>
      <c r="AX541" s="38">
        <v>0</v>
      </c>
      <c r="AY541" s="13"/>
      <c r="AZ541" s="10"/>
      <c r="BA541" s="8"/>
      <c r="BB541" s="11"/>
      <c r="BN541" s="38">
        <v>0</v>
      </c>
      <c r="BO541" s="54" t="s">
        <v>107</v>
      </c>
      <c r="BP541" s="54">
        <f>Sales!AR541</f>
        <v>0</v>
      </c>
    </row>
    <row r="542" spans="1:68">
      <c r="A542" s="4" t="s">
        <v>140</v>
      </c>
      <c r="B542" s="50">
        <v>17434</v>
      </c>
      <c r="C542" s="9" t="s">
        <v>1725</v>
      </c>
      <c r="D542" s="9" t="s">
        <v>1727</v>
      </c>
      <c r="E542" s="9" t="s">
        <v>1766</v>
      </c>
      <c r="F542" s="9" t="s">
        <v>1727</v>
      </c>
      <c r="G542" s="4"/>
      <c r="H542" s="9" t="s">
        <v>1727</v>
      </c>
      <c r="I542" s="4"/>
      <c r="K542" s="4" t="str">
        <f t="shared" si="89"/>
        <v>0</v>
      </c>
      <c r="L542" s="4" t="str">
        <f t="shared" si="90"/>
        <v>MECKLENBURG</v>
      </c>
      <c r="M542" s="4" t="str">
        <f t="shared" si="91"/>
        <v>0</v>
      </c>
      <c r="N542" s="4"/>
      <c r="O542" s="4" t="str">
        <f t="shared" si="92"/>
        <v>0</v>
      </c>
      <c r="P542" s="4"/>
      <c r="U542" s="30">
        <v>41716</v>
      </c>
      <c r="V542" s="5"/>
      <c r="W542" s="4"/>
      <c r="Y542" s="30" t="s">
        <v>1234</v>
      </c>
      <c r="Z542" s="30" t="s">
        <v>1237</v>
      </c>
      <c r="AA542" s="23"/>
      <c r="AB542" s="23"/>
      <c r="AC542" s="9" t="s">
        <v>1449</v>
      </c>
      <c r="AD542" s="9" t="s">
        <v>1640</v>
      </c>
      <c r="AE542" s="4"/>
      <c r="AH542" s="9">
        <v>1</v>
      </c>
      <c r="AI542" s="38">
        <v>0</v>
      </c>
      <c r="AJ542" s="11"/>
      <c r="AM542" s="30" t="s">
        <v>12</v>
      </c>
      <c r="AN542" s="38">
        <f t="shared" si="93"/>
        <v>0</v>
      </c>
      <c r="AO542" s="8"/>
      <c r="AP542" s="13">
        <f t="shared" si="94"/>
        <v>0</v>
      </c>
      <c r="AQ542" s="38">
        <f t="shared" si="95"/>
        <v>0</v>
      </c>
      <c r="AR542" s="38">
        <v>0</v>
      </c>
      <c r="AS542" s="13">
        <f t="shared" si="96"/>
        <v>0</v>
      </c>
      <c r="AT542" s="38">
        <f t="shared" si="97"/>
        <v>0</v>
      </c>
      <c r="AU542" s="38">
        <v>0</v>
      </c>
      <c r="AV542" s="13">
        <f t="shared" si="98"/>
        <v>0</v>
      </c>
      <c r="AW542" s="38">
        <f t="shared" si="99"/>
        <v>0</v>
      </c>
      <c r="AX542" s="38">
        <v>0</v>
      </c>
      <c r="AY542" s="13"/>
      <c r="AZ542" s="10"/>
      <c r="BA542" s="8"/>
      <c r="BB542" s="11"/>
      <c r="BN542" s="38">
        <v>0</v>
      </c>
      <c r="BO542" s="54" t="s">
        <v>2293</v>
      </c>
      <c r="BP542" s="54">
        <f>Sales!AR542</f>
        <v>0</v>
      </c>
    </row>
    <row r="543" spans="1:68">
      <c r="A543" s="4" t="s">
        <v>140</v>
      </c>
      <c r="B543" s="50">
        <v>17438</v>
      </c>
      <c r="C543" s="9" t="s">
        <v>1725</v>
      </c>
      <c r="D543" s="9" t="s">
        <v>1727</v>
      </c>
      <c r="E543" s="9" t="s">
        <v>1767</v>
      </c>
      <c r="F543" s="9" t="s">
        <v>1727</v>
      </c>
      <c r="G543" s="4"/>
      <c r="H543" s="9" t="s">
        <v>1727</v>
      </c>
      <c r="I543" s="4"/>
      <c r="K543" s="4" t="str">
        <f t="shared" si="89"/>
        <v>0</v>
      </c>
      <c r="L543" s="4" t="str">
        <f t="shared" si="90"/>
        <v>DENTON</v>
      </c>
      <c r="M543" s="4" t="str">
        <f t="shared" si="91"/>
        <v>0</v>
      </c>
      <c r="N543" s="4"/>
      <c r="O543" s="4" t="str">
        <f t="shared" si="92"/>
        <v>0</v>
      </c>
      <c r="P543" s="4"/>
      <c r="U543" s="30">
        <v>41717</v>
      </c>
      <c r="V543" s="5"/>
      <c r="W543" s="4"/>
      <c r="Y543" s="30" t="s">
        <v>1234</v>
      </c>
      <c r="Z543" s="30" t="s">
        <v>1237</v>
      </c>
      <c r="AA543" s="23"/>
      <c r="AB543" s="23"/>
      <c r="AC543" s="9" t="s">
        <v>1449</v>
      </c>
      <c r="AD543" s="9" t="s">
        <v>1640</v>
      </c>
      <c r="AE543" s="4"/>
      <c r="AH543" s="9">
        <v>1</v>
      </c>
      <c r="AI543" s="38">
        <v>0</v>
      </c>
      <c r="AJ543" s="11"/>
      <c r="AM543" s="30" t="s">
        <v>12</v>
      </c>
      <c r="AN543" s="38">
        <f t="shared" si="93"/>
        <v>0</v>
      </c>
      <c r="AO543" s="8"/>
      <c r="AP543" s="13">
        <f t="shared" si="94"/>
        <v>0</v>
      </c>
      <c r="AQ543" s="38">
        <f t="shared" si="95"/>
        <v>0</v>
      </c>
      <c r="AR543" s="38">
        <v>0</v>
      </c>
      <c r="AS543" s="13">
        <f t="shared" si="96"/>
        <v>0</v>
      </c>
      <c r="AT543" s="38">
        <f t="shared" si="97"/>
        <v>0</v>
      </c>
      <c r="AU543" s="38">
        <v>0</v>
      </c>
      <c r="AV543" s="13">
        <f t="shared" si="98"/>
        <v>0</v>
      </c>
      <c r="AW543" s="38">
        <f t="shared" si="99"/>
        <v>0</v>
      </c>
      <c r="AX543" s="38">
        <v>0</v>
      </c>
      <c r="AY543" s="13"/>
      <c r="AZ543" s="10"/>
      <c r="BA543" s="8"/>
      <c r="BB543" s="11"/>
      <c r="BN543" s="38">
        <v>0</v>
      </c>
      <c r="BO543" s="54" t="s">
        <v>2293</v>
      </c>
      <c r="BP543" s="54">
        <f>Sales!AR543</f>
        <v>0</v>
      </c>
    </row>
    <row r="544" spans="1:68">
      <c r="A544" s="4" t="s">
        <v>140</v>
      </c>
      <c r="B544" s="50">
        <v>17730</v>
      </c>
      <c r="C544" s="9" t="s">
        <v>1725</v>
      </c>
      <c r="D544" s="9" t="s">
        <v>1747</v>
      </c>
      <c r="E544" s="9" t="s">
        <v>1852</v>
      </c>
      <c r="F544" s="9" t="s">
        <v>1945</v>
      </c>
      <c r="G544" s="4"/>
      <c r="H544" s="9" t="s">
        <v>2204</v>
      </c>
      <c r="I544" s="4"/>
      <c r="K544" s="4" t="str">
        <f t="shared" si="89"/>
        <v>NH</v>
      </c>
      <c r="L544" s="4" t="str">
        <f t="shared" si="90"/>
        <v>STRAFFORD</v>
      </c>
      <c r="M544" s="4" t="str">
        <f t="shared" si="91"/>
        <v>Dover</v>
      </c>
      <c r="N544" s="4"/>
      <c r="O544" s="4" t="str">
        <f t="shared" si="92"/>
        <v>03820</v>
      </c>
      <c r="P544" s="4"/>
      <c r="U544" s="30">
        <v>41709</v>
      </c>
      <c r="V544" s="5"/>
      <c r="W544" s="4"/>
      <c r="Y544" s="30" t="s">
        <v>1234</v>
      </c>
      <c r="Z544" s="30" t="s">
        <v>1279</v>
      </c>
      <c r="AA544" s="23"/>
      <c r="AB544" s="23"/>
      <c r="AC544" s="9" t="s">
        <v>1489</v>
      </c>
      <c r="AD544" s="9" t="s">
        <v>1639</v>
      </c>
      <c r="AE544" s="4"/>
      <c r="AH544" s="9">
        <v>1</v>
      </c>
      <c r="AI544" s="38">
        <v>13.61</v>
      </c>
      <c r="AJ544" s="11"/>
      <c r="AM544" s="30" t="s">
        <v>12</v>
      </c>
      <c r="AN544" s="38">
        <f t="shared" si="93"/>
        <v>13.61</v>
      </c>
      <c r="AO544" s="8"/>
      <c r="AP544" s="13">
        <f t="shared" si="94"/>
        <v>0</v>
      </c>
      <c r="AQ544" s="38">
        <f t="shared" si="95"/>
        <v>13.61</v>
      </c>
      <c r="AR544" s="38">
        <v>0</v>
      </c>
      <c r="AS544" s="13">
        <f t="shared" si="96"/>
        <v>0</v>
      </c>
      <c r="AT544" s="38">
        <f t="shared" si="97"/>
        <v>13.61</v>
      </c>
      <c r="AU544" s="38">
        <v>0</v>
      </c>
      <c r="AV544" s="13">
        <f t="shared" si="98"/>
        <v>0</v>
      </c>
      <c r="AW544" s="38">
        <f t="shared" si="99"/>
        <v>13.61</v>
      </c>
      <c r="AX544" s="38">
        <v>0</v>
      </c>
      <c r="AY544" s="13"/>
      <c r="AZ544" s="10"/>
      <c r="BA544" s="8"/>
      <c r="BB544" s="11"/>
      <c r="BN544" s="38">
        <v>0</v>
      </c>
      <c r="BO544" s="54" t="s">
        <v>128</v>
      </c>
      <c r="BP544" s="54">
        <f>Sales!AR544</f>
        <v>14.99</v>
      </c>
    </row>
    <row r="545" spans="1:68">
      <c r="A545" s="4" t="s">
        <v>140</v>
      </c>
      <c r="B545" s="50">
        <v>17753</v>
      </c>
      <c r="C545" s="9" t="s">
        <v>1725</v>
      </c>
      <c r="D545" s="9" t="s">
        <v>1732</v>
      </c>
      <c r="E545" s="9" t="s">
        <v>1774</v>
      </c>
      <c r="F545" s="9" t="s">
        <v>1912</v>
      </c>
      <c r="G545" s="4"/>
      <c r="H545" s="9" t="s">
        <v>2103</v>
      </c>
      <c r="I545" s="4"/>
      <c r="K545" s="4" t="str">
        <f t="shared" si="89"/>
        <v>MI</v>
      </c>
      <c r="L545" s="4" t="str">
        <f t="shared" si="90"/>
        <v>MANISTEE</v>
      </c>
      <c r="M545" s="4" t="str">
        <f t="shared" si="91"/>
        <v>WELLSTON</v>
      </c>
      <c r="N545" s="4"/>
      <c r="O545" s="4" t="str">
        <f t="shared" si="92"/>
        <v>49689-9418</v>
      </c>
      <c r="P545" s="4"/>
      <c r="U545" s="30">
        <v>41717</v>
      </c>
      <c r="V545" s="5"/>
      <c r="W545" s="4"/>
      <c r="Y545" s="30" t="s">
        <v>1234</v>
      </c>
      <c r="Z545" s="30" t="s">
        <v>1327</v>
      </c>
      <c r="AA545" s="23"/>
      <c r="AB545" s="23"/>
      <c r="AC545" s="9" t="s">
        <v>1532</v>
      </c>
      <c r="AD545" s="9" t="s">
        <v>1639</v>
      </c>
      <c r="AE545" s="4"/>
      <c r="AH545" s="9">
        <v>1</v>
      </c>
      <c r="AI545" s="38">
        <v>0</v>
      </c>
      <c r="AJ545" s="11"/>
      <c r="AM545" s="30" t="s">
        <v>12</v>
      </c>
      <c r="AN545" s="38">
        <f t="shared" si="93"/>
        <v>0</v>
      </c>
      <c r="AO545" s="8"/>
      <c r="AP545" s="13">
        <f t="shared" si="94"/>
        <v>0</v>
      </c>
      <c r="AQ545" s="38">
        <f t="shared" si="95"/>
        <v>0</v>
      </c>
      <c r="AR545" s="38">
        <v>0</v>
      </c>
      <c r="AS545" s="13">
        <f t="shared" si="96"/>
        <v>0</v>
      </c>
      <c r="AT545" s="38">
        <f t="shared" si="97"/>
        <v>0</v>
      </c>
      <c r="AU545" s="38">
        <v>0</v>
      </c>
      <c r="AV545" s="13">
        <f t="shared" si="98"/>
        <v>0</v>
      </c>
      <c r="AW545" s="38">
        <f t="shared" si="99"/>
        <v>0</v>
      </c>
      <c r="AX545" s="38">
        <v>0</v>
      </c>
      <c r="AY545" s="13"/>
      <c r="AZ545" s="10"/>
      <c r="BA545" s="8"/>
      <c r="BB545" s="11"/>
      <c r="BN545" s="38">
        <v>0</v>
      </c>
      <c r="BO545" s="54" t="s">
        <v>2292</v>
      </c>
      <c r="BP545" s="54">
        <f>Sales!AR545</f>
        <v>0</v>
      </c>
    </row>
    <row r="546" spans="1:68">
      <c r="A546" s="4" t="s">
        <v>140</v>
      </c>
      <c r="B546" s="50">
        <v>17760</v>
      </c>
      <c r="C546" s="9" t="s">
        <v>1725</v>
      </c>
      <c r="D546" s="9" t="s">
        <v>1727</v>
      </c>
      <c r="E546" s="9" t="s">
        <v>1766</v>
      </c>
      <c r="F546" s="9" t="s">
        <v>1727</v>
      </c>
      <c r="G546" s="4"/>
      <c r="H546" s="9" t="s">
        <v>1727</v>
      </c>
      <c r="I546" s="4"/>
      <c r="K546" s="4" t="str">
        <f t="shared" si="89"/>
        <v>0</v>
      </c>
      <c r="L546" s="4" t="str">
        <f t="shared" si="90"/>
        <v>MECKLENBURG</v>
      </c>
      <c r="M546" s="4" t="str">
        <f t="shared" si="91"/>
        <v>0</v>
      </c>
      <c r="N546" s="4"/>
      <c r="O546" s="4" t="str">
        <f t="shared" si="92"/>
        <v>0</v>
      </c>
      <c r="P546" s="4"/>
      <c r="U546" s="30">
        <v>41718</v>
      </c>
      <c r="V546" s="5"/>
      <c r="W546" s="4"/>
      <c r="Y546" s="30" t="s">
        <v>1234</v>
      </c>
      <c r="Z546" s="30" t="s">
        <v>1237</v>
      </c>
      <c r="AA546" s="23"/>
      <c r="AB546" s="23"/>
      <c r="AC546" s="9" t="s">
        <v>1449</v>
      </c>
      <c r="AD546" s="9" t="s">
        <v>1640</v>
      </c>
      <c r="AE546" s="4"/>
      <c r="AH546" s="9">
        <v>1</v>
      </c>
      <c r="AI546" s="38">
        <v>0</v>
      </c>
      <c r="AJ546" s="11"/>
      <c r="AM546" s="30" t="s">
        <v>12</v>
      </c>
      <c r="AN546" s="38">
        <f t="shared" si="93"/>
        <v>0</v>
      </c>
      <c r="AO546" s="8"/>
      <c r="AP546" s="13">
        <f t="shared" si="94"/>
        <v>0</v>
      </c>
      <c r="AQ546" s="38">
        <f t="shared" si="95"/>
        <v>0</v>
      </c>
      <c r="AR546" s="38">
        <v>0</v>
      </c>
      <c r="AS546" s="13">
        <f t="shared" si="96"/>
        <v>0</v>
      </c>
      <c r="AT546" s="38">
        <f t="shared" si="97"/>
        <v>0</v>
      </c>
      <c r="AU546" s="38">
        <v>0</v>
      </c>
      <c r="AV546" s="13">
        <f t="shared" si="98"/>
        <v>0</v>
      </c>
      <c r="AW546" s="38">
        <f t="shared" si="99"/>
        <v>0</v>
      </c>
      <c r="AX546" s="38">
        <v>0</v>
      </c>
      <c r="AY546" s="13"/>
      <c r="AZ546" s="10"/>
      <c r="BA546" s="8"/>
      <c r="BB546" s="11"/>
      <c r="BN546" s="38">
        <v>0</v>
      </c>
      <c r="BO546" s="54" t="s">
        <v>2293</v>
      </c>
      <c r="BP546" s="54">
        <f>Sales!AR546</f>
        <v>0</v>
      </c>
    </row>
    <row r="547" spans="1:68">
      <c r="A547" s="4" t="s">
        <v>140</v>
      </c>
      <c r="B547" s="50">
        <v>17763</v>
      </c>
      <c r="C547" s="9" t="s">
        <v>1725</v>
      </c>
      <c r="D547" s="9" t="s">
        <v>1727</v>
      </c>
      <c r="E547" s="9" t="s">
        <v>1766</v>
      </c>
      <c r="F547" s="9" t="s">
        <v>1727</v>
      </c>
      <c r="G547" s="4"/>
      <c r="H547" s="9" t="s">
        <v>1727</v>
      </c>
      <c r="I547" s="4"/>
      <c r="K547" s="4" t="str">
        <f t="shared" si="89"/>
        <v>0</v>
      </c>
      <c r="L547" s="4" t="str">
        <f t="shared" si="90"/>
        <v>MECKLENBURG</v>
      </c>
      <c r="M547" s="4" t="str">
        <f t="shared" si="91"/>
        <v>0</v>
      </c>
      <c r="N547" s="4"/>
      <c r="O547" s="4" t="str">
        <f t="shared" si="92"/>
        <v>0</v>
      </c>
      <c r="P547" s="4"/>
      <c r="U547" s="30">
        <v>41719</v>
      </c>
      <c r="V547" s="5"/>
      <c r="W547" s="4"/>
      <c r="Y547" s="30" t="s">
        <v>1234</v>
      </c>
      <c r="Z547" s="30" t="s">
        <v>1257</v>
      </c>
      <c r="AA547" s="23"/>
      <c r="AB547" s="23"/>
      <c r="AC547" s="9" t="s">
        <v>1469</v>
      </c>
      <c r="AD547" s="9" t="s">
        <v>1639</v>
      </c>
      <c r="AE547" s="4"/>
      <c r="AH547" s="9">
        <v>1</v>
      </c>
      <c r="AI547" s="38">
        <v>0</v>
      </c>
      <c r="AJ547" s="11"/>
      <c r="AM547" s="30" t="s">
        <v>12</v>
      </c>
      <c r="AN547" s="38">
        <f t="shared" si="93"/>
        <v>0</v>
      </c>
      <c r="AO547" s="8"/>
      <c r="AP547" s="13">
        <f t="shared" si="94"/>
        <v>0</v>
      </c>
      <c r="AQ547" s="38">
        <f t="shared" si="95"/>
        <v>0</v>
      </c>
      <c r="AR547" s="38">
        <v>0</v>
      </c>
      <c r="AS547" s="13">
        <f t="shared" si="96"/>
        <v>0</v>
      </c>
      <c r="AT547" s="38">
        <f t="shared" si="97"/>
        <v>0</v>
      </c>
      <c r="AU547" s="38">
        <v>0</v>
      </c>
      <c r="AV547" s="13">
        <f t="shared" si="98"/>
        <v>0</v>
      </c>
      <c r="AW547" s="38">
        <f t="shared" si="99"/>
        <v>0</v>
      </c>
      <c r="AX547" s="38">
        <v>0</v>
      </c>
      <c r="AY547" s="13"/>
      <c r="AZ547" s="10"/>
      <c r="BA547" s="8"/>
      <c r="BB547" s="11"/>
      <c r="BN547" s="38">
        <v>0</v>
      </c>
      <c r="BO547" s="54" t="s">
        <v>2293</v>
      </c>
      <c r="BP547" s="54">
        <f>Sales!AR547</f>
        <v>0</v>
      </c>
    </row>
    <row r="548" spans="1:68">
      <c r="A548" s="4" t="s">
        <v>140</v>
      </c>
      <c r="B548" s="50">
        <v>17764</v>
      </c>
      <c r="C548" s="9" t="s">
        <v>1725</v>
      </c>
      <c r="D548" s="9" t="s">
        <v>1733</v>
      </c>
      <c r="E548" s="9" t="s">
        <v>1727</v>
      </c>
      <c r="F548" s="9" t="s">
        <v>1996</v>
      </c>
      <c r="G548" s="4"/>
      <c r="H548" s="9" t="s">
        <v>2187</v>
      </c>
      <c r="I548" s="4"/>
      <c r="K548" s="4" t="str">
        <f t="shared" si="89"/>
        <v>CA</v>
      </c>
      <c r="L548" s="4" t="str">
        <f t="shared" si="90"/>
        <v>0</v>
      </c>
      <c r="M548" s="4" t="str">
        <f t="shared" si="91"/>
        <v>Lincoln</v>
      </c>
      <c r="N548" s="4"/>
      <c r="O548" s="4" t="str">
        <f t="shared" si="92"/>
        <v>95648</v>
      </c>
      <c r="P548" s="4"/>
      <c r="U548" s="30">
        <v>41722</v>
      </c>
      <c r="V548" s="5"/>
      <c r="W548" s="4"/>
      <c r="Y548" s="30" t="s">
        <v>1234</v>
      </c>
      <c r="Z548" s="30" t="s">
        <v>1339</v>
      </c>
      <c r="AA548" s="23"/>
      <c r="AB548" s="23"/>
      <c r="AC548" s="9" t="s">
        <v>1543</v>
      </c>
      <c r="AD548" s="9" t="s">
        <v>1679</v>
      </c>
      <c r="AE548" s="4"/>
      <c r="AH548" s="9">
        <v>1</v>
      </c>
      <c r="AI548" s="38">
        <v>0</v>
      </c>
      <c r="AJ548" s="11"/>
      <c r="AM548" s="30" t="s">
        <v>12</v>
      </c>
      <c r="AN548" s="38">
        <f t="shared" si="93"/>
        <v>0</v>
      </c>
      <c r="AO548" s="8"/>
      <c r="AP548" s="13">
        <f t="shared" si="94"/>
        <v>0</v>
      </c>
      <c r="AQ548" s="38">
        <f t="shared" si="95"/>
        <v>0</v>
      </c>
      <c r="AR548" s="38">
        <v>0</v>
      </c>
      <c r="AS548" s="13">
        <f t="shared" si="96"/>
        <v>0</v>
      </c>
      <c r="AT548" s="38">
        <f t="shared" si="97"/>
        <v>0</v>
      </c>
      <c r="AU548" s="38">
        <v>0</v>
      </c>
      <c r="AV548" s="13">
        <f t="shared" si="98"/>
        <v>0</v>
      </c>
      <c r="AW548" s="38">
        <f t="shared" si="99"/>
        <v>0</v>
      </c>
      <c r="AX548" s="38">
        <v>0</v>
      </c>
      <c r="AY548" s="13"/>
      <c r="AZ548" s="10"/>
      <c r="BA548" s="8"/>
      <c r="BB548" s="11"/>
      <c r="BN548" s="38">
        <v>0</v>
      </c>
      <c r="BO548" s="54" t="s">
        <v>129</v>
      </c>
      <c r="BP548" s="54">
        <f>Sales!AR548</f>
        <v>0</v>
      </c>
    </row>
    <row r="549" spans="1:68">
      <c r="A549" s="4" t="s">
        <v>140</v>
      </c>
      <c r="B549" s="50">
        <v>17772</v>
      </c>
      <c r="C549" s="9" t="s">
        <v>1725</v>
      </c>
      <c r="D549" s="9" t="s">
        <v>1727</v>
      </c>
      <c r="E549" s="9" t="s">
        <v>1766</v>
      </c>
      <c r="F549" s="9" t="s">
        <v>1727</v>
      </c>
      <c r="G549" s="4"/>
      <c r="H549" s="9" t="s">
        <v>1727</v>
      </c>
      <c r="I549" s="4"/>
      <c r="K549" s="4" t="str">
        <f t="shared" si="89"/>
        <v>0</v>
      </c>
      <c r="L549" s="4" t="str">
        <f t="shared" si="90"/>
        <v>MECKLENBURG</v>
      </c>
      <c r="M549" s="4" t="str">
        <f t="shared" si="91"/>
        <v>0</v>
      </c>
      <c r="N549" s="4"/>
      <c r="O549" s="4" t="str">
        <f t="shared" si="92"/>
        <v>0</v>
      </c>
      <c r="P549" s="4"/>
      <c r="U549" s="30">
        <v>41723</v>
      </c>
      <c r="V549" s="5"/>
      <c r="W549" s="4"/>
      <c r="Y549" s="30" t="s">
        <v>1234</v>
      </c>
      <c r="Z549" s="30" t="s">
        <v>1239</v>
      </c>
      <c r="AA549" s="23"/>
      <c r="AB549" s="23"/>
      <c r="AC549" s="9" t="s">
        <v>1451</v>
      </c>
      <c r="AD549" s="9" t="s">
        <v>1639</v>
      </c>
      <c r="AE549" s="4"/>
      <c r="AH549" s="9">
        <v>1</v>
      </c>
      <c r="AI549" s="38">
        <v>0</v>
      </c>
      <c r="AJ549" s="11"/>
      <c r="AM549" s="30" t="s">
        <v>12</v>
      </c>
      <c r="AN549" s="38">
        <f t="shared" si="93"/>
        <v>0</v>
      </c>
      <c r="AO549" s="8"/>
      <c r="AP549" s="13">
        <f t="shared" si="94"/>
        <v>0</v>
      </c>
      <c r="AQ549" s="38">
        <f t="shared" si="95"/>
        <v>0</v>
      </c>
      <c r="AR549" s="38">
        <v>0</v>
      </c>
      <c r="AS549" s="13">
        <f t="shared" si="96"/>
        <v>0</v>
      </c>
      <c r="AT549" s="38">
        <f t="shared" si="97"/>
        <v>0</v>
      </c>
      <c r="AU549" s="38">
        <v>0</v>
      </c>
      <c r="AV549" s="13">
        <f t="shared" si="98"/>
        <v>0</v>
      </c>
      <c r="AW549" s="38">
        <f t="shared" si="99"/>
        <v>0</v>
      </c>
      <c r="AX549" s="38">
        <v>0</v>
      </c>
      <c r="AY549" s="13"/>
      <c r="AZ549" s="10"/>
      <c r="BA549" s="8"/>
      <c r="BB549" s="11"/>
      <c r="BN549" s="38">
        <v>0</v>
      </c>
      <c r="BO549" s="54" t="s">
        <v>2293</v>
      </c>
      <c r="BP549" s="54">
        <f>Sales!AR549</f>
        <v>0</v>
      </c>
    </row>
    <row r="550" spans="1:68">
      <c r="A550" s="4" t="s">
        <v>140</v>
      </c>
      <c r="B550" s="50">
        <v>17777</v>
      </c>
      <c r="C550" s="9" t="s">
        <v>1725</v>
      </c>
      <c r="D550" s="9" t="s">
        <v>1728</v>
      </c>
      <c r="E550" s="9" t="s">
        <v>1853</v>
      </c>
      <c r="F550" s="9" t="s">
        <v>2014</v>
      </c>
      <c r="G550" s="4"/>
      <c r="H550" s="9" t="s">
        <v>2205</v>
      </c>
      <c r="I550" s="4"/>
      <c r="K550" s="4" t="str">
        <f t="shared" si="89"/>
        <v>FL</v>
      </c>
      <c r="L550" s="4" t="str">
        <f t="shared" si="90"/>
        <v>ORANGE</v>
      </c>
      <c r="M550" s="4" t="str">
        <f t="shared" si="91"/>
        <v>WINTER GARDEN</v>
      </c>
      <c r="N550" s="4"/>
      <c r="O550" s="4" t="str">
        <f t="shared" si="92"/>
        <v>34787</v>
      </c>
      <c r="P550" s="4"/>
      <c r="U550" s="30">
        <v>41725</v>
      </c>
      <c r="V550" s="5"/>
      <c r="W550" s="4"/>
      <c r="Y550" s="30" t="s">
        <v>1234</v>
      </c>
      <c r="Z550" s="30" t="s">
        <v>1380</v>
      </c>
      <c r="AA550" s="23"/>
      <c r="AB550" s="23"/>
      <c r="AC550" s="9" t="s">
        <v>1576</v>
      </c>
      <c r="AD550" s="9" t="s">
        <v>1694</v>
      </c>
      <c r="AE550" s="4"/>
      <c r="AH550" s="9">
        <v>1</v>
      </c>
      <c r="AI550" s="38">
        <v>19.29</v>
      </c>
      <c r="AJ550" s="11"/>
      <c r="AM550" s="30" t="s">
        <v>12</v>
      </c>
      <c r="AN550" s="38">
        <f t="shared" si="93"/>
        <v>19.29</v>
      </c>
      <c r="AO550" s="8"/>
      <c r="AP550" s="13">
        <f t="shared" si="94"/>
        <v>0</v>
      </c>
      <c r="AQ550" s="38">
        <f t="shared" si="95"/>
        <v>19.29</v>
      </c>
      <c r="AR550" s="38">
        <v>0</v>
      </c>
      <c r="AS550" s="13">
        <f t="shared" si="96"/>
        <v>0</v>
      </c>
      <c r="AT550" s="38">
        <f t="shared" si="97"/>
        <v>19.29</v>
      </c>
      <c r="AU550" s="38">
        <v>0</v>
      </c>
      <c r="AV550" s="13">
        <f t="shared" si="98"/>
        <v>0</v>
      </c>
      <c r="AW550" s="38">
        <f t="shared" si="99"/>
        <v>19.29</v>
      </c>
      <c r="AX550" s="38">
        <v>0</v>
      </c>
      <c r="AY550" s="13"/>
      <c r="AZ550" s="10"/>
      <c r="BA550" s="8"/>
      <c r="BB550" s="11"/>
      <c r="BN550" s="38">
        <v>0</v>
      </c>
      <c r="BO550" s="54" t="s">
        <v>2292</v>
      </c>
      <c r="BP550" s="54">
        <f>Sales!AR550</f>
        <v>19.990000000000002</v>
      </c>
    </row>
    <row r="551" spans="1:68">
      <c r="A551" s="4" t="s">
        <v>140</v>
      </c>
      <c r="B551" s="50">
        <v>17790</v>
      </c>
      <c r="C551" s="9" t="s">
        <v>1725</v>
      </c>
      <c r="D551" s="9" t="s">
        <v>1727</v>
      </c>
      <c r="E551" s="9" t="s">
        <v>1766</v>
      </c>
      <c r="F551" s="9" t="s">
        <v>1727</v>
      </c>
      <c r="G551" s="4"/>
      <c r="H551" s="9" t="s">
        <v>1727</v>
      </c>
      <c r="I551" s="4"/>
      <c r="K551" s="4" t="str">
        <f t="shared" si="89"/>
        <v>0</v>
      </c>
      <c r="L551" s="4" t="str">
        <f t="shared" si="90"/>
        <v>MECKLENBURG</v>
      </c>
      <c r="M551" s="4" t="str">
        <f t="shared" si="91"/>
        <v>0</v>
      </c>
      <c r="N551" s="4"/>
      <c r="O551" s="4" t="str">
        <f t="shared" si="92"/>
        <v>0</v>
      </c>
      <c r="P551" s="4"/>
      <c r="U551" s="30">
        <v>41701</v>
      </c>
      <c r="V551" s="5"/>
      <c r="W551" s="4"/>
      <c r="Y551" s="30" t="s">
        <v>1234</v>
      </c>
      <c r="Z551" s="30" t="s">
        <v>1381</v>
      </c>
      <c r="AA551" s="23"/>
      <c r="AB551" s="23"/>
      <c r="AC551" s="9" t="s">
        <v>1577</v>
      </c>
      <c r="AD551" s="9" t="s">
        <v>1639</v>
      </c>
      <c r="AE551" s="4"/>
      <c r="AH551" s="9">
        <v>1</v>
      </c>
      <c r="AI551" s="38">
        <v>0</v>
      </c>
      <c r="AJ551" s="11"/>
      <c r="AM551" s="30" t="s">
        <v>12</v>
      </c>
      <c r="AN551" s="38">
        <f t="shared" si="93"/>
        <v>0</v>
      </c>
      <c r="AO551" s="8"/>
      <c r="AP551" s="13">
        <f t="shared" si="94"/>
        <v>0</v>
      </c>
      <c r="AQ551" s="38">
        <f t="shared" si="95"/>
        <v>0</v>
      </c>
      <c r="AR551" s="38">
        <v>0</v>
      </c>
      <c r="AS551" s="13">
        <f t="shared" si="96"/>
        <v>0</v>
      </c>
      <c r="AT551" s="38">
        <f t="shared" si="97"/>
        <v>0</v>
      </c>
      <c r="AU551" s="38">
        <v>0</v>
      </c>
      <c r="AV551" s="13">
        <f t="shared" si="98"/>
        <v>0</v>
      </c>
      <c r="AW551" s="38">
        <f t="shared" si="99"/>
        <v>0</v>
      </c>
      <c r="AX551" s="38">
        <v>0</v>
      </c>
      <c r="AY551" s="13"/>
      <c r="AZ551" s="10"/>
      <c r="BA551" s="8"/>
      <c r="BB551" s="11"/>
      <c r="BN551" s="38">
        <v>0</v>
      </c>
      <c r="BO551" s="54" t="s">
        <v>2293</v>
      </c>
      <c r="BP551" s="54">
        <f>Sales!AR551</f>
        <v>0</v>
      </c>
    </row>
    <row r="552" spans="1:68">
      <c r="A552" s="4" t="s">
        <v>140</v>
      </c>
      <c r="B552" s="50">
        <v>17991</v>
      </c>
      <c r="C552" s="9" t="s">
        <v>1725</v>
      </c>
      <c r="D552" s="9" t="s">
        <v>1727</v>
      </c>
      <c r="E552" s="9" t="s">
        <v>1766</v>
      </c>
      <c r="F552" s="9" t="s">
        <v>1727</v>
      </c>
      <c r="G552" s="4"/>
      <c r="H552" s="9" t="s">
        <v>1727</v>
      </c>
      <c r="I552" s="4"/>
      <c r="K552" s="4" t="str">
        <f t="shared" si="89"/>
        <v>0</v>
      </c>
      <c r="L552" s="4" t="str">
        <f t="shared" si="90"/>
        <v>MECKLENBURG</v>
      </c>
      <c r="M552" s="4" t="str">
        <f t="shared" si="91"/>
        <v>0</v>
      </c>
      <c r="N552" s="4"/>
      <c r="O552" s="4" t="str">
        <f t="shared" si="92"/>
        <v>0</v>
      </c>
      <c r="P552" s="4"/>
      <c r="U552" s="30">
        <v>41715</v>
      </c>
      <c r="V552" s="5"/>
      <c r="W552" s="4"/>
      <c r="Y552" s="30" t="s">
        <v>1234</v>
      </c>
      <c r="Z552" s="30" t="s">
        <v>1237</v>
      </c>
      <c r="AA552" s="23"/>
      <c r="AB552" s="23"/>
      <c r="AC552" s="9" t="s">
        <v>1449</v>
      </c>
      <c r="AD552" s="9" t="s">
        <v>1640</v>
      </c>
      <c r="AE552" s="4"/>
      <c r="AH552" s="9">
        <v>1</v>
      </c>
      <c r="AI552" s="38">
        <v>0</v>
      </c>
      <c r="AJ552" s="11"/>
      <c r="AM552" s="30" t="s">
        <v>12</v>
      </c>
      <c r="AN552" s="38">
        <f t="shared" si="93"/>
        <v>0</v>
      </c>
      <c r="AO552" s="8"/>
      <c r="AP552" s="13">
        <f t="shared" si="94"/>
        <v>0</v>
      </c>
      <c r="AQ552" s="38">
        <f t="shared" si="95"/>
        <v>0</v>
      </c>
      <c r="AR552" s="38">
        <v>0</v>
      </c>
      <c r="AS552" s="13">
        <f t="shared" si="96"/>
        <v>0</v>
      </c>
      <c r="AT552" s="38">
        <f t="shared" si="97"/>
        <v>0</v>
      </c>
      <c r="AU552" s="38">
        <v>0</v>
      </c>
      <c r="AV552" s="13">
        <f t="shared" si="98"/>
        <v>0</v>
      </c>
      <c r="AW552" s="38">
        <f t="shared" si="99"/>
        <v>0</v>
      </c>
      <c r="AX552" s="38">
        <v>0</v>
      </c>
      <c r="AY552" s="13"/>
      <c r="AZ552" s="10"/>
      <c r="BA552" s="8"/>
      <c r="BB552" s="11"/>
      <c r="BN552" s="38">
        <v>0</v>
      </c>
      <c r="BO552" s="54" t="s">
        <v>2293</v>
      </c>
      <c r="BP552" s="54">
        <f>Sales!AR552</f>
        <v>0</v>
      </c>
    </row>
    <row r="553" spans="1:68">
      <c r="A553" s="4" t="s">
        <v>140</v>
      </c>
      <c r="B553" s="50">
        <v>17994</v>
      </c>
      <c r="C553" s="9" t="s">
        <v>1725</v>
      </c>
      <c r="D553" s="9" t="s">
        <v>1727</v>
      </c>
      <c r="E553" s="9" t="s">
        <v>1766</v>
      </c>
      <c r="F553" s="9" t="s">
        <v>1727</v>
      </c>
      <c r="G553" s="4"/>
      <c r="H553" s="9" t="s">
        <v>1727</v>
      </c>
      <c r="I553" s="4"/>
      <c r="K553" s="4" t="str">
        <f t="shared" si="89"/>
        <v>0</v>
      </c>
      <c r="L553" s="4" t="str">
        <f t="shared" si="90"/>
        <v>MECKLENBURG</v>
      </c>
      <c r="M553" s="4" t="str">
        <f t="shared" si="91"/>
        <v>0</v>
      </c>
      <c r="N553" s="4"/>
      <c r="O553" s="4" t="str">
        <f t="shared" si="92"/>
        <v>0</v>
      </c>
      <c r="P553" s="4"/>
      <c r="U553" s="30">
        <v>41716</v>
      </c>
      <c r="V553" s="5"/>
      <c r="W553" s="4"/>
      <c r="Y553" s="30" t="s">
        <v>1234</v>
      </c>
      <c r="Z553" s="30" t="s">
        <v>1268</v>
      </c>
      <c r="AA553" s="23"/>
      <c r="AB553" s="23"/>
      <c r="AC553" s="9" t="s">
        <v>1460</v>
      </c>
      <c r="AD553" s="9" t="s">
        <v>1647</v>
      </c>
      <c r="AE553" s="4"/>
      <c r="AH553" s="9">
        <v>1</v>
      </c>
      <c r="AI553" s="38">
        <v>0</v>
      </c>
      <c r="AJ553" s="11"/>
      <c r="AM553" s="30" t="s">
        <v>12</v>
      </c>
      <c r="AN553" s="38">
        <f t="shared" si="93"/>
        <v>0</v>
      </c>
      <c r="AO553" s="8"/>
      <c r="AP553" s="13">
        <f t="shared" si="94"/>
        <v>0</v>
      </c>
      <c r="AQ553" s="38">
        <f t="shared" si="95"/>
        <v>0</v>
      </c>
      <c r="AR553" s="38">
        <v>0</v>
      </c>
      <c r="AS553" s="13">
        <f t="shared" si="96"/>
        <v>0</v>
      </c>
      <c r="AT553" s="38">
        <f t="shared" si="97"/>
        <v>0</v>
      </c>
      <c r="AU553" s="38">
        <v>0</v>
      </c>
      <c r="AV553" s="13">
        <f t="shared" si="98"/>
        <v>0</v>
      </c>
      <c r="AW553" s="38">
        <f t="shared" si="99"/>
        <v>0</v>
      </c>
      <c r="AX553" s="38">
        <v>0</v>
      </c>
      <c r="AY553" s="13"/>
      <c r="AZ553" s="10"/>
      <c r="BA553" s="8"/>
      <c r="BB553" s="11"/>
      <c r="BN553" s="38">
        <v>0</v>
      </c>
      <c r="BO553" s="54" t="s">
        <v>2293</v>
      </c>
      <c r="BP553" s="54">
        <f>Sales!AR553</f>
        <v>0</v>
      </c>
    </row>
    <row r="554" spans="1:68">
      <c r="A554" s="4" t="s">
        <v>140</v>
      </c>
      <c r="B554" s="50">
        <v>17997</v>
      </c>
      <c r="C554" s="9" t="s">
        <v>1725</v>
      </c>
      <c r="D554" s="9" t="s">
        <v>1727</v>
      </c>
      <c r="E554" s="9" t="s">
        <v>1767</v>
      </c>
      <c r="F554" s="9" t="s">
        <v>1727</v>
      </c>
      <c r="G554" s="4"/>
      <c r="H554" s="9" t="s">
        <v>1727</v>
      </c>
      <c r="I554" s="4"/>
      <c r="K554" s="4" t="str">
        <f t="shared" si="89"/>
        <v>0</v>
      </c>
      <c r="L554" s="4" t="str">
        <f t="shared" si="90"/>
        <v>DENTON</v>
      </c>
      <c r="M554" s="4" t="str">
        <f t="shared" si="91"/>
        <v>0</v>
      </c>
      <c r="N554" s="4"/>
      <c r="O554" s="4" t="str">
        <f t="shared" si="92"/>
        <v>0</v>
      </c>
      <c r="P554" s="4"/>
      <c r="U554" s="30">
        <v>41717</v>
      </c>
      <c r="V554" s="5"/>
      <c r="W554" s="4"/>
      <c r="Y554" s="30" t="s">
        <v>1234</v>
      </c>
      <c r="Z554" s="30" t="s">
        <v>1249</v>
      </c>
      <c r="AA554" s="23"/>
      <c r="AB554" s="23"/>
      <c r="AC554" s="9" t="s">
        <v>1461</v>
      </c>
      <c r="AD554" s="9" t="s">
        <v>1639</v>
      </c>
      <c r="AE554" s="4"/>
      <c r="AH554" s="9">
        <v>1</v>
      </c>
      <c r="AI554" s="38">
        <v>0</v>
      </c>
      <c r="AJ554" s="11"/>
      <c r="AM554" s="30" t="s">
        <v>12</v>
      </c>
      <c r="AN554" s="38">
        <f t="shared" si="93"/>
        <v>0</v>
      </c>
      <c r="AO554" s="8"/>
      <c r="AP554" s="13">
        <f t="shared" si="94"/>
        <v>0</v>
      </c>
      <c r="AQ554" s="38">
        <f t="shared" si="95"/>
        <v>0</v>
      </c>
      <c r="AR554" s="38">
        <v>0</v>
      </c>
      <c r="AS554" s="13">
        <f t="shared" si="96"/>
        <v>0</v>
      </c>
      <c r="AT554" s="38">
        <f t="shared" si="97"/>
        <v>0</v>
      </c>
      <c r="AU554" s="38">
        <v>0</v>
      </c>
      <c r="AV554" s="13">
        <f t="shared" si="98"/>
        <v>0</v>
      </c>
      <c r="AW554" s="38">
        <f t="shared" si="99"/>
        <v>0</v>
      </c>
      <c r="AX554" s="38">
        <v>0</v>
      </c>
      <c r="AY554" s="13"/>
      <c r="AZ554" s="10"/>
      <c r="BA554" s="8"/>
      <c r="BB554" s="11"/>
      <c r="BN554" s="38">
        <v>0</v>
      </c>
      <c r="BO554" s="54" t="s">
        <v>2293</v>
      </c>
      <c r="BP554" s="54">
        <f>Sales!AR554</f>
        <v>0</v>
      </c>
    </row>
    <row r="555" spans="1:68">
      <c r="A555" s="4" t="s">
        <v>140</v>
      </c>
      <c r="B555" s="50">
        <v>18008</v>
      </c>
      <c r="C555" s="9" t="s">
        <v>1725</v>
      </c>
      <c r="D555" s="9" t="s">
        <v>1760</v>
      </c>
      <c r="E555" s="9" t="s">
        <v>1727</v>
      </c>
      <c r="F555" s="9" t="s">
        <v>2015</v>
      </c>
      <c r="G555" s="4"/>
      <c r="H555" s="9" t="s">
        <v>2206</v>
      </c>
      <c r="I555" s="4"/>
      <c r="K555" s="4" t="str">
        <f t="shared" si="89"/>
        <v>ME</v>
      </c>
      <c r="L555" s="4" t="str">
        <f t="shared" si="90"/>
        <v>0</v>
      </c>
      <c r="M555" s="4" t="str">
        <f t="shared" si="91"/>
        <v>RUMFORD</v>
      </c>
      <c r="N555" s="4"/>
      <c r="O555" s="4" t="str">
        <f t="shared" si="92"/>
        <v>04276</v>
      </c>
      <c r="P555" s="4"/>
      <c r="U555" s="30">
        <v>41702</v>
      </c>
      <c r="V555" s="5"/>
      <c r="W555" s="4"/>
      <c r="Y555" s="30" t="s">
        <v>1234</v>
      </c>
      <c r="Z555" s="30" t="s">
        <v>1341</v>
      </c>
      <c r="AA555" s="23"/>
      <c r="AB555" s="23"/>
      <c r="AC555" s="9" t="s">
        <v>1545</v>
      </c>
      <c r="AD555" s="9" t="s">
        <v>1680</v>
      </c>
      <c r="AE555" s="4"/>
      <c r="AH555" s="9">
        <v>1</v>
      </c>
      <c r="AI555" s="38">
        <v>12.74</v>
      </c>
      <c r="AJ555" s="11"/>
      <c r="AM555" s="30" t="s">
        <v>12</v>
      </c>
      <c r="AN555" s="38">
        <f t="shared" si="93"/>
        <v>12.74</v>
      </c>
      <c r="AO555" s="8"/>
      <c r="AP555" s="13">
        <f t="shared" si="94"/>
        <v>0</v>
      </c>
      <c r="AQ555" s="38">
        <f t="shared" si="95"/>
        <v>12.74</v>
      </c>
      <c r="AR555" s="38">
        <v>0</v>
      </c>
      <c r="AS555" s="13">
        <f t="shared" si="96"/>
        <v>0</v>
      </c>
      <c r="AT555" s="38">
        <f t="shared" si="97"/>
        <v>12.74</v>
      </c>
      <c r="AU555" s="38">
        <v>0</v>
      </c>
      <c r="AV555" s="13">
        <f t="shared" si="98"/>
        <v>0</v>
      </c>
      <c r="AW555" s="38">
        <f t="shared" si="99"/>
        <v>12.74</v>
      </c>
      <c r="AX555" s="38">
        <v>0</v>
      </c>
      <c r="AY555" s="13"/>
      <c r="AZ555" s="10"/>
      <c r="BA555" s="8"/>
      <c r="BB555" s="11"/>
      <c r="BN555" s="38">
        <v>0</v>
      </c>
      <c r="BO555" s="54" t="s">
        <v>129</v>
      </c>
      <c r="BP555" s="54">
        <f>Sales!AR555</f>
        <v>9.99</v>
      </c>
    </row>
    <row r="556" spans="1:68">
      <c r="A556" s="4" t="s">
        <v>140</v>
      </c>
      <c r="B556" s="50">
        <v>18012</v>
      </c>
      <c r="C556" s="9" t="s">
        <v>1725</v>
      </c>
      <c r="D556" s="9" t="s">
        <v>1732</v>
      </c>
      <c r="E556" s="9" t="s">
        <v>1854</v>
      </c>
      <c r="F556" s="9" t="s">
        <v>2016</v>
      </c>
      <c r="G556" s="4"/>
      <c r="H556" s="9" t="s">
        <v>2207</v>
      </c>
      <c r="I556" s="4"/>
      <c r="K556" s="4" t="str">
        <f t="shared" si="89"/>
        <v>MI</v>
      </c>
      <c r="L556" s="4" t="str">
        <f t="shared" si="90"/>
        <v>VAN BUREN</v>
      </c>
      <c r="M556" s="4" t="str">
        <f t="shared" si="91"/>
        <v>SOUTH HAVEN</v>
      </c>
      <c r="N556" s="4"/>
      <c r="O556" s="4" t="str">
        <f t="shared" si="92"/>
        <v>49090</v>
      </c>
      <c r="P556" s="4"/>
      <c r="U556" s="30">
        <v>41703</v>
      </c>
      <c r="V556" s="5"/>
      <c r="W556" s="4"/>
      <c r="Y556" s="30" t="s">
        <v>1234</v>
      </c>
      <c r="Z556" s="30" t="s">
        <v>1382</v>
      </c>
      <c r="AA556" s="23"/>
      <c r="AB556" s="23"/>
      <c r="AC556" s="9" t="s">
        <v>1578</v>
      </c>
      <c r="AD556" s="9" t="s">
        <v>1678</v>
      </c>
      <c r="AE556" s="4"/>
      <c r="AH556" s="9">
        <v>1</v>
      </c>
      <c r="AI556" s="38">
        <v>0</v>
      </c>
      <c r="AJ556" s="11"/>
      <c r="AM556" s="30" t="s">
        <v>12</v>
      </c>
      <c r="AN556" s="38">
        <f t="shared" si="93"/>
        <v>0</v>
      </c>
      <c r="AO556" s="8"/>
      <c r="AP556" s="13">
        <f t="shared" si="94"/>
        <v>0</v>
      </c>
      <c r="AQ556" s="38">
        <f t="shared" si="95"/>
        <v>0</v>
      </c>
      <c r="AR556" s="38">
        <v>0</v>
      </c>
      <c r="AS556" s="13">
        <f t="shared" si="96"/>
        <v>0</v>
      </c>
      <c r="AT556" s="38">
        <f t="shared" si="97"/>
        <v>0</v>
      </c>
      <c r="AU556" s="38">
        <v>0</v>
      </c>
      <c r="AV556" s="13">
        <f t="shared" si="98"/>
        <v>0</v>
      </c>
      <c r="AW556" s="38">
        <f t="shared" si="99"/>
        <v>0</v>
      </c>
      <c r="AX556" s="38">
        <v>0</v>
      </c>
      <c r="AY556" s="13"/>
      <c r="AZ556" s="10"/>
      <c r="BA556" s="8"/>
      <c r="BB556" s="11"/>
      <c r="BN556" s="38">
        <v>0</v>
      </c>
      <c r="BO556" s="54" t="s">
        <v>1727</v>
      </c>
      <c r="BP556" s="54">
        <f>Sales!AR556</f>
        <v>0</v>
      </c>
    </row>
    <row r="557" spans="1:68">
      <c r="A557" s="4" t="s">
        <v>140</v>
      </c>
      <c r="B557" s="50">
        <v>18014</v>
      </c>
      <c r="C557" s="9" t="s">
        <v>1725</v>
      </c>
      <c r="D557" s="9" t="s">
        <v>1727</v>
      </c>
      <c r="E557" s="9" t="s">
        <v>1766</v>
      </c>
      <c r="F557" s="9" t="s">
        <v>1727</v>
      </c>
      <c r="G557" s="4"/>
      <c r="H557" s="9" t="s">
        <v>1727</v>
      </c>
      <c r="I557" s="4"/>
      <c r="K557" s="4" t="str">
        <f t="shared" si="89"/>
        <v>0</v>
      </c>
      <c r="L557" s="4" t="str">
        <f t="shared" si="90"/>
        <v>MECKLENBURG</v>
      </c>
      <c r="M557" s="4" t="str">
        <f t="shared" si="91"/>
        <v>0</v>
      </c>
      <c r="N557" s="4"/>
      <c r="O557" s="4" t="str">
        <f t="shared" si="92"/>
        <v>0</v>
      </c>
      <c r="P557" s="4"/>
      <c r="U557" s="30">
        <v>41704</v>
      </c>
      <c r="V557" s="5"/>
      <c r="W557" s="4"/>
      <c r="Y557" s="30" t="s">
        <v>1234</v>
      </c>
      <c r="Z557" s="30" t="s">
        <v>1239</v>
      </c>
      <c r="AA557" s="23"/>
      <c r="AB557" s="23"/>
      <c r="AC557" s="9" t="s">
        <v>1451</v>
      </c>
      <c r="AD557" s="9" t="s">
        <v>1639</v>
      </c>
      <c r="AE557" s="4"/>
      <c r="AH557" s="9">
        <v>1</v>
      </c>
      <c r="AI557" s="38">
        <v>0</v>
      </c>
      <c r="AJ557" s="11"/>
      <c r="AM557" s="30" t="s">
        <v>12</v>
      </c>
      <c r="AN557" s="38">
        <f t="shared" si="93"/>
        <v>0</v>
      </c>
      <c r="AO557" s="8"/>
      <c r="AP557" s="13">
        <f t="shared" si="94"/>
        <v>0</v>
      </c>
      <c r="AQ557" s="38">
        <f t="shared" si="95"/>
        <v>0</v>
      </c>
      <c r="AR557" s="38">
        <v>0</v>
      </c>
      <c r="AS557" s="13">
        <f t="shared" si="96"/>
        <v>0</v>
      </c>
      <c r="AT557" s="38">
        <f t="shared" si="97"/>
        <v>0</v>
      </c>
      <c r="AU557" s="38">
        <v>0</v>
      </c>
      <c r="AV557" s="13">
        <f t="shared" si="98"/>
        <v>0</v>
      </c>
      <c r="AW557" s="38">
        <f t="shared" si="99"/>
        <v>0</v>
      </c>
      <c r="AX557" s="38">
        <v>0</v>
      </c>
      <c r="AY557" s="13"/>
      <c r="AZ557" s="10"/>
      <c r="BA557" s="8"/>
      <c r="BB557" s="11"/>
      <c r="BN557" s="38">
        <v>0</v>
      </c>
      <c r="BO557" s="54" t="s">
        <v>2293</v>
      </c>
      <c r="BP557" s="54">
        <f>Sales!AR557</f>
        <v>0</v>
      </c>
    </row>
    <row r="558" spans="1:68">
      <c r="A558" s="4" t="s">
        <v>140</v>
      </c>
      <c r="B558" s="50">
        <v>18018</v>
      </c>
      <c r="C558" s="9" t="s">
        <v>1725</v>
      </c>
      <c r="D558" s="9" t="s">
        <v>1727</v>
      </c>
      <c r="E558" s="9" t="s">
        <v>1766</v>
      </c>
      <c r="F558" s="9" t="s">
        <v>1727</v>
      </c>
      <c r="G558" s="4"/>
      <c r="H558" s="9" t="s">
        <v>1727</v>
      </c>
      <c r="I558" s="4"/>
      <c r="K558" s="4" t="str">
        <f t="shared" si="89"/>
        <v>0</v>
      </c>
      <c r="L558" s="4" t="str">
        <f t="shared" si="90"/>
        <v>MECKLENBURG</v>
      </c>
      <c r="M558" s="4" t="str">
        <f t="shared" si="91"/>
        <v>0</v>
      </c>
      <c r="N558" s="4"/>
      <c r="O558" s="4" t="str">
        <f t="shared" si="92"/>
        <v>0</v>
      </c>
      <c r="P558" s="4"/>
      <c r="U558" s="30">
        <v>41705</v>
      </c>
      <c r="V558" s="5"/>
      <c r="W558" s="4"/>
      <c r="Y558" s="30" t="s">
        <v>1234</v>
      </c>
      <c r="Z558" s="30" t="s">
        <v>1283</v>
      </c>
      <c r="AA558" s="23"/>
      <c r="AB558" s="23"/>
      <c r="AC558" s="9" t="s">
        <v>1493</v>
      </c>
      <c r="AD558" s="9" t="s">
        <v>1639</v>
      </c>
      <c r="AE558" s="4"/>
      <c r="AH558" s="9">
        <v>1</v>
      </c>
      <c r="AI558" s="38">
        <v>0</v>
      </c>
      <c r="AJ558" s="11"/>
      <c r="AM558" s="30" t="s">
        <v>12</v>
      </c>
      <c r="AN558" s="38">
        <f t="shared" si="93"/>
        <v>0</v>
      </c>
      <c r="AO558" s="8"/>
      <c r="AP558" s="13">
        <f t="shared" si="94"/>
        <v>0</v>
      </c>
      <c r="AQ558" s="38">
        <f t="shared" si="95"/>
        <v>0</v>
      </c>
      <c r="AR558" s="38">
        <v>0</v>
      </c>
      <c r="AS558" s="13">
        <f t="shared" si="96"/>
        <v>0</v>
      </c>
      <c r="AT558" s="38">
        <f t="shared" si="97"/>
        <v>0</v>
      </c>
      <c r="AU558" s="38">
        <v>0</v>
      </c>
      <c r="AV558" s="13">
        <f t="shared" si="98"/>
        <v>0</v>
      </c>
      <c r="AW558" s="38">
        <f t="shared" si="99"/>
        <v>0</v>
      </c>
      <c r="AX558" s="38">
        <v>0</v>
      </c>
      <c r="AY558" s="13"/>
      <c r="AZ558" s="10"/>
      <c r="BA558" s="8"/>
      <c r="BB558" s="11"/>
      <c r="BN558" s="38">
        <v>0</v>
      </c>
      <c r="BO558" s="54" t="s">
        <v>2293</v>
      </c>
      <c r="BP558" s="54">
        <f>Sales!AR558</f>
        <v>0</v>
      </c>
    </row>
    <row r="559" spans="1:68">
      <c r="A559" s="4" t="s">
        <v>140</v>
      </c>
      <c r="B559" s="50">
        <v>18027</v>
      </c>
      <c r="C559" s="9" t="s">
        <v>1725</v>
      </c>
      <c r="D559" s="9" t="s">
        <v>1741</v>
      </c>
      <c r="E559" s="9" t="s">
        <v>1839</v>
      </c>
      <c r="F559" s="9" t="s">
        <v>1995</v>
      </c>
      <c r="G559" s="4"/>
      <c r="H559" s="9" t="s">
        <v>2186</v>
      </c>
      <c r="I559" s="4"/>
      <c r="K559" s="4" t="str">
        <f t="shared" si="89"/>
        <v>NJ</v>
      </c>
      <c r="L559" s="4" t="str">
        <f t="shared" si="90"/>
        <v>CAMDEN</v>
      </c>
      <c r="M559" s="4" t="str">
        <f t="shared" si="91"/>
        <v>Camden</v>
      </c>
      <c r="N559" s="4"/>
      <c r="O559" s="4" t="str">
        <f t="shared" si="92"/>
        <v>08104</v>
      </c>
      <c r="P559" s="4"/>
      <c r="U559" s="30">
        <v>41708</v>
      </c>
      <c r="V559" s="5"/>
      <c r="W559" s="4"/>
      <c r="Y559" s="30" t="s">
        <v>1234</v>
      </c>
      <c r="Z559" s="30" t="s">
        <v>1361</v>
      </c>
      <c r="AA559" s="23"/>
      <c r="AB559" s="23"/>
      <c r="AC559" s="9" t="s">
        <v>1479</v>
      </c>
      <c r="AD559" s="9" t="s">
        <v>1652</v>
      </c>
      <c r="AE559" s="4"/>
      <c r="AH559" s="9">
        <v>1</v>
      </c>
      <c r="AI559" s="38">
        <v>0</v>
      </c>
      <c r="AJ559" s="11"/>
      <c r="AM559" s="30" t="s">
        <v>12</v>
      </c>
      <c r="AN559" s="38">
        <f t="shared" si="93"/>
        <v>0</v>
      </c>
      <c r="AO559" s="8"/>
      <c r="AP559" s="13">
        <f t="shared" si="94"/>
        <v>0</v>
      </c>
      <c r="AQ559" s="38">
        <f t="shared" si="95"/>
        <v>0</v>
      </c>
      <c r="AR559" s="38">
        <v>0</v>
      </c>
      <c r="AS559" s="13">
        <f t="shared" si="96"/>
        <v>0</v>
      </c>
      <c r="AT559" s="38">
        <f t="shared" si="97"/>
        <v>0</v>
      </c>
      <c r="AU559" s="38">
        <v>0</v>
      </c>
      <c r="AV559" s="13">
        <f t="shared" si="98"/>
        <v>0</v>
      </c>
      <c r="AW559" s="38">
        <f t="shared" si="99"/>
        <v>0</v>
      </c>
      <c r="AX559" s="38">
        <v>0</v>
      </c>
      <c r="AY559" s="13"/>
      <c r="AZ559" s="10"/>
      <c r="BA559" s="8"/>
      <c r="BB559" s="11"/>
      <c r="BN559" s="38">
        <v>0</v>
      </c>
      <c r="BO559" s="54" t="s">
        <v>107</v>
      </c>
      <c r="BP559" s="54">
        <f>Sales!AR559</f>
        <v>0</v>
      </c>
    </row>
    <row r="560" spans="1:68">
      <c r="A560" s="4" t="s">
        <v>140</v>
      </c>
      <c r="B560" s="50">
        <v>18041</v>
      </c>
      <c r="C560" s="9" t="s">
        <v>1725</v>
      </c>
      <c r="D560" s="9" t="s">
        <v>1727</v>
      </c>
      <c r="E560" s="9" t="s">
        <v>1767</v>
      </c>
      <c r="F560" s="9" t="s">
        <v>1727</v>
      </c>
      <c r="G560" s="4"/>
      <c r="H560" s="9" t="s">
        <v>1727</v>
      </c>
      <c r="I560" s="4"/>
      <c r="K560" s="4" t="str">
        <f t="shared" si="89"/>
        <v>0</v>
      </c>
      <c r="L560" s="4" t="str">
        <f t="shared" si="90"/>
        <v>DENTON</v>
      </c>
      <c r="M560" s="4" t="str">
        <f t="shared" si="91"/>
        <v>0</v>
      </c>
      <c r="N560" s="4"/>
      <c r="O560" s="4" t="str">
        <f t="shared" si="92"/>
        <v>0</v>
      </c>
      <c r="P560" s="4"/>
      <c r="U560" s="30">
        <v>41725</v>
      </c>
      <c r="V560" s="5"/>
      <c r="W560" s="4"/>
      <c r="Y560" s="30" t="s">
        <v>1234</v>
      </c>
      <c r="Z560" s="30" t="s">
        <v>1237</v>
      </c>
      <c r="AA560" s="23"/>
      <c r="AB560" s="23"/>
      <c r="AC560" s="9" t="s">
        <v>1449</v>
      </c>
      <c r="AD560" s="9" t="s">
        <v>1640</v>
      </c>
      <c r="AE560" s="4"/>
      <c r="AH560" s="9">
        <v>1</v>
      </c>
      <c r="AI560" s="38">
        <v>0</v>
      </c>
      <c r="AJ560" s="11"/>
      <c r="AM560" s="30" t="s">
        <v>12</v>
      </c>
      <c r="AN560" s="38">
        <f t="shared" si="93"/>
        <v>0</v>
      </c>
      <c r="AO560" s="8"/>
      <c r="AP560" s="13">
        <f t="shared" si="94"/>
        <v>0</v>
      </c>
      <c r="AQ560" s="38">
        <f t="shared" si="95"/>
        <v>0</v>
      </c>
      <c r="AR560" s="38">
        <v>0</v>
      </c>
      <c r="AS560" s="13">
        <f t="shared" si="96"/>
        <v>0</v>
      </c>
      <c r="AT560" s="38">
        <f t="shared" si="97"/>
        <v>0</v>
      </c>
      <c r="AU560" s="38">
        <v>0</v>
      </c>
      <c r="AV560" s="13">
        <f t="shared" si="98"/>
        <v>0</v>
      </c>
      <c r="AW560" s="38">
        <f t="shared" si="99"/>
        <v>0</v>
      </c>
      <c r="AX560" s="38">
        <v>0</v>
      </c>
      <c r="AY560" s="13"/>
      <c r="AZ560" s="10"/>
      <c r="BA560" s="8"/>
      <c r="BB560" s="11"/>
      <c r="BN560" s="38">
        <v>0</v>
      </c>
      <c r="BO560" s="54" t="s">
        <v>2293</v>
      </c>
      <c r="BP560" s="54">
        <f>Sales!AR560</f>
        <v>0</v>
      </c>
    </row>
    <row r="561" spans="1:68">
      <c r="A561" s="4" t="s">
        <v>140</v>
      </c>
      <c r="B561" s="50">
        <v>18063</v>
      </c>
      <c r="C561" s="9" t="s">
        <v>1725</v>
      </c>
      <c r="D561" s="9" t="s">
        <v>1727</v>
      </c>
      <c r="E561" s="9" t="s">
        <v>1767</v>
      </c>
      <c r="F561" s="9" t="s">
        <v>1727</v>
      </c>
      <c r="G561" s="4"/>
      <c r="H561" s="9" t="s">
        <v>1727</v>
      </c>
      <c r="I561" s="4"/>
      <c r="K561" s="4" t="str">
        <f t="shared" si="89"/>
        <v>0</v>
      </c>
      <c r="L561" s="4" t="str">
        <f t="shared" si="90"/>
        <v>DENTON</v>
      </c>
      <c r="M561" s="4" t="str">
        <f t="shared" si="91"/>
        <v>0</v>
      </c>
      <c r="N561" s="4"/>
      <c r="O561" s="4" t="str">
        <f t="shared" si="92"/>
        <v>0</v>
      </c>
      <c r="P561" s="4"/>
      <c r="U561" s="30">
        <v>41724</v>
      </c>
      <c r="V561" s="5"/>
      <c r="W561" s="4"/>
      <c r="Y561" s="30" t="s">
        <v>1234</v>
      </c>
      <c r="Z561" s="30" t="s">
        <v>1258</v>
      </c>
      <c r="AA561" s="23"/>
      <c r="AB561" s="23"/>
      <c r="AC561" s="9" t="s">
        <v>1470</v>
      </c>
      <c r="AD561" s="9" t="s">
        <v>1639</v>
      </c>
      <c r="AE561" s="4"/>
      <c r="AH561" s="9">
        <v>1</v>
      </c>
      <c r="AI561" s="38">
        <v>0</v>
      </c>
      <c r="AJ561" s="11"/>
      <c r="AM561" s="30" t="s">
        <v>12</v>
      </c>
      <c r="AN561" s="38">
        <f t="shared" si="93"/>
        <v>0</v>
      </c>
      <c r="AO561" s="8"/>
      <c r="AP561" s="13">
        <f t="shared" si="94"/>
        <v>0</v>
      </c>
      <c r="AQ561" s="38">
        <f t="shared" si="95"/>
        <v>0</v>
      </c>
      <c r="AR561" s="38">
        <v>0</v>
      </c>
      <c r="AS561" s="13">
        <f t="shared" si="96"/>
        <v>0</v>
      </c>
      <c r="AT561" s="38">
        <f t="shared" si="97"/>
        <v>0</v>
      </c>
      <c r="AU561" s="38">
        <v>0</v>
      </c>
      <c r="AV561" s="13">
        <f t="shared" si="98"/>
        <v>0</v>
      </c>
      <c r="AW561" s="38">
        <f t="shared" si="99"/>
        <v>0</v>
      </c>
      <c r="AX561" s="38">
        <v>0</v>
      </c>
      <c r="AY561" s="13"/>
      <c r="AZ561" s="10"/>
      <c r="BA561" s="8"/>
      <c r="BB561" s="11"/>
      <c r="BN561" s="38">
        <v>0</v>
      </c>
      <c r="BO561" s="54" t="s">
        <v>2293</v>
      </c>
      <c r="BP561" s="54">
        <f>Sales!AR561</f>
        <v>0</v>
      </c>
    </row>
    <row r="562" spans="1:68">
      <c r="A562" s="4" t="s">
        <v>140</v>
      </c>
      <c r="B562" s="50">
        <v>18265</v>
      </c>
      <c r="C562" s="9" t="s">
        <v>1725</v>
      </c>
      <c r="D562" s="9" t="s">
        <v>1727</v>
      </c>
      <c r="E562" s="9" t="s">
        <v>1766</v>
      </c>
      <c r="F562" s="9" t="s">
        <v>1727</v>
      </c>
      <c r="G562" s="4"/>
      <c r="H562" s="9" t="s">
        <v>1727</v>
      </c>
      <c r="I562" s="4"/>
      <c r="K562" s="4" t="str">
        <f t="shared" si="89"/>
        <v>0</v>
      </c>
      <c r="L562" s="4" t="str">
        <f t="shared" si="90"/>
        <v>MECKLENBURG</v>
      </c>
      <c r="M562" s="4" t="str">
        <f t="shared" si="91"/>
        <v>0</v>
      </c>
      <c r="N562" s="4"/>
      <c r="O562" s="4" t="str">
        <f t="shared" si="92"/>
        <v>0</v>
      </c>
      <c r="P562" s="4"/>
      <c r="U562" s="30">
        <v>41708</v>
      </c>
      <c r="V562" s="5"/>
      <c r="W562" s="4"/>
      <c r="Y562" s="30" t="s">
        <v>1234</v>
      </c>
      <c r="Z562" s="30" t="s">
        <v>1239</v>
      </c>
      <c r="AA562" s="23"/>
      <c r="AB562" s="23"/>
      <c r="AC562" s="9" t="s">
        <v>1451</v>
      </c>
      <c r="AD562" s="9" t="s">
        <v>1639</v>
      </c>
      <c r="AE562" s="4"/>
      <c r="AH562" s="9">
        <v>1</v>
      </c>
      <c r="AI562" s="38">
        <v>0</v>
      </c>
      <c r="AJ562" s="11"/>
      <c r="AM562" s="30" t="s">
        <v>12</v>
      </c>
      <c r="AN562" s="38">
        <f t="shared" si="93"/>
        <v>0</v>
      </c>
      <c r="AO562" s="8"/>
      <c r="AP562" s="13">
        <f t="shared" si="94"/>
        <v>0</v>
      </c>
      <c r="AQ562" s="38">
        <f t="shared" si="95"/>
        <v>0</v>
      </c>
      <c r="AR562" s="38">
        <v>0</v>
      </c>
      <c r="AS562" s="13">
        <f t="shared" si="96"/>
        <v>0</v>
      </c>
      <c r="AT562" s="38">
        <f t="shared" si="97"/>
        <v>0</v>
      </c>
      <c r="AU562" s="38">
        <v>0</v>
      </c>
      <c r="AV562" s="13">
        <f t="shared" si="98"/>
        <v>0</v>
      </c>
      <c r="AW562" s="38">
        <f t="shared" si="99"/>
        <v>0</v>
      </c>
      <c r="AX562" s="38">
        <v>0</v>
      </c>
      <c r="AY562" s="13"/>
      <c r="AZ562" s="10"/>
      <c r="BA562" s="8"/>
      <c r="BB562" s="11"/>
      <c r="BN562" s="38">
        <v>0</v>
      </c>
      <c r="BO562" s="54" t="s">
        <v>2293</v>
      </c>
      <c r="BP562" s="54">
        <f>Sales!AR562</f>
        <v>0</v>
      </c>
    </row>
    <row r="563" spans="1:68">
      <c r="A563" s="4" t="s">
        <v>140</v>
      </c>
      <c r="B563" s="50">
        <v>18290</v>
      </c>
      <c r="C563" s="9" t="s">
        <v>1725</v>
      </c>
      <c r="D563" s="9" t="s">
        <v>1727</v>
      </c>
      <c r="E563" s="9" t="s">
        <v>1766</v>
      </c>
      <c r="F563" s="9" t="s">
        <v>1727</v>
      </c>
      <c r="G563" s="4"/>
      <c r="H563" s="9" t="s">
        <v>1727</v>
      </c>
      <c r="I563" s="4"/>
      <c r="K563" s="4" t="str">
        <f t="shared" si="89"/>
        <v>0</v>
      </c>
      <c r="L563" s="4" t="str">
        <f t="shared" si="90"/>
        <v>MECKLENBURG</v>
      </c>
      <c r="M563" s="4" t="str">
        <f t="shared" si="91"/>
        <v>0</v>
      </c>
      <c r="N563" s="4"/>
      <c r="O563" s="4" t="str">
        <f t="shared" si="92"/>
        <v>0</v>
      </c>
      <c r="P563" s="4"/>
      <c r="U563" s="30">
        <v>41715</v>
      </c>
      <c r="V563" s="5"/>
      <c r="W563" s="4"/>
      <c r="Y563" s="30" t="s">
        <v>1234</v>
      </c>
      <c r="Z563" s="30" t="s">
        <v>1239</v>
      </c>
      <c r="AA563" s="23"/>
      <c r="AB563" s="23"/>
      <c r="AC563" s="9" t="s">
        <v>1451</v>
      </c>
      <c r="AD563" s="9" t="s">
        <v>1639</v>
      </c>
      <c r="AE563" s="4"/>
      <c r="AH563" s="9">
        <v>1</v>
      </c>
      <c r="AI563" s="38">
        <v>0</v>
      </c>
      <c r="AJ563" s="11"/>
      <c r="AM563" s="30" t="s">
        <v>12</v>
      </c>
      <c r="AN563" s="38">
        <f t="shared" si="93"/>
        <v>0</v>
      </c>
      <c r="AO563" s="8"/>
      <c r="AP563" s="13">
        <f t="shared" si="94"/>
        <v>0</v>
      </c>
      <c r="AQ563" s="38">
        <f t="shared" si="95"/>
        <v>0</v>
      </c>
      <c r="AR563" s="38">
        <v>0</v>
      </c>
      <c r="AS563" s="13">
        <f t="shared" si="96"/>
        <v>0</v>
      </c>
      <c r="AT563" s="38">
        <f t="shared" si="97"/>
        <v>0</v>
      </c>
      <c r="AU563" s="38">
        <v>0</v>
      </c>
      <c r="AV563" s="13">
        <f t="shared" si="98"/>
        <v>0</v>
      </c>
      <c r="AW563" s="38">
        <f t="shared" si="99"/>
        <v>0</v>
      </c>
      <c r="AX563" s="38">
        <v>0</v>
      </c>
      <c r="AY563" s="13"/>
      <c r="AZ563" s="10"/>
      <c r="BA563" s="8"/>
      <c r="BB563" s="11"/>
      <c r="BN563" s="38">
        <v>0</v>
      </c>
      <c r="BO563" s="54" t="s">
        <v>2293</v>
      </c>
      <c r="BP563" s="54">
        <f>Sales!AR563</f>
        <v>0</v>
      </c>
    </row>
    <row r="564" spans="1:68">
      <c r="A564" s="4" t="s">
        <v>140</v>
      </c>
      <c r="B564" s="50">
        <v>18295</v>
      </c>
      <c r="C564" s="9" t="s">
        <v>1725</v>
      </c>
      <c r="D564" s="9" t="s">
        <v>1727</v>
      </c>
      <c r="E564" s="9" t="s">
        <v>1766</v>
      </c>
      <c r="F564" s="9" t="s">
        <v>1727</v>
      </c>
      <c r="G564" s="4"/>
      <c r="H564" s="9" t="s">
        <v>1727</v>
      </c>
      <c r="I564" s="4"/>
      <c r="K564" s="4" t="str">
        <f t="shared" si="89"/>
        <v>0</v>
      </c>
      <c r="L564" s="4" t="str">
        <f t="shared" si="90"/>
        <v>MECKLENBURG</v>
      </c>
      <c r="M564" s="4" t="str">
        <f t="shared" si="91"/>
        <v>0</v>
      </c>
      <c r="N564" s="4"/>
      <c r="O564" s="4" t="str">
        <f t="shared" si="92"/>
        <v>0</v>
      </c>
      <c r="P564" s="4"/>
      <c r="U564" s="30">
        <v>41716</v>
      </c>
      <c r="V564" s="5"/>
      <c r="W564" s="4"/>
      <c r="Y564" s="30" t="s">
        <v>1234</v>
      </c>
      <c r="Z564" s="30" t="s">
        <v>1257</v>
      </c>
      <c r="AA564" s="23"/>
      <c r="AB564" s="23"/>
      <c r="AC564" s="9" t="s">
        <v>1469</v>
      </c>
      <c r="AD564" s="9" t="s">
        <v>1639</v>
      </c>
      <c r="AE564" s="4"/>
      <c r="AH564" s="9">
        <v>1</v>
      </c>
      <c r="AI564" s="38">
        <v>0</v>
      </c>
      <c r="AJ564" s="11"/>
      <c r="AM564" s="30" t="s">
        <v>12</v>
      </c>
      <c r="AN564" s="38">
        <f t="shared" si="93"/>
        <v>0</v>
      </c>
      <c r="AO564" s="8"/>
      <c r="AP564" s="13">
        <f t="shared" si="94"/>
        <v>0</v>
      </c>
      <c r="AQ564" s="38">
        <f t="shared" si="95"/>
        <v>0</v>
      </c>
      <c r="AR564" s="38">
        <v>0</v>
      </c>
      <c r="AS564" s="13">
        <f t="shared" si="96"/>
        <v>0</v>
      </c>
      <c r="AT564" s="38">
        <f t="shared" si="97"/>
        <v>0</v>
      </c>
      <c r="AU564" s="38">
        <v>0</v>
      </c>
      <c r="AV564" s="13">
        <f t="shared" si="98"/>
        <v>0</v>
      </c>
      <c r="AW564" s="38">
        <f t="shared" si="99"/>
        <v>0</v>
      </c>
      <c r="AX564" s="38">
        <v>0</v>
      </c>
      <c r="AY564" s="13"/>
      <c r="AZ564" s="10"/>
      <c r="BA564" s="8"/>
      <c r="BB564" s="11"/>
      <c r="BN564" s="38">
        <v>0</v>
      </c>
      <c r="BO564" s="54" t="s">
        <v>2293</v>
      </c>
      <c r="BP564" s="54">
        <f>Sales!AR564</f>
        <v>0</v>
      </c>
    </row>
    <row r="565" spans="1:68">
      <c r="A565" s="4" t="s">
        <v>140</v>
      </c>
      <c r="B565" s="50">
        <v>18309</v>
      </c>
      <c r="C565" s="9" t="s">
        <v>1725</v>
      </c>
      <c r="D565" s="9" t="s">
        <v>1727</v>
      </c>
      <c r="E565" s="9" t="s">
        <v>1767</v>
      </c>
      <c r="F565" s="9" t="s">
        <v>1727</v>
      </c>
      <c r="G565" s="4"/>
      <c r="H565" s="9" t="s">
        <v>1727</v>
      </c>
      <c r="I565" s="4"/>
      <c r="K565" s="4" t="str">
        <f t="shared" si="89"/>
        <v>0</v>
      </c>
      <c r="L565" s="4" t="str">
        <f t="shared" si="90"/>
        <v>DENTON</v>
      </c>
      <c r="M565" s="4" t="str">
        <f t="shared" si="91"/>
        <v>0</v>
      </c>
      <c r="N565" s="4"/>
      <c r="O565" s="4" t="str">
        <f t="shared" si="92"/>
        <v>0</v>
      </c>
      <c r="P565" s="4"/>
      <c r="U565" s="30">
        <v>41722</v>
      </c>
      <c r="V565" s="5"/>
      <c r="W565" s="4"/>
      <c r="Y565" s="30" t="s">
        <v>1234</v>
      </c>
      <c r="Z565" s="30" t="s">
        <v>1245</v>
      </c>
      <c r="AA565" s="23"/>
      <c r="AB565" s="23"/>
      <c r="AC565" s="9" t="s">
        <v>1457</v>
      </c>
      <c r="AD565" s="9" t="s">
        <v>1639</v>
      </c>
      <c r="AE565" s="4"/>
      <c r="AH565" s="9">
        <v>1</v>
      </c>
      <c r="AI565" s="38">
        <v>0</v>
      </c>
      <c r="AJ565" s="11"/>
      <c r="AM565" s="30" t="s">
        <v>12</v>
      </c>
      <c r="AN565" s="38">
        <f t="shared" si="93"/>
        <v>0</v>
      </c>
      <c r="AO565" s="8"/>
      <c r="AP565" s="13">
        <f t="shared" si="94"/>
        <v>0</v>
      </c>
      <c r="AQ565" s="38">
        <f t="shared" si="95"/>
        <v>0</v>
      </c>
      <c r="AR565" s="38">
        <v>0</v>
      </c>
      <c r="AS565" s="13">
        <f t="shared" si="96"/>
        <v>0</v>
      </c>
      <c r="AT565" s="38">
        <f t="shared" si="97"/>
        <v>0</v>
      </c>
      <c r="AU565" s="38">
        <v>0</v>
      </c>
      <c r="AV565" s="13">
        <f t="shared" si="98"/>
        <v>0</v>
      </c>
      <c r="AW565" s="38">
        <f t="shared" si="99"/>
        <v>0</v>
      </c>
      <c r="AX565" s="38">
        <v>0</v>
      </c>
      <c r="AY565" s="13"/>
      <c r="AZ565" s="10"/>
      <c r="BA565" s="8"/>
      <c r="BB565" s="11"/>
      <c r="BN565" s="38">
        <v>0</v>
      </c>
      <c r="BO565" s="54" t="s">
        <v>2293</v>
      </c>
      <c r="BP565" s="54">
        <f>Sales!AR565</f>
        <v>0</v>
      </c>
    </row>
    <row r="566" spans="1:68">
      <c r="A566" s="4" t="s">
        <v>140</v>
      </c>
      <c r="B566" s="50">
        <v>18310</v>
      </c>
      <c r="C566" s="9" t="s">
        <v>1725</v>
      </c>
      <c r="D566" s="9" t="s">
        <v>1727</v>
      </c>
      <c r="E566" s="9" t="s">
        <v>1767</v>
      </c>
      <c r="F566" s="9" t="s">
        <v>1727</v>
      </c>
      <c r="G566" s="4"/>
      <c r="H566" s="9" t="s">
        <v>1727</v>
      </c>
      <c r="I566" s="4"/>
      <c r="K566" s="4" t="str">
        <f t="shared" si="89"/>
        <v>0</v>
      </c>
      <c r="L566" s="4" t="str">
        <f t="shared" si="90"/>
        <v>DENTON</v>
      </c>
      <c r="M566" s="4" t="str">
        <f t="shared" si="91"/>
        <v>0</v>
      </c>
      <c r="N566" s="4"/>
      <c r="O566" s="4" t="str">
        <f t="shared" si="92"/>
        <v>0</v>
      </c>
      <c r="P566" s="4"/>
      <c r="U566" s="30">
        <v>41722</v>
      </c>
      <c r="V566" s="5"/>
      <c r="W566" s="4"/>
      <c r="Y566" s="30" t="s">
        <v>1234</v>
      </c>
      <c r="Z566" s="30" t="s">
        <v>1274</v>
      </c>
      <c r="AA566" s="23"/>
      <c r="AB566" s="23"/>
      <c r="AC566" s="9" t="s">
        <v>1485</v>
      </c>
      <c r="AD566" s="9" t="s">
        <v>1639</v>
      </c>
      <c r="AE566" s="4"/>
      <c r="AH566" s="9">
        <v>1</v>
      </c>
      <c r="AI566" s="38">
        <v>0</v>
      </c>
      <c r="AJ566" s="11"/>
      <c r="AM566" s="30" t="s">
        <v>12</v>
      </c>
      <c r="AN566" s="38">
        <f t="shared" si="93"/>
        <v>0</v>
      </c>
      <c r="AO566" s="8"/>
      <c r="AP566" s="13">
        <f t="shared" si="94"/>
        <v>0</v>
      </c>
      <c r="AQ566" s="38">
        <f t="shared" si="95"/>
        <v>0</v>
      </c>
      <c r="AR566" s="38">
        <v>0</v>
      </c>
      <c r="AS566" s="13">
        <f t="shared" si="96"/>
        <v>0</v>
      </c>
      <c r="AT566" s="38">
        <f t="shared" si="97"/>
        <v>0</v>
      </c>
      <c r="AU566" s="38">
        <v>0</v>
      </c>
      <c r="AV566" s="13">
        <f t="shared" si="98"/>
        <v>0</v>
      </c>
      <c r="AW566" s="38">
        <f t="shared" si="99"/>
        <v>0</v>
      </c>
      <c r="AX566" s="38">
        <v>0</v>
      </c>
      <c r="AY566" s="13"/>
      <c r="AZ566" s="10"/>
      <c r="BA566" s="8"/>
      <c r="BB566" s="11"/>
      <c r="BN566" s="38">
        <v>0</v>
      </c>
      <c r="BO566" s="54" t="s">
        <v>2293</v>
      </c>
      <c r="BP566" s="54">
        <f>Sales!AR566</f>
        <v>0</v>
      </c>
    </row>
    <row r="567" spans="1:68">
      <c r="A567" s="4" t="s">
        <v>140</v>
      </c>
      <c r="B567" s="50">
        <v>18325</v>
      </c>
      <c r="C567" s="9" t="s">
        <v>1725</v>
      </c>
      <c r="D567" s="9" t="s">
        <v>1727</v>
      </c>
      <c r="E567" s="9" t="s">
        <v>1766</v>
      </c>
      <c r="F567" s="9" t="s">
        <v>1727</v>
      </c>
      <c r="G567" s="4"/>
      <c r="H567" s="9" t="s">
        <v>1727</v>
      </c>
      <c r="I567" s="4"/>
      <c r="K567" s="4" t="str">
        <f t="shared" si="89"/>
        <v>0</v>
      </c>
      <c r="L567" s="4" t="str">
        <f t="shared" si="90"/>
        <v>MECKLENBURG</v>
      </c>
      <c r="M567" s="4" t="str">
        <f t="shared" si="91"/>
        <v>0</v>
      </c>
      <c r="N567" s="4"/>
      <c r="O567" s="4" t="str">
        <f t="shared" si="92"/>
        <v>0</v>
      </c>
      <c r="P567" s="4"/>
      <c r="U567" s="30">
        <v>41726</v>
      </c>
      <c r="V567" s="5"/>
      <c r="W567" s="4"/>
      <c r="Y567" s="30" t="s">
        <v>1234</v>
      </c>
      <c r="Z567" s="30" t="s">
        <v>1293</v>
      </c>
      <c r="AA567" s="23"/>
      <c r="AB567" s="23"/>
      <c r="AC567" s="9" t="s">
        <v>1501</v>
      </c>
      <c r="AD567" s="9" t="s">
        <v>1639</v>
      </c>
      <c r="AE567" s="4"/>
      <c r="AH567" s="9">
        <v>1</v>
      </c>
      <c r="AI567" s="38">
        <v>0</v>
      </c>
      <c r="AJ567" s="11"/>
      <c r="AM567" s="30" t="s">
        <v>12</v>
      </c>
      <c r="AN567" s="38">
        <f t="shared" si="93"/>
        <v>0</v>
      </c>
      <c r="AO567" s="8"/>
      <c r="AP567" s="13">
        <f t="shared" si="94"/>
        <v>0</v>
      </c>
      <c r="AQ567" s="38">
        <f t="shared" si="95"/>
        <v>0</v>
      </c>
      <c r="AR567" s="38">
        <v>0</v>
      </c>
      <c r="AS567" s="13">
        <f t="shared" si="96"/>
        <v>0</v>
      </c>
      <c r="AT567" s="38">
        <f t="shared" si="97"/>
        <v>0</v>
      </c>
      <c r="AU567" s="38">
        <v>0</v>
      </c>
      <c r="AV567" s="13">
        <f t="shared" si="98"/>
        <v>0</v>
      </c>
      <c r="AW567" s="38">
        <f t="shared" si="99"/>
        <v>0</v>
      </c>
      <c r="AX567" s="38">
        <v>0</v>
      </c>
      <c r="AY567" s="13"/>
      <c r="AZ567" s="10"/>
      <c r="BA567" s="8"/>
      <c r="BB567" s="11"/>
      <c r="BN567" s="38">
        <v>0</v>
      </c>
      <c r="BO567" s="54" t="s">
        <v>2293</v>
      </c>
      <c r="BP567" s="54">
        <f>Sales!AR567</f>
        <v>0</v>
      </c>
    </row>
    <row r="568" spans="1:68">
      <c r="A568" s="4" t="s">
        <v>140</v>
      </c>
      <c r="B568" s="50">
        <v>18332</v>
      </c>
      <c r="C568" s="9" t="s">
        <v>1725</v>
      </c>
      <c r="D568" s="9" t="s">
        <v>1741</v>
      </c>
      <c r="E568" s="9" t="s">
        <v>1818</v>
      </c>
      <c r="F568" s="9" t="s">
        <v>1968</v>
      </c>
      <c r="G568" s="4"/>
      <c r="H568" s="9" t="s">
        <v>2159</v>
      </c>
      <c r="I568" s="4"/>
      <c r="K568" s="4" t="str">
        <f t="shared" si="89"/>
        <v>NJ</v>
      </c>
      <c r="L568" s="4" t="str">
        <f t="shared" si="90"/>
        <v>OCEAN</v>
      </c>
      <c r="M568" s="4" t="str">
        <f t="shared" si="91"/>
        <v>brick</v>
      </c>
      <c r="N568" s="4"/>
      <c r="O568" s="4" t="str">
        <f t="shared" si="92"/>
        <v>08724</v>
      </c>
      <c r="P568" s="4"/>
      <c r="U568" s="30">
        <v>41701</v>
      </c>
      <c r="V568" s="5"/>
      <c r="W568" s="4"/>
      <c r="Y568" s="30" t="s">
        <v>1234</v>
      </c>
      <c r="Z568" s="30" t="s">
        <v>1277</v>
      </c>
      <c r="AA568" s="23"/>
      <c r="AB568" s="23"/>
      <c r="AC568" s="9" t="s">
        <v>1487</v>
      </c>
      <c r="AD568" s="9" t="s">
        <v>1654</v>
      </c>
      <c r="AE568" s="4"/>
      <c r="AH568" s="9">
        <v>1</v>
      </c>
      <c r="AI568" s="38">
        <v>7.71</v>
      </c>
      <c r="AJ568" s="11"/>
      <c r="AM568" s="30" t="s">
        <v>12</v>
      </c>
      <c r="AN568" s="38">
        <f t="shared" si="93"/>
        <v>7.71</v>
      </c>
      <c r="AO568" s="8"/>
      <c r="AP568" s="13">
        <f t="shared" si="94"/>
        <v>6.8741893644617386E-2</v>
      </c>
      <c r="AQ568" s="38">
        <f t="shared" si="95"/>
        <v>7.71</v>
      </c>
      <c r="AR568" s="38">
        <v>0.53</v>
      </c>
      <c r="AS568" s="13">
        <f t="shared" si="96"/>
        <v>0</v>
      </c>
      <c r="AT568" s="38">
        <f t="shared" si="97"/>
        <v>7.71</v>
      </c>
      <c r="AU568" s="38">
        <v>0</v>
      </c>
      <c r="AV568" s="13">
        <f t="shared" si="98"/>
        <v>0</v>
      </c>
      <c r="AW568" s="38">
        <f t="shared" si="99"/>
        <v>7.71</v>
      </c>
      <c r="AX568" s="38">
        <v>0</v>
      </c>
      <c r="AY568" s="13"/>
      <c r="AZ568" s="10"/>
      <c r="BA568" s="8"/>
      <c r="BB568" s="11"/>
      <c r="BN568" s="38">
        <v>0.53</v>
      </c>
      <c r="BO568" s="54" t="s">
        <v>2292</v>
      </c>
      <c r="BP568" s="54">
        <f>Sales!AR568</f>
        <v>7.99</v>
      </c>
    </row>
    <row r="569" spans="1:68">
      <c r="A569" s="4" t="s">
        <v>140</v>
      </c>
      <c r="B569" s="50">
        <v>18348</v>
      </c>
      <c r="C569" s="9" t="s">
        <v>1725</v>
      </c>
      <c r="D569" s="9" t="s">
        <v>1727</v>
      </c>
      <c r="E569" s="9" t="s">
        <v>1767</v>
      </c>
      <c r="F569" s="9" t="s">
        <v>1727</v>
      </c>
      <c r="G569" s="4"/>
      <c r="H569" s="9" t="s">
        <v>1727</v>
      </c>
      <c r="I569" s="4"/>
      <c r="K569" s="4" t="str">
        <f t="shared" si="89"/>
        <v>0</v>
      </c>
      <c r="L569" s="4" t="str">
        <f t="shared" si="90"/>
        <v>DENTON</v>
      </c>
      <c r="M569" s="4" t="str">
        <f t="shared" si="91"/>
        <v>0</v>
      </c>
      <c r="N569" s="4"/>
      <c r="O569" s="4" t="str">
        <f t="shared" si="92"/>
        <v>0</v>
      </c>
      <c r="P569" s="4"/>
      <c r="U569" s="30">
        <v>41703</v>
      </c>
      <c r="V569" s="5"/>
      <c r="W569" s="4"/>
      <c r="Y569" s="30" t="s">
        <v>1234</v>
      </c>
      <c r="Z569" s="30" t="s">
        <v>1249</v>
      </c>
      <c r="AA569" s="23"/>
      <c r="AB569" s="23"/>
      <c r="AC569" s="9" t="s">
        <v>1461</v>
      </c>
      <c r="AD569" s="9" t="s">
        <v>1639</v>
      </c>
      <c r="AE569" s="4"/>
      <c r="AH569" s="9">
        <v>1</v>
      </c>
      <c r="AI569" s="38">
        <v>0</v>
      </c>
      <c r="AJ569" s="11"/>
      <c r="AM569" s="30" t="s">
        <v>12</v>
      </c>
      <c r="AN569" s="38">
        <f t="shared" si="93"/>
        <v>0</v>
      </c>
      <c r="AO569" s="8"/>
      <c r="AP569" s="13">
        <f t="shared" si="94"/>
        <v>0</v>
      </c>
      <c r="AQ569" s="38">
        <f t="shared" si="95"/>
        <v>0</v>
      </c>
      <c r="AR569" s="38">
        <v>0</v>
      </c>
      <c r="AS569" s="13">
        <f t="shared" si="96"/>
        <v>0</v>
      </c>
      <c r="AT569" s="38">
        <f t="shared" si="97"/>
        <v>0</v>
      </c>
      <c r="AU569" s="38">
        <v>0</v>
      </c>
      <c r="AV569" s="13">
        <f t="shared" si="98"/>
        <v>0</v>
      </c>
      <c r="AW569" s="38">
        <f t="shared" si="99"/>
        <v>0</v>
      </c>
      <c r="AX569" s="38">
        <v>0</v>
      </c>
      <c r="AY569" s="13"/>
      <c r="AZ569" s="10"/>
      <c r="BA569" s="8"/>
      <c r="BB569" s="11"/>
      <c r="BN569" s="38">
        <v>0</v>
      </c>
      <c r="BO569" s="54" t="s">
        <v>2293</v>
      </c>
      <c r="BP569" s="54">
        <f>Sales!AR569</f>
        <v>0</v>
      </c>
    </row>
    <row r="570" spans="1:68">
      <c r="A570" s="4" t="s">
        <v>140</v>
      </c>
      <c r="B570" s="50">
        <v>18542</v>
      </c>
      <c r="C570" s="9" t="s">
        <v>1725</v>
      </c>
      <c r="D570" s="9" t="s">
        <v>1728</v>
      </c>
      <c r="E570" s="9" t="s">
        <v>1855</v>
      </c>
      <c r="F570" s="9" t="s">
        <v>2017</v>
      </c>
      <c r="G570" s="4"/>
      <c r="H570" s="9" t="s">
        <v>2208</v>
      </c>
      <c r="I570" s="4"/>
      <c r="K570" s="4" t="str">
        <f t="shared" si="89"/>
        <v>FL</v>
      </c>
      <c r="L570" s="4" t="str">
        <f t="shared" si="90"/>
        <v>LEE</v>
      </c>
      <c r="M570" s="4" t="str">
        <f t="shared" si="91"/>
        <v>FORT MYERS</v>
      </c>
      <c r="N570" s="4"/>
      <c r="O570" s="4" t="str">
        <f t="shared" si="92"/>
        <v>33966</v>
      </c>
      <c r="P570" s="4"/>
      <c r="U570" s="30">
        <v>41705</v>
      </c>
      <c r="V570" s="5"/>
      <c r="W570" s="4"/>
      <c r="Y570" s="30" t="s">
        <v>1234</v>
      </c>
      <c r="Z570" s="30" t="s">
        <v>1285</v>
      </c>
      <c r="AA570" s="23"/>
      <c r="AB570" s="23"/>
      <c r="AC570" s="9" t="s">
        <v>1495</v>
      </c>
      <c r="AD570" s="9" t="s">
        <v>1657</v>
      </c>
      <c r="AE570" s="4"/>
      <c r="AH570" s="9">
        <v>1</v>
      </c>
      <c r="AI570" s="38">
        <v>13.61</v>
      </c>
      <c r="AJ570" s="11"/>
      <c r="AM570" s="30" t="s">
        <v>12</v>
      </c>
      <c r="AN570" s="38">
        <f t="shared" si="93"/>
        <v>13.61</v>
      </c>
      <c r="AO570" s="8"/>
      <c r="AP570" s="13">
        <f t="shared" si="94"/>
        <v>0</v>
      </c>
      <c r="AQ570" s="38">
        <f t="shared" si="95"/>
        <v>13.61</v>
      </c>
      <c r="AR570" s="38">
        <v>0</v>
      </c>
      <c r="AS570" s="13">
        <f t="shared" si="96"/>
        <v>0</v>
      </c>
      <c r="AT570" s="38">
        <f t="shared" si="97"/>
        <v>13.61</v>
      </c>
      <c r="AU570" s="38">
        <v>0</v>
      </c>
      <c r="AV570" s="13">
        <f t="shared" si="98"/>
        <v>0</v>
      </c>
      <c r="AW570" s="38">
        <f t="shared" si="99"/>
        <v>13.61</v>
      </c>
      <c r="AX570" s="38">
        <v>0</v>
      </c>
      <c r="AY570" s="13"/>
      <c r="AZ570" s="10"/>
      <c r="BA570" s="8"/>
      <c r="BB570" s="11"/>
      <c r="BN570" s="38">
        <v>0</v>
      </c>
      <c r="BO570" s="54" t="s">
        <v>2292</v>
      </c>
      <c r="BP570" s="54">
        <f>Sales!AR570</f>
        <v>14.99</v>
      </c>
    </row>
    <row r="571" spans="1:68">
      <c r="A571" s="4" t="s">
        <v>140</v>
      </c>
      <c r="B571" s="50">
        <v>18547</v>
      </c>
      <c r="C571" s="9" t="s">
        <v>1725</v>
      </c>
      <c r="D571" s="9" t="s">
        <v>1746</v>
      </c>
      <c r="E571" s="9" t="s">
        <v>1822</v>
      </c>
      <c r="F571" s="9" t="s">
        <v>2018</v>
      </c>
      <c r="G571" s="4"/>
      <c r="H571" s="9" t="s">
        <v>2209</v>
      </c>
      <c r="I571" s="4"/>
      <c r="K571" s="4" t="str">
        <f t="shared" si="89"/>
        <v>PA</v>
      </c>
      <c r="L571" s="4" t="str">
        <f t="shared" si="90"/>
        <v>MONTGOMERY</v>
      </c>
      <c r="M571" s="4" t="str">
        <f t="shared" si="91"/>
        <v>Norristown</v>
      </c>
      <c r="N571" s="4"/>
      <c r="O571" s="4" t="str">
        <f t="shared" si="92"/>
        <v>19401</v>
      </c>
      <c r="P571" s="4"/>
      <c r="U571" s="30">
        <v>41708</v>
      </c>
      <c r="V571" s="5"/>
      <c r="W571" s="4"/>
      <c r="Y571" s="30" t="s">
        <v>1234</v>
      </c>
      <c r="Z571" s="30" t="s">
        <v>1260</v>
      </c>
      <c r="AA571" s="23"/>
      <c r="AB571" s="23"/>
      <c r="AC571" s="9" t="s">
        <v>1472</v>
      </c>
      <c r="AD571" s="9" t="s">
        <v>1639</v>
      </c>
      <c r="AE571" s="4"/>
      <c r="AH571" s="9">
        <v>1</v>
      </c>
      <c r="AI571" s="38">
        <v>0</v>
      </c>
      <c r="AJ571" s="11"/>
      <c r="AM571" s="30" t="s">
        <v>12</v>
      </c>
      <c r="AN571" s="38">
        <f t="shared" si="93"/>
        <v>0</v>
      </c>
      <c r="AO571" s="8"/>
      <c r="AP571" s="13">
        <f t="shared" si="94"/>
        <v>0</v>
      </c>
      <c r="AQ571" s="38">
        <f t="shared" si="95"/>
        <v>0</v>
      </c>
      <c r="AR571" s="38">
        <v>0</v>
      </c>
      <c r="AS571" s="13">
        <f t="shared" si="96"/>
        <v>0</v>
      </c>
      <c r="AT571" s="38">
        <f t="shared" si="97"/>
        <v>0</v>
      </c>
      <c r="AU571" s="38">
        <v>0</v>
      </c>
      <c r="AV571" s="13">
        <f t="shared" si="98"/>
        <v>0</v>
      </c>
      <c r="AW571" s="38">
        <f t="shared" si="99"/>
        <v>0</v>
      </c>
      <c r="AX571" s="38">
        <v>0</v>
      </c>
      <c r="AY571" s="13"/>
      <c r="AZ571" s="10"/>
      <c r="BA571" s="8"/>
      <c r="BB571" s="11"/>
      <c r="BN571" s="38">
        <v>0</v>
      </c>
      <c r="BO571" s="54" t="s">
        <v>108</v>
      </c>
      <c r="BP571" s="54">
        <f>Sales!AR571</f>
        <v>0</v>
      </c>
    </row>
    <row r="572" spans="1:68">
      <c r="A572" s="4" t="s">
        <v>140</v>
      </c>
      <c r="B572" s="50">
        <v>18549</v>
      </c>
      <c r="C572" s="9" t="s">
        <v>1725</v>
      </c>
      <c r="D572" s="9" t="s">
        <v>1727</v>
      </c>
      <c r="E572" s="9" t="s">
        <v>1767</v>
      </c>
      <c r="F572" s="9" t="s">
        <v>1727</v>
      </c>
      <c r="G572" s="4"/>
      <c r="H572" s="9" t="s">
        <v>1727</v>
      </c>
      <c r="I572" s="4"/>
      <c r="K572" s="4" t="str">
        <f t="shared" si="89"/>
        <v>0</v>
      </c>
      <c r="L572" s="4" t="str">
        <f t="shared" si="90"/>
        <v>DENTON</v>
      </c>
      <c r="M572" s="4" t="str">
        <f t="shared" si="91"/>
        <v>0</v>
      </c>
      <c r="N572" s="4"/>
      <c r="O572" s="4" t="str">
        <f t="shared" si="92"/>
        <v>0</v>
      </c>
      <c r="P572" s="4"/>
      <c r="U572" s="30">
        <v>41708</v>
      </c>
      <c r="V572" s="5"/>
      <c r="W572" s="4"/>
      <c r="Y572" s="30" t="s">
        <v>1234</v>
      </c>
      <c r="Z572" s="30" t="s">
        <v>1251</v>
      </c>
      <c r="AA572" s="23"/>
      <c r="AB572" s="23"/>
      <c r="AC572" s="9" t="s">
        <v>1463</v>
      </c>
      <c r="AD572" s="9" t="s">
        <v>1647</v>
      </c>
      <c r="AE572" s="4"/>
      <c r="AH572" s="9">
        <v>1</v>
      </c>
      <c r="AI572" s="38">
        <v>0</v>
      </c>
      <c r="AJ572" s="11"/>
      <c r="AM572" s="30" t="s">
        <v>12</v>
      </c>
      <c r="AN572" s="38">
        <f t="shared" si="93"/>
        <v>0</v>
      </c>
      <c r="AO572" s="8"/>
      <c r="AP572" s="13">
        <f t="shared" si="94"/>
        <v>0</v>
      </c>
      <c r="AQ572" s="38">
        <f t="shared" si="95"/>
        <v>0</v>
      </c>
      <c r="AR572" s="38">
        <v>0</v>
      </c>
      <c r="AS572" s="13">
        <f t="shared" si="96"/>
        <v>0</v>
      </c>
      <c r="AT572" s="38">
        <f t="shared" si="97"/>
        <v>0</v>
      </c>
      <c r="AU572" s="38">
        <v>0</v>
      </c>
      <c r="AV572" s="13">
        <f t="shared" si="98"/>
        <v>0</v>
      </c>
      <c r="AW572" s="38">
        <f t="shared" si="99"/>
        <v>0</v>
      </c>
      <c r="AX572" s="38">
        <v>0</v>
      </c>
      <c r="AY572" s="13"/>
      <c r="AZ572" s="10"/>
      <c r="BA572" s="8"/>
      <c r="BB572" s="11"/>
      <c r="BN572" s="38">
        <v>0</v>
      </c>
      <c r="BO572" s="54" t="s">
        <v>2293</v>
      </c>
      <c r="BP572" s="54">
        <f>Sales!AR572</f>
        <v>0</v>
      </c>
    </row>
    <row r="573" spans="1:68">
      <c r="A573" s="4" t="s">
        <v>140</v>
      </c>
      <c r="B573" s="50">
        <v>18565</v>
      </c>
      <c r="C573" s="9" t="s">
        <v>1725</v>
      </c>
      <c r="D573" s="9" t="s">
        <v>1733</v>
      </c>
      <c r="E573" s="9" t="s">
        <v>1856</v>
      </c>
      <c r="F573" s="9" t="s">
        <v>2019</v>
      </c>
      <c r="G573" s="4"/>
      <c r="H573" s="9" t="s">
        <v>2210</v>
      </c>
      <c r="I573" s="4"/>
      <c r="K573" s="4" t="str">
        <f t="shared" si="89"/>
        <v>CA</v>
      </c>
      <c r="L573" s="4" t="str">
        <f t="shared" si="90"/>
        <v>SAN JOAQUIN</v>
      </c>
      <c r="M573" s="4" t="str">
        <f t="shared" si="91"/>
        <v>Stockton</v>
      </c>
      <c r="N573" s="4"/>
      <c r="O573" s="4" t="str">
        <f t="shared" si="92"/>
        <v>95212</v>
      </c>
      <c r="P573" s="4"/>
      <c r="U573" s="30">
        <v>41715</v>
      </c>
      <c r="V573" s="5"/>
      <c r="W573" s="4"/>
      <c r="Y573" s="30" t="s">
        <v>1234</v>
      </c>
      <c r="Z573" s="30" t="s">
        <v>1257</v>
      </c>
      <c r="AA573" s="23"/>
      <c r="AB573" s="23"/>
      <c r="AC573" s="9" t="s">
        <v>1469</v>
      </c>
      <c r="AD573" s="9" t="s">
        <v>1639</v>
      </c>
      <c r="AE573" s="4"/>
      <c r="AH573" s="9">
        <v>1</v>
      </c>
      <c r="AI573" s="38">
        <v>0</v>
      </c>
      <c r="AJ573" s="11"/>
      <c r="AM573" s="30" t="s">
        <v>12</v>
      </c>
      <c r="AN573" s="38">
        <f t="shared" si="93"/>
        <v>0</v>
      </c>
      <c r="AO573" s="8"/>
      <c r="AP573" s="13">
        <f t="shared" si="94"/>
        <v>0</v>
      </c>
      <c r="AQ573" s="38">
        <f t="shared" si="95"/>
        <v>0</v>
      </c>
      <c r="AR573" s="38">
        <v>0</v>
      </c>
      <c r="AS573" s="13">
        <f t="shared" si="96"/>
        <v>0</v>
      </c>
      <c r="AT573" s="38">
        <f t="shared" si="97"/>
        <v>0</v>
      </c>
      <c r="AU573" s="38">
        <v>0</v>
      </c>
      <c r="AV573" s="13">
        <f t="shared" si="98"/>
        <v>0</v>
      </c>
      <c r="AW573" s="38">
        <f t="shared" si="99"/>
        <v>0</v>
      </c>
      <c r="AX573" s="38">
        <v>0</v>
      </c>
      <c r="AY573" s="13"/>
      <c r="AZ573" s="10"/>
      <c r="BA573" s="8"/>
      <c r="BB573" s="11"/>
      <c r="BN573" s="38">
        <v>0</v>
      </c>
      <c r="BO573" s="54" t="s">
        <v>2292</v>
      </c>
      <c r="BP573" s="54">
        <f>Sales!AR573</f>
        <v>0</v>
      </c>
    </row>
    <row r="574" spans="1:68">
      <c r="A574" s="4" t="s">
        <v>140</v>
      </c>
      <c r="B574" s="50">
        <v>18566</v>
      </c>
      <c r="C574" s="9" t="s">
        <v>1725</v>
      </c>
      <c r="D574" s="9" t="s">
        <v>1727</v>
      </c>
      <c r="E574" s="9" t="s">
        <v>1766</v>
      </c>
      <c r="F574" s="9" t="s">
        <v>1727</v>
      </c>
      <c r="G574" s="4"/>
      <c r="H574" s="9" t="s">
        <v>1727</v>
      </c>
      <c r="I574" s="4"/>
      <c r="K574" s="4" t="str">
        <f t="shared" si="89"/>
        <v>0</v>
      </c>
      <c r="L574" s="4" t="str">
        <f t="shared" si="90"/>
        <v>MECKLENBURG</v>
      </c>
      <c r="M574" s="4" t="str">
        <f t="shared" si="91"/>
        <v>0</v>
      </c>
      <c r="N574" s="4"/>
      <c r="O574" s="4" t="str">
        <f t="shared" si="92"/>
        <v>0</v>
      </c>
      <c r="P574" s="4"/>
      <c r="U574" s="30">
        <v>41715</v>
      </c>
      <c r="V574" s="5"/>
      <c r="W574" s="4"/>
      <c r="Y574" s="30" t="s">
        <v>1234</v>
      </c>
      <c r="Z574" s="30" t="s">
        <v>1272</v>
      </c>
      <c r="AA574" s="23"/>
      <c r="AB574" s="23"/>
      <c r="AC574" s="9" t="s">
        <v>1483</v>
      </c>
      <c r="AD574" s="9" t="s">
        <v>1639</v>
      </c>
      <c r="AE574" s="4"/>
      <c r="AH574" s="9">
        <v>1</v>
      </c>
      <c r="AI574" s="38">
        <v>0</v>
      </c>
      <c r="AJ574" s="11"/>
      <c r="AM574" s="30" t="s">
        <v>12</v>
      </c>
      <c r="AN574" s="38">
        <f t="shared" si="93"/>
        <v>0</v>
      </c>
      <c r="AO574" s="8"/>
      <c r="AP574" s="13">
        <f t="shared" si="94"/>
        <v>0</v>
      </c>
      <c r="AQ574" s="38">
        <f t="shared" si="95"/>
        <v>0</v>
      </c>
      <c r="AR574" s="38">
        <v>0</v>
      </c>
      <c r="AS574" s="13">
        <f t="shared" si="96"/>
        <v>0</v>
      </c>
      <c r="AT574" s="38">
        <f t="shared" si="97"/>
        <v>0</v>
      </c>
      <c r="AU574" s="38">
        <v>0</v>
      </c>
      <c r="AV574" s="13">
        <f t="shared" si="98"/>
        <v>0</v>
      </c>
      <c r="AW574" s="38">
        <f t="shared" si="99"/>
        <v>0</v>
      </c>
      <c r="AX574" s="38">
        <v>0</v>
      </c>
      <c r="AY574" s="13"/>
      <c r="AZ574" s="10"/>
      <c r="BA574" s="8"/>
      <c r="BB574" s="11"/>
      <c r="BN574" s="38">
        <v>0</v>
      </c>
      <c r="BO574" s="54" t="s">
        <v>2293</v>
      </c>
      <c r="BP574" s="54">
        <f>Sales!AR574</f>
        <v>0</v>
      </c>
    </row>
    <row r="575" spans="1:68">
      <c r="A575" s="4" t="s">
        <v>140</v>
      </c>
      <c r="B575" s="50">
        <v>18567</v>
      </c>
      <c r="C575" s="9" t="s">
        <v>1725</v>
      </c>
      <c r="D575" s="9" t="s">
        <v>1727</v>
      </c>
      <c r="E575" s="9" t="s">
        <v>1767</v>
      </c>
      <c r="F575" s="9" t="s">
        <v>1727</v>
      </c>
      <c r="G575" s="4"/>
      <c r="H575" s="9" t="s">
        <v>1727</v>
      </c>
      <c r="I575" s="4"/>
      <c r="K575" s="4" t="str">
        <f t="shared" si="89"/>
        <v>0</v>
      </c>
      <c r="L575" s="4" t="str">
        <f t="shared" si="90"/>
        <v>DENTON</v>
      </c>
      <c r="M575" s="4" t="str">
        <f t="shared" si="91"/>
        <v>0</v>
      </c>
      <c r="N575" s="4"/>
      <c r="O575" s="4" t="str">
        <f t="shared" si="92"/>
        <v>0</v>
      </c>
      <c r="P575" s="4"/>
      <c r="U575" s="30">
        <v>41715</v>
      </c>
      <c r="V575" s="5"/>
      <c r="W575" s="4"/>
      <c r="Y575" s="30" t="s">
        <v>1234</v>
      </c>
      <c r="Z575" s="30" t="s">
        <v>1251</v>
      </c>
      <c r="AA575" s="23"/>
      <c r="AB575" s="23"/>
      <c r="AC575" s="9" t="s">
        <v>1463</v>
      </c>
      <c r="AD575" s="9" t="s">
        <v>1647</v>
      </c>
      <c r="AE575" s="4"/>
      <c r="AH575" s="9">
        <v>1</v>
      </c>
      <c r="AI575" s="38">
        <v>0</v>
      </c>
      <c r="AJ575" s="11"/>
      <c r="AM575" s="30" t="s">
        <v>12</v>
      </c>
      <c r="AN575" s="38">
        <f t="shared" si="93"/>
        <v>0</v>
      </c>
      <c r="AO575" s="8"/>
      <c r="AP575" s="13">
        <f t="shared" si="94"/>
        <v>0</v>
      </c>
      <c r="AQ575" s="38">
        <f t="shared" si="95"/>
        <v>0</v>
      </c>
      <c r="AR575" s="38">
        <v>0</v>
      </c>
      <c r="AS575" s="13">
        <f t="shared" si="96"/>
        <v>0</v>
      </c>
      <c r="AT575" s="38">
        <f t="shared" si="97"/>
        <v>0</v>
      </c>
      <c r="AU575" s="38">
        <v>0</v>
      </c>
      <c r="AV575" s="13">
        <f t="shared" si="98"/>
        <v>0</v>
      </c>
      <c r="AW575" s="38">
        <f t="shared" si="99"/>
        <v>0</v>
      </c>
      <c r="AX575" s="38">
        <v>0</v>
      </c>
      <c r="AY575" s="13"/>
      <c r="AZ575" s="10"/>
      <c r="BA575" s="8"/>
      <c r="BB575" s="11"/>
      <c r="BN575" s="38">
        <v>0</v>
      </c>
      <c r="BO575" s="54" t="s">
        <v>2293</v>
      </c>
      <c r="BP575" s="54">
        <f>Sales!AR575</f>
        <v>0</v>
      </c>
    </row>
    <row r="576" spans="1:68">
      <c r="A576" s="4" t="s">
        <v>140</v>
      </c>
      <c r="B576" s="50">
        <v>18569</v>
      </c>
      <c r="C576" s="9" t="s">
        <v>1725</v>
      </c>
      <c r="D576" s="9" t="s">
        <v>1727</v>
      </c>
      <c r="E576" s="9" t="s">
        <v>1767</v>
      </c>
      <c r="F576" s="9" t="s">
        <v>1727</v>
      </c>
      <c r="G576" s="4"/>
      <c r="H576" s="9" t="s">
        <v>1727</v>
      </c>
      <c r="I576" s="4"/>
      <c r="K576" s="4" t="str">
        <f t="shared" si="89"/>
        <v>0</v>
      </c>
      <c r="L576" s="4" t="str">
        <f t="shared" si="90"/>
        <v>DENTON</v>
      </c>
      <c r="M576" s="4" t="str">
        <f t="shared" si="91"/>
        <v>0</v>
      </c>
      <c r="N576" s="4"/>
      <c r="O576" s="4" t="str">
        <f t="shared" si="92"/>
        <v>0</v>
      </c>
      <c r="P576" s="4"/>
      <c r="U576" s="30">
        <v>41716</v>
      </c>
      <c r="V576" s="5"/>
      <c r="W576" s="4"/>
      <c r="Y576" s="30" t="s">
        <v>1234</v>
      </c>
      <c r="Z576" s="30" t="s">
        <v>1257</v>
      </c>
      <c r="AA576" s="23"/>
      <c r="AB576" s="23"/>
      <c r="AC576" s="9" t="s">
        <v>1469</v>
      </c>
      <c r="AD576" s="9" t="s">
        <v>1639</v>
      </c>
      <c r="AE576" s="4"/>
      <c r="AH576" s="9">
        <v>1</v>
      </c>
      <c r="AI576" s="38">
        <v>0</v>
      </c>
      <c r="AJ576" s="11"/>
      <c r="AM576" s="30" t="s">
        <v>12</v>
      </c>
      <c r="AN576" s="38">
        <f t="shared" si="93"/>
        <v>0</v>
      </c>
      <c r="AO576" s="8"/>
      <c r="AP576" s="13">
        <f t="shared" si="94"/>
        <v>0</v>
      </c>
      <c r="AQ576" s="38">
        <f t="shared" si="95"/>
        <v>0</v>
      </c>
      <c r="AR576" s="38">
        <v>0</v>
      </c>
      <c r="AS576" s="13">
        <f t="shared" si="96"/>
        <v>0</v>
      </c>
      <c r="AT576" s="38">
        <f t="shared" si="97"/>
        <v>0</v>
      </c>
      <c r="AU576" s="38">
        <v>0</v>
      </c>
      <c r="AV576" s="13">
        <f t="shared" si="98"/>
        <v>0</v>
      </c>
      <c r="AW576" s="38">
        <f t="shared" si="99"/>
        <v>0</v>
      </c>
      <c r="AX576" s="38">
        <v>0</v>
      </c>
      <c r="AY576" s="13"/>
      <c r="AZ576" s="10"/>
      <c r="BA576" s="8"/>
      <c r="BB576" s="11"/>
      <c r="BN576" s="38">
        <v>0</v>
      </c>
      <c r="BO576" s="54" t="s">
        <v>2293</v>
      </c>
      <c r="BP576" s="54">
        <f>Sales!AR576</f>
        <v>0</v>
      </c>
    </row>
    <row r="577" spans="1:68">
      <c r="A577" s="4" t="s">
        <v>140</v>
      </c>
      <c r="B577" s="50">
        <v>18582</v>
      </c>
      <c r="C577" s="9" t="s">
        <v>1725</v>
      </c>
      <c r="D577" s="9" t="s">
        <v>1729</v>
      </c>
      <c r="E577" s="9" t="s">
        <v>1727</v>
      </c>
      <c r="F577" s="9" t="s">
        <v>2020</v>
      </c>
      <c r="G577" s="4"/>
      <c r="H577" s="9" t="s">
        <v>2211</v>
      </c>
      <c r="I577" s="4"/>
      <c r="K577" s="4" t="str">
        <f t="shared" si="89"/>
        <v>NC</v>
      </c>
      <c r="L577" s="4" t="str">
        <f t="shared" si="90"/>
        <v>0</v>
      </c>
      <c r="M577" s="4" t="str">
        <f t="shared" si="91"/>
        <v>Drexel</v>
      </c>
      <c r="N577" s="4"/>
      <c r="O577" s="4" t="str">
        <f t="shared" si="92"/>
        <v>28619</v>
      </c>
      <c r="P577" s="4"/>
      <c r="U577" s="30">
        <v>41724</v>
      </c>
      <c r="V577" s="5"/>
      <c r="W577" s="4"/>
      <c r="Y577" s="30" t="s">
        <v>1234</v>
      </c>
      <c r="Z577" s="30" t="s">
        <v>1274</v>
      </c>
      <c r="AA577" s="23"/>
      <c r="AB577" s="23"/>
      <c r="AC577" s="9" t="s">
        <v>1485</v>
      </c>
      <c r="AD577" s="9" t="s">
        <v>1639</v>
      </c>
      <c r="AE577" s="4"/>
      <c r="AH577" s="9">
        <v>1</v>
      </c>
      <c r="AI577" s="38">
        <v>0</v>
      </c>
      <c r="AJ577" s="11"/>
      <c r="AM577" s="30" t="s">
        <v>12</v>
      </c>
      <c r="AN577" s="38">
        <f t="shared" si="93"/>
        <v>0</v>
      </c>
      <c r="AO577" s="8"/>
      <c r="AP577" s="13">
        <f t="shared" si="94"/>
        <v>0</v>
      </c>
      <c r="AQ577" s="38">
        <f t="shared" si="95"/>
        <v>0</v>
      </c>
      <c r="AR577" s="38">
        <v>0</v>
      </c>
      <c r="AS577" s="13">
        <f t="shared" si="96"/>
        <v>0</v>
      </c>
      <c r="AT577" s="38">
        <f t="shared" si="97"/>
        <v>0</v>
      </c>
      <c r="AU577" s="38">
        <v>0</v>
      </c>
      <c r="AV577" s="13">
        <f t="shared" si="98"/>
        <v>0</v>
      </c>
      <c r="AW577" s="38">
        <f t="shared" si="99"/>
        <v>0</v>
      </c>
      <c r="AX577" s="38">
        <v>0</v>
      </c>
      <c r="AY577" s="13"/>
      <c r="AZ577" s="10"/>
      <c r="BA577" s="8"/>
      <c r="BB577" s="11"/>
      <c r="BN577" s="38">
        <v>0</v>
      </c>
      <c r="BO577" s="54" t="s">
        <v>129</v>
      </c>
      <c r="BP577" s="54">
        <f>Sales!AR577</f>
        <v>0</v>
      </c>
    </row>
    <row r="578" spans="1:68">
      <c r="A578" s="4" t="s">
        <v>140</v>
      </c>
      <c r="B578" s="50">
        <v>18584</v>
      </c>
      <c r="C578" s="9" t="s">
        <v>1725</v>
      </c>
      <c r="D578" s="9" t="s">
        <v>1731</v>
      </c>
      <c r="E578" s="9" t="s">
        <v>1727</v>
      </c>
      <c r="F578" s="9" t="s">
        <v>2021</v>
      </c>
      <c r="G578" s="4"/>
      <c r="H578" s="9" t="s">
        <v>2212</v>
      </c>
      <c r="I578" s="4"/>
      <c r="K578" s="4" t="str">
        <f t="shared" si="89"/>
        <v>NY</v>
      </c>
      <c r="L578" s="4" t="str">
        <f t="shared" si="90"/>
        <v>0</v>
      </c>
      <c r="M578" s="4" t="str">
        <f t="shared" si="91"/>
        <v>New York</v>
      </c>
      <c r="N578" s="4"/>
      <c r="O578" s="4" t="str">
        <f t="shared" si="92"/>
        <v>10024</v>
      </c>
      <c r="P578" s="4"/>
      <c r="U578" s="30">
        <v>41724</v>
      </c>
      <c r="V578" s="5"/>
      <c r="W578" s="4"/>
      <c r="Y578" s="30" t="s">
        <v>1234</v>
      </c>
      <c r="Z578" s="30" t="s">
        <v>1383</v>
      </c>
      <c r="AA578" s="23"/>
      <c r="AB578" s="23"/>
      <c r="AC578" s="9" t="s">
        <v>1579</v>
      </c>
      <c r="AD578" s="9" t="s">
        <v>1643</v>
      </c>
      <c r="AE578" s="4"/>
      <c r="AH578" s="9">
        <v>1</v>
      </c>
      <c r="AI578" s="38">
        <v>6.4</v>
      </c>
      <c r="AJ578" s="11"/>
      <c r="AM578" s="30" t="s">
        <v>12</v>
      </c>
      <c r="AN578" s="38">
        <f t="shared" si="93"/>
        <v>6.4</v>
      </c>
      <c r="AO578" s="8"/>
      <c r="AP578" s="13">
        <f t="shared" si="94"/>
        <v>0</v>
      </c>
      <c r="AQ578" s="38">
        <f t="shared" si="95"/>
        <v>6.4</v>
      </c>
      <c r="AR578" s="38">
        <v>0</v>
      </c>
      <c r="AS578" s="13">
        <f t="shared" si="96"/>
        <v>0</v>
      </c>
      <c r="AT578" s="38">
        <f t="shared" si="97"/>
        <v>6.4</v>
      </c>
      <c r="AU578" s="38">
        <v>0</v>
      </c>
      <c r="AV578" s="13">
        <f t="shared" si="98"/>
        <v>0</v>
      </c>
      <c r="AW578" s="38">
        <f t="shared" si="99"/>
        <v>6.4</v>
      </c>
      <c r="AX578" s="38">
        <v>0</v>
      </c>
      <c r="AY578" s="13"/>
      <c r="AZ578" s="10"/>
      <c r="BA578" s="8"/>
      <c r="BB578" s="11"/>
      <c r="BN578" s="38">
        <v>0</v>
      </c>
      <c r="BO578" s="54" t="s">
        <v>129</v>
      </c>
      <c r="BP578" s="54">
        <f>Sales!AR578</f>
        <v>7.99</v>
      </c>
    </row>
    <row r="579" spans="1:68">
      <c r="A579" s="4" t="s">
        <v>140</v>
      </c>
      <c r="B579" s="50">
        <v>18588</v>
      </c>
      <c r="C579" s="9" t="s">
        <v>1725</v>
      </c>
      <c r="D579" s="9" t="s">
        <v>1727</v>
      </c>
      <c r="E579" s="9" t="s">
        <v>1767</v>
      </c>
      <c r="F579" s="9" t="s">
        <v>1727</v>
      </c>
      <c r="G579" s="4"/>
      <c r="H579" s="9" t="s">
        <v>1727</v>
      </c>
      <c r="I579" s="4"/>
      <c r="K579" s="4" t="str">
        <f t="shared" si="89"/>
        <v>0</v>
      </c>
      <c r="L579" s="4" t="str">
        <f t="shared" si="90"/>
        <v>DENTON</v>
      </c>
      <c r="M579" s="4" t="str">
        <f t="shared" si="91"/>
        <v>0</v>
      </c>
      <c r="N579" s="4"/>
      <c r="O579" s="4" t="str">
        <f t="shared" si="92"/>
        <v>0</v>
      </c>
      <c r="P579" s="4"/>
      <c r="U579" s="30">
        <v>41724</v>
      </c>
      <c r="V579" s="5"/>
      <c r="W579" s="4"/>
      <c r="Y579" s="30" t="s">
        <v>1234</v>
      </c>
      <c r="Z579" s="30" t="s">
        <v>1284</v>
      </c>
      <c r="AA579" s="23"/>
      <c r="AB579" s="23"/>
      <c r="AC579" s="9" t="s">
        <v>1494</v>
      </c>
      <c r="AD579" s="9" t="s">
        <v>1656</v>
      </c>
      <c r="AE579" s="4"/>
      <c r="AH579" s="9">
        <v>1</v>
      </c>
      <c r="AI579" s="38">
        <v>0</v>
      </c>
      <c r="AJ579" s="11"/>
      <c r="AM579" s="30" t="s">
        <v>12</v>
      </c>
      <c r="AN579" s="38">
        <f t="shared" si="93"/>
        <v>0</v>
      </c>
      <c r="AO579" s="8"/>
      <c r="AP579" s="13">
        <f t="shared" si="94"/>
        <v>0</v>
      </c>
      <c r="AQ579" s="38">
        <f t="shared" si="95"/>
        <v>0</v>
      </c>
      <c r="AR579" s="38">
        <v>0</v>
      </c>
      <c r="AS579" s="13">
        <f t="shared" si="96"/>
        <v>0</v>
      </c>
      <c r="AT579" s="38">
        <f t="shared" si="97"/>
        <v>0</v>
      </c>
      <c r="AU579" s="38">
        <v>0</v>
      </c>
      <c r="AV579" s="13">
        <f t="shared" si="98"/>
        <v>0</v>
      </c>
      <c r="AW579" s="38">
        <f t="shared" si="99"/>
        <v>0</v>
      </c>
      <c r="AX579" s="38">
        <v>0</v>
      </c>
      <c r="AY579" s="13"/>
      <c r="AZ579" s="10"/>
      <c r="BA579" s="8"/>
      <c r="BB579" s="11"/>
      <c r="BN579" s="38">
        <v>0</v>
      </c>
      <c r="BO579" s="54" t="s">
        <v>1727</v>
      </c>
      <c r="BP579" s="54">
        <f>Sales!AR579</f>
        <v>0</v>
      </c>
    </row>
    <row r="580" spans="1:68">
      <c r="A580" s="4" t="s">
        <v>140</v>
      </c>
      <c r="B580" s="50">
        <v>18592</v>
      </c>
      <c r="C580" s="9" t="s">
        <v>1725</v>
      </c>
      <c r="D580" s="9" t="s">
        <v>1727</v>
      </c>
      <c r="E580" s="9" t="s">
        <v>1766</v>
      </c>
      <c r="F580" s="9" t="s">
        <v>1727</v>
      </c>
      <c r="G580" s="4"/>
      <c r="H580" s="9" t="s">
        <v>1727</v>
      </c>
      <c r="I580" s="4"/>
      <c r="K580" s="4" t="str">
        <f t="shared" si="89"/>
        <v>0</v>
      </c>
      <c r="L580" s="4" t="str">
        <f t="shared" si="90"/>
        <v>MECKLENBURG</v>
      </c>
      <c r="M580" s="4" t="str">
        <f t="shared" si="91"/>
        <v>0</v>
      </c>
      <c r="N580" s="4"/>
      <c r="O580" s="4" t="str">
        <f t="shared" si="92"/>
        <v>0</v>
      </c>
      <c r="P580" s="4"/>
      <c r="U580" s="30">
        <v>41725</v>
      </c>
      <c r="V580" s="5"/>
      <c r="W580" s="4"/>
      <c r="Y580" s="30" t="s">
        <v>1234</v>
      </c>
      <c r="Z580" s="30" t="s">
        <v>1314</v>
      </c>
      <c r="AA580" s="23"/>
      <c r="AB580" s="23"/>
      <c r="AC580" s="9" t="s">
        <v>1520</v>
      </c>
      <c r="AD580" s="9" t="s">
        <v>1639</v>
      </c>
      <c r="AE580" s="4"/>
      <c r="AH580" s="9">
        <v>1</v>
      </c>
      <c r="AI580" s="38">
        <v>0</v>
      </c>
      <c r="AJ580" s="11"/>
      <c r="AM580" s="30" t="s">
        <v>12</v>
      </c>
      <c r="AN580" s="38">
        <f t="shared" si="93"/>
        <v>0</v>
      </c>
      <c r="AO580" s="8"/>
      <c r="AP580" s="13">
        <f t="shared" si="94"/>
        <v>0</v>
      </c>
      <c r="AQ580" s="38">
        <f t="shared" si="95"/>
        <v>0</v>
      </c>
      <c r="AR580" s="38">
        <v>0</v>
      </c>
      <c r="AS580" s="13">
        <f t="shared" si="96"/>
        <v>0</v>
      </c>
      <c r="AT580" s="38">
        <f t="shared" si="97"/>
        <v>0</v>
      </c>
      <c r="AU580" s="38">
        <v>0</v>
      </c>
      <c r="AV580" s="13">
        <f t="shared" si="98"/>
        <v>0</v>
      </c>
      <c r="AW580" s="38">
        <f t="shared" si="99"/>
        <v>0</v>
      </c>
      <c r="AX580" s="38">
        <v>0</v>
      </c>
      <c r="AY580" s="13"/>
      <c r="AZ580" s="10"/>
      <c r="BA580" s="8"/>
      <c r="BB580" s="11"/>
      <c r="BN580" s="38">
        <v>0</v>
      </c>
      <c r="BO580" s="54" t="s">
        <v>2293</v>
      </c>
      <c r="BP580" s="54">
        <f>Sales!AR580</f>
        <v>0</v>
      </c>
    </row>
    <row r="581" spans="1:68">
      <c r="A581" s="4" t="s">
        <v>140</v>
      </c>
      <c r="B581" s="50">
        <v>18599</v>
      </c>
      <c r="C581" s="9" t="s">
        <v>1725</v>
      </c>
      <c r="D581" s="9" t="s">
        <v>1727</v>
      </c>
      <c r="E581" s="9" t="s">
        <v>1767</v>
      </c>
      <c r="F581" s="9" t="s">
        <v>1727</v>
      </c>
      <c r="G581" s="4"/>
      <c r="H581" s="9" t="s">
        <v>1727</v>
      </c>
      <c r="I581" s="4"/>
      <c r="K581" s="4" t="str">
        <f t="shared" si="89"/>
        <v>0</v>
      </c>
      <c r="L581" s="4" t="str">
        <f t="shared" si="90"/>
        <v>DENTON</v>
      </c>
      <c r="M581" s="4" t="str">
        <f t="shared" si="91"/>
        <v>0</v>
      </c>
      <c r="N581" s="4"/>
      <c r="O581" s="4" t="str">
        <f t="shared" si="92"/>
        <v>0</v>
      </c>
      <c r="P581" s="4"/>
      <c r="U581" s="30">
        <v>41726</v>
      </c>
      <c r="V581" s="5"/>
      <c r="W581" s="4"/>
      <c r="Y581" s="30" t="s">
        <v>1234</v>
      </c>
      <c r="Z581" s="30" t="s">
        <v>1384</v>
      </c>
      <c r="AA581" s="23"/>
      <c r="AB581" s="23"/>
      <c r="AC581" s="9" t="s">
        <v>1580</v>
      </c>
      <c r="AD581" s="9" t="s">
        <v>1655</v>
      </c>
      <c r="AE581" s="4"/>
      <c r="AH581" s="9">
        <v>1</v>
      </c>
      <c r="AI581" s="38">
        <v>0</v>
      </c>
      <c r="AJ581" s="11"/>
      <c r="AM581" s="30" t="s">
        <v>12</v>
      </c>
      <c r="AN581" s="38">
        <f t="shared" si="93"/>
        <v>0</v>
      </c>
      <c r="AO581" s="8"/>
      <c r="AP581" s="13">
        <f t="shared" si="94"/>
        <v>0</v>
      </c>
      <c r="AQ581" s="38">
        <f t="shared" si="95"/>
        <v>0</v>
      </c>
      <c r="AR581" s="38">
        <v>0</v>
      </c>
      <c r="AS581" s="13">
        <f t="shared" si="96"/>
        <v>0</v>
      </c>
      <c r="AT581" s="38">
        <f t="shared" si="97"/>
        <v>0</v>
      </c>
      <c r="AU581" s="38">
        <v>0</v>
      </c>
      <c r="AV581" s="13">
        <f t="shared" si="98"/>
        <v>0</v>
      </c>
      <c r="AW581" s="38">
        <f t="shared" si="99"/>
        <v>0</v>
      </c>
      <c r="AX581" s="38">
        <v>0</v>
      </c>
      <c r="AY581" s="13"/>
      <c r="AZ581" s="10"/>
      <c r="BA581" s="8"/>
      <c r="BB581" s="11"/>
      <c r="BN581" s="38">
        <v>0</v>
      </c>
      <c r="BO581" s="54" t="s">
        <v>2293</v>
      </c>
      <c r="BP581" s="54">
        <f>Sales!AR581</f>
        <v>0</v>
      </c>
    </row>
    <row r="582" spans="1:68">
      <c r="A582" s="4" t="s">
        <v>140</v>
      </c>
      <c r="B582" s="50">
        <v>18778</v>
      </c>
      <c r="C582" s="9" t="s">
        <v>1725</v>
      </c>
      <c r="D582" s="9" t="s">
        <v>1727</v>
      </c>
      <c r="E582" s="9" t="s">
        <v>1767</v>
      </c>
      <c r="F582" s="9" t="s">
        <v>1727</v>
      </c>
      <c r="G582" s="4"/>
      <c r="H582" s="9" t="s">
        <v>1727</v>
      </c>
      <c r="I582" s="4"/>
      <c r="K582" s="4" t="str">
        <f t="shared" si="89"/>
        <v>0</v>
      </c>
      <c r="L582" s="4" t="str">
        <f t="shared" si="90"/>
        <v>DENTON</v>
      </c>
      <c r="M582" s="4" t="str">
        <f t="shared" si="91"/>
        <v>0</v>
      </c>
      <c r="N582" s="4"/>
      <c r="O582" s="4" t="str">
        <f t="shared" si="92"/>
        <v>0</v>
      </c>
      <c r="P582" s="4"/>
      <c r="U582" s="30">
        <v>41701</v>
      </c>
      <c r="V582" s="5"/>
      <c r="W582" s="4"/>
      <c r="Y582" s="30" t="s">
        <v>1234</v>
      </c>
      <c r="Z582" s="30" t="s">
        <v>1237</v>
      </c>
      <c r="AA582" s="23"/>
      <c r="AB582" s="23"/>
      <c r="AC582" s="9" t="s">
        <v>1449</v>
      </c>
      <c r="AD582" s="9" t="s">
        <v>1640</v>
      </c>
      <c r="AE582" s="4"/>
      <c r="AH582" s="9">
        <v>1</v>
      </c>
      <c r="AI582" s="38">
        <v>0</v>
      </c>
      <c r="AJ582" s="11"/>
      <c r="AM582" s="30" t="s">
        <v>12</v>
      </c>
      <c r="AN582" s="38">
        <f t="shared" si="93"/>
        <v>0</v>
      </c>
      <c r="AO582" s="8"/>
      <c r="AP582" s="13">
        <f t="shared" si="94"/>
        <v>0</v>
      </c>
      <c r="AQ582" s="38">
        <f t="shared" si="95"/>
        <v>0</v>
      </c>
      <c r="AR582" s="38">
        <v>0</v>
      </c>
      <c r="AS582" s="13">
        <f t="shared" si="96"/>
        <v>0</v>
      </c>
      <c r="AT582" s="38">
        <f t="shared" si="97"/>
        <v>0</v>
      </c>
      <c r="AU582" s="38">
        <v>0</v>
      </c>
      <c r="AV582" s="13">
        <f t="shared" si="98"/>
        <v>0</v>
      </c>
      <c r="AW582" s="38">
        <f t="shared" si="99"/>
        <v>0</v>
      </c>
      <c r="AX582" s="38">
        <v>0</v>
      </c>
      <c r="AY582" s="13"/>
      <c r="AZ582" s="10"/>
      <c r="BA582" s="8"/>
      <c r="BB582" s="11"/>
      <c r="BN582" s="38">
        <v>0</v>
      </c>
      <c r="BO582" s="54" t="s">
        <v>2293</v>
      </c>
      <c r="BP582" s="54">
        <f>Sales!AR582</f>
        <v>0</v>
      </c>
    </row>
    <row r="583" spans="1:68">
      <c r="A583" s="4" t="s">
        <v>140</v>
      </c>
      <c r="B583" s="50">
        <v>18799</v>
      </c>
      <c r="C583" s="9" t="s">
        <v>1725</v>
      </c>
      <c r="D583" s="9" t="s">
        <v>1745</v>
      </c>
      <c r="E583" s="9" t="s">
        <v>1727</v>
      </c>
      <c r="F583" s="9" t="s">
        <v>2022</v>
      </c>
      <c r="G583" s="4"/>
      <c r="H583" s="9" t="s">
        <v>2213</v>
      </c>
      <c r="I583" s="4"/>
      <c r="K583" s="4" t="str">
        <f t="shared" si="89"/>
        <v>CT</v>
      </c>
      <c r="L583" s="4" t="str">
        <f t="shared" si="90"/>
        <v>0</v>
      </c>
      <c r="M583" s="4" t="str">
        <f t="shared" si="91"/>
        <v>Rocky Hill</v>
      </c>
      <c r="N583" s="4"/>
      <c r="O583" s="4" t="str">
        <f t="shared" si="92"/>
        <v>06067</v>
      </c>
      <c r="P583" s="4"/>
      <c r="U583" s="30">
        <v>41708</v>
      </c>
      <c r="V583" s="5"/>
      <c r="W583" s="4"/>
      <c r="Y583" s="30" t="s">
        <v>1234</v>
      </c>
      <c r="Z583" s="30" t="s">
        <v>1266</v>
      </c>
      <c r="AA583" s="23"/>
      <c r="AB583" s="23"/>
      <c r="AC583" s="9" t="s">
        <v>1478</v>
      </c>
      <c r="AD583" s="9" t="s">
        <v>1639</v>
      </c>
      <c r="AE583" s="4"/>
      <c r="AH583" s="9">
        <v>1</v>
      </c>
      <c r="AI583" s="38">
        <v>0</v>
      </c>
      <c r="AJ583" s="11"/>
      <c r="AM583" s="30" t="s">
        <v>12</v>
      </c>
      <c r="AN583" s="38">
        <f t="shared" si="93"/>
        <v>0</v>
      </c>
      <c r="AO583" s="8"/>
      <c r="AP583" s="13">
        <f t="shared" si="94"/>
        <v>0</v>
      </c>
      <c r="AQ583" s="38">
        <f t="shared" si="95"/>
        <v>0</v>
      </c>
      <c r="AR583" s="38">
        <v>0</v>
      </c>
      <c r="AS583" s="13">
        <f t="shared" si="96"/>
        <v>0</v>
      </c>
      <c r="AT583" s="38">
        <f t="shared" si="97"/>
        <v>0</v>
      </c>
      <c r="AU583" s="38">
        <v>0</v>
      </c>
      <c r="AV583" s="13">
        <f t="shared" si="98"/>
        <v>0</v>
      </c>
      <c r="AW583" s="38">
        <f t="shared" si="99"/>
        <v>0</v>
      </c>
      <c r="AX583" s="38">
        <v>0</v>
      </c>
      <c r="AY583" s="13"/>
      <c r="AZ583" s="10"/>
      <c r="BA583" s="8"/>
      <c r="BB583" s="11"/>
      <c r="BN583" s="38">
        <v>0</v>
      </c>
      <c r="BO583" s="54" t="s">
        <v>129</v>
      </c>
      <c r="BP583" s="54">
        <f>Sales!AR583</f>
        <v>0</v>
      </c>
    </row>
    <row r="584" spans="1:68">
      <c r="A584" s="4" t="s">
        <v>140</v>
      </c>
      <c r="B584" s="50">
        <v>18808</v>
      </c>
      <c r="C584" s="9" t="s">
        <v>1725</v>
      </c>
      <c r="D584" s="9" t="s">
        <v>1741</v>
      </c>
      <c r="E584" s="9" t="s">
        <v>1857</v>
      </c>
      <c r="F584" s="9" t="s">
        <v>2023</v>
      </c>
      <c r="G584" s="4"/>
      <c r="H584" s="9" t="s">
        <v>2214</v>
      </c>
      <c r="I584" s="4"/>
      <c r="K584" s="4" t="str">
        <f t="shared" ref="K584:K647" si="100">+D584</f>
        <v>NJ</v>
      </c>
      <c r="L584" s="4" t="str">
        <f t="shared" ref="L584:L647" si="101">+E584</f>
        <v>MERCER</v>
      </c>
      <c r="M584" s="4" t="str">
        <f t="shared" ref="M584:M647" si="102">+F584</f>
        <v>Lawrenceville</v>
      </c>
      <c r="N584" s="4"/>
      <c r="O584" s="4" t="str">
        <f t="shared" ref="O584:O647" si="103">+H584</f>
        <v>08648</v>
      </c>
      <c r="P584" s="4"/>
      <c r="U584" s="30">
        <v>41709</v>
      </c>
      <c r="V584" s="5"/>
      <c r="W584" s="4"/>
      <c r="Y584" s="30" t="s">
        <v>1234</v>
      </c>
      <c r="Z584" s="30" t="s">
        <v>1385</v>
      </c>
      <c r="AA584" s="23"/>
      <c r="AB584" s="23"/>
      <c r="AC584" s="9" t="s">
        <v>1581</v>
      </c>
      <c r="AD584" s="9" t="s">
        <v>1643</v>
      </c>
      <c r="AE584" s="4"/>
      <c r="AH584" s="9">
        <v>1</v>
      </c>
      <c r="AI584" s="38">
        <v>1.99</v>
      </c>
      <c r="AJ584" s="11"/>
      <c r="AM584" s="30" t="s">
        <v>12</v>
      </c>
      <c r="AN584" s="38">
        <f t="shared" ref="AN584:AN647" si="104">AI584</f>
        <v>1.99</v>
      </c>
      <c r="AO584" s="8"/>
      <c r="AP584" s="13">
        <f t="shared" ref="AP584:AP647" si="105">IF($AN584="","",IF(AQ584=0,0,AR584/AQ584))</f>
        <v>6.5326633165829151E-2</v>
      </c>
      <c r="AQ584" s="38">
        <f t="shared" ref="AQ584:AQ647" si="106">$AN584</f>
        <v>1.99</v>
      </c>
      <c r="AR584" s="38">
        <v>0.13</v>
      </c>
      <c r="AS584" s="13">
        <f t="shared" ref="AS584:AS647" si="107">IF($AN584="","",IF(AT584=0,0,AU584/AT584))</f>
        <v>0</v>
      </c>
      <c r="AT584" s="38">
        <f t="shared" ref="AT584:AT647" si="108">$AN584</f>
        <v>1.99</v>
      </c>
      <c r="AU584" s="38">
        <v>0</v>
      </c>
      <c r="AV584" s="13">
        <f t="shared" ref="AV584:AV647" si="109">IF($AN584="","",IF(AW584=0,0,AX584/AW584))</f>
        <v>0</v>
      </c>
      <c r="AW584" s="38">
        <f t="shared" ref="AW584:AW647" si="110">$AN584</f>
        <v>1.99</v>
      </c>
      <c r="AX584" s="38">
        <v>0</v>
      </c>
      <c r="AY584" s="13"/>
      <c r="AZ584" s="10"/>
      <c r="BA584" s="8"/>
      <c r="BB584" s="11"/>
      <c r="BN584" s="38">
        <v>0.13</v>
      </c>
      <c r="BO584" s="54" t="s">
        <v>2292</v>
      </c>
      <c r="BP584" s="54">
        <f>Sales!AR584</f>
        <v>1.99</v>
      </c>
    </row>
    <row r="585" spans="1:68">
      <c r="A585" s="4" t="s">
        <v>140</v>
      </c>
      <c r="B585" s="50">
        <v>18823</v>
      </c>
      <c r="C585" s="9" t="s">
        <v>1725</v>
      </c>
      <c r="D585" s="9" t="s">
        <v>1727</v>
      </c>
      <c r="E585" s="9" t="s">
        <v>1766</v>
      </c>
      <c r="F585" s="9" t="s">
        <v>1727</v>
      </c>
      <c r="G585" s="4"/>
      <c r="H585" s="9" t="s">
        <v>1727</v>
      </c>
      <c r="I585" s="4"/>
      <c r="K585" s="4" t="str">
        <f t="shared" si="100"/>
        <v>0</v>
      </c>
      <c r="L585" s="4" t="str">
        <f t="shared" si="101"/>
        <v>MECKLENBURG</v>
      </c>
      <c r="M585" s="4" t="str">
        <f t="shared" si="102"/>
        <v>0</v>
      </c>
      <c r="N585" s="4"/>
      <c r="O585" s="4" t="str">
        <f t="shared" si="103"/>
        <v>0</v>
      </c>
      <c r="P585" s="4"/>
      <c r="U585" s="30">
        <v>41715</v>
      </c>
      <c r="V585" s="5"/>
      <c r="W585" s="4"/>
      <c r="Y585" s="30" t="s">
        <v>1234</v>
      </c>
      <c r="Z585" s="30" t="s">
        <v>1321</v>
      </c>
      <c r="AA585" s="23"/>
      <c r="AB585" s="23"/>
      <c r="AC585" s="9" t="s">
        <v>1527</v>
      </c>
      <c r="AD585" s="9" t="s">
        <v>1639</v>
      </c>
      <c r="AE585" s="4"/>
      <c r="AH585" s="9">
        <v>1</v>
      </c>
      <c r="AI585" s="38">
        <v>0</v>
      </c>
      <c r="AJ585" s="11"/>
      <c r="AM585" s="30" t="s">
        <v>12</v>
      </c>
      <c r="AN585" s="38">
        <f t="shared" si="104"/>
        <v>0</v>
      </c>
      <c r="AO585" s="8"/>
      <c r="AP585" s="13">
        <f t="shared" si="105"/>
        <v>0</v>
      </c>
      <c r="AQ585" s="38">
        <f t="shared" si="106"/>
        <v>0</v>
      </c>
      <c r="AR585" s="38">
        <v>0</v>
      </c>
      <c r="AS585" s="13">
        <f t="shared" si="107"/>
        <v>0</v>
      </c>
      <c r="AT585" s="38">
        <f t="shared" si="108"/>
        <v>0</v>
      </c>
      <c r="AU585" s="38">
        <v>0</v>
      </c>
      <c r="AV585" s="13">
        <f t="shared" si="109"/>
        <v>0</v>
      </c>
      <c r="AW585" s="38">
        <f t="shared" si="110"/>
        <v>0</v>
      </c>
      <c r="AX585" s="38">
        <v>0</v>
      </c>
      <c r="AY585" s="13"/>
      <c r="AZ585" s="10"/>
      <c r="BA585" s="8"/>
      <c r="BB585" s="11"/>
      <c r="BN585" s="38">
        <v>0</v>
      </c>
      <c r="BO585" s="54" t="s">
        <v>2293</v>
      </c>
      <c r="BP585" s="54">
        <f>Sales!AR585</f>
        <v>0</v>
      </c>
    </row>
    <row r="586" spans="1:68">
      <c r="A586" s="4" t="s">
        <v>140</v>
      </c>
      <c r="B586" s="50">
        <v>18829</v>
      </c>
      <c r="C586" s="9" t="s">
        <v>1725</v>
      </c>
      <c r="D586" s="9" t="s">
        <v>1740</v>
      </c>
      <c r="E586" s="9" t="s">
        <v>1787</v>
      </c>
      <c r="F586" s="9" t="s">
        <v>1927</v>
      </c>
      <c r="G586" s="4"/>
      <c r="H586" s="9" t="s">
        <v>2118</v>
      </c>
      <c r="I586" s="4"/>
      <c r="K586" s="4" t="str">
        <f t="shared" si="100"/>
        <v>LA</v>
      </c>
      <c r="L586" s="4" t="str">
        <f t="shared" si="101"/>
        <v>LIVINGSTON</v>
      </c>
      <c r="M586" s="4" t="str">
        <f t="shared" si="102"/>
        <v>Denham Springs</v>
      </c>
      <c r="N586" s="4"/>
      <c r="O586" s="4" t="str">
        <f t="shared" si="103"/>
        <v>70726</v>
      </c>
      <c r="P586" s="4"/>
      <c r="U586" s="30">
        <v>41716</v>
      </c>
      <c r="V586" s="5"/>
      <c r="W586" s="4"/>
      <c r="Y586" s="30" t="s">
        <v>1234</v>
      </c>
      <c r="Z586" s="30" t="s">
        <v>1287</v>
      </c>
      <c r="AA586" s="23"/>
      <c r="AB586" s="23"/>
      <c r="AC586" s="9" t="s">
        <v>1496</v>
      </c>
      <c r="AD586" s="9" t="s">
        <v>1639</v>
      </c>
      <c r="AE586" s="4"/>
      <c r="AH586" s="9">
        <v>1</v>
      </c>
      <c r="AI586" s="38">
        <v>0</v>
      </c>
      <c r="AJ586" s="11"/>
      <c r="AM586" s="30" t="s">
        <v>12</v>
      </c>
      <c r="AN586" s="38">
        <f t="shared" si="104"/>
        <v>0</v>
      </c>
      <c r="AO586" s="8"/>
      <c r="AP586" s="13">
        <f t="shared" si="105"/>
        <v>0</v>
      </c>
      <c r="AQ586" s="38">
        <f t="shared" si="106"/>
        <v>0</v>
      </c>
      <c r="AR586" s="38">
        <v>0</v>
      </c>
      <c r="AS586" s="13">
        <f t="shared" si="107"/>
        <v>0</v>
      </c>
      <c r="AT586" s="38">
        <f t="shared" si="108"/>
        <v>0</v>
      </c>
      <c r="AU586" s="38">
        <v>0</v>
      </c>
      <c r="AV586" s="13">
        <f t="shared" si="109"/>
        <v>0</v>
      </c>
      <c r="AW586" s="38">
        <f t="shared" si="110"/>
        <v>0</v>
      </c>
      <c r="AX586" s="38">
        <v>0</v>
      </c>
      <c r="AY586" s="13"/>
      <c r="AZ586" s="10"/>
      <c r="BA586" s="8"/>
      <c r="BB586" s="11"/>
      <c r="BN586" s="38">
        <v>0</v>
      </c>
      <c r="BO586" s="54" t="s">
        <v>107</v>
      </c>
      <c r="BP586" s="54">
        <f>Sales!AR586</f>
        <v>0</v>
      </c>
    </row>
    <row r="587" spans="1:68">
      <c r="A587" s="4" t="s">
        <v>140</v>
      </c>
      <c r="B587" s="50">
        <v>18831</v>
      </c>
      <c r="C587" s="9" t="s">
        <v>1725</v>
      </c>
      <c r="D587" s="9" t="s">
        <v>1727</v>
      </c>
      <c r="E587" s="9" t="s">
        <v>1767</v>
      </c>
      <c r="F587" s="9" t="s">
        <v>1727</v>
      </c>
      <c r="G587" s="4"/>
      <c r="H587" s="9" t="s">
        <v>1727</v>
      </c>
      <c r="I587" s="4"/>
      <c r="K587" s="4" t="str">
        <f t="shared" si="100"/>
        <v>0</v>
      </c>
      <c r="L587" s="4" t="str">
        <f t="shared" si="101"/>
        <v>DENTON</v>
      </c>
      <c r="M587" s="4" t="str">
        <f t="shared" si="102"/>
        <v>0</v>
      </c>
      <c r="N587" s="4"/>
      <c r="O587" s="4" t="str">
        <f t="shared" si="103"/>
        <v>0</v>
      </c>
      <c r="P587" s="4"/>
      <c r="U587" s="30">
        <v>41717</v>
      </c>
      <c r="V587" s="5"/>
      <c r="W587" s="4"/>
      <c r="Y587" s="30" t="s">
        <v>1234</v>
      </c>
      <c r="Z587" s="30" t="s">
        <v>1241</v>
      </c>
      <c r="AA587" s="23"/>
      <c r="AB587" s="23"/>
      <c r="AC587" s="9" t="s">
        <v>1453</v>
      </c>
      <c r="AD587" s="9" t="s">
        <v>1643</v>
      </c>
      <c r="AE587" s="4"/>
      <c r="AH587" s="9">
        <v>1</v>
      </c>
      <c r="AI587" s="38">
        <v>0</v>
      </c>
      <c r="AJ587" s="11"/>
      <c r="AM587" s="30" t="s">
        <v>12</v>
      </c>
      <c r="AN587" s="38">
        <f t="shared" si="104"/>
        <v>0</v>
      </c>
      <c r="AO587" s="8"/>
      <c r="AP587" s="13">
        <f t="shared" si="105"/>
        <v>0</v>
      </c>
      <c r="AQ587" s="38">
        <f t="shared" si="106"/>
        <v>0</v>
      </c>
      <c r="AR587" s="38">
        <v>0</v>
      </c>
      <c r="AS587" s="13">
        <f t="shared" si="107"/>
        <v>0</v>
      </c>
      <c r="AT587" s="38">
        <f t="shared" si="108"/>
        <v>0</v>
      </c>
      <c r="AU587" s="38">
        <v>0</v>
      </c>
      <c r="AV587" s="13">
        <f t="shared" si="109"/>
        <v>0</v>
      </c>
      <c r="AW587" s="38">
        <f t="shared" si="110"/>
        <v>0</v>
      </c>
      <c r="AX587" s="38">
        <v>0</v>
      </c>
      <c r="AY587" s="13"/>
      <c r="AZ587" s="10"/>
      <c r="BA587" s="8"/>
      <c r="BB587" s="11"/>
      <c r="BN587" s="38">
        <v>0</v>
      </c>
      <c r="BO587" s="54" t="s">
        <v>2293</v>
      </c>
      <c r="BP587" s="54">
        <f>Sales!AR587</f>
        <v>0</v>
      </c>
    </row>
    <row r="588" spans="1:68">
      <c r="A588" s="4" t="s">
        <v>140</v>
      </c>
      <c r="B588" s="50">
        <v>18839</v>
      </c>
      <c r="C588" s="9" t="s">
        <v>1725</v>
      </c>
      <c r="D588" s="9" t="s">
        <v>1727</v>
      </c>
      <c r="E588" s="9" t="s">
        <v>1766</v>
      </c>
      <c r="F588" s="9" t="s">
        <v>1727</v>
      </c>
      <c r="G588" s="4"/>
      <c r="H588" s="9" t="s">
        <v>1727</v>
      </c>
      <c r="I588" s="4"/>
      <c r="K588" s="4" t="str">
        <f t="shared" si="100"/>
        <v>0</v>
      </c>
      <c r="L588" s="4" t="str">
        <f t="shared" si="101"/>
        <v>MECKLENBURG</v>
      </c>
      <c r="M588" s="4" t="str">
        <f t="shared" si="102"/>
        <v>0</v>
      </c>
      <c r="N588" s="4"/>
      <c r="O588" s="4" t="str">
        <f t="shared" si="103"/>
        <v>0</v>
      </c>
      <c r="P588" s="4"/>
      <c r="U588" s="30">
        <v>41724</v>
      </c>
      <c r="V588" s="5"/>
      <c r="W588" s="4"/>
      <c r="Y588" s="30" t="s">
        <v>1234</v>
      </c>
      <c r="Z588" s="30" t="s">
        <v>1286</v>
      </c>
      <c r="AA588" s="23"/>
      <c r="AB588" s="23"/>
      <c r="AC588" s="9" t="s">
        <v>1479</v>
      </c>
      <c r="AD588" s="9" t="s">
        <v>1652</v>
      </c>
      <c r="AE588" s="4"/>
      <c r="AH588" s="9">
        <v>1</v>
      </c>
      <c r="AI588" s="38">
        <v>0</v>
      </c>
      <c r="AJ588" s="11"/>
      <c r="AM588" s="30" t="s">
        <v>12</v>
      </c>
      <c r="AN588" s="38">
        <f t="shared" si="104"/>
        <v>0</v>
      </c>
      <c r="AO588" s="8"/>
      <c r="AP588" s="13">
        <f t="shared" si="105"/>
        <v>0</v>
      </c>
      <c r="AQ588" s="38">
        <f t="shared" si="106"/>
        <v>0</v>
      </c>
      <c r="AR588" s="38">
        <v>0</v>
      </c>
      <c r="AS588" s="13">
        <f t="shared" si="107"/>
        <v>0</v>
      </c>
      <c r="AT588" s="38">
        <f t="shared" si="108"/>
        <v>0</v>
      </c>
      <c r="AU588" s="38">
        <v>0</v>
      </c>
      <c r="AV588" s="13">
        <f t="shared" si="109"/>
        <v>0</v>
      </c>
      <c r="AW588" s="38">
        <f t="shared" si="110"/>
        <v>0</v>
      </c>
      <c r="AX588" s="38">
        <v>0</v>
      </c>
      <c r="AY588" s="13"/>
      <c r="AZ588" s="10"/>
      <c r="BA588" s="8"/>
      <c r="BB588" s="11"/>
      <c r="BN588" s="38">
        <v>0</v>
      </c>
      <c r="BO588" s="54" t="s">
        <v>2293</v>
      </c>
      <c r="BP588" s="54">
        <f>Sales!AR588</f>
        <v>0</v>
      </c>
    </row>
    <row r="589" spans="1:68">
      <c r="A589" s="4" t="s">
        <v>140</v>
      </c>
      <c r="B589" s="50">
        <v>18843</v>
      </c>
      <c r="C589" s="9" t="s">
        <v>1725</v>
      </c>
      <c r="D589" s="9" t="s">
        <v>1727</v>
      </c>
      <c r="E589" s="9" t="s">
        <v>1766</v>
      </c>
      <c r="F589" s="9" t="s">
        <v>1727</v>
      </c>
      <c r="G589" s="4"/>
      <c r="H589" s="9" t="s">
        <v>1727</v>
      </c>
      <c r="I589" s="4"/>
      <c r="K589" s="4" t="str">
        <f t="shared" si="100"/>
        <v>0</v>
      </c>
      <c r="L589" s="4" t="str">
        <f t="shared" si="101"/>
        <v>MECKLENBURG</v>
      </c>
      <c r="M589" s="4" t="str">
        <f t="shared" si="102"/>
        <v>0</v>
      </c>
      <c r="N589" s="4"/>
      <c r="O589" s="4" t="str">
        <f t="shared" si="103"/>
        <v>0</v>
      </c>
      <c r="P589" s="4"/>
      <c r="U589" s="30">
        <v>41725</v>
      </c>
      <c r="V589" s="5"/>
      <c r="W589" s="4"/>
      <c r="Y589" s="30" t="s">
        <v>1234</v>
      </c>
      <c r="Z589" s="30" t="s">
        <v>1272</v>
      </c>
      <c r="AA589" s="23"/>
      <c r="AB589" s="23"/>
      <c r="AC589" s="9" t="s">
        <v>1483</v>
      </c>
      <c r="AD589" s="9" t="s">
        <v>1639</v>
      </c>
      <c r="AE589" s="4"/>
      <c r="AH589" s="9">
        <v>1</v>
      </c>
      <c r="AI589" s="38">
        <v>0</v>
      </c>
      <c r="AJ589" s="11"/>
      <c r="AM589" s="30" t="s">
        <v>12</v>
      </c>
      <c r="AN589" s="38">
        <f t="shared" si="104"/>
        <v>0</v>
      </c>
      <c r="AO589" s="8"/>
      <c r="AP589" s="13">
        <f t="shared" si="105"/>
        <v>0</v>
      </c>
      <c r="AQ589" s="38">
        <f t="shared" si="106"/>
        <v>0</v>
      </c>
      <c r="AR589" s="38">
        <v>0</v>
      </c>
      <c r="AS589" s="13">
        <f t="shared" si="107"/>
        <v>0</v>
      </c>
      <c r="AT589" s="38">
        <f t="shared" si="108"/>
        <v>0</v>
      </c>
      <c r="AU589" s="38">
        <v>0</v>
      </c>
      <c r="AV589" s="13">
        <f t="shared" si="109"/>
        <v>0</v>
      </c>
      <c r="AW589" s="38">
        <f t="shared" si="110"/>
        <v>0</v>
      </c>
      <c r="AX589" s="38">
        <v>0</v>
      </c>
      <c r="AY589" s="13"/>
      <c r="AZ589" s="10"/>
      <c r="BA589" s="8"/>
      <c r="BB589" s="11"/>
      <c r="BN589" s="38">
        <v>0</v>
      </c>
      <c r="BO589" s="54" t="s">
        <v>2293</v>
      </c>
      <c r="BP589" s="54">
        <f>Sales!AR589</f>
        <v>0</v>
      </c>
    </row>
    <row r="590" spans="1:68">
      <c r="A590" s="4" t="s">
        <v>140</v>
      </c>
      <c r="B590" s="50">
        <v>19039</v>
      </c>
      <c r="C590" s="9" t="s">
        <v>1725</v>
      </c>
      <c r="D590" s="9" t="s">
        <v>1727</v>
      </c>
      <c r="E590" s="9" t="s">
        <v>1766</v>
      </c>
      <c r="F590" s="9" t="s">
        <v>1727</v>
      </c>
      <c r="G590" s="4"/>
      <c r="H590" s="9" t="s">
        <v>1727</v>
      </c>
      <c r="I590" s="4"/>
      <c r="K590" s="4" t="str">
        <f t="shared" si="100"/>
        <v>0</v>
      </c>
      <c r="L590" s="4" t="str">
        <f t="shared" si="101"/>
        <v>MECKLENBURG</v>
      </c>
      <c r="M590" s="4" t="str">
        <f t="shared" si="102"/>
        <v>0</v>
      </c>
      <c r="N590" s="4"/>
      <c r="O590" s="4" t="str">
        <f t="shared" si="103"/>
        <v>0</v>
      </c>
      <c r="P590" s="4"/>
      <c r="U590" s="30">
        <v>41726</v>
      </c>
      <c r="V590" s="5"/>
      <c r="W590" s="4"/>
      <c r="Y590" s="30" t="s">
        <v>1234</v>
      </c>
      <c r="Z590" s="30" t="s">
        <v>1386</v>
      </c>
      <c r="AA590" s="23"/>
      <c r="AB590" s="23"/>
      <c r="AC590" s="9" t="s">
        <v>1582</v>
      </c>
      <c r="AD590" s="9" t="s">
        <v>1695</v>
      </c>
      <c r="AE590" s="4"/>
      <c r="AH590" s="9">
        <v>1</v>
      </c>
      <c r="AI590" s="38">
        <v>0</v>
      </c>
      <c r="AJ590" s="11"/>
      <c r="AM590" s="30" t="s">
        <v>12</v>
      </c>
      <c r="AN590" s="38">
        <f t="shared" si="104"/>
        <v>0</v>
      </c>
      <c r="AO590" s="8"/>
      <c r="AP590" s="13">
        <f t="shared" si="105"/>
        <v>0</v>
      </c>
      <c r="AQ590" s="38">
        <f t="shared" si="106"/>
        <v>0</v>
      </c>
      <c r="AR590" s="38">
        <v>0</v>
      </c>
      <c r="AS590" s="13">
        <f t="shared" si="107"/>
        <v>0</v>
      </c>
      <c r="AT590" s="38">
        <f t="shared" si="108"/>
        <v>0</v>
      </c>
      <c r="AU590" s="38">
        <v>0</v>
      </c>
      <c r="AV590" s="13">
        <f t="shared" si="109"/>
        <v>0</v>
      </c>
      <c r="AW590" s="38">
        <f t="shared" si="110"/>
        <v>0</v>
      </c>
      <c r="AX590" s="38">
        <v>0</v>
      </c>
      <c r="AY590" s="13"/>
      <c r="AZ590" s="10"/>
      <c r="BA590" s="8"/>
      <c r="BB590" s="11"/>
      <c r="BN590" s="38">
        <v>0</v>
      </c>
      <c r="BO590" s="54" t="s">
        <v>2293</v>
      </c>
      <c r="BP590" s="54">
        <f>Sales!AR590</f>
        <v>0</v>
      </c>
    </row>
    <row r="591" spans="1:68">
      <c r="A591" s="4" t="s">
        <v>140</v>
      </c>
      <c r="B591" s="50">
        <v>19053</v>
      </c>
      <c r="C591" s="9" t="s">
        <v>1725</v>
      </c>
      <c r="D591" s="9" t="s">
        <v>1742</v>
      </c>
      <c r="E591" s="9" t="s">
        <v>1858</v>
      </c>
      <c r="F591" s="9" t="s">
        <v>2024</v>
      </c>
      <c r="G591" s="4"/>
      <c r="H591" s="9" t="s">
        <v>2215</v>
      </c>
      <c r="I591" s="4"/>
      <c r="K591" s="4" t="str">
        <f t="shared" si="100"/>
        <v>TX</v>
      </c>
      <c r="L591" s="4" t="str">
        <f t="shared" si="101"/>
        <v>GALVESTON</v>
      </c>
      <c r="M591" s="4" t="str">
        <f t="shared" si="102"/>
        <v>FRIENDSWOOD</v>
      </c>
      <c r="N591" s="4"/>
      <c r="O591" s="4" t="str">
        <f t="shared" si="103"/>
        <v>77546</v>
      </c>
      <c r="P591" s="4"/>
      <c r="U591" s="30">
        <v>41701</v>
      </c>
      <c r="V591" s="5"/>
      <c r="W591" s="4"/>
      <c r="Y591" s="30" t="s">
        <v>1234</v>
      </c>
      <c r="Z591" s="30" t="s">
        <v>1387</v>
      </c>
      <c r="AA591" s="23"/>
      <c r="AB591" s="23"/>
      <c r="AC591" s="9" t="s">
        <v>1583</v>
      </c>
      <c r="AD591" s="9" t="s">
        <v>1696</v>
      </c>
      <c r="AE591" s="4"/>
      <c r="AH591" s="9">
        <v>1</v>
      </c>
      <c r="AI591" s="38">
        <v>9.64</v>
      </c>
      <c r="AJ591" s="11"/>
      <c r="AM591" s="30" t="s">
        <v>12</v>
      </c>
      <c r="AN591" s="38">
        <f t="shared" si="104"/>
        <v>9.64</v>
      </c>
      <c r="AO591" s="8"/>
      <c r="AP591" s="13">
        <f t="shared" si="105"/>
        <v>6.3278008298755184E-2</v>
      </c>
      <c r="AQ591" s="38">
        <f t="shared" si="106"/>
        <v>9.64</v>
      </c>
      <c r="AR591" s="38">
        <v>0.61</v>
      </c>
      <c r="AS591" s="13">
        <f t="shared" si="107"/>
        <v>0</v>
      </c>
      <c r="AT591" s="38">
        <f t="shared" si="108"/>
        <v>9.64</v>
      </c>
      <c r="AU591" s="38">
        <v>0</v>
      </c>
      <c r="AV591" s="13">
        <f t="shared" si="109"/>
        <v>1.4522821576763486E-2</v>
      </c>
      <c r="AW591" s="38">
        <f t="shared" si="110"/>
        <v>9.64</v>
      </c>
      <c r="AX591" s="38">
        <v>0.14000000000000001</v>
      </c>
      <c r="AY591" s="13"/>
      <c r="AZ591" s="10"/>
      <c r="BA591" s="8"/>
      <c r="BB591" s="11"/>
      <c r="BN591" s="38">
        <v>0.75</v>
      </c>
      <c r="BO591" s="54" t="s">
        <v>2292</v>
      </c>
      <c r="BP591" s="54">
        <f>Sales!AR591</f>
        <v>9.99</v>
      </c>
    </row>
    <row r="592" spans="1:68">
      <c r="A592" s="4" t="s">
        <v>140</v>
      </c>
      <c r="B592" s="50">
        <v>19055</v>
      </c>
      <c r="C592" s="9" t="s">
        <v>1725</v>
      </c>
      <c r="D592" s="9" t="s">
        <v>1727</v>
      </c>
      <c r="E592" s="9" t="s">
        <v>1766</v>
      </c>
      <c r="F592" s="9" t="s">
        <v>1727</v>
      </c>
      <c r="G592" s="4"/>
      <c r="H592" s="9" t="s">
        <v>1727</v>
      </c>
      <c r="I592" s="4"/>
      <c r="K592" s="4" t="str">
        <f t="shared" si="100"/>
        <v>0</v>
      </c>
      <c r="L592" s="4" t="str">
        <f t="shared" si="101"/>
        <v>MECKLENBURG</v>
      </c>
      <c r="M592" s="4" t="str">
        <f t="shared" si="102"/>
        <v>0</v>
      </c>
      <c r="N592" s="4"/>
      <c r="O592" s="4" t="str">
        <f t="shared" si="103"/>
        <v>0</v>
      </c>
      <c r="P592" s="4"/>
      <c r="U592" s="30">
        <v>41702</v>
      </c>
      <c r="V592" s="5"/>
      <c r="W592" s="4"/>
      <c r="Y592" s="30" t="s">
        <v>1234</v>
      </c>
      <c r="Z592" s="30" t="s">
        <v>1271</v>
      </c>
      <c r="AA592" s="23"/>
      <c r="AB592" s="23"/>
      <c r="AC592" s="9" t="s">
        <v>1482</v>
      </c>
      <c r="AD592" s="9" t="s">
        <v>1639</v>
      </c>
      <c r="AE592" s="4"/>
      <c r="AH592" s="9">
        <v>1</v>
      </c>
      <c r="AI592" s="38">
        <v>0</v>
      </c>
      <c r="AJ592" s="11"/>
      <c r="AM592" s="30" t="s">
        <v>12</v>
      </c>
      <c r="AN592" s="38">
        <f t="shared" si="104"/>
        <v>0</v>
      </c>
      <c r="AO592" s="8"/>
      <c r="AP592" s="13">
        <f t="shared" si="105"/>
        <v>0</v>
      </c>
      <c r="AQ592" s="38">
        <f t="shared" si="106"/>
        <v>0</v>
      </c>
      <c r="AR592" s="38">
        <v>0</v>
      </c>
      <c r="AS592" s="13">
        <f t="shared" si="107"/>
        <v>0</v>
      </c>
      <c r="AT592" s="38">
        <f t="shared" si="108"/>
        <v>0</v>
      </c>
      <c r="AU592" s="38">
        <v>0</v>
      </c>
      <c r="AV592" s="13">
        <f t="shared" si="109"/>
        <v>0</v>
      </c>
      <c r="AW592" s="38">
        <f t="shared" si="110"/>
        <v>0</v>
      </c>
      <c r="AX592" s="38">
        <v>0</v>
      </c>
      <c r="AY592" s="13"/>
      <c r="AZ592" s="10"/>
      <c r="BA592" s="8"/>
      <c r="BB592" s="11"/>
      <c r="BN592" s="38">
        <v>0</v>
      </c>
      <c r="BO592" s="54" t="s">
        <v>2293</v>
      </c>
      <c r="BP592" s="54">
        <f>Sales!AR592</f>
        <v>0</v>
      </c>
    </row>
    <row r="593" spans="1:68">
      <c r="A593" s="4" t="s">
        <v>140</v>
      </c>
      <c r="B593" s="50">
        <v>19057</v>
      </c>
      <c r="C593" s="9" t="s">
        <v>1725</v>
      </c>
      <c r="D593" s="9" t="s">
        <v>1727</v>
      </c>
      <c r="E593" s="9" t="s">
        <v>1767</v>
      </c>
      <c r="F593" s="9" t="s">
        <v>1727</v>
      </c>
      <c r="G593" s="4"/>
      <c r="H593" s="9" t="s">
        <v>1727</v>
      </c>
      <c r="I593" s="4"/>
      <c r="K593" s="4" t="str">
        <f t="shared" si="100"/>
        <v>0</v>
      </c>
      <c r="L593" s="4" t="str">
        <f t="shared" si="101"/>
        <v>DENTON</v>
      </c>
      <c r="M593" s="4" t="str">
        <f t="shared" si="102"/>
        <v>0</v>
      </c>
      <c r="N593" s="4"/>
      <c r="O593" s="4" t="str">
        <f t="shared" si="103"/>
        <v>0</v>
      </c>
      <c r="P593" s="4"/>
      <c r="U593" s="30">
        <v>41703</v>
      </c>
      <c r="V593" s="5"/>
      <c r="W593" s="4"/>
      <c r="Y593" s="30" t="s">
        <v>1234</v>
      </c>
      <c r="Z593" s="30" t="s">
        <v>1270</v>
      </c>
      <c r="AA593" s="23"/>
      <c r="AB593" s="23"/>
      <c r="AC593" s="9" t="s">
        <v>1481</v>
      </c>
      <c r="AD593" s="9" t="s">
        <v>1639</v>
      </c>
      <c r="AE593" s="4"/>
      <c r="AH593" s="9">
        <v>1</v>
      </c>
      <c r="AI593" s="38">
        <v>0</v>
      </c>
      <c r="AJ593" s="11"/>
      <c r="AM593" s="30" t="s">
        <v>12</v>
      </c>
      <c r="AN593" s="38">
        <f t="shared" si="104"/>
        <v>0</v>
      </c>
      <c r="AO593" s="8"/>
      <c r="AP593" s="13">
        <f t="shared" si="105"/>
        <v>0</v>
      </c>
      <c r="AQ593" s="38">
        <f t="shared" si="106"/>
        <v>0</v>
      </c>
      <c r="AR593" s="38">
        <v>0</v>
      </c>
      <c r="AS593" s="13">
        <f t="shared" si="107"/>
        <v>0</v>
      </c>
      <c r="AT593" s="38">
        <f t="shared" si="108"/>
        <v>0</v>
      </c>
      <c r="AU593" s="38">
        <v>0</v>
      </c>
      <c r="AV593" s="13">
        <f t="shared" si="109"/>
        <v>0</v>
      </c>
      <c r="AW593" s="38">
        <f t="shared" si="110"/>
        <v>0</v>
      </c>
      <c r="AX593" s="38">
        <v>0</v>
      </c>
      <c r="AY593" s="13"/>
      <c r="AZ593" s="10"/>
      <c r="BA593" s="8"/>
      <c r="BB593" s="11"/>
      <c r="BN593" s="38">
        <v>0</v>
      </c>
      <c r="BO593" s="54" t="s">
        <v>2293</v>
      </c>
      <c r="BP593" s="54">
        <f>Sales!AR593</f>
        <v>0</v>
      </c>
    </row>
    <row r="594" spans="1:68">
      <c r="A594" s="4" t="s">
        <v>140</v>
      </c>
      <c r="B594" s="50">
        <v>19078</v>
      </c>
      <c r="C594" s="9" t="s">
        <v>1725</v>
      </c>
      <c r="D594" s="9" t="s">
        <v>1732</v>
      </c>
      <c r="E594" s="9" t="s">
        <v>1797</v>
      </c>
      <c r="F594" s="9" t="s">
        <v>1940</v>
      </c>
      <c r="G594" s="4"/>
      <c r="H594" s="9" t="s">
        <v>2131</v>
      </c>
      <c r="I594" s="4"/>
      <c r="K594" s="4" t="str">
        <f t="shared" si="100"/>
        <v>MI</v>
      </c>
      <c r="L594" s="4" t="str">
        <f t="shared" si="101"/>
        <v>WAYNE</v>
      </c>
      <c r="M594" s="4" t="str">
        <f t="shared" si="102"/>
        <v>taylor</v>
      </c>
      <c r="N594" s="4"/>
      <c r="O594" s="4" t="str">
        <f t="shared" si="103"/>
        <v>48180</v>
      </c>
      <c r="P594" s="4"/>
      <c r="U594" s="30">
        <v>41710</v>
      </c>
      <c r="V594" s="5"/>
      <c r="W594" s="4"/>
      <c r="Y594" s="30" t="s">
        <v>1234</v>
      </c>
      <c r="Z594" s="30" t="s">
        <v>1259</v>
      </c>
      <c r="AA594" s="23"/>
      <c r="AB594" s="23"/>
      <c r="AC594" s="9" t="s">
        <v>1471</v>
      </c>
      <c r="AD594" s="9" t="s">
        <v>1639</v>
      </c>
      <c r="AE594" s="4"/>
      <c r="AH594" s="9">
        <v>1</v>
      </c>
      <c r="AI594" s="38">
        <v>0</v>
      </c>
      <c r="AJ594" s="11"/>
      <c r="AM594" s="30" t="s">
        <v>12</v>
      </c>
      <c r="AN594" s="38">
        <f t="shared" si="104"/>
        <v>0</v>
      </c>
      <c r="AO594" s="8"/>
      <c r="AP594" s="13">
        <f t="shared" si="105"/>
        <v>0</v>
      </c>
      <c r="AQ594" s="38">
        <f t="shared" si="106"/>
        <v>0</v>
      </c>
      <c r="AR594" s="38">
        <v>0</v>
      </c>
      <c r="AS594" s="13">
        <f t="shared" si="107"/>
        <v>0</v>
      </c>
      <c r="AT594" s="38">
        <f t="shared" si="108"/>
        <v>0</v>
      </c>
      <c r="AU594" s="38">
        <v>0</v>
      </c>
      <c r="AV594" s="13">
        <f t="shared" si="109"/>
        <v>0</v>
      </c>
      <c r="AW594" s="38">
        <f t="shared" si="110"/>
        <v>0</v>
      </c>
      <c r="AX594" s="38">
        <v>0</v>
      </c>
      <c r="AY594" s="13"/>
      <c r="AZ594" s="10"/>
      <c r="BA594" s="8"/>
      <c r="BB594" s="11"/>
      <c r="BN594" s="38">
        <v>0</v>
      </c>
      <c r="BO594" s="54" t="s">
        <v>2292</v>
      </c>
      <c r="BP594" s="54">
        <f>Sales!AR594</f>
        <v>0</v>
      </c>
    </row>
    <row r="595" spans="1:68">
      <c r="A595" s="4" t="s">
        <v>140</v>
      </c>
      <c r="B595" s="50">
        <v>19082</v>
      </c>
      <c r="C595" s="9" t="s">
        <v>1725</v>
      </c>
      <c r="D595" s="9" t="s">
        <v>1727</v>
      </c>
      <c r="E595" s="9" t="s">
        <v>1767</v>
      </c>
      <c r="F595" s="9" t="s">
        <v>1727</v>
      </c>
      <c r="G595" s="4"/>
      <c r="H595" s="9" t="s">
        <v>1727</v>
      </c>
      <c r="I595" s="4"/>
      <c r="K595" s="4" t="str">
        <f t="shared" si="100"/>
        <v>0</v>
      </c>
      <c r="L595" s="4" t="str">
        <f t="shared" si="101"/>
        <v>DENTON</v>
      </c>
      <c r="M595" s="4" t="str">
        <f t="shared" si="102"/>
        <v>0</v>
      </c>
      <c r="N595" s="4"/>
      <c r="O595" s="4" t="str">
        <f t="shared" si="103"/>
        <v>0</v>
      </c>
      <c r="P595" s="4"/>
      <c r="U595" s="30">
        <v>41711</v>
      </c>
      <c r="V595" s="5"/>
      <c r="W595" s="4"/>
      <c r="Y595" s="30" t="s">
        <v>1234</v>
      </c>
      <c r="Z595" s="30" t="s">
        <v>1270</v>
      </c>
      <c r="AA595" s="23"/>
      <c r="AB595" s="23"/>
      <c r="AC595" s="9" t="s">
        <v>1481</v>
      </c>
      <c r="AD595" s="9" t="s">
        <v>1639</v>
      </c>
      <c r="AE595" s="4"/>
      <c r="AH595" s="9">
        <v>1</v>
      </c>
      <c r="AI595" s="38">
        <v>0</v>
      </c>
      <c r="AJ595" s="11"/>
      <c r="AM595" s="30" t="s">
        <v>12</v>
      </c>
      <c r="AN595" s="38">
        <f t="shared" si="104"/>
        <v>0</v>
      </c>
      <c r="AO595" s="8"/>
      <c r="AP595" s="13">
        <f t="shared" si="105"/>
        <v>0</v>
      </c>
      <c r="AQ595" s="38">
        <f t="shared" si="106"/>
        <v>0</v>
      </c>
      <c r="AR595" s="38">
        <v>0</v>
      </c>
      <c r="AS595" s="13">
        <f t="shared" si="107"/>
        <v>0</v>
      </c>
      <c r="AT595" s="38">
        <f t="shared" si="108"/>
        <v>0</v>
      </c>
      <c r="AU595" s="38">
        <v>0</v>
      </c>
      <c r="AV595" s="13">
        <f t="shared" si="109"/>
        <v>0</v>
      </c>
      <c r="AW595" s="38">
        <f t="shared" si="110"/>
        <v>0</v>
      </c>
      <c r="AX595" s="38">
        <v>0</v>
      </c>
      <c r="AY595" s="13"/>
      <c r="AZ595" s="10"/>
      <c r="BA595" s="8"/>
      <c r="BB595" s="11"/>
      <c r="BN595" s="38">
        <v>0</v>
      </c>
      <c r="BO595" s="54" t="s">
        <v>2293</v>
      </c>
      <c r="BP595" s="54">
        <f>Sales!AR595</f>
        <v>0</v>
      </c>
    </row>
    <row r="596" spans="1:68">
      <c r="A596" s="4" t="s">
        <v>140</v>
      </c>
      <c r="B596" s="50">
        <v>19094</v>
      </c>
      <c r="C596" s="9" t="s">
        <v>1725</v>
      </c>
      <c r="D596" s="9" t="s">
        <v>1727</v>
      </c>
      <c r="E596" s="9" t="s">
        <v>1766</v>
      </c>
      <c r="F596" s="9" t="s">
        <v>1727</v>
      </c>
      <c r="G596" s="4"/>
      <c r="H596" s="9" t="s">
        <v>1727</v>
      </c>
      <c r="I596" s="4"/>
      <c r="K596" s="4" t="str">
        <f t="shared" si="100"/>
        <v>0</v>
      </c>
      <c r="L596" s="4" t="str">
        <f t="shared" si="101"/>
        <v>MECKLENBURG</v>
      </c>
      <c r="M596" s="4" t="str">
        <f t="shared" si="102"/>
        <v>0</v>
      </c>
      <c r="N596" s="4"/>
      <c r="O596" s="4" t="str">
        <f t="shared" si="103"/>
        <v>0</v>
      </c>
      <c r="P596" s="4"/>
      <c r="U596" s="30">
        <v>41715</v>
      </c>
      <c r="V596" s="5"/>
      <c r="W596" s="4"/>
      <c r="Y596" s="30" t="s">
        <v>1234</v>
      </c>
      <c r="Z596" s="30" t="s">
        <v>1257</v>
      </c>
      <c r="AA596" s="23"/>
      <c r="AB596" s="23"/>
      <c r="AC596" s="9" t="s">
        <v>1469</v>
      </c>
      <c r="AD596" s="9" t="s">
        <v>1639</v>
      </c>
      <c r="AE596" s="4"/>
      <c r="AH596" s="9">
        <v>1</v>
      </c>
      <c r="AI596" s="38">
        <v>0</v>
      </c>
      <c r="AJ596" s="11"/>
      <c r="AM596" s="30" t="s">
        <v>12</v>
      </c>
      <c r="AN596" s="38">
        <f t="shared" si="104"/>
        <v>0</v>
      </c>
      <c r="AO596" s="8"/>
      <c r="AP596" s="13">
        <f t="shared" si="105"/>
        <v>0</v>
      </c>
      <c r="AQ596" s="38">
        <f t="shared" si="106"/>
        <v>0</v>
      </c>
      <c r="AR596" s="38">
        <v>0</v>
      </c>
      <c r="AS596" s="13">
        <f t="shared" si="107"/>
        <v>0</v>
      </c>
      <c r="AT596" s="38">
        <f t="shared" si="108"/>
        <v>0</v>
      </c>
      <c r="AU596" s="38">
        <v>0</v>
      </c>
      <c r="AV596" s="13">
        <f t="shared" si="109"/>
        <v>0</v>
      </c>
      <c r="AW596" s="38">
        <f t="shared" si="110"/>
        <v>0</v>
      </c>
      <c r="AX596" s="38">
        <v>0</v>
      </c>
      <c r="AY596" s="13"/>
      <c r="AZ596" s="10"/>
      <c r="BA596" s="8"/>
      <c r="BB596" s="11"/>
      <c r="BN596" s="38">
        <v>0</v>
      </c>
      <c r="BO596" s="54" t="s">
        <v>2293</v>
      </c>
      <c r="BP596" s="54">
        <f>Sales!AR596</f>
        <v>0</v>
      </c>
    </row>
    <row r="597" spans="1:68">
      <c r="A597" s="4" t="s">
        <v>140</v>
      </c>
      <c r="B597" s="50">
        <v>19097</v>
      </c>
      <c r="C597" s="9" t="s">
        <v>1725</v>
      </c>
      <c r="D597" s="9" t="s">
        <v>1727</v>
      </c>
      <c r="E597" s="9" t="s">
        <v>1766</v>
      </c>
      <c r="F597" s="9" t="s">
        <v>1727</v>
      </c>
      <c r="G597" s="4"/>
      <c r="H597" s="9" t="s">
        <v>1727</v>
      </c>
      <c r="I597" s="4"/>
      <c r="K597" s="4" t="str">
        <f t="shared" si="100"/>
        <v>0</v>
      </c>
      <c r="L597" s="4" t="str">
        <f t="shared" si="101"/>
        <v>MECKLENBURG</v>
      </c>
      <c r="M597" s="4" t="str">
        <f t="shared" si="102"/>
        <v>0</v>
      </c>
      <c r="N597" s="4"/>
      <c r="O597" s="4" t="str">
        <f t="shared" si="103"/>
        <v>0</v>
      </c>
      <c r="P597" s="4"/>
      <c r="U597" s="30">
        <v>41715</v>
      </c>
      <c r="V597" s="5"/>
      <c r="W597" s="4"/>
      <c r="Y597" s="30" t="s">
        <v>1234</v>
      </c>
      <c r="Z597" s="30" t="s">
        <v>1251</v>
      </c>
      <c r="AA597" s="23"/>
      <c r="AB597" s="23"/>
      <c r="AC597" s="9" t="s">
        <v>1463</v>
      </c>
      <c r="AD597" s="9" t="s">
        <v>1647</v>
      </c>
      <c r="AE597" s="4"/>
      <c r="AH597" s="9">
        <v>1</v>
      </c>
      <c r="AI597" s="38">
        <v>0</v>
      </c>
      <c r="AJ597" s="11"/>
      <c r="AM597" s="30" t="s">
        <v>12</v>
      </c>
      <c r="AN597" s="38">
        <f t="shared" si="104"/>
        <v>0</v>
      </c>
      <c r="AO597" s="8"/>
      <c r="AP597" s="13">
        <f t="shared" si="105"/>
        <v>0</v>
      </c>
      <c r="AQ597" s="38">
        <f t="shared" si="106"/>
        <v>0</v>
      </c>
      <c r="AR597" s="38">
        <v>0</v>
      </c>
      <c r="AS597" s="13">
        <f t="shared" si="107"/>
        <v>0</v>
      </c>
      <c r="AT597" s="38">
        <f t="shared" si="108"/>
        <v>0</v>
      </c>
      <c r="AU597" s="38">
        <v>0</v>
      </c>
      <c r="AV597" s="13">
        <f t="shared" si="109"/>
        <v>0</v>
      </c>
      <c r="AW597" s="38">
        <f t="shared" si="110"/>
        <v>0</v>
      </c>
      <c r="AX597" s="38">
        <v>0</v>
      </c>
      <c r="AY597" s="13"/>
      <c r="AZ597" s="10"/>
      <c r="BA597" s="8"/>
      <c r="BB597" s="11"/>
      <c r="BN597" s="38">
        <v>0</v>
      </c>
      <c r="BO597" s="54" t="s">
        <v>2293</v>
      </c>
      <c r="BP597" s="54">
        <f>Sales!AR597</f>
        <v>0</v>
      </c>
    </row>
    <row r="598" spans="1:68">
      <c r="A598" s="4" t="s">
        <v>140</v>
      </c>
      <c r="B598" s="50">
        <v>19099</v>
      </c>
      <c r="C598" s="9" t="s">
        <v>1725</v>
      </c>
      <c r="D598" s="9" t="s">
        <v>1740</v>
      </c>
      <c r="E598" s="9" t="s">
        <v>1787</v>
      </c>
      <c r="F598" s="9" t="s">
        <v>1927</v>
      </c>
      <c r="G598" s="4"/>
      <c r="H598" s="9" t="s">
        <v>2118</v>
      </c>
      <c r="I598" s="4"/>
      <c r="K598" s="4" t="str">
        <f t="shared" si="100"/>
        <v>LA</v>
      </c>
      <c r="L598" s="4" t="str">
        <f t="shared" si="101"/>
        <v>LIVINGSTON</v>
      </c>
      <c r="M598" s="4" t="str">
        <f t="shared" si="102"/>
        <v>Denham Springs</v>
      </c>
      <c r="N598" s="4"/>
      <c r="O598" s="4" t="str">
        <f t="shared" si="103"/>
        <v>70726</v>
      </c>
      <c r="P598" s="4"/>
      <c r="U598" s="30">
        <v>41716</v>
      </c>
      <c r="V598" s="5"/>
      <c r="W598" s="4"/>
      <c r="Y598" s="30" t="s">
        <v>1234</v>
      </c>
      <c r="Z598" s="30" t="s">
        <v>1381</v>
      </c>
      <c r="AA598" s="23"/>
      <c r="AB598" s="23"/>
      <c r="AC598" s="9" t="s">
        <v>1577</v>
      </c>
      <c r="AD598" s="9" t="s">
        <v>1639</v>
      </c>
      <c r="AE598" s="4"/>
      <c r="AH598" s="9">
        <v>1</v>
      </c>
      <c r="AI598" s="38">
        <v>0</v>
      </c>
      <c r="AJ598" s="11"/>
      <c r="AM598" s="30" t="s">
        <v>12</v>
      </c>
      <c r="AN598" s="38">
        <f t="shared" si="104"/>
        <v>0</v>
      </c>
      <c r="AO598" s="8"/>
      <c r="AP598" s="13">
        <f t="shared" si="105"/>
        <v>0</v>
      </c>
      <c r="AQ598" s="38">
        <f t="shared" si="106"/>
        <v>0</v>
      </c>
      <c r="AR598" s="38">
        <v>0</v>
      </c>
      <c r="AS598" s="13">
        <f t="shared" si="107"/>
        <v>0</v>
      </c>
      <c r="AT598" s="38">
        <f t="shared" si="108"/>
        <v>0</v>
      </c>
      <c r="AU598" s="38">
        <v>0</v>
      </c>
      <c r="AV598" s="13">
        <f t="shared" si="109"/>
        <v>0</v>
      </c>
      <c r="AW598" s="38">
        <f t="shared" si="110"/>
        <v>0</v>
      </c>
      <c r="AX598" s="38">
        <v>0</v>
      </c>
      <c r="AY598" s="13"/>
      <c r="AZ598" s="10"/>
      <c r="BA598" s="8"/>
      <c r="BB598" s="11"/>
      <c r="BN598" s="38">
        <v>0</v>
      </c>
      <c r="BO598" s="54" t="s">
        <v>107</v>
      </c>
      <c r="BP598" s="54">
        <f>Sales!AR598</f>
        <v>0</v>
      </c>
    </row>
    <row r="599" spans="1:68">
      <c r="A599" s="4" t="s">
        <v>140</v>
      </c>
      <c r="B599" s="50">
        <v>19104</v>
      </c>
      <c r="C599" s="9" t="s">
        <v>1725</v>
      </c>
      <c r="D599" s="9" t="s">
        <v>1729</v>
      </c>
      <c r="E599" s="9" t="s">
        <v>1769</v>
      </c>
      <c r="F599" s="9" t="s">
        <v>1907</v>
      </c>
      <c r="G599" s="4"/>
      <c r="H599" s="9" t="s">
        <v>2098</v>
      </c>
      <c r="I599" s="4"/>
      <c r="K599" s="4" t="str">
        <f t="shared" si="100"/>
        <v>NC</v>
      </c>
      <c r="L599" s="4" t="str">
        <f t="shared" si="101"/>
        <v>CALDWELL</v>
      </c>
      <c r="M599" s="4" t="str">
        <f t="shared" si="102"/>
        <v>Granite Falls</v>
      </c>
      <c r="N599" s="4"/>
      <c r="O599" s="4" t="str">
        <f t="shared" si="103"/>
        <v>28630</v>
      </c>
      <c r="P599" s="4"/>
      <c r="U599" s="30">
        <v>41718</v>
      </c>
      <c r="V599" s="5"/>
      <c r="W599" s="4"/>
      <c r="Y599" s="30" t="s">
        <v>1234</v>
      </c>
      <c r="Z599" s="30" t="s">
        <v>1388</v>
      </c>
      <c r="AA599" s="23"/>
      <c r="AB599" s="23"/>
      <c r="AC599" s="9" t="s">
        <v>1584</v>
      </c>
      <c r="AD599" s="9" t="s">
        <v>1644</v>
      </c>
      <c r="AE599" s="4"/>
      <c r="AH599" s="9">
        <v>1</v>
      </c>
      <c r="AI599" s="38">
        <v>6.74</v>
      </c>
      <c r="AJ599" s="11"/>
      <c r="AM599" s="30" t="s">
        <v>12</v>
      </c>
      <c r="AN599" s="38">
        <f t="shared" si="104"/>
        <v>6.74</v>
      </c>
      <c r="AO599" s="8"/>
      <c r="AP599" s="13">
        <f t="shared" si="105"/>
        <v>4.7477744807121663E-2</v>
      </c>
      <c r="AQ599" s="38">
        <f t="shared" si="106"/>
        <v>6.74</v>
      </c>
      <c r="AR599" s="38">
        <v>0.32</v>
      </c>
      <c r="AS599" s="13">
        <f t="shared" si="107"/>
        <v>1.9287833827893175E-2</v>
      </c>
      <c r="AT599" s="38">
        <f t="shared" si="108"/>
        <v>6.74</v>
      </c>
      <c r="AU599" s="38">
        <v>0.13</v>
      </c>
      <c r="AV599" s="13">
        <f t="shared" si="109"/>
        <v>0</v>
      </c>
      <c r="AW599" s="38">
        <f t="shared" si="110"/>
        <v>6.74</v>
      </c>
      <c r="AX599" s="38">
        <v>0</v>
      </c>
      <c r="AY599" s="13"/>
      <c r="AZ599" s="10"/>
      <c r="BA599" s="8"/>
      <c r="BB599" s="11"/>
      <c r="BN599" s="38">
        <v>0.45</v>
      </c>
      <c r="BO599" s="54" t="s">
        <v>2292</v>
      </c>
      <c r="BP599" s="54">
        <f>Sales!AR599</f>
        <v>6.99</v>
      </c>
    </row>
    <row r="600" spans="1:68">
      <c r="A600" s="4" t="s">
        <v>140</v>
      </c>
      <c r="B600" s="50">
        <v>19105</v>
      </c>
      <c r="C600" s="9" t="s">
        <v>1725</v>
      </c>
      <c r="D600" s="9" t="s">
        <v>1727</v>
      </c>
      <c r="E600" s="9" t="s">
        <v>1766</v>
      </c>
      <c r="F600" s="9" t="s">
        <v>1727</v>
      </c>
      <c r="G600" s="4"/>
      <c r="H600" s="9" t="s">
        <v>1727</v>
      </c>
      <c r="I600" s="4"/>
      <c r="K600" s="4" t="str">
        <f t="shared" si="100"/>
        <v>0</v>
      </c>
      <c r="L600" s="4" t="str">
        <f t="shared" si="101"/>
        <v>MECKLENBURG</v>
      </c>
      <c r="M600" s="4" t="str">
        <f t="shared" si="102"/>
        <v>0</v>
      </c>
      <c r="N600" s="4"/>
      <c r="O600" s="4" t="str">
        <f t="shared" si="103"/>
        <v>0</v>
      </c>
      <c r="P600" s="4"/>
      <c r="U600" s="30">
        <v>41718</v>
      </c>
      <c r="V600" s="5"/>
      <c r="W600" s="4"/>
      <c r="Y600" s="30" t="s">
        <v>1234</v>
      </c>
      <c r="Z600" s="30" t="s">
        <v>1237</v>
      </c>
      <c r="AA600" s="23"/>
      <c r="AB600" s="23"/>
      <c r="AC600" s="9" t="s">
        <v>1449</v>
      </c>
      <c r="AD600" s="9" t="s">
        <v>1640</v>
      </c>
      <c r="AE600" s="4"/>
      <c r="AH600" s="9">
        <v>1</v>
      </c>
      <c r="AI600" s="38">
        <v>0</v>
      </c>
      <c r="AJ600" s="11"/>
      <c r="AM600" s="30" t="s">
        <v>12</v>
      </c>
      <c r="AN600" s="38">
        <f t="shared" si="104"/>
        <v>0</v>
      </c>
      <c r="AO600" s="8"/>
      <c r="AP600" s="13">
        <f t="shared" si="105"/>
        <v>0</v>
      </c>
      <c r="AQ600" s="38">
        <f t="shared" si="106"/>
        <v>0</v>
      </c>
      <c r="AR600" s="38">
        <v>0</v>
      </c>
      <c r="AS600" s="13">
        <f t="shared" si="107"/>
        <v>0</v>
      </c>
      <c r="AT600" s="38">
        <f t="shared" si="108"/>
        <v>0</v>
      </c>
      <c r="AU600" s="38">
        <v>0</v>
      </c>
      <c r="AV600" s="13">
        <f t="shared" si="109"/>
        <v>0</v>
      </c>
      <c r="AW600" s="38">
        <f t="shared" si="110"/>
        <v>0</v>
      </c>
      <c r="AX600" s="38">
        <v>0</v>
      </c>
      <c r="AY600" s="13"/>
      <c r="AZ600" s="10"/>
      <c r="BA600" s="8"/>
      <c r="BB600" s="11"/>
      <c r="BN600" s="38">
        <v>0</v>
      </c>
      <c r="BO600" s="54" t="s">
        <v>2293</v>
      </c>
      <c r="BP600" s="54">
        <f>Sales!AR600</f>
        <v>0</v>
      </c>
    </row>
    <row r="601" spans="1:68">
      <c r="A601" s="4" t="s">
        <v>140</v>
      </c>
      <c r="B601" s="50">
        <v>19108</v>
      </c>
      <c r="C601" s="9" t="s">
        <v>1725</v>
      </c>
      <c r="D601" s="9" t="s">
        <v>1730</v>
      </c>
      <c r="E601" s="9" t="s">
        <v>1859</v>
      </c>
      <c r="F601" s="9" t="s">
        <v>2025</v>
      </c>
      <c r="G601" s="4"/>
      <c r="H601" s="9" t="s">
        <v>2216</v>
      </c>
      <c r="I601" s="4"/>
      <c r="K601" s="4" t="str">
        <f t="shared" si="100"/>
        <v>OH</v>
      </c>
      <c r="L601" s="4" t="str">
        <f t="shared" si="101"/>
        <v>BUTLER</v>
      </c>
      <c r="M601" s="4" t="str">
        <f t="shared" si="102"/>
        <v>MIDDLETOWN</v>
      </c>
      <c r="N601" s="4"/>
      <c r="O601" s="4" t="str">
        <f t="shared" si="103"/>
        <v>45044</v>
      </c>
      <c r="P601" s="4"/>
      <c r="U601" s="30">
        <v>41719</v>
      </c>
      <c r="V601" s="5"/>
      <c r="W601" s="4"/>
      <c r="Y601" s="30" t="s">
        <v>1234</v>
      </c>
      <c r="Z601" s="30" t="s">
        <v>1284</v>
      </c>
      <c r="AA601" s="23"/>
      <c r="AB601" s="23"/>
      <c r="AC601" s="9" t="s">
        <v>1494</v>
      </c>
      <c r="AD601" s="9" t="s">
        <v>1656</v>
      </c>
      <c r="AE601" s="4"/>
      <c r="AH601" s="9">
        <v>1</v>
      </c>
      <c r="AI601" s="38">
        <v>0</v>
      </c>
      <c r="AJ601" s="11"/>
      <c r="AM601" s="30" t="s">
        <v>12</v>
      </c>
      <c r="AN601" s="38">
        <f t="shared" si="104"/>
        <v>0</v>
      </c>
      <c r="AO601" s="8"/>
      <c r="AP601" s="13">
        <f t="shared" si="105"/>
        <v>0</v>
      </c>
      <c r="AQ601" s="38">
        <f t="shared" si="106"/>
        <v>0</v>
      </c>
      <c r="AR601" s="38">
        <v>0</v>
      </c>
      <c r="AS601" s="13">
        <f t="shared" si="107"/>
        <v>0</v>
      </c>
      <c r="AT601" s="38">
        <f t="shared" si="108"/>
        <v>0</v>
      </c>
      <c r="AU601" s="38">
        <v>0</v>
      </c>
      <c r="AV601" s="13">
        <f t="shared" si="109"/>
        <v>0</v>
      </c>
      <c r="AW601" s="38">
        <f t="shared" si="110"/>
        <v>0</v>
      </c>
      <c r="AX601" s="38">
        <v>0</v>
      </c>
      <c r="AY601" s="13"/>
      <c r="AZ601" s="10"/>
      <c r="BA601" s="8"/>
      <c r="BB601" s="11"/>
      <c r="BN601" s="38">
        <v>0</v>
      </c>
      <c r="BO601" s="54" t="s">
        <v>2292</v>
      </c>
      <c r="BP601" s="54">
        <f>Sales!AR601</f>
        <v>0</v>
      </c>
    </row>
    <row r="602" spans="1:68">
      <c r="A602" s="4" t="s">
        <v>140</v>
      </c>
      <c r="B602" s="50">
        <v>19112</v>
      </c>
      <c r="C602" s="9" t="s">
        <v>1725</v>
      </c>
      <c r="D602" s="9" t="s">
        <v>1734</v>
      </c>
      <c r="E602" s="9" t="s">
        <v>1806</v>
      </c>
      <c r="F602" s="9" t="s">
        <v>1951</v>
      </c>
      <c r="G602" s="4"/>
      <c r="H602" s="9" t="s">
        <v>2142</v>
      </c>
      <c r="I602" s="4"/>
      <c r="K602" s="4" t="str">
        <f t="shared" si="100"/>
        <v>IL</v>
      </c>
      <c r="L602" s="4" t="str">
        <f t="shared" si="101"/>
        <v>WINNEBAGO</v>
      </c>
      <c r="M602" s="4" t="str">
        <f t="shared" si="102"/>
        <v>Rockford</v>
      </c>
      <c r="N602" s="4"/>
      <c r="O602" s="4" t="str">
        <f t="shared" si="103"/>
        <v>61107</v>
      </c>
      <c r="P602" s="4"/>
      <c r="U602" s="30">
        <v>41722</v>
      </c>
      <c r="V602" s="5"/>
      <c r="W602" s="4"/>
      <c r="Y602" s="30" t="s">
        <v>1234</v>
      </c>
      <c r="Z602" s="30" t="s">
        <v>1236</v>
      </c>
      <c r="AA602" s="23"/>
      <c r="AB602" s="23"/>
      <c r="AC602" s="9" t="s">
        <v>1448</v>
      </c>
      <c r="AD602" s="9" t="s">
        <v>1639</v>
      </c>
      <c r="AE602" s="4"/>
      <c r="AH602" s="9">
        <v>1</v>
      </c>
      <c r="AI602" s="38">
        <v>0</v>
      </c>
      <c r="AJ602" s="11"/>
      <c r="AM602" s="30" t="s">
        <v>12</v>
      </c>
      <c r="AN602" s="38">
        <f t="shared" si="104"/>
        <v>0</v>
      </c>
      <c r="AO602" s="8"/>
      <c r="AP602" s="13">
        <f t="shared" si="105"/>
        <v>0</v>
      </c>
      <c r="AQ602" s="38">
        <f t="shared" si="106"/>
        <v>0</v>
      </c>
      <c r="AR602" s="38">
        <v>0</v>
      </c>
      <c r="AS602" s="13">
        <f t="shared" si="107"/>
        <v>0</v>
      </c>
      <c r="AT602" s="38">
        <f t="shared" si="108"/>
        <v>0</v>
      </c>
      <c r="AU602" s="38">
        <v>0</v>
      </c>
      <c r="AV602" s="13">
        <f t="shared" si="109"/>
        <v>0</v>
      </c>
      <c r="AW602" s="38">
        <f t="shared" si="110"/>
        <v>0</v>
      </c>
      <c r="AX602" s="38">
        <v>0</v>
      </c>
      <c r="AY602" s="13"/>
      <c r="AZ602" s="10"/>
      <c r="BA602" s="8"/>
      <c r="BB602" s="11"/>
      <c r="BN602" s="38">
        <v>0</v>
      </c>
      <c r="BO602" s="54" t="s">
        <v>107</v>
      </c>
      <c r="BP602" s="54">
        <f>Sales!AR602</f>
        <v>0</v>
      </c>
    </row>
    <row r="603" spans="1:68">
      <c r="A603" s="4" t="s">
        <v>140</v>
      </c>
      <c r="B603" s="50">
        <v>19118</v>
      </c>
      <c r="C603" s="9" t="s">
        <v>1725</v>
      </c>
      <c r="D603" s="9" t="s">
        <v>1727</v>
      </c>
      <c r="E603" s="9" t="s">
        <v>1767</v>
      </c>
      <c r="F603" s="9" t="s">
        <v>1727</v>
      </c>
      <c r="G603" s="4"/>
      <c r="H603" s="9" t="s">
        <v>1727</v>
      </c>
      <c r="I603" s="4"/>
      <c r="K603" s="4" t="str">
        <f t="shared" si="100"/>
        <v>0</v>
      </c>
      <c r="L603" s="4" t="str">
        <f t="shared" si="101"/>
        <v>DENTON</v>
      </c>
      <c r="M603" s="4" t="str">
        <f t="shared" si="102"/>
        <v>0</v>
      </c>
      <c r="N603" s="4"/>
      <c r="O603" s="4" t="str">
        <f t="shared" si="103"/>
        <v>0</v>
      </c>
      <c r="P603" s="4"/>
      <c r="U603" s="30">
        <v>41724</v>
      </c>
      <c r="V603" s="5"/>
      <c r="W603" s="4"/>
      <c r="Y603" s="30" t="s">
        <v>1234</v>
      </c>
      <c r="Z603" s="30" t="s">
        <v>1266</v>
      </c>
      <c r="AA603" s="23"/>
      <c r="AB603" s="23"/>
      <c r="AC603" s="9" t="s">
        <v>1478</v>
      </c>
      <c r="AD603" s="9" t="s">
        <v>1639</v>
      </c>
      <c r="AE603" s="4"/>
      <c r="AH603" s="9">
        <v>1</v>
      </c>
      <c r="AI603" s="38">
        <v>0</v>
      </c>
      <c r="AJ603" s="11"/>
      <c r="AM603" s="30" t="s">
        <v>12</v>
      </c>
      <c r="AN603" s="38">
        <f t="shared" si="104"/>
        <v>0</v>
      </c>
      <c r="AO603" s="8"/>
      <c r="AP603" s="13">
        <f t="shared" si="105"/>
        <v>0</v>
      </c>
      <c r="AQ603" s="38">
        <f t="shared" si="106"/>
        <v>0</v>
      </c>
      <c r="AR603" s="38">
        <v>0</v>
      </c>
      <c r="AS603" s="13">
        <f t="shared" si="107"/>
        <v>0</v>
      </c>
      <c r="AT603" s="38">
        <f t="shared" si="108"/>
        <v>0</v>
      </c>
      <c r="AU603" s="38">
        <v>0</v>
      </c>
      <c r="AV603" s="13">
        <f t="shared" si="109"/>
        <v>0</v>
      </c>
      <c r="AW603" s="38">
        <f t="shared" si="110"/>
        <v>0</v>
      </c>
      <c r="AX603" s="38">
        <v>0</v>
      </c>
      <c r="AY603" s="13"/>
      <c r="AZ603" s="10"/>
      <c r="BA603" s="8"/>
      <c r="BB603" s="11"/>
      <c r="BN603" s="38">
        <v>0</v>
      </c>
      <c r="BO603" s="54" t="s">
        <v>2293</v>
      </c>
      <c r="BP603" s="54">
        <f>Sales!AR603</f>
        <v>0</v>
      </c>
    </row>
    <row r="604" spans="1:68">
      <c r="A604" s="4" t="s">
        <v>140</v>
      </c>
      <c r="B604" s="50">
        <v>19293</v>
      </c>
      <c r="C604" s="9" t="s">
        <v>1725</v>
      </c>
      <c r="D604" s="9" t="s">
        <v>1727</v>
      </c>
      <c r="E604" s="9" t="s">
        <v>1767</v>
      </c>
      <c r="F604" s="9" t="s">
        <v>1727</v>
      </c>
      <c r="G604" s="4"/>
      <c r="H604" s="9" t="s">
        <v>1727</v>
      </c>
      <c r="I604" s="4"/>
      <c r="K604" s="4" t="str">
        <f t="shared" si="100"/>
        <v>0</v>
      </c>
      <c r="L604" s="4" t="str">
        <f t="shared" si="101"/>
        <v>DENTON</v>
      </c>
      <c r="M604" s="4" t="str">
        <f t="shared" si="102"/>
        <v>0</v>
      </c>
      <c r="N604" s="4"/>
      <c r="O604" s="4" t="str">
        <f t="shared" si="103"/>
        <v>0</v>
      </c>
      <c r="P604" s="4"/>
      <c r="U604" s="30">
        <v>41715</v>
      </c>
      <c r="V604" s="5"/>
      <c r="W604" s="4"/>
      <c r="Y604" s="30" t="s">
        <v>1234</v>
      </c>
      <c r="Z604" s="30" t="s">
        <v>1251</v>
      </c>
      <c r="AA604" s="23"/>
      <c r="AB604" s="23"/>
      <c r="AC604" s="9" t="s">
        <v>1463</v>
      </c>
      <c r="AD604" s="9" t="s">
        <v>1647</v>
      </c>
      <c r="AE604" s="4"/>
      <c r="AH604" s="9">
        <v>1</v>
      </c>
      <c r="AI604" s="38">
        <v>0</v>
      </c>
      <c r="AJ604" s="11"/>
      <c r="AM604" s="30" t="s">
        <v>12</v>
      </c>
      <c r="AN604" s="38">
        <f t="shared" si="104"/>
        <v>0</v>
      </c>
      <c r="AO604" s="8"/>
      <c r="AP604" s="13">
        <f t="shared" si="105"/>
        <v>0</v>
      </c>
      <c r="AQ604" s="38">
        <f t="shared" si="106"/>
        <v>0</v>
      </c>
      <c r="AR604" s="38">
        <v>0</v>
      </c>
      <c r="AS604" s="13">
        <f t="shared" si="107"/>
        <v>0</v>
      </c>
      <c r="AT604" s="38">
        <f t="shared" si="108"/>
        <v>0</v>
      </c>
      <c r="AU604" s="38">
        <v>0</v>
      </c>
      <c r="AV604" s="13">
        <f t="shared" si="109"/>
        <v>0</v>
      </c>
      <c r="AW604" s="38">
        <f t="shared" si="110"/>
        <v>0</v>
      </c>
      <c r="AX604" s="38">
        <v>0</v>
      </c>
      <c r="AY604" s="13"/>
      <c r="AZ604" s="10"/>
      <c r="BA604" s="8"/>
      <c r="BB604" s="11"/>
      <c r="BN604" s="38">
        <v>0</v>
      </c>
      <c r="BO604" s="54" t="s">
        <v>2293</v>
      </c>
      <c r="BP604" s="54">
        <f>Sales!AR604</f>
        <v>0</v>
      </c>
    </row>
    <row r="605" spans="1:68">
      <c r="A605" s="4" t="s">
        <v>140</v>
      </c>
      <c r="B605" s="50">
        <v>19302</v>
      </c>
      <c r="C605" s="9" t="s">
        <v>1725</v>
      </c>
      <c r="D605" s="9" t="s">
        <v>1727</v>
      </c>
      <c r="E605" s="9" t="s">
        <v>1767</v>
      </c>
      <c r="F605" s="9" t="s">
        <v>1727</v>
      </c>
      <c r="G605" s="4"/>
      <c r="H605" s="9" t="s">
        <v>1727</v>
      </c>
      <c r="I605" s="4"/>
      <c r="K605" s="4" t="str">
        <f t="shared" si="100"/>
        <v>0</v>
      </c>
      <c r="L605" s="4" t="str">
        <f t="shared" si="101"/>
        <v>DENTON</v>
      </c>
      <c r="M605" s="4" t="str">
        <f t="shared" si="102"/>
        <v>0</v>
      </c>
      <c r="N605" s="4"/>
      <c r="O605" s="4" t="str">
        <f t="shared" si="103"/>
        <v>0</v>
      </c>
      <c r="P605" s="4"/>
      <c r="U605" s="30">
        <v>41717</v>
      </c>
      <c r="V605" s="5"/>
      <c r="W605" s="4"/>
      <c r="Y605" s="30" t="s">
        <v>1234</v>
      </c>
      <c r="Z605" s="30" t="s">
        <v>1242</v>
      </c>
      <c r="AA605" s="23"/>
      <c r="AB605" s="23"/>
      <c r="AC605" s="9" t="s">
        <v>1454</v>
      </c>
      <c r="AD605" s="9" t="s">
        <v>1639</v>
      </c>
      <c r="AE605" s="4"/>
      <c r="AH605" s="9">
        <v>1</v>
      </c>
      <c r="AI605" s="38">
        <v>0</v>
      </c>
      <c r="AJ605" s="11"/>
      <c r="AM605" s="30" t="s">
        <v>12</v>
      </c>
      <c r="AN605" s="38">
        <f t="shared" si="104"/>
        <v>0</v>
      </c>
      <c r="AO605" s="8"/>
      <c r="AP605" s="13">
        <f t="shared" si="105"/>
        <v>0</v>
      </c>
      <c r="AQ605" s="38">
        <f t="shared" si="106"/>
        <v>0</v>
      </c>
      <c r="AR605" s="38">
        <v>0</v>
      </c>
      <c r="AS605" s="13">
        <f t="shared" si="107"/>
        <v>0</v>
      </c>
      <c r="AT605" s="38">
        <f t="shared" si="108"/>
        <v>0</v>
      </c>
      <c r="AU605" s="38">
        <v>0</v>
      </c>
      <c r="AV605" s="13">
        <f t="shared" si="109"/>
        <v>0</v>
      </c>
      <c r="AW605" s="38">
        <f t="shared" si="110"/>
        <v>0</v>
      </c>
      <c r="AX605" s="38">
        <v>0</v>
      </c>
      <c r="AY605" s="13"/>
      <c r="AZ605" s="10"/>
      <c r="BA605" s="8"/>
      <c r="BB605" s="11"/>
      <c r="BN605" s="38">
        <v>0</v>
      </c>
      <c r="BO605" s="54" t="s">
        <v>2293</v>
      </c>
      <c r="BP605" s="54">
        <f>Sales!AR605</f>
        <v>0</v>
      </c>
    </row>
    <row r="606" spans="1:68">
      <c r="A606" s="4" t="s">
        <v>140</v>
      </c>
      <c r="B606" s="50">
        <v>19306</v>
      </c>
      <c r="C606" s="9" t="s">
        <v>1725</v>
      </c>
      <c r="D606" s="9" t="s">
        <v>1727</v>
      </c>
      <c r="E606" s="9" t="s">
        <v>1767</v>
      </c>
      <c r="F606" s="9" t="s">
        <v>1727</v>
      </c>
      <c r="G606" s="4"/>
      <c r="H606" s="9" t="s">
        <v>1727</v>
      </c>
      <c r="I606" s="4"/>
      <c r="K606" s="4" t="str">
        <f t="shared" si="100"/>
        <v>0</v>
      </c>
      <c r="L606" s="4" t="str">
        <f t="shared" si="101"/>
        <v>DENTON</v>
      </c>
      <c r="M606" s="4" t="str">
        <f t="shared" si="102"/>
        <v>0</v>
      </c>
      <c r="N606" s="4"/>
      <c r="O606" s="4" t="str">
        <f t="shared" si="103"/>
        <v>0</v>
      </c>
      <c r="P606" s="4"/>
      <c r="U606" s="30">
        <v>41701</v>
      </c>
      <c r="V606" s="5"/>
      <c r="W606" s="4"/>
      <c r="Y606" s="30" t="s">
        <v>1234</v>
      </c>
      <c r="Z606" s="30" t="s">
        <v>1272</v>
      </c>
      <c r="AA606" s="23"/>
      <c r="AB606" s="23"/>
      <c r="AC606" s="9" t="s">
        <v>1483</v>
      </c>
      <c r="AD606" s="9" t="s">
        <v>1639</v>
      </c>
      <c r="AE606" s="4"/>
      <c r="AH606" s="9">
        <v>1</v>
      </c>
      <c r="AI606" s="38">
        <v>0</v>
      </c>
      <c r="AJ606" s="11"/>
      <c r="AM606" s="30" t="s">
        <v>12</v>
      </c>
      <c r="AN606" s="38">
        <f t="shared" si="104"/>
        <v>0</v>
      </c>
      <c r="AO606" s="8"/>
      <c r="AP606" s="13">
        <f t="shared" si="105"/>
        <v>0</v>
      </c>
      <c r="AQ606" s="38">
        <f t="shared" si="106"/>
        <v>0</v>
      </c>
      <c r="AR606" s="38">
        <v>0</v>
      </c>
      <c r="AS606" s="13">
        <f t="shared" si="107"/>
        <v>0</v>
      </c>
      <c r="AT606" s="38">
        <f t="shared" si="108"/>
        <v>0</v>
      </c>
      <c r="AU606" s="38">
        <v>0</v>
      </c>
      <c r="AV606" s="13">
        <f t="shared" si="109"/>
        <v>0</v>
      </c>
      <c r="AW606" s="38">
        <f t="shared" si="110"/>
        <v>0</v>
      </c>
      <c r="AX606" s="38">
        <v>0</v>
      </c>
      <c r="AY606" s="13"/>
      <c r="AZ606" s="10"/>
      <c r="BA606" s="8"/>
      <c r="BB606" s="11"/>
      <c r="BN606" s="38">
        <v>0</v>
      </c>
      <c r="BO606" s="54" t="s">
        <v>2293</v>
      </c>
      <c r="BP606" s="54">
        <f>Sales!AR606</f>
        <v>0</v>
      </c>
    </row>
    <row r="607" spans="1:68">
      <c r="A607" s="4" t="s">
        <v>140</v>
      </c>
      <c r="B607" s="50">
        <v>19315</v>
      </c>
      <c r="C607" s="9" t="s">
        <v>1725</v>
      </c>
      <c r="D607" s="9" t="s">
        <v>1727</v>
      </c>
      <c r="E607" s="9" t="s">
        <v>1766</v>
      </c>
      <c r="F607" s="9" t="s">
        <v>1727</v>
      </c>
      <c r="G607" s="4"/>
      <c r="H607" s="9" t="s">
        <v>1727</v>
      </c>
      <c r="I607" s="4"/>
      <c r="K607" s="4" t="str">
        <f t="shared" si="100"/>
        <v>0</v>
      </c>
      <c r="L607" s="4" t="str">
        <f t="shared" si="101"/>
        <v>MECKLENBURG</v>
      </c>
      <c r="M607" s="4" t="str">
        <f t="shared" si="102"/>
        <v>0</v>
      </c>
      <c r="N607" s="4"/>
      <c r="O607" s="4" t="str">
        <f t="shared" si="103"/>
        <v>0</v>
      </c>
      <c r="P607" s="4"/>
      <c r="U607" s="30">
        <v>41705</v>
      </c>
      <c r="V607" s="5"/>
      <c r="W607" s="4"/>
      <c r="Y607" s="30" t="s">
        <v>1234</v>
      </c>
      <c r="Z607" s="30" t="s">
        <v>1361</v>
      </c>
      <c r="AA607" s="23"/>
      <c r="AB607" s="23"/>
      <c r="AC607" s="9" t="s">
        <v>1479</v>
      </c>
      <c r="AD607" s="9" t="s">
        <v>1652</v>
      </c>
      <c r="AE607" s="4"/>
      <c r="AH607" s="9">
        <v>1</v>
      </c>
      <c r="AI607" s="38">
        <v>0</v>
      </c>
      <c r="AJ607" s="11"/>
      <c r="AM607" s="30" t="s">
        <v>12</v>
      </c>
      <c r="AN607" s="38">
        <f t="shared" si="104"/>
        <v>0</v>
      </c>
      <c r="AO607" s="8"/>
      <c r="AP607" s="13">
        <f t="shared" si="105"/>
        <v>0</v>
      </c>
      <c r="AQ607" s="38">
        <f t="shared" si="106"/>
        <v>0</v>
      </c>
      <c r="AR607" s="38">
        <v>0</v>
      </c>
      <c r="AS607" s="13">
        <f t="shared" si="107"/>
        <v>0</v>
      </c>
      <c r="AT607" s="38">
        <f t="shared" si="108"/>
        <v>0</v>
      </c>
      <c r="AU607" s="38">
        <v>0</v>
      </c>
      <c r="AV607" s="13">
        <f t="shared" si="109"/>
        <v>0</v>
      </c>
      <c r="AW607" s="38">
        <f t="shared" si="110"/>
        <v>0</v>
      </c>
      <c r="AX607" s="38">
        <v>0</v>
      </c>
      <c r="AY607" s="13"/>
      <c r="AZ607" s="10"/>
      <c r="BA607" s="8"/>
      <c r="BB607" s="11"/>
      <c r="BN607" s="38">
        <v>0</v>
      </c>
      <c r="BO607" s="54" t="s">
        <v>2293</v>
      </c>
      <c r="BP607" s="54">
        <f>Sales!AR607</f>
        <v>0</v>
      </c>
    </row>
    <row r="608" spans="1:68">
      <c r="A608" s="4" t="s">
        <v>140</v>
      </c>
      <c r="B608" s="50">
        <v>19327</v>
      </c>
      <c r="C608" s="9" t="s">
        <v>1725</v>
      </c>
      <c r="D608" s="9" t="s">
        <v>1727</v>
      </c>
      <c r="E608" s="9" t="s">
        <v>1766</v>
      </c>
      <c r="F608" s="9" t="s">
        <v>1727</v>
      </c>
      <c r="G608" s="4"/>
      <c r="H608" s="9" t="s">
        <v>1727</v>
      </c>
      <c r="I608" s="4"/>
      <c r="K608" s="4" t="str">
        <f t="shared" si="100"/>
        <v>0</v>
      </c>
      <c r="L608" s="4" t="str">
        <f t="shared" si="101"/>
        <v>MECKLENBURG</v>
      </c>
      <c r="M608" s="4" t="str">
        <f t="shared" si="102"/>
        <v>0</v>
      </c>
      <c r="N608" s="4"/>
      <c r="O608" s="4" t="str">
        <f t="shared" si="103"/>
        <v>0</v>
      </c>
      <c r="P608" s="4"/>
      <c r="U608" s="30">
        <v>41709</v>
      </c>
      <c r="V608" s="5"/>
      <c r="W608" s="4"/>
      <c r="Y608" s="30" t="s">
        <v>1234</v>
      </c>
      <c r="Z608" s="30" t="s">
        <v>1237</v>
      </c>
      <c r="AA608" s="23"/>
      <c r="AB608" s="23"/>
      <c r="AC608" s="9" t="s">
        <v>1449</v>
      </c>
      <c r="AD608" s="9" t="s">
        <v>1640</v>
      </c>
      <c r="AE608" s="4"/>
      <c r="AH608" s="9">
        <v>1</v>
      </c>
      <c r="AI608" s="38">
        <v>0</v>
      </c>
      <c r="AJ608" s="11"/>
      <c r="AM608" s="30" t="s">
        <v>12</v>
      </c>
      <c r="AN608" s="38">
        <f t="shared" si="104"/>
        <v>0</v>
      </c>
      <c r="AO608" s="8"/>
      <c r="AP608" s="13">
        <f t="shared" si="105"/>
        <v>0</v>
      </c>
      <c r="AQ608" s="38">
        <f t="shared" si="106"/>
        <v>0</v>
      </c>
      <c r="AR608" s="38">
        <v>0</v>
      </c>
      <c r="AS608" s="13">
        <f t="shared" si="107"/>
        <v>0</v>
      </c>
      <c r="AT608" s="38">
        <f t="shared" si="108"/>
        <v>0</v>
      </c>
      <c r="AU608" s="38">
        <v>0</v>
      </c>
      <c r="AV608" s="13">
        <f t="shared" si="109"/>
        <v>0</v>
      </c>
      <c r="AW608" s="38">
        <f t="shared" si="110"/>
        <v>0</v>
      </c>
      <c r="AX608" s="38">
        <v>0</v>
      </c>
      <c r="AY608" s="13"/>
      <c r="AZ608" s="10"/>
      <c r="BA608" s="8"/>
      <c r="BB608" s="11"/>
      <c r="BN608" s="38">
        <v>0</v>
      </c>
      <c r="BO608" s="54" t="s">
        <v>2293</v>
      </c>
      <c r="BP608" s="54">
        <f>Sales!AR608</f>
        <v>0</v>
      </c>
    </row>
    <row r="609" spans="1:68">
      <c r="A609" s="4" t="s">
        <v>140</v>
      </c>
      <c r="B609" s="50">
        <v>19362</v>
      </c>
      <c r="C609" s="9" t="s">
        <v>1725</v>
      </c>
      <c r="D609" s="9" t="s">
        <v>1727</v>
      </c>
      <c r="E609" s="9" t="s">
        <v>1767</v>
      </c>
      <c r="F609" s="9" t="s">
        <v>1727</v>
      </c>
      <c r="G609" s="4"/>
      <c r="H609" s="9" t="s">
        <v>1727</v>
      </c>
      <c r="I609" s="4"/>
      <c r="K609" s="4" t="str">
        <f t="shared" si="100"/>
        <v>0</v>
      </c>
      <c r="L609" s="4" t="str">
        <f t="shared" si="101"/>
        <v>DENTON</v>
      </c>
      <c r="M609" s="4" t="str">
        <f t="shared" si="102"/>
        <v>0</v>
      </c>
      <c r="N609" s="4"/>
      <c r="O609" s="4" t="str">
        <f t="shared" si="103"/>
        <v>0</v>
      </c>
      <c r="P609" s="4"/>
      <c r="U609" s="30">
        <v>41722</v>
      </c>
      <c r="V609" s="5"/>
      <c r="W609" s="4"/>
      <c r="Y609" s="30" t="s">
        <v>1234</v>
      </c>
      <c r="Z609" s="30" t="s">
        <v>1237</v>
      </c>
      <c r="AA609" s="23"/>
      <c r="AB609" s="23"/>
      <c r="AC609" s="9" t="s">
        <v>1449</v>
      </c>
      <c r="AD609" s="9" t="s">
        <v>1640</v>
      </c>
      <c r="AE609" s="4"/>
      <c r="AH609" s="9">
        <v>1</v>
      </c>
      <c r="AI609" s="38">
        <v>0</v>
      </c>
      <c r="AJ609" s="11"/>
      <c r="AM609" s="30" t="s">
        <v>12</v>
      </c>
      <c r="AN609" s="38">
        <f t="shared" si="104"/>
        <v>0</v>
      </c>
      <c r="AO609" s="8"/>
      <c r="AP609" s="13">
        <f t="shared" si="105"/>
        <v>0</v>
      </c>
      <c r="AQ609" s="38">
        <f t="shared" si="106"/>
        <v>0</v>
      </c>
      <c r="AR609" s="38">
        <v>0</v>
      </c>
      <c r="AS609" s="13">
        <f t="shared" si="107"/>
        <v>0</v>
      </c>
      <c r="AT609" s="38">
        <f t="shared" si="108"/>
        <v>0</v>
      </c>
      <c r="AU609" s="38">
        <v>0</v>
      </c>
      <c r="AV609" s="13">
        <f t="shared" si="109"/>
        <v>0</v>
      </c>
      <c r="AW609" s="38">
        <f t="shared" si="110"/>
        <v>0</v>
      </c>
      <c r="AX609" s="38">
        <v>0</v>
      </c>
      <c r="AY609" s="13"/>
      <c r="AZ609" s="10"/>
      <c r="BA609" s="8"/>
      <c r="BB609" s="11"/>
      <c r="BN609" s="38">
        <v>0</v>
      </c>
      <c r="BO609" s="54" t="s">
        <v>2293</v>
      </c>
      <c r="BP609" s="54">
        <f>Sales!AR609</f>
        <v>0</v>
      </c>
    </row>
    <row r="610" spans="1:68">
      <c r="A610" s="4" t="s">
        <v>140</v>
      </c>
      <c r="B610" s="50">
        <v>19574</v>
      </c>
      <c r="C610" s="9" t="s">
        <v>1725</v>
      </c>
      <c r="D610" s="9" t="s">
        <v>1727</v>
      </c>
      <c r="E610" s="9" t="s">
        <v>1767</v>
      </c>
      <c r="F610" s="9" t="s">
        <v>1727</v>
      </c>
      <c r="G610" s="4"/>
      <c r="H610" s="9" t="s">
        <v>1727</v>
      </c>
      <c r="I610" s="4"/>
      <c r="K610" s="4" t="str">
        <f t="shared" si="100"/>
        <v>0</v>
      </c>
      <c r="L610" s="4" t="str">
        <f t="shared" si="101"/>
        <v>DENTON</v>
      </c>
      <c r="M610" s="4" t="str">
        <f t="shared" si="102"/>
        <v>0</v>
      </c>
      <c r="N610" s="4"/>
      <c r="O610" s="4" t="str">
        <f t="shared" si="103"/>
        <v>0</v>
      </c>
      <c r="P610" s="4"/>
      <c r="U610" s="30">
        <v>41729</v>
      </c>
      <c r="V610" s="5"/>
      <c r="W610" s="4"/>
      <c r="Y610" s="30" t="s">
        <v>1234</v>
      </c>
      <c r="Z610" s="30" t="s">
        <v>1270</v>
      </c>
      <c r="AA610" s="23"/>
      <c r="AB610" s="23"/>
      <c r="AC610" s="9" t="s">
        <v>1481</v>
      </c>
      <c r="AD610" s="9" t="s">
        <v>1639</v>
      </c>
      <c r="AE610" s="4"/>
      <c r="AH610" s="9">
        <v>1</v>
      </c>
      <c r="AI610" s="38">
        <v>0</v>
      </c>
      <c r="AJ610" s="11"/>
      <c r="AM610" s="30" t="s">
        <v>12</v>
      </c>
      <c r="AN610" s="38">
        <f t="shared" si="104"/>
        <v>0</v>
      </c>
      <c r="AO610" s="8"/>
      <c r="AP610" s="13">
        <f t="shared" si="105"/>
        <v>0</v>
      </c>
      <c r="AQ610" s="38">
        <f t="shared" si="106"/>
        <v>0</v>
      </c>
      <c r="AR610" s="38">
        <v>0</v>
      </c>
      <c r="AS610" s="13">
        <f t="shared" si="107"/>
        <v>0</v>
      </c>
      <c r="AT610" s="38">
        <f t="shared" si="108"/>
        <v>0</v>
      </c>
      <c r="AU610" s="38">
        <v>0</v>
      </c>
      <c r="AV610" s="13">
        <f t="shared" si="109"/>
        <v>0</v>
      </c>
      <c r="AW610" s="38">
        <f t="shared" si="110"/>
        <v>0</v>
      </c>
      <c r="AX610" s="38">
        <v>0</v>
      </c>
      <c r="AY610" s="13"/>
      <c r="AZ610" s="10"/>
      <c r="BA610" s="8"/>
      <c r="BB610" s="11"/>
      <c r="BN610" s="38">
        <v>0</v>
      </c>
      <c r="BO610" s="54" t="s">
        <v>2293</v>
      </c>
      <c r="BP610" s="54">
        <f>Sales!AR610</f>
        <v>0</v>
      </c>
    </row>
    <row r="611" spans="1:68">
      <c r="A611" s="4" t="s">
        <v>140</v>
      </c>
      <c r="B611" s="50">
        <v>19575</v>
      </c>
      <c r="C611" s="9" t="s">
        <v>1725</v>
      </c>
      <c r="D611" s="9" t="s">
        <v>1727</v>
      </c>
      <c r="E611" s="9" t="s">
        <v>1766</v>
      </c>
      <c r="F611" s="9" t="s">
        <v>1727</v>
      </c>
      <c r="G611" s="4"/>
      <c r="H611" s="9" t="s">
        <v>1727</v>
      </c>
      <c r="I611" s="4"/>
      <c r="K611" s="4" t="str">
        <f t="shared" si="100"/>
        <v>0</v>
      </c>
      <c r="L611" s="4" t="str">
        <f t="shared" si="101"/>
        <v>MECKLENBURG</v>
      </c>
      <c r="M611" s="4" t="str">
        <f t="shared" si="102"/>
        <v>0</v>
      </c>
      <c r="N611" s="4"/>
      <c r="O611" s="4" t="str">
        <f t="shared" si="103"/>
        <v>0</v>
      </c>
      <c r="P611" s="4"/>
      <c r="U611" s="30">
        <v>41729</v>
      </c>
      <c r="V611" s="5"/>
      <c r="W611" s="4"/>
      <c r="Y611" s="30" t="s">
        <v>1234</v>
      </c>
      <c r="Z611" s="30" t="s">
        <v>1236</v>
      </c>
      <c r="AA611" s="23"/>
      <c r="AB611" s="23"/>
      <c r="AC611" s="9" t="s">
        <v>1448</v>
      </c>
      <c r="AD611" s="9" t="s">
        <v>1639</v>
      </c>
      <c r="AE611" s="4"/>
      <c r="AH611" s="9">
        <v>1</v>
      </c>
      <c r="AI611" s="38">
        <v>0</v>
      </c>
      <c r="AJ611" s="11"/>
      <c r="AM611" s="30" t="s">
        <v>12</v>
      </c>
      <c r="AN611" s="38">
        <f t="shared" si="104"/>
        <v>0</v>
      </c>
      <c r="AO611" s="8"/>
      <c r="AP611" s="13">
        <f t="shared" si="105"/>
        <v>0</v>
      </c>
      <c r="AQ611" s="38">
        <f t="shared" si="106"/>
        <v>0</v>
      </c>
      <c r="AR611" s="38">
        <v>0</v>
      </c>
      <c r="AS611" s="13">
        <f t="shared" si="107"/>
        <v>0</v>
      </c>
      <c r="AT611" s="38">
        <f t="shared" si="108"/>
        <v>0</v>
      </c>
      <c r="AU611" s="38">
        <v>0</v>
      </c>
      <c r="AV611" s="13">
        <f t="shared" si="109"/>
        <v>0</v>
      </c>
      <c r="AW611" s="38">
        <f t="shared" si="110"/>
        <v>0</v>
      </c>
      <c r="AX611" s="38">
        <v>0</v>
      </c>
      <c r="AY611" s="13"/>
      <c r="AZ611" s="10"/>
      <c r="BA611" s="8"/>
      <c r="BB611" s="11"/>
      <c r="BN611" s="38">
        <v>0</v>
      </c>
      <c r="BO611" s="54" t="s">
        <v>2293</v>
      </c>
      <c r="BP611" s="54">
        <f>Sales!AR611</f>
        <v>0</v>
      </c>
    </row>
    <row r="612" spans="1:68">
      <c r="A612" s="4" t="s">
        <v>140</v>
      </c>
      <c r="B612" s="50">
        <v>19577</v>
      </c>
      <c r="C612" s="9" t="s">
        <v>1725</v>
      </c>
      <c r="D612" s="9" t="s">
        <v>1751</v>
      </c>
      <c r="E612" s="9" t="s">
        <v>1792</v>
      </c>
      <c r="F612" s="9" t="s">
        <v>2026</v>
      </c>
      <c r="G612" s="4"/>
      <c r="H612" s="9" t="s">
        <v>2217</v>
      </c>
      <c r="I612" s="4"/>
      <c r="K612" s="4" t="str">
        <f t="shared" si="100"/>
        <v>IA</v>
      </c>
      <c r="L612" s="4" t="str">
        <f t="shared" si="101"/>
        <v>JOHNSON</v>
      </c>
      <c r="M612" s="4" t="str">
        <f t="shared" si="102"/>
        <v>Iowa city</v>
      </c>
      <c r="N612" s="4"/>
      <c r="O612" s="4" t="str">
        <f t="shared" si="103"/>
        <v>52240</v>
      </c>
      <c r="P612" s="4"/>
      <c r="U612" s="30">
        <v>41703</v>
      </c>
      <c r="V612" s="5"/>
      <c r="W612" s="4"/>
      <c r="Y612" s="30" t="s">
        <v>1234</v>
      </c>
      <c r="Z612" s="30" t="s">
        <v>1389</v>
      </c>
      <c r="AA612" s="23"/>
      <c r="AB612" s="23"/>
      <c r="AC612" s="9" t="s">
        <v>1585</v>
      </c>
      <c r="AD612" s="9" t="s">
        <v>1697</v>
      </c>
      <c r="AE612" s="4"/>
      <c r="AH612" s="9">
        <v>1</v>
      </c>
      <c r="AI612" s="38">
        <v>7.71</v>
      </c>
      <c r="AJ612" s="11"/>
      <c r="AM612" s="30" t="s">
        <v>12</v>
      </c>
      <c r="AN612" s="38">
        <f t="shared" si="104"/>
        <v>7.71</v>
      </c>
      <c r="AO612" s="8"/>
      <c r="AP612" s="13">
        <f t="shared" si="105"/>
        <v>0</v>
      </c>
      <c r="AQ612" s="38">
        <f t="shared" si="106"/>
        <v>7.71</v>
      </c>
      <c r="AR612" s="38">
        <v>0</v>
      </c>
      <c r="AS612" s="13">
        <f t="shared" si="107"/>
        <v>0</v>
      </c>
      <c r="AT612" s="38">
        <f t="shared" si="108"/>
        <v>7.71</v>
      </c>
      <c r="AU612" s="38">
        <v>0</v>
      </c>
      <c r="AV612" s="13">
        <f t="shared" si="109"/>
        <v>0</v>
      </c>
      <c r="AW612" s="38">
        <f t="shared" si="110"/>
        <v>7.71</v>
      </c>
      <c r="AX612" s="38">
        <v>0</v>
      </c>
      <c r="AY612" s="13"/>
      <c r="AZ612" s="10"/>
      <c r="BA612" s="8"/>
      <c r="BB612" s="11"/>
      <c r="BN612" s="38">
        <v>0</v>
      </c>
      <c r="BO612" s="54" t="s">
        <v>2292</v>
      </c>
      <c r="BP612" s="54">
        <f>Sales!AR612</f>
        <v>7.99</v>
      </c>
    </row>
    <row r="613" spans="1:68">
      <c r="A613" s="4" t="s">
        <v>140</v>
      </c>
      <c r="B613" s="50">
        <v>19579</v>
      </c>
      <c r="C613" s="9" t="s">
        <v>1725</v>
      </c>
      <c r="D613" s="9" t="s">
        <v>1727</v>
      </c>
      <c r="E613" s="9" t="s">
        <v>1767</v>
      </c>
      <c r="F613" s="9" t="s">
        <v>1727</v>
      </c>
      <c r="G613" s="4"/>
      <c r="H613" s="9" t="s">
        <v>1727</v>
      </c>
      <c r="I613" s="4"/>
      <c r="K613" s="4" t="str">
        <f t="shared" si="100"/>
        <v>0</v>
      </c>
      <c r="L613" s="4" t="str">
        <f t="shared" si="101"/>
        <v>DENTON</v>
      </c>
      <c r="M613" s="4" t="str">
        <f t="shared" si="102"/>
        <v>0</v>
      </c>
      <c r="N613" s="4"/>
      <c r="O613" s="4" t="str">
        <f t="shared" si="103"/>
        <v>0</v>
      </c>
      <c r="P613" s="4"/>
      <c r="U613" s="30">
        <v>41704</v>
      </c>
      <c r="V613" s="5"/>
      <c r="W613" s="4"/>
      <c r="Y613" s="30" t="s">
        <v>1234</v>
      </c>
      <c r="Z613" s="30" t="s">
        <v>1293</v>
      </c>
      <c r="AA613" s="23"/>
      <c r="AB613" s="23"/>
      <c r="AC613" s="9" t="s">
        <v>1501</v>
      </c>
      <c r="AD613" s="9" t="s">
        <v>1639</v>
      </c>
      <c r="AE613" s="4"/>
      <c r="AH613" s="9">
        <v>1</v>
      </c>
      <c r="AI613" s="38">
        <v>0</v>
      </c>
      <c r="AJ613" s="11"/>
      <c r="AM613" s="30" t="s">
        <v>12</v>
      </c>
      <c r="AN613" s="38">
        <f t="shared" si="104"/>
        <v>0</v>
      </c>
      <c r="AO613" s="8"/>
      <c r="AP613" s="13">
        <f t="shared" si="105"/>
        <v>0</v>
      </c>
      <c r="AQ613" s="38">
        <f t="shared" si="106"/>
        <v>0</v>
      </c>
      <c r="AR613" s="38">
        <v>0</v>
      </c>
      <c r="AS613" s="13">
        <f t="shared" si="107"/>
        <v>0</v>
      </c>
      <c r="AT613" s="38">
        <f t="shared" si="108"/>
        <v>0</v>
      </c>
      <c r="AU613" s="38">
        <v>0</v>
      </c>
      <c r="AV613" s="13">
        <f t="shared" si="109"/>
        <v>0</v>
      </c>
      <c r="AW613" s="38">
        <f t="shared" si="110"/>
        <v>0</v>
      </c>
      <c r="AX613" s="38">
        <v>0</v>
      </c>
      <c r="AY613" s="13"/>
      <c r="AZ613" s="10"/>
      <c r="BA613" s="8"/>
      <c r="BB613" s="11"/>
      <c r="BN613" s="38">
        <v>0</v>
      </c>
      <c r="BO613" s="54" t="s">
        <v>2293</v>
      </c>
      <c r="BP613" s="54">
        <f>Sales!AR613</f>
        <v>0</v>
      </c>
    </row>
    <row r="614" spans="1:68">
      <c r="A614" s="4" t="s">
        <v>140</v>
      </c>
      <c r="B614" s="50">
        <v>19605</v>
      </c>
      <c r="C614" s="9" t="s">
        <v>1725</v>
      </c>
      <c r="D614" s="9" t="s">
        <v>1727</v>
      </c>
      <c r="E614" s="9" t="s">
        <v>1767</v>
      </c>
      <c r="F614" s="9" t="s">
        <v>1727</v>
      </c>
      <c r="G614" s="4"/>
      <c r="H614" s="9" t="s">
        <v>1727</v>
      </c>
      <c r="I614" s="4"/>
      <c r="K614" s="4" t="str">
        <f t="shared" si="100"/>
        <v>0</v>
      </c>
      <c r="L614" s="4" t="str">
        <f t="shared" si="101"/>
        <v>DENTON</v>
      </c>
      <c r="M614" s="4" t="str">
        <f t="shared" si="102"/>
        <v>0</v>
      </c>
      <c r="N614" s="4"/>
      <c r="O614" s="4" t="str">
        <f t="shared" si="103"/>
        <v>0</v>
      </c>
      <c r="P614" s="4"/>
      <c r="U614" s="30">
        <v>41715</v>
      </c>
      <c r="V614" s="5"/>
      <c r="W614" s="4"/>
      <c r="Y614" s="30" t="s">
        <v>1234</v>
      </c>
      <c r="Z614" s="30" t="s">
        <v>1270</v>
      </c>
      <c r="AA614" s="23"/>
      <c r="AB614" s="23"/>
      <c r="AC614" s="9" t="s">
        <v>1481</v>
      </c>
      <c r="AD614" s="9" t="s">
        <v>1639</v>
      </c>
      <c r="AE614" s="4"/>
      <c r="AH614" s="9">
        <v>1</v>
      </c>
      <c r="AI614" s="38">
        <v>0</v>
      </c>
      <c r="AJ614" s="11"/>
      <c r="AM614" s="30" t="s">
        <v>12</v>
      </c>
      <c r="AN614" s="38">
        <f t="shared" si="104"/>
        <v>0</v>
      </c>
      <c r="AO614" s="8"/>
      <c r="AP614" s="13">
        <f t="shared" si="105"/>
        <v>0</v>
      </c>
      <c r="AQ614" s="38">
        <f t="shared" si="106"/>
        <v>0</v>
      </c>
      <c r="AR614" s="38">
        <v>0</v>
      </c>
      <c r="AS614" s="13">
        <f t="shared" si="107"/>
        <v>0</v>
      </c>
      <c r="AT614" s="38">
        <f t="shared" si="108"/>
        <v>0</v>
      </c>
      <c r="AU614" s="38">
        <v>0</v>
      </c>
      <c r="AV614" s="13">
        <f t="shared" si="109"/>
        <v>0</v>
      </c>
      <c r="AW614" s="38">
        <f t="shared" si="110"/>
        <v>0</v>
      </c>
      <c r="AX614" s="38">
        <v>0</v>
      </c>
      <c r="AY614" s="13"/>
      <c r="AZ614" s="10"/>
      <c r="BA614" s="8"/>
      <c r="BB614" s="11"/>
      <c r="BN614" s="38">
        <v>0</v>
      </c>
      <c r="BO614" s="54" t="s">
        <v>2293</v>
      </c>
      <c r="BP614" s="54">
        <f>Sales!AR614</f>
        <v>0</v>
      </c>
    </row>
    <row r="615" spans="1:68">
      <c r="A615" s="4" t="s">
        <v>140</v>
      </c>
      <c r="B615" s="50">
        <v>19606</v>
      </c>
      <c r="C615" s="9" t="s">
        <v>1725</v>
      </c>
      <c r="D615" s="9" t="s">
        <v>1727</v>
      </c>
      <c r="E615" s="9" t="s">
        <v>1767</v>
      </c>
      <c r="F615" s="9" t="s">
        <v>1727</v>
      </c>
      <c r="G615" s="4"/>
      <c r="H615" s="9" t="s">
        <v>1727</v>
      </c>
      <c r="I615" s="4"/>
      <c r="K615" s="4" t="str">
        <f t="shared" si="100"/>
        <v>0</v>
      </c>
      <c r="L615" s="4" t="str">
        <f t="shared" si="101"/>
        <v>DENTON</v>
      </c>
      <c r="M615" s="4" t="str">
        <f t="shared" si="102"/>
        <v>0</v>
      </c>
      <c r="N615" s="4"/>
      <c r="O615" s="4" t="str">
        <f t="shared" si="103"/>
        <v>0</v>
      </c>
      <c r="P615" s="4"/>
      <c r="U615" s="30">
        <v>41715</v>
      </c>
      <c r="V615" s="5"/>
      <c r="W615" s="4"/>
      <c r="Y615" s="30" t="s">
        <v>1234</v>
      </c>
      <c r="Z615" s="30" t="s">
        <v>1257</v>
      </c>
      <c r="AA615" s="23"/>
      <c r="AB615" s="23"/>
      <c r="AC615" s="9" t="s">
        <v>1469</v>
      </c>
      <c r="AD615" s="9" t="s">
        <v>1639</v>
      </c>
      <c r="AE615" s="4"/>
      <c r="AH615" s="9">
        <v>1</v>
      </c>
      <c r="AI615" s="38">
        <v>0</v>
      </c>
      <c r="AJ615" s="11"/>
      <c r="AM615" s="30" t="s">
        <v>12</v>
      </c>
      <c r="AN615" s="38">
        <f t="shared" si="104"/>
        <v>0</v>
      </c>
      <c r="AO615" s="8"/>
      <c r="AP615" s="13">
        <f t="shared" si="105"/>
        <v>0</v>
      </c>
      <c r="AQ615" s="38">
        <f t="shared" si="106"/>
        <v>0</v>
      </c>
      <c r="AR615" s="38">
        <v>0</v>
      </c>
      <c r="AS615" s="13">
        <f t="shared" si="107"/>
        <v>0</v>
      </c>
      <c r="AT615" s="38">
        <f t="shared" si="108"/>
        <v>0</v>
      </c>
      <c r="AU615" s="38">
        <v>0</v>
      </c>
      <c r="AV615" s="13">
        <f t="shared" si="109"/>
        <v>0</v>
      </c>
      <c r="AW615" s="38">
        <f t="shared" si="110"/>
        <v>0</v>
      </c>
      <c r="AX615" s="38">
        <v>0</v>
      </c>
      <c r="AY615" s="13"/>
      <c r="AZ615" s="10"/>
      <c r="BA615" s="8"/>
      <c r="BB615" s="11"/>
      <c r="BN615" s="38">
        <v>0</v>
      </c>
      <c r="BO615" s="54" t="s">
        <v>2293</v>
      </c>
      <c r="BP615" s="54">
        <f>Sales!AR615</f>
        <v>0</v>
      </c>
    </row>
    <row r="616" spans="1:68">
      <c r="A616" s="4" t="s">
        <v>140</v>
      </c>
      <c r="B616" s="50">
        <v>19610</v>
      </c>
      <c r="C616" s="9" t="s">
        <v>1725</v>
      </c>
      <c r="D616" s="9" t="s">
        <v>1727</v>
      </c>
      <c r="E616" s="9" t="s">
        <v>1766</v>
      </c>
      <c r="F616" s="9" t="s">
        <v>1727</v>
      </c>
      <c r="G616" s="4"/>
      <c r="H616" s="9" t="s">
        <v>1727</v>
      </c>
      <c r="I616" s="4"/>
      <c r="K616" s="4" t="str">
        <f t="shared" si="100"/>
        <v>0</v>
      </c>
      <c r="L616" s="4" t="str">
        <f t="shared" si="101"/>
        <v>MECKLENBURG</v>
      </c>
      <c r="M616" s="4" t="str">
        <f t="shared" si="102"/>
        <v>0</v>
      </c>
      <c r="N616" s="4"/>
      <c r="O616" s="4" t="str">
        <f t="shared" si="103"/>
        <v>0</v>
      </c>
      <c r="P616" s="4"/>
      <c r="U616" s="30">
        <v>41715</v>
      </c>
      <c r="V616" s="5"/>
      <c r="W616" s="4"/>
      <c r="Y616" s="30" t="s">
        <v>1234</v>
      </c>
      <c r="Z616" s="30" t="s">
        <v>1237</v>
      </c>
      <c r="AA616" s="23"/>
      <c r="AB616" s="23"/>
      <c r="AC616" s="9" t="s">
        <v>1449</v>
      </c>
      <c r="AD616" s="9" t="s">
        <v>1640</v>
      </c>
      <c r="AE616" s="4"/>
      <c r="AH616" s="9">
        <v>1</v>
      </c>
      <c r="AI616" s="38">
        <v>0</v>
      </c>
      <c r="AJ616" s="11"/>
      <c r="AM616" s="30" t="s">
        <v>12</v>
      </c>
      <c r="AN616" s="38">
        <f t="shared" si="104"/>
        <v>0</v>
      </c>
      <c r="AO616" s="8"/>
      <c r="AP616" s="13">
        <f t="shared" si="105"/>
        <v>0</v>
      </c>
      <c r="AQ616" s="38">
        <f t="shared" si="106"/>
        <v>0</v>
      </c>
      <c r="AR616" s="38">
        <v>0</v>
      </c>
      <c r="AS616" s="13">
        <f t="shared" si="107"/>
        <v>0</v>
      </c>
      <c r="AT616" s="38">
        <f t="shared" si="108"/>
        <v>0</v>
      </c>
      <c r="AU616" s="38">
        <v>0</v>
      </c>
      <c r="AV616" s="13">
        <f t="shared" si="109"/>
        <v>0</v>
      </c>
      <c r="AW616" s="38">
        <f t="shared" si="110"/>
        <v>0</v>
      </c>
      <c r="AX616" s="38">
        <v>0</v>
      </c>
      <c r="AY616" s="13"/>
      <c r="AZ616" s="10"/>
      <c r="BA616" s="8"/>
      <c r="BB616" s="11"/>
      <c r="BN616" s="38">
        <v>0</v>
      </c>
      <c r="BO616" s="54" t="s">
        <v>2293</v>
      </c>
      <c r="BP616" s="54">
        <f>Sales!AR616</f>
        <v>0</v>
      </c>
    </row>
    <row r="617" spans="1:68">
      <c r="A617" s="4" t="s">
        <v>140</v>
      </c>
      <c r="B617" s="50">
        <v>19614</v>
      </c>
      <c r="C617" s="9" t="s">
        <v>1725</v>
      </c>
      <c r="D617" s="9" t="s">
        <v>1727</v>
      </c>
      <c r="E617" s="9" t="s">
        <v>1767</v>
      </c>
      <c r="F617" s="9" t="s">
        <v>1727</v>
      </c>
      <c r="G617" s="4"/>
      <c r="H617" s="9" t="s">
        <v>1727</v>
      </c>
      <c r="I617" s="4"/>
      <c r="K617" s="4" t="str">
        <f t="shared" si="100"/>
        <v>0</v>
      </c>
      <c r="L617" s="4" t="str">
        <f t="shared" si="101"/>
        <v>DENTON</v>
      </c>
      <c r="M617" s="4" t="str">
        <f t="shared" si="102"/>
        <v>0</v>
      </c>
      <c r="N617" s="4"/>
      <c r="O617" s="4" t="str">
        <f t="shared" si="103"/>
        <v>0</v>
      </c>
      <c r="P617" s="4"/>
      <c r="U617" s="30">
        <v>41718</v>
      </c>
      <c r="V617" s="5"/>
      <c r="W617" s="4"/>
      <c r="Y617" s="30" t="s">
        <v>1234</v>
      </c>
      <c r="Z617" s="30" t="s">
        <v>1364</v>
      </c>
      <c r="AA617" s="23"/>
      <c r="AB617" s="23"/>
      <c r="AC617" s="9" t="s">
        <v>1563</v>
      </c>
      <c r="AD617" s="9" t="s">
        <v>1639</v>
      </c>
      <c r="AE617" s="4"/>
      <c r="AH617" s="9">
        <v>1</v>
      </c>
      <c r="AI617" s="38">
        <v>0</v>
      </c>
      <c r="AJ617" s="11"/>
      <c r="AM617" s="30" t="s">
        <v>12</v>
      </c>
      <c r="AN617" s="38">
        <f t="shared" si="104"/>
        <v>0</v>
      </c>
      <c r="AO617" s="8"/>
      <c r="AP617" s="13">
        <f t="shared" si="105"/>
        <v>0</v>
      </c>
      <c r="AQ617" s="38">
        <f t="shared" si="106"/>
        <v>0</v>
      </c>
      <c r="AR617" s="38">
        <v>0</v>
      </c>
      <c r="AS617" s="13">
        <f t="shared" si="107"/>
        <v>0</v>
      </c>
      <c r="AT617" s="38">
        <f t="shared" si="108"/>
        <v>0</v>
      </c>
      <c r="AU617" s="38">
        <v>0</v>
      </c>
      <c r="AV617" s="13">
        <f t="shared" si="109"/>
        <v>0</v>
      </c>
      <c r="AW617" s="38">
        <f t="shared" si="110"/>
        <v>0</v>
      </c>
      <c r="AX617" s="38">
        <v>0</v>
      </c>
      <c r="AY617" s="13"/>
      <c r="AZ617" s="10"/>
      <c r="BA617" s="8"/>
      <c r="BB617" s="11"/>
      <c r="BN617" s="38">
        <v>0</v>
      </c>
      <c r="BO617" s="54" t="s">
        <v>2293</v>
      </c>
      <c r="BP617" s="54">
        <f>Sales!AR617</f>
        <v>0</v>
      </c>
    </row>
    <row r="618" spans="1:68">
      <c r="A618" s="4" t="s">
        <v>140</v>
      </c>
      <c r="B618" s="50">
        <v>19876</v>
      </c>
      <c r="C618" s="9" t="s">
        <v>1725</v>
      </c>
      <c r="D618" s="9" t="s">
        <v>1734</v>
      </c>
      <c r="E618" s="9" t="s">
        <v>1860</v>
      </c>
      <c r="F618" s="9" t="s">
        <v>1797</v>
      </c>
      <c r="G618" s="4"/>
      <c r="H618" s="9" t="s">
        <v>2218</v>
      </c>
      <c r="I618" s="4"/>
      <c r="K618" s="4" t="str">
        <f t="shared" si="100"/>
        <v>IL</v>
      </c>
      <c r="L618" s="4" t="str">
        <f t="shared" si="101"/>
        <v>KANE</v>
      </c>
      <c r="M618" s="4" t="str">
        <f t="shared" si="102"/>
        <v>WAYNE</v>
      </c>
      <c r="N618" s="4"/>
      <c r="O618" s="4" t="str">
        <f t="shared" si="103"/>
        <v>60174</v>
      </c>
      <c r="P618" s="4"/>
      <c r="U618" s="30">
        <v>41704</v>
      </c>
      <c r="V618" s="5"/>
      <c r="W618" s="4"/>
      <c r="Y618" s="30" t="s">
        <v>1234</v>
      </c>
      <c r="Z618" s="30" t="s">
        <v>1390</v>
      </c>
      <c r="AA618" s="23"/>
      <c r="AB618" s="23"/>
      <c r="AC618" s="9" t="s">
        <v>1586</v>
      </c>
      <c r="AD618" s="9" t="s">
        <v>1698</v>
      </c>
      <c r="AE618" s="4"/>
      <c r="AH618" s="9">
        <v>1</v>
      </c>
      <c r="AI618" s="38">
        <v>9.64</v>
      </c>
      <c r="AJ618" s="11"/>
      <c r="AM618" s="30" t="s">
        <v>12</v>
      </c>
      <c r="AN618" s="38">
        <f t="shared" si="104"/>
        <v>9.64</v>
      </c>
      <c r="AO618" s="8"/>
      <c r="AP618" s="13">
        <f t="shared" si="105"/>
        <v>0</v>
      </c>
      <c r="AQ618" s="38">
        <f t="shared" si="106"/>
        <v>9.64</v>
      </c>
      <c r="AR618" s="38">
        <v>0</v>
      </c>
      <c r="AS618" s="13">
        <f t="shared" si="107"/>
        <v>0</v>
      </c>
      <c r="AT618" s="38">
        <f t="shared" si="108"/>
        <v>9.64</v>
      </c>
      <c r="AU618" s="38">
        <v>0</v>
      </c>
      <c r="AV618" s="13">
        <f t="shared" si="109"/>
        <v>0</v>
      </c>
      <c r="AW618" s="38">
        <f t="shared" si="110"/>
        <v>9.64</v>
      </c>
      <c r="AX618" s="38">
        <v>0</v>
      </c>
      <c r="AY618" s="13"/>
      <c r="AZ618" s="10"/>
      <c r="BA618" s="8"/>
      <c r="BB618" s="11"/>
      <c r="BN618" s="38">
        <v>0</v>
      </c>
      <c r="BO618" s="54" t="s">
        <v>2292</v>
      </c>
      <c r="BP618" s="54">
        <f>Sales!AR618</f>
        <v>9.99</v>
      </c>
    </row>
    <row r="619" spans="1:68">
      <c r="A619" s="4" t="s">
        <v>140</v>
      </c>
      <c r="B619" s="50">
        <v>19887</v>
      </c>
      <c r="C619" s="9" t="s">
        <v>1725</v>
      </c>
      <c r="D619" s="9" t="s">
        <v>1741</v>
      </c>
      <c r="E619" s="9" t="s">
        <v>1839</v>
      </c>
      <c r="F619" s="9" t="s">
        <v>1995</v>
      </c>
      <c r="G619" s="4"/>
      <c r="H619" s="9" t="s">
        <v>2186</v>
      </c>
      <c r="I619" s="4"/>
      <c r="K619" s="4" t="str">
        <f t="shared" si="100"/>
        <v>NJ</v>
      </c>
      <c r="L619" s="4" t="str">
        <f t="shared" si="101"/>
        <v>CAMDEN</v>
      </c>
      <c r="M619" s="4" t="str">
        <f t="shared" si="102"/>
        <v>Camden</v>
      </c>
      <c r="N619" s="4"/>
      <c r="O619" s="4" t="str">
        <f t="shared" si="103"/>
        <v>08104</v>
      </c>
      <c r="P619" s="4"/>
      <c r="U619" s="30">
        <v>41708</v>
      </c>
      <c r="V619" s="5"/>
      <c r="W619" s="4"/>
      <c r="Y619" s="30" t="s">
        <v>1234</v>
      </c>
      <c r="Z619" s="30" t="s">
        <v>1286</v>
      </c>
      <c r="AA619" s="23"/>
      <c r="AB619" s="23"/>
      <c r="AC619" s="9" t="s">
        <v>1479</v>
      </c>
      <c r="AD619" s="9" t="s">
        <v>1652</v>
      </c>
      <c r="AE619" s="4"/>
      <c r="AH619" s="9">
        <v>1</v>
      </c>
      <c r="AI619" s="38">
        <v>0</v>
      </c>
      <c r="AJ619" s="11"/>
      <c r="AM619" s="30" t="s">
        <v>12</v>
      </c>
      <c r="AN619" s="38">
        <f t="shared" si="104"/>
        <v>0</v>
      </c>
      <c r="AO619" s="8"/>
      <c r="AP619" s="13">
        <f t="shared" si="105"/>
        <v>0</v>
      </c>
      <c r="AQ619" s="38">
        <f t="shared" si="106"/>
        <v>0</v>
      </c>
      <c r="AR619" s="38">
        <v>0</v>
      </c>
      <c r="AS619" s="13">
        <f t="shared" si="107"/>
        <v>0</v>
      </c>
      <c r="AT619" s="38">
        <f t="shared" si="108"/>
        <v>0</v>
      </c>
      <c r="AU619" s="38">
        <v>0</v>
      </c>
      <c r="AV619" s="13">
        <f t="shared" si="109"/>
        <v>0</v>
      </c>
      <c r="AW619" s="38">
        <f t="shared" si="110"/>
        <v>0</v>
      </c>
      <c r="AX619" s="38">
        <v>0</v>
      </c>
      <c r="AY619" s="13"/>
      <c r="AZ619" s="10"/>
      <c r="BA619" s="8"/>
      <c r="BB619" s="11"/>
      <c r="BN619" s="38">
        <v>0</v>
      </c>
      <c r="BO619" s="54" t="s">
        <v>107</v>
      </c>
      <c r="BP619" s="54">
        <f>Sales!AR619</f>
        <v>0</v>
      </c>
    </row>
    <row r="620" spans="1:68">
      <c r="A620" s="4" t="s">
        <v>140</v>
      </c>
      <c r="B620" s="50">
        <v>19912</v>
      </c>
      <c r="C620" s="9" t="s">
        <v>1725</v>
      </c>
      <c r="D620" s="9" t="s">
        <v>1727</v>
      </c>
      <c r="E620" s="9" t="s">
        <v>1766</v>
      </c>
      <c r="F620" s="9" t="s">
        <v>1727</v>
      </c>
      <c r="G620" s="4"/>
      <c r="H620" s="9" t="s">
        <v>1727</v>
      </c>
      <c r="I620" s="4"/>
      <c r="K620" s="4" t="str">
        <f t="shared" si="100"/>
        <v>0</v>
      </c>
      <c r="L620" s="4" t="str">
        <f t="shared" si="101"/>
        <v>MECKLENBURG</v>
      </c>
      <c r="M620" s="4" t="str">
        <f t="shared" si="102"/>
        <v>0</v>
      </c>
      <c r="N620" s="4"/>
      <c r="O620" s="4" t="str">
        <f t="shared" si="103"/>
        <v>0</v>
      </c>
      <c r="P620" s="4"/>
      <c r="U620" s="30">
        <v>41715</v>
      </c>
      <c r="V620" s="5"/>
      <c r="W620" s="4"/>
      <c r="Y620" s="30" t="s">
        <v>1234</v>
      </c>
      <c r="Z620" s="30" t="s">
        <v>1391</v>
      </c>
      <c r="AA620" s="23"/>
      <c r="AB620" s="23"/>
      <c r="AC620" s="9" t="s">
        <v>1587</v>
      </c>
      <c r="AD620" s="9" t="s">
        <v>1699</v>
      </c>
      <c r="AE620" s="4"/>
      <c r="AH620" s="9">
        <v>1</v>
      </c>
      <c r="AI620" s="38">
        <v>0</v>
      </c>
      <c r="AJ620" s="11"/>
      <c r="AM620" s="30" t="s">
        <v>12</v>
      </c>
      <c r="AN620" s="38">
        <f t="shared" si="104"/>
        <v>0</v>
      </c>
      <c r="AO620" s="8"/>
      <c r="AP620" s="13">
        <f t="shared" si="105"/>
        <v>0</v>
      </c>
      <c r="AQ620" s="38">
        <f t="shared" si="106"/>
        <v>0</v>
      </c>
      <c r="AR620" s="38">
        <v>0</v>
      </c>
      <c r="AS620" s="13">
        <f t="shared" si="107"/>
        <v>0</v>
      </c>
      <c r="AT620" s="38">
        <f t="shared" si="108"/>
        <v>0</v>
      </c>
      <c r="AU620" s="38">
        <v>0</v>
      </c>
      <c r="AV620" s="13">
        <f t="shared" si="109"/>
        <v>0</v>
      </c>
      <c r="AW620" s="38">
        <f t="shared" si="110"/>
        <v>0</v>
      </c>
      <c r="AX620" s="38">
        <v>0</v>
      </c>
      <c r="AY620" s="13"/>
      <c r="AZ620" s="10"/>
      <c r="BA620" s="8"/>
      <c r="BB620" s="11"/>
      <c r="BN620" s="38">
        <v>0</v>
      </c>
      <c r="BO620" s="54" t="s">
        <v>1727</v>
      </c>
      <c r="BP620" s="54">
        <f>Sales!AR620</f>
        <v>0</v>
      </c>
    </row>
    <row r="621" spans="1:68">
      <c r="A621" s="4" t="s">
        <v>140</v>
      </c>
      <c r="B621" s="50">
        <v>19916</v>
      </c>
      <c r="C621" s="9" t="s">
        <v>1725</v>
      </c>
      <c r="D621" s="9" t="s">
        <v>1727</v>
      </c>
      <c r="E621" s="9" t="s">
        <v>1767</v>
      </c>
      <c r="F621" s="9" t="s">
        <v>1727</v>
      </c>
      <c r="G621" s="4"/>
      <c r="H621" s="9" t="s">
        <v>1727</v>
      </c>
      <c r="I621" s="4"/>
      <c r="K621" s="4" t="str">
        <f t="shared" si="100"/>
        <v>0</v>
      </c>
      <c r="L621" s="4" t="str">
        <f t="shared" si="101"/>
        <v>DENTON</v>
      </c>
      <c r="M621" s="4" t="str">
        <f t="shared" si="102"/>
        <v>0</v>
      </c>
      <c r="N621" s="4"/>
      <c r="O621" s="4" t="str">
        <f t="shared" si="103"/>
        <v>0</v>
      </c>
      <c r="P621" s="4"/>
      <c r="U621" s="30">
        <v>41716</v>
      </c>
      <c r="V621" s="5"/>
      <c r="W621" s="4"/>
      <c r="Y621" s="30" t="s">
        <v>1234</v>
      </c>
      <c r="Z621" s="30" t="s">
        <v>1241</v>
      </c>
      <c r="AA621" s="23"/>
      <c r="AB621" s="23"/>
      <c r="AC621" s="9" t="s">
        <v>1453</v>
      </c>
      <c r="AD621" s="9" t="s">
        <v>1643</v>
      </c>
      <c r="AE621" s="4"/>
      <c r="AH621" s="9">
        <v>1</v>
      </c>
      <c r="AI621" s="38">
        <v>0</v>
      </c>
      <c r="AJ621" s="11"/>
      <c r="AM621" s="30" t="s">
        <v>12</v>
      </c>
      <c r="AN621" s="38">
        <f t="shared" si="104"/>
        <v>0</v>
      </c>
      <c r="AO621" s="8"/>
      <c r="AP621" s="13">
        <f t="shared" si="105"/>
        <v>0</v>
      </c>
      <c r="AQ621" s="38">
        <f t="shared" si="106"/>
        <v>0</v>
      </c>
      <c r="AR621" s="38">
        <v>0</v>
      </c>
      <c r="AS621" s="13">
        <f t="shared" si="107"/>
        <v>0</v>
      </c>
      <c r="AT621" s="38">
        <f t="shared" si="108"/>
        <v>0</v>
      </c>
      <c r="AU621" s="38">
        <v>0</v>
      </c>
      <c r="AV621" s="13">
        <f t="shared" si="109"/>
        <v>0</v>
      </c>
      <c r="AW621" s="38">
        <f t="shared" si="110"/>
        <v>0</v>
      </c>
      <c r="AX621" s="38">
        <v>0</v>
      </c>
      <c r="AY621" s="13"/>
      <c r="AZ621" s="10"/>
      <c r="BA621" s="8"/>
      <c r="BB621" s="11"/>
      <c r="BN621" s="38">
        <v>0</v>
      </c>
      <c r="BO621" s="54" t="s">
        <v>2293</v>
      </c>
      <c r="BP621" s="54">
        <f>Sales!AR621</f>
        <v>0</v>
      </c>
    </row>
    <row r="622" spans="1:68">
      <c r="A622" s="4" t="s">
        <v>140</v>
      </c>
      <c r="B622" s="50">
        <v>19917</v>
      </c>
      <c r="C622" s="9" t="s">
        <v>1725</v>
      </c>
      <c r="D622" s="9" t="s">
        <v>1727</v>
      </c>
      <c r="E622" s="9" t="s">
        <v>1766</v>
      </c>
      <c r="F622" s="9" t="s">
        <v>1727</v>
      </c>
      <c r="G622" s="4"/>
      <c r="H622" s="9" t="s">
        <v>1727</v>
      </c>
      <c r="I622" s="4"/>
      <c r="K622" s="4" t="str">
        <f t="shared" si="100"/>
        <v>0</v>
      </c>
      <c r="L622" s="4" t="str">
        <f t="shared" si="101"/>
        <v>MECKLENBURG</v>
      </c>
      <c r="M622" s="4" t="str">
        <f t="shared" si="102"/>
        <v>0</v>
      </c>
      <c r="N622" s="4"/>
      <c r="O622" s="4" t="str">
        <f t="shared" si="103"/>
        <v>0</v>
      </c>
      <c r="P622" s="4"/>
      <c r="U622" s="30">
        <v>41716</v>
      </c>
      <c r="V622" s="5"/>
      <c r="W622" s="4"/>
      <c r="Y622" s="30" t="s">
        <v>1234</v>
      </c>
      <c r="Z622" s="30" t="s">
        <v>1251</v>
      </c>
      <c r="AA622" s="23"/>
      <c r="AB622" s="23"/>
      <c r="AC622" s="9" t="s">
        <v>1463</v>
      </c>
      <c r="AD622" s="9" t="s">
        <v>1647</v>
      </c>
      <c r="AE622" s="4"/>
      <c r="AH622" s="9">
        <v>1</v>
      </c>
      <c r="AI622" s="38">
        <v>0</v>
      </c>
      <c r="AJ622" s="11"/>
      <c r="AM622" s="30" t="s">
        <v>12</v>
      </c>
      <c r="AN622" s="38">
        <f t="shared" si="104"/>
        <v>0</v>
      </c>
      <c r="AO622" s="8"/>
      <c r="AP622" s="13">
        <f t="shared" si="105"/>
        <v>0</v>
      </c>
      <c r="AQ622" s="38">
        <f t="shared" si="106"/>
        <v>0</v>
      </c>
      <c r="AR622" s="38">
        <v>0</v>
      </c>
      <c r="AS622" s="13">
        <f t="shared" si="107"/>
        <v>0</v>
      </c>
      <c r="AT622" s="38">
        <f t="shared" si="108"/>
        <v>0</v>
      </c>
      <c r="AU622" s="38">
        <v>0</v>
      </c>
      <c r="AV622" s="13">
        <f t="shared" si="109"/>
        <v>0</v>
      </c>
      <c r="AW622" s="38">
        <f t="shared" si="110"/>
        <v>0</v>
      </c>
      <c r="AX622" s="38">
        <v>0</v>
      </c>
      <c r="AY622" s="13"/>
      <c r="AZ622" s="10"/>
      <c r="BA622" s="8"/>
      <c r="BB622" s="11"/>
      <c r="BN622" s="38">
        <v>0</v>
      </c>
      <c r="BO622" s="54" t="s">
        <v>2293</v>
      </c>
      <c r="BP622" s="54">
        <f>Sales!AR622</f>
        <v>0</v>
      </c>
    </row>
    <row r="623" spans="1:68">
      <c r="A623" s="4" t="s">
        <v>140</v>
      </c>
      <c r="B623" s="50">
        <v>19932</v>
      </c>
      <c r="C623" s="9" t="s">
        <v>1725</v>
      </c>
      <c r="D623" s="9" t="s">
        <v>1727</v>
      </c>
      <c r="E623" s="9" t="s">
        <v>1767</v>
      </c>
      <c r="F623" s="9" t="s">
        <v>1727</v>
      </c>
      <c r="G623" s="4"/>
      <c r="H623" s="9" t="s">
        <v>1727</v>
      </c>
      <c r="I623" s="4"/>
      <c r="K623" s="4" t="str">
        <f t="shared" si="100"/>
        <v>0</v>
      </c>
      <c r="L623" s="4" t="str">
        <f t="shared" si="101"/>
        <v>DENTON</v>
      </c>
      <c r="M623" s="4" t="str">
        <f t="shared" si="102"/>
        <v>0</v>
      </c>
      <c r="N623" s="4"/>
      <c r="O623" s="4" t="str">
        <f t="shared" si="103"/>
        <v>0</v>
      </c>
      <c r="P623" s="4"/>
      <c r="U623" s="30">
        <v>41722</v>
      </c>
      <c r="V623" s="5"/>
      <c r="W623" s="4"/>
      <c r="Y623" s="30" t="s">
        <v>1234</v>
      </c>
      <c r="Z623" s="30" t="s">
        <v>1236</v>
      </c>
      <c r="AA623" s="23"/>
      <c r="AB623" s="23"/>
      <c r="AC623" s="9" t="s">
        <v>1448</v>
      </c>
      <c r="AD623" s="9" t="s">
        <v>1639</v>
      </c>
      <c r="AE623" s="4"/>
      <c r="AH623" s="9">
        <v>1</v>
      </c>
      <c r="AI623" s="38">
        <v>0</v>
      </c>
      <c r="AJ623" s="11"/>
      <c r="AM623" s="30" t="s">
        <v>12</v>
      </c>
      <c r="AN623" s="38">
        <f t="shared" si="104"/>
        <v>0</v>
      </c>
      <c r="AO623" s="8"/>
      <c r="AP623" s="13">
        <f t="shared" si="105"/>
        <v>0</v>
      </c>
      <c r="AQ623" s="38">
        <f t="shared" si="106"/>
        <v>0</v>
      </c>
      <c r="AR623" s="38">
        <v>0</v>
      </c>
      <c r="AS623" s="13">
        <f t="shared" si="107"/>
        <v>0</v>
      </c>
      <c r="AT623" s="38">
        <f t="shared" si="108"/>
        <v>0</v>
      </c>
      <c r="AU623" s="38">
        <v>0</v>
      </c>
      <c r="AV623" s="13">
        <f t="shared" si="109"/>
        <v>0</v>
      </c>
      <c r="AW623" s="38">
        <f t="shared" si="110"/>
        <v>0</v>
      </c>
      <c r="AX623" s="38">
        <v>0</v>
      </c>
      <c r="AY623" s="13"/>
      <c r="AZ623" s="10"/>
      <c r="BA623" s="8"/>
      <c r="BB623" s="11"/>
      <c r="BN623" s="38">
        <v>0</v>
      </c>
      <c r="BO623" s="54" t="s">
        <v>2293</v>
      </c>
      <c r="BP623" s="54">
        <f>Sales!AR623</f>
        <v>0</v>
      </c>
    </row>
    <row r="624" spans="1:68">
      <c r="A624" s="4" t="s">
        <v>140</v>
      </c>
      <c r="B624" s="50">
        <v>19938</v>
      </c>
      <c r="C624" s="9" t="s">
        <v>1725</v>
      </c>
      <c r="D624" s="9" t="s">
        <v>1732</v>
      </c>
      <c r="E624" s="9" t="s">
        <v>1799</v>
      </c>
      <c r="F624" s="9" t="s">
        <v>1942</v>
      </c>
      <c r="G624" s="4"/>
      <c r="H624" s="9" t="s">
        <v>2133</v>
      </c>
      <c r="I624" s="4"/>
      <c r="K624" s="4" t="str">
        <f t="shared" si="100"/>
        <v>MI</v>
      </c>
      <c r="L624" s="4" t="str">
        <f t="shared" si="101"/>
        <v>SAINT CLAIR</v>
      </c>
      <c r="M624" s="4" t="str">
        <f t="shared" si="102"/>
        <v>Algonac</v>
      </c>
      <c r="N624" s="4"/>
      <c r="O624" s="4" t="str">
        <f t="shared" si="103"/>
        <v>48001</v>
      </c>
      <c r="P624" s="4"/>
      <c r="U624" s="30">
        <v>41723</v>
      </c>
      <c r="V624" s="5"/>
      <c r="W624" s="4"/>
      <c r="Y624" s="30" t="s">
        <v>1234</v>
      </c>
      <c r="Z624" s="30" t="s">
        <v>1279</v>
      </c>
      <c r="AA624" s="23"/>
      <c r="AB624" s="23"/>
      <c r="AC624" s="9" t="s">
        <v>1489</v>
      </c>
      <c r="AD624" s="9" t="s">
        <v>1639</v>
      </c>
      <c r="AE624" s="4"/>
      <c r="AH624" s="9">
        <v>1</v>
      </c>
      <c r="AI624" s="38">
        <v>14.46</v>
      </c>
      <c r="AJ624" s="11"/>
      <c r="AM624" s="30" t="s">
        <v>12</v>
      </c>
      <c r="AN624" s="38">
        <f t="shared" si="104"/>
        <v>14.46</v>
      </c>
      <c r="AO624" s="8"/>
      <c r="AP624" s="13">
        <f t="shared" si="105"/>
        <v>0</v>
      </c>
      <c r="AQ624" s="38">
        <f t="shared" si="106"/>
        <v>14.46</v>
      </c>
      <c r="AR624" s="38">
        <v>0</v>
      </c>
      <c r="AS624" s="13">
        <f t="shared" si="107"/>
        <v>0</v>
      </c>
      <c r="AT624" s="38">
        <f t="shared" si="108"/>
        <v>14.46</v>
      </c>
      <c r="AU624" s="38">
        <v>0</v>
      </c>
      <c r="AV624" s="13">
        <f t="shared" si="109"/>
        <v>0</v>
      </c>
      <c r="AW624" s="38">
        <f t="shared" si="110"/>
        <v>14.46</v>
      </c>
      <c r="AX624" s="38">
        <v>0</v>
      </c>
      <c r="AY624" s="13"/>
      <c r="AZ624" s="10"/>
      <c r="BA624" s="8"/>
      <c r="BB624" s="11"/>
      <c r="BN624" s="38">
        <v>0</v>
      </c>
      <c r="BO624" s="54" t="s">
        <v>107</v>
      </c>
      <c r="BP624" s="54">
        <f>Sales!AR624</f>
        <v>14.99</v>
      </c>
    </row>
    <row r="625" spans="1:68">
      <c r="A625" s="4" t="s">
        <v>140</v>
      </c>
      <c r="B625" s="50">
        <v>19939</v>
      </c>
      <c r="C625" s="9" t="s">
        <v>1725</v>
      </c>
      <c r="D625" s="9" t="s">
        <v>1729</v>
      </c>
      <c r="E625" s="9" t="s">
        <v>1797</v>
      </c>
      <c r="F625" s="9" t="s">
        <v>2027</v>
      </c>
      <c r="G625" s="4"/>
      <c r="H625" s="9" t="s">
        <v>2219</v>
      </c>
      <c r="I625" s="4"/>
      <c r="K625" s="4" t="str">
        <f t="shared" si="100"/>
        <v>NC</v>
      </c>
      <c r="L625" s="4" t="str">
        <f t="shared" si="101"/>
        <v>WAYNE</v>
      </c>
      <c r="M625" s="4" t="str">
        <f t="shared" si="102"/>
        <v>Goldsboro</v>
      </c>
      <c r="N625" s="4"/>
      <c r="O625" s="4" t="str">
        <f t="shared" si="103"/>
        <v>27530</v>
      </c>
      <c r="P625" s="4"/>
      <c r="U625" s="30">
        <v>41723</v>
      </c>
      <c r="V625" s="5"/>
      <c r="W625" s="4"/>
      <c r="Y625" s="30" t="s">
        <v>1234</v>
      </c>
      <c r="Z625" s="30" t="s">
        <v>1285</v>
      </c>
      <c r="AA625" s="23"/>
      <c r="AB625" s="23"/>
      <c r="AC625" s="9" t="s">
        <v>1495</v>
      </c>
      <c r="AD625" s="9" t="s">
        <v>1657</v>
      </c>
      <c r="AE625" s="4"/>
      <c r="AH625" s="9">
        <v>1</v>
      </c>
      <c r="AI625" s="38">
        <v>13.61</v>
      </c>
      <c r="AJ625" s="11"/>
      <c r="AM625" s="30" t="s">
        <v>12</v>
      </c>
      <c r="AN625" s="38">
        <f t="shared" si="104"/>
        <v>13.61</v>
      </c>
      <c r="AO625" s="8"/>
      <c r="AP625" s="13">
        <f t="shared" si="105"/>
        <v>4.7759000734753858E-2</v>
      </c>
      <c r="AQ625" s="38">
        <f t="shared" si="106"/>
        <v>13.61</v>
      </c>
      <c r="AR625" s="38">
        <v>0.65</v>
      </c>
      <c r="AS625" s="13">
        <f t="shared" si="107"/>
        <v>1.9103600293901544E-2</v>
      </c>
      <c r="AT625" s="38">
        <f t="shared" si="108"/>
        <v>13.61</v>
      </c>
      <c r="AU625" s="38">
        <v>0.26</v>
      </c>
      <c r="AV625" s="13">
        <f t="shared" si="109"/>
        <v>0</v>
      </c>
      <c r="AW625" s="38">
        <f t="shared" si="110"/>
        <v>13.61</v>
      </c>
      <c r="AX625" s="38">
        <v>0</v>
      </c>
      <c r="AY625" s="13"/>
      <c r="AZ625" s="10"/>
      <c r="BA625" s="8"/>
      <c r="BB625" s="11"/>
      <c r="BN625" s="38">
        <v>0.91</v>
      </c>
      <c r="BO625" s="54" t="s">
        <v>2292</v>
      </c>
      <c r="BP625" s="54">
        <f>Sales!AR625</f>
        <v>14.99</v>
      </c>
    </row>
    <row r="626" spans="1:68">
      <c r="A626" s="4" t="s">
        <v>140</v>
      </c>
      <c r="B626" s="50">
        <v>19962</v>
      </c>
      <c r="C626" s="9" t="s">
        <v>1725</v>
      </c>
      <c r="D626" s="9" t="s">
        <v>1727</v>
      </c>
      <c r="E626" s="9" t="s">
        <v>1767</v>
      </c>
      <c r="F626" s="9" t="s">
        <v>1727</v>
      </c>
      <c r="G626" s="4"/>
      <c r="H626" s="9" t="s">
        <v>1727</v>
      </c>
      <c r="I626" s="4"/>
      <c r="K626" s="4" t="str">
        <f t="shared" si="100"/>
        <v>0</v>
      </c>
      <c r="L626" s="4" t="str">
        <f t="shared" si="101"/>
        <v>DENTON</v>
      </c>
      <c r="M626" s="4" t="str">
        <f t="shared" si="102"/>
        <v>0</v>
      </c>
      <c r="N626" s="4"/>
      <c r="O626" s="4" t="str">
        <f t="shared" si="103"/>
        <v>0</v>
      </c>
      <c r="P626" s="4"/>
      <c r="U626" s="30">
        <v>41729</v>
      </c>
      <c r="V626" s="5"/>
      <c r="W626" s="4"/>
      <c r="Y626" s="30" t="s">
        <v>1234</v>
      </c>
      <c r="Z626" s="30" t="s">
        <v>1239</v>
      </c>
      <c r="AA626" s="23"/>
      <c r="AB626" s="23"/>
      <c r="AC626" s="9" t="s">
        <v>1451</v>
      </c>
      <c r="AD626" s="9" t="s">
        <v>1639</v>
      </c>
      <c r="AE626" s="4"/>
      <c r="AH626" s="9">
        <v>1</v>
      </c>
      <c r="AI626" s="38">
        <v>0</v>
      </c>
      <c r="AJ626" s="11"/>
      <c r="AM626" s="30" t="s">
        <v>12</v>
      </c>
      <c r="AN626" s="38">
        <f t="shared" si="104"/>
        <v>0</v>
      </c>
      <c r="AO626" s="8"/>
      <c r="AP626" s="13">
        <f t="shared" si="105"/>
        <v>0</v>
      </c>
      <c r="AQ626" s="38">
        <f t="shared" si="106"/>
        <v>0</v>
      </c>
      <c r="AR626" s="38">
        <v>0</v>
      </c>
      <c r="AS626" s="13">
        <f t="shared" si="107"/>
        <v>0</v>
      </c>
      <c r="AT626" s="38">
        <f t="shared" si="108"/>
        <v>0</v>
      </c>
      <c r="AU626" s="38">
        <v>0</v>
      </c>
      <c r="AV626" s="13">
        <f t="shared" si="109"/>
        <v>0</v>
      </c>
      <c r="AW626" s="38">
        <f t="shared" si="110"/>
        <v>0</v>
      </c>
      <c r="AX626" s="38">
        <v>0</v>
      </c>
      <c r="AY626" s="13"/>
      <c r="AZ626" s="10"/>
      <c r="BA626" s="8"/>
      <c r="BB626" s="11"/>
      <c r="BN626" s="38">
        <v>0</v>
      </c>
      <c r="BO626" s="54" t="s">
        <v>2293</v>
      </c>
      <c r="BP626" s="54">
        <f>Sales!AR626</f>
        <v>0</v>
      </c>
    </row>
    <row r="627" spans="1:68">
      <c r="A627" s="4" t="s">
        <v>140</v>
      </c>
      <c r="B627" s="50">
        <v>19967</v>
      </c>
      <c r="C627" s="9" t="s">
        <v>1725</v>
      </c>
      <c r="D627" s="9" t="s">
        <v>1727</v>
      </c>
      <c r="E627" s="9" t="s">
        <v>1767</v>
      </c>
      <c r="F627" s="9" t="s">
        <v>1727</v>
      </c>
      <c r="G627" s="4"/>
      <c r="H627" s="9" t="s">
        <v>1727</v>
      </c>
      <c r="I627" s="4"/>
      <c r="K627" s="4" t="str">
        <f t="shared" si="100"/>
        <v>0</v>
      </c>
      <c r="L627" s="4" t="str">
        <f t="shared" si="101"/>
        <v>DENTON</v>
      </c>
      <c r="M627" s="4" t="str">
        <f t="shared" si="102"/>
        <v>0</v>
      </c>
      <c r="N627" s="4"/>
      <c r="O627" s="4" t="str">
        <f t="shared" si="103"/>
        <v>0</v>
      </c>
      <c r="P627" s="4"/>
      <c r="U627" s="30">
        <v>41701</v>
      </c>
      <c r="V627" s="5"/>
      <c r="W627" s="4"/>
      <c r="Y627" s="30" t="s">
        <v>1234</v>
      </c>
      <c r="Z627" s="30" t="s">
        <v>1237</v>
      </c>
      <c r="AA627" s="23"/>
      <c r="AB627" s="23"/>
      <c r="AC627" s="9" t="s">
        <v>1449</v>
      </c>
      <c r="AD627" s="9" t="s">
        <v>1640</v>
      </c>
      <c r="AE627" s="4"/>
      <c r="AH627" s="9">
        <v>1</v>
      </c>
      <c r="AI627" s="38">
        <v>0</v>
      </c>
      <c r="AJ627" s="11"/>
      <c r="AM627" s="30" t="s">
        <v>12</v>
      </c>
      <c r="AN627" s="38">
        <f t="shared" si="104"/>
        <v>0</v>
      </c>
      <c r="AO627" s="8"/>
      <c r="AP627" s="13">
        <f t="shared" si="105"/>
        <v>0</v>
      </c>
      <c r="AQ627" s="38">
        <f t="shared" si="106"/>
        <v>0</v>
      </c>
      <c r="AR627" s="38">
        <v>0</v>
      </c>
      <c r="AS627" s="13">
        <f t="shared" si="107"/>
        <v>0</v>
      </c>
      <c r="AT627" s="38">
        <f t="shared" si="108"/>
        <v>0</v>
      </c>
      <c r="AU627" s="38">
        <v>0</v>
      </c>
      <c r="AV627" s="13">
        <f t="shared" si="109"/>
        <v>0</v>
      </c>
      <c r="AW627" s="38">
        <f t="shared" si="110"/>
        <v>0</v>
      </c>
      <c r="AX627" s="38">
        <v>0</v>
      </c>
      <c r="AY627" s="13"/>
      <c r="AZ627" s="10"/>
      <c r="BA627" s="8"/>
      <c r="BB627" s="11"/>
      <c r="BN627" s="38">
        <v>0</v>
      </c>
      <c r="BO627" s="54" t="s">
        <v>2293</v>
      </c>
      <c r="BP627" s="54">
        <f>Sales!AR627</f>
        <v>0</v>
      </c>
    </row>
    <row r="628" spans="1:68">
      <c r="A628" s="4" t="s">
        <v>140</v>
      </c>
      <c r="B628" s="50">
        <v>20141</v>
      </c>
      <c r="C628" s="9" t="s">
        <v>1725</v>
      </c>
      <c r="D628" s="9" t="s">
        <v>1751</v>
      </c>
      <c r="E628" s="9" t="s">
        <v>1861</v>
      </c>
      <c r="F628" s="9" t="s">
        <v>2028</v>
      </c>
      <c r="G628" s="4"/>
      <c r="H628" s="9" t="s">
        <v>2220</v>
      </c>
      <c r="I628" s="4"/>
      <c r="K628" s="4" t="str">
        <f t="shared" si="100"/>
        <v>IA</v>
      </c>
      <c r="L628" s="4" t="str">
        <f t="shared" si="101"/>
        <v>JACKSON</v>
      </c>
      <c r="M628" s="4" t="str">
        <f t="shared" si="102"/>
        <v>Bellevue</v>
      </c>
      <c r="N628" s="4"/>
      <c r="O628" s="4" t="str">
        <f t="shared" si="103"/>
        <v>52031</v>
      </c>
      <c r="P628" s="4"/>
      <c r="U628" s="30">
        <v>41715</v>
      </c>
      <c r="V628" s="5"/>
      <c r="W628" s="4"/>
      <c r="Y628" s="30" t="s">
        <v>1234</v>
      </c>
      <c r="Z628" s="30" t="s">
        <v>1251</v>
      </c>
      <c r="AA628" s="23"/>
      <c r="AB628" s="23"/>
      <c r="AC628" s="9" t="s">
        <v>1463</v>
      </c>
      <c r="AD628" s="9" t="s">
        <v>1647</v>
      </c>
      <c r="AE628" s="4"/>
      <c r="AH628" s="9">
        <v>1</v>
      </c>
      <c r="AI628" s="38">
        <v>0</v>
      </c>
      <c r="AJ628" s="11"/>
      <c r="AM628" s="30" t="s">
        <v>12</v>
      </c>
      <c r="AN628" s="38">
        <f t="shared" si="104"/>
        <v>0</v>
      </c>
      <c r="AO628" s="8"/>
      <c r="AP628" s="13">
        <f t="shared" si="105"/>
        <v>0</v>
      </c>
      <c r="AQ628" s="38">
        <f t="shared" si="106"/>
        <v>0</v>
      </c>
      <c r="AR628" s="38">
        <v>0</v>
      </c>
      <c r="AS628" s="13">
        <f t="shared" si="107"/>
        <v>0</v>
      </c>
      <c r="AT628" s="38">
        <f t="shared" si="108"/>
        <v>0</v>
      </c>
      <c r="AU628" s="38">
        <v>0</v>
      </c>
      <c r="AV628" s="13">
        <f t="shared" si="109"/>
        <v>0</v>
      </c>
      <c r="AW628" s="38">
        <f t="shared" si="110"/>
        <v>0</v>
      </c>
      <c r="AX628" s="38">
        <v>0</v>
      </c>
      <c r="AY628" s="13"/>
      <c r="AZ628" s="10"/>
      <c r="BA628" s="8"/>
      <c r="BB628" s="11"/>
      <c r="BN628" s="38">
        <v>0</v>
      </c>
      <c r="BO628" s="54" t="s">
        <v>128</v>
      </c>
      <c r="BP628" s="54">
        <f>Sales!AR628</f>
        <v>0</v>
      </c>
    </row>
    <row r="629" spans="1:68">
      <c r="A629" s="4" t="s">
        <v>140</v>
      </c>
      <c r="B629" s="50">
        <v>20148</v>
      </c>
      <c r="C629" s="9" t="s">
        <v>1725</v>
      </c>
      <c r="D629" s="9" t="s">
        <v>1727</v>
      </c>
      <c r="E629" s="9" t="s">
        <v>1767</v>
      </c>
      <c r="F629" s="9" t="s">
        <v>1727</v>
      </c>
      <c r="G629" s="4"/>
      <c r="H629" s="9" t="s">
        <v>1727</v>
      </c>
      <c r="I629" s="4"/>
      <c r="K629" s="4" t="str">
        <f t="shared" si="100"/>
        <v>0</v>
      </c>
      <c r="L629" s="4" t="str">
        <f t="shared" si="101"/>
        <v>DENTON</v>
      </c>
      <c r="M629" s="4" t="str">
        <f t="shared" si="102"/>
        <v>0</v>
      </c>
      <c r="N629" s="4"/>
      <c r="O629" s="4" t="str">
        <f t="shared" si="103"/>
        <v>0</v>
      </c>
      <c r="P629" s="4"/>
      <c r="U629" s="30">
        <v>41717</v>
      </c>
      <c r="V629" s="5"/>
      <c r="W629" s="4"/>
      <c r="Y629" s="30" t="s">
        <v>1234</v>
      </c>
      <c r="Z629" s="30" t="s">
        <v>1276</v>
      </c>
      <c r="AA629" s="23"/>
      <c r="AB629" s="23"/>
      <c r="AC629" s="9" t="s">
        <v>1479</v>
      </c>
      <c r="AD629" s="9" t="s">
        <v>1652</v>
      </c>
      <c r="AE629" s="4"/>
      <c r="AH629" s="9">
        <v>1</v>
      </c>
      <c r="AI629" s="38">
        <v>0</v>
      </c>
      <c r="AJ629" s="11"/>
      <c r="AM629" s="30" t="s">
        <v>12</v>
      </c>
      <c r="AN629" s="38">
        <f t="shared" si="104"/>
        <v>0</v>
      </c>
      <c r="AO629" s="8"/>
      <c r="AP629" s="13">
        <f t="shared" si="105"/>
        <v>0</v>
      </c>
      <c r="AQ629" s="38">
        <f t="shared" si="106"/>
        <v>0</v>
      </c>
      <c r="AR629" s="38">
        <v>0</v>
      </c>
      <c r="AS629" s="13">
        <f t="shared" si="107"/>
        <v>0</v>
      </c>
      <c r="AT629" s="38">
        <f t="shared" si="108"/>
        <v>0</v>
      </c>
      <c r="AU629" s="38">
        <v>0</v>
      </c>
      <c r="AV629" s="13">
        <f t="shared" si="109"/>
        <v>0</v>
      </c>
      <c r="AW629" s="38">
        <f t="shared" si="110"/>
        <v>0</v>
      </c>
      <c r="AX629" s="38">
        <v>0</v>
      </c>
      <c r="AY629" s="13"/>
      <c r="AZ629" s="10"/>
      <c r="BA629" s="8"/>
      <c r="BB629" s="11"/>
      <c r="BN629" s="38">
        <v>0</v>
      </c>
      <c r="BO629" s="54" t="s">
        <v>2293</v>
      </c>
      <c r="BP629" s="54">
        <f>Sales!AR629</f>
        <v>0</v>
      </c>
    </row>
    <row r="630" spans="1:68">
      <c r="A630" s="4" t="s">
        <v>140</v>
      </c>
      <c r="B630" s="50">
        <v>20158</v>
      </c>
      <c r="C630" s="9" t="s">
        <v>1725</v>
      </c>
      <c r="D630" s="9" t="s">
        <v>1730</v>
      </c>
      <c r="E630" s="9" t="s">
        <v>1727</v>
      </c>
      <c r="F630" s="9" t="s">
        <v>2029</v>
      </c>
      <c r="G630" s="4"/>
      <c r="H630" s="9" t="s">
        <v>2221</v>
      </c>
      <c r="I630" s="4"/>
      <c r="K630" s="4" t="str">
        <f t="shared" si="100"/>
        <v>OH</v>
      </c>
      <c r="L630" s="4" t="str">
        <f t="shared" si="101"/>
        <v>0</v>
      </c>
      <c r="M630" s="4" t="str">
        <f t="shared" si="102"/>
        <v>DAYTON</v>
      </c>
      <c r="N630" s="4"/>
      <c r="O630" s="4" t="str">
        <f t="shared" si="103"/>
        <v>45458</v>
      </c>
      <c r="P630" s="4"/>
      <c r="U630" s="30">
        <v>41704</v>
      </c>
      <c r="V630" s="5"/>
      <c r="W630" s="4"/>
      <c r="Y630" s="30" t="s">
        <v>1234</v>
      </c>
      <c r="Z630" s="30" t="s">
        <v>1392</v>
      </c>
      <c r="AA630" s="23"/>
      <c r="AB630" s="23"/>
      <c r="AC630" s="9" t="s">
        <v>1588</v>
      </c>
      <c r="AD630" s="9" t="s">
        <v>1657</v>
      </c>
      <c r="AE630" s="4"/>
      <c r="AH630" s="9">
        <v>1</v>
      </c>
      <c r="AI630" s="38">
        <v>12.34</v>
      </c>
      <c r="AJ630" s="11"/>
      <c r="AM630" s="30" t="s">
        <v>12</v>
      </c>
      <c r="AN630" s="38">
        <f t="shared" si="104"/>
        <v>12.34</v>
      </c>
      <c r="AO630" s="8"/>
      <c r="AP630" s="13">
        <f t="shared" si="105"/>
        <v>0</v>
      </c>
      <c r="AQ630" s="38">
        <f t="shared" si="106"/>
        <v>12.34</v>
      </c>
      <c r="AR630" s="38">
        <v>0</v>
      </c>
      <c r="AS630" s="13">
        <f t="shared" si="107"/>
        <v>0</v>
      </c>
      <c r="AT630" s="38">
        <f t="shared" si="108"/>
        <v>12.34</v>
      </c>
      <c r="AU630" s="38">
        <v>0</v>
      </c>
      <c r="AV630" s="13">
        <f t="shared" si="109"/>
        <v>0</v>
      </c>
      <c r="AW630" s="38">
        <f t="shared" si="110"/>
        <v>12.34</v>
      </c>
      <c r="AX630" s="38">
        <v>0</v>
      </c>
      <c r="AY630" s="13"/>
      <c r="AZ630" s="10"/>
      <c r="BA630" s="8"/>
      <c r="BB630" s="11"/>
      <c r="BN630" s="38">
        <v>0</v>
      </c>
      <c r="BO630" s="54" t="s">
        <v>129</v>
      </c>
      <c r="BP630" s="54">
        <f>Sales!AR630</f>
        <v>14.99</v>
      </c>
    </row>
    <row r="631" spans="1:68">
      <c r="A631" s="4" t="s">
        <v>140</v>
      </c>
      <c r="B631" s="50">
        <v>20163</v>
      </c>
      <c r="C631" s="9" t="s">
        <v>1725</v>
      </c>
      <c r="D631" s="9" t="s">
        <v>1733</v>
      </c>
      <c r="E631" s="9" t="s">
        <v>1788</v>
      </c>
      <c r="F631" s="9" t="s">
        <v>1977</v>
      </c>
      <c r="G631" s="4"/>
      <c r="H631" s="9" t="s">
        <v>2168</v>
      </c>
      <c r="I631" s="4"/>
      <c r="K631" s="4" t="str">
        <f t="shared" si="100"/>
        <v>CA</v>
      </c>
      <c r="L631" s="4" t="str">
        <f t="shared" si="101"/>
        <v>SONOMA</v>
      </c>
      <c r="M631" s="4" t="str">
        <f t="shared" si="102"/>
        <v>Santa Rosa</v>
      </c>
      <c r="N631" s="4"/>
      <c r="O631" s="4" t="str">
        <f t="shared" si="103"/>
        <v>95409</v>
      </c>
      <c r="P631" s="4"/>
      <c r="U631" s="30">
        <v>41705</v>
      </c>
      <c r="V631" s="5"/>
      <c r="W631" s="4"/>
      <c r="Y631" s="30" t="s">
        <v>1234</v>
      </c>
      <c r="Z631" s="30" t="s">
        <v>1393</v>
      </c>
      <c r="AA631" s="23"/>
      <c r="AB631" s="23"/>
      <c r="AC631" s="9" t="s">
        <v>1589</v>
      </c>
      <c r="AD631" s="9" t="s">
        <v>1700</v>
      </c>
      <c r="AE631" s="4"/>
      <c r="AH631" s="9">
        <v>1</v>
      </c>
      <c r="AI631" s="38">
        <v>6.74</v>
      </c>
      <c r="AJ631" s="11"/>
      <c r="AM631" s="30" t="s">
        <v>12</v>
      </c>
      <c r="AN631" s="38">
        <f t="shared" si="104"/>
        <v>6.74</v>
      </c>
      <c r="AO631" s="8"/>
      <c r="AP631" s="13">
        <f t="shared" si="105"/>
        <v>0</v>
      </c>
      <c r="AQ631" s="38">
        <f t="shared" si="106"/>
        <v>6.74</v>
      </c>
      <c r="AR631" s="38">
        <v>0</v>
      </c>
      <c r="AS631" s="13">
        <f t="shared" si="107"/>
        <v>0</v>
      </c>
      <c r="AT631" s="38">
        <f t="shared" si="108"/>
        <v>6.74</v>
      </c>
      <c r="AU631" s="38">
        <v>0</v>
      </c>
      <c r="AV631" s="13">
        <f t="shared" si="109"/>
        <v>0</v>
      </c>
      <c r="AW631" s="38">
        <f t="shared" si="110"/>
        <v>6.74</v>
      </c>
      <c r="AX631" s="38">
        <v>0</v>
      </c>
      <c r="AY631" s="13"/>
      <c r="AZ631" s="10"/>
      <c r="BA631" s="8"/>
      <c r="BB631" s="11"/>
      <c r="BN631" s="38">
        <v>0</v>
      </c>
      <c r="BO631" s="54" t="s">
        <v>2292</v>
      </c>
      <c r="BP631" s="54">
        <f>Sales!AR631</f>
        <v>6.99</v>
      </c>
    </row>
    <row r="632" spans="1:68">
      <c r="A632" s="4" t="s">
        <v>140</v>
      </c>
      <c r="B632" s="50">
        <v>20181</v>
      </c>
      <c r="C632" s="9" t="s">
        <v>1725</v>
      </c>
      <c r="D632" s="9" t="s">
        <v>1727</v>
      </c>
      <c r="E632" s="9" t="s">
        <v>1767</v>
      </c>
      <c r="F632" s="9" t="s">
        <v>1727</v>
      </c>
      <c r="G632" s="4"/>
      <c r="H632" s="9" t="s">
        <v>1727</v>
      </c>
      <c r="I632" s="4"/>
      <c r="K632" s="4" t="str">
        <f t="shared" si="100"/>
        <v>0</v>
      </c>
      <c r="L632" s="4" t="str">
        <f t="shared" si="101"/>
        <v>DENTON</v>
      </c>
      <c r="M632" s="4" t="str">
        <f t="shared" si="102"/>
        <v>0</v>
      </c>
      <c r="N632" s="4"/>
      <c r="O632" s="4" t="str">
        <f t="shared" si="103"/>
        <v>0</v>
      </c>
      <c r="P632" s="4"/>
      <c r="U632" s="30">
        <v>41708</v>
      </c>
      <c r="V632" s="5"/>
      <c r="W632" s="4"/>
      <c r="Y632" s="30" t="s">
        <v>1234</v>
      </c>
      <c r="Z632" s="30" t="s">
        <v>1275</v>
      </c>
      <c r="AA632" s="23"/>
      <c r="AB632" s="23"/>
      <c r="AC632" s="9" t="s">
        <v>1486</v>
      </c>
      <c r="AD632" s="9" t="s">
        <v>1639</v>
      </c>
      <c r="AE632" s="4"/>
      <c r="AH632" s="9">
        <v>1</v>
      </c>
      <c r="AI632" s="38">
        <v>0</v>
      </c>
      <c r="AJ632" s="11"/>
      <c r="AM632" s="30" t="s">
        <v>12</v>
      </c>
      <c r="AN632" s="38">
        <f t="shared" si="104"/>
        <v>0</v>
      </c>
      <c r="AO632" s="8"/>
      <c r="AP632" s="13">
        <f t="shared" si="105"/>
        <v>0</v>
      </c>
      <c r="AQ632" s="38">
        <f t="shared" si="106"/>
        <v>0</v>
      </c>
      <c r="AR632" s="38">
        <v>0</v>
      </c>
      <c r="AS632" s="13">
        <f t="shared" si="107"/>
        <v>0</v>
      </c>
      <c r="AT632" s="38">
        <f t="shared" si="108"/>
        <v>0</v>
      </c>
      <c r="AU632" s="38">
        <v>0</v>
      </c>
      <c r="AV632" s="13">
        <f t="shared" si="109"/>
        <v>0</v>
      </c>
      <c r="AW632" s="38">
        <f t="shared" si="110"/>
        <v>0</v>
      </c>
      <c r="AX632" s="38">
        <v>0</v>
      </c>
      <c r="AY632" s="13"/>
      <c r="AZ632" s="10"/>
      <c r="BA632" s="8"/>
      <c r="BB632" s="11"/>
      <c r="BN632" s="38">
        <v>0</v>
      </c>
      <c r="BO632" s="54" t="s">
        <v>2293</v>
      </c>
      <c r="BP632" s="54">
        <f>Sales!AR632</f>
        <v>0</v>
      </c>
    </row>
    <row r="633" spans="1:68">
      <c r="A633" s="4" t="s">
        <v>140</v>
      </c>
      <c r="B633" s="50">
        <v>20184</v>
      </c>
      <c r="C633" s="9" t="s">
        <v>1725</v>
      </c>
      <c r="D633" s="9" t="s">
        <v>1727</v>
      </c>
      <c r="E633" s="9" t="s">
        <v>1767</v>
      </c>
      <c r="F633" s="9" t="s">
        <v>1727</v>
      </c>
      <c r="G633" s="4"/>
      <c r="H633" s="9" t="s">
        <v>1727</v>
      </c>
      <c r="I633" s="4"/>
      <c r="K633" s="4" t="str">
        <f t="shared" si="100"/>
        <v>0</v>
      </c>
      <c r="L633" s="4" t="str">
        <f t="shared" si="101"/>
        <v>DENTON</v>
      </c>
      <c r="M633" s="4" t="str">
        <f t="shared" si="102"/>
        <v>0</v>
      </c>
      <c r="N633" s="4"/>
      <c r="O633" s="4" t="str">
        <f t="shared" si="103"/>
        <v>0</v>
      </c>
      <c r="P633" s="4"/>
      <c r="U633" s="30">
        <v>41724</v>
      </c>
      <c r="V633" s="5"/>
      <c r="W633" s="4"/>
      <c r="Y633" s="30" t="s">
        <v>1234</v>
      </c>
      <c r="Z633" s="30" t="s">
        <v>1364</v>
      </c>
      <c r="AA633" s="23"/>
      <c r="AB633" s="23"/>
      <c r="AC633" s="9" t="s">
        <v>1563</v>
      </c>
      <c r="AD633" s="9" t="s">
        <v>1639</v>
      </c>
      <c r="AE633" s="4"/>
      <c r="AH633" s="9">
        <v>1</v>
      </c>
      <c r="AI633" s="38">
        <v>0</v>
      </c>
      <c r="AJ633" s="11"/>
      <c r="AM633" s="30" t="s">
        <v>12</v>
      </c>
      <c r="AN633" s="38">
        <f t="shared" si="104"/>
        <v>0</v>
      </c>
      <c r="AO633" s="8"/>
      <c r="AP633" s="13">
        <f t="shared" si="105"/>
        <v>0</v>
      </c>
      <c r="AQ633" s="38">
        <f t="shared" si="106"/>
        <v>0</v>
      </c>
      <c r="AR633" s="38">
        <v>0</v>
      </c>
      <c r="AS633" s="13">
        <f t="shared" si="107"/>
        <v>0</v>
      </c>
      <c r="AT633" s="38">
        <f t="shared" si="108"/>
        <v>0</v>
      </c>
      <c r="AU633" s="38">
        <v>0</v>
      </c>
      <c r="AV633" s="13">
        <f t="shared" si="109"/>
        <v>0</v>
      </c>
      <c r="AW633" s="38">
        <f t="shared" si="110"/>
        <v>0</v>
      </c>
      <c r="AX633" s="38">
        <v>0</v>
      </c>
      <c r="AY633" s="13"/>
      <c r="AZ633" s="10"/>
      <c r="BA633" s="8"/>
      <c r="BB633" s="11"/>
      <c r="BN633" s="38">
        <v>0</v>
      </c>
      <c r="BO633" s="54" t="s">
        <v>1727</v>
      </c>
      <c r="BP633" s="54">
        <f>Sales!AR633</f>
        <v>0</v>
      </c>
    </row>
    <row r="634" spans="1:68">
      <c r="A634" s="4" t="s">
        <v>140</v>
      </c>
      <c r="B634" s="50">
        <v>20188</v>
      </c>
      <c r="C634" s="9" t="s">
        <v>1725</v>
      </c>
      <c r="D634" s="9" t="s">
        <v>1727</v>
      </c>
      <c r="E634" s="9" t="s">
        <v>1767</v>
      </c>
      <c r="F634" s="9" t="s">
        <v>1727</v>
      </c>
      <c r="G634" s="4"/>
      <c r="H634" s="9" t="s">
        <v>1727</v>
      </c>
      <c r="I634" s="4"/>
      <c r="K634" s="4" t="str">
        <f t="shared" si="100"/>
        <v>0</v>
      </c>
      <c r="L634" s="4" t="str">
        <f t="shared" si="101"/>
        <v>DENTON</v>
      </c>
      <c r="M634" s="4" t="str">
        <f t="shared" si="102"/>
        <v>0</v>
      </c>
      <c r="N634" s="4"/>
      <c r="O634" s="4" t="str">
        <f t="shared" si="103"/>
        <v>0</v>
      </c>
      <c r="P634" s="4"/>
      <c r="U634" s="30">
        <v>41725</v>
      </c>
      <c r="V634" s="5"/>
      <c r="W634" s="4"/>
      <c r="Y634" s="30" t="s">
        <v>1234</v>
      </c>
      <c r="Z634" s="30" t="s">
        <v>1237</v>
      </c>
      <c r="AA634" s="23"/>
      <c r="AB634" s="23"/>
      <c r="AC634" s="9" t="s">
        <v>1449</v>
      </c>
      <c r="AD634" s="9" t="s">
        <v>1640</v>
      </c>
      <c r="AE634" s="4"/>
      <c r="AH634" s="9">
        <v>1</v>
      </c>
      <c r="AI634" s="38">
        <v>0</v>
      </c>
      <c r="AJ634" s="11"/>
      <c r="AM634" s="30" t="s">
        <v>12</v>
      </c>
      <c r="AN634" s="38">
        <f t="shared" si="104"/>
        <v>0</v>
      </c>
      <c r="AO634" s="8"/>
      <c r="AP634" s="13">
        <f t="shared" si="105"/>
        <v>0</v>
      </c>
      <c r="AQ634" s="38">
        <f t="shared" si="106"/>
        <v>0</v>
      </c>
      <c r="AR634" s="38">
        <v>0</v>
      </c>
      <c r="AS634" s="13">
        <f t="shared" si="107"/>
        <v>0</v>
      </c>
      <c r="AT634" s="38">
        <f t="shared" si="108"/>
        <v>0</v>
      </c>
      <c r="AU634" s="38">
        <v>0</v>
      </c>
      <c r="AV634" s="13">
        <f t="shared" si="109"/>
        <v>0</v>
      </c>
      <c r="AW634" s="38">
        <f t="shared" si="110"/>
        <v>0</v>
      </c>
      <c r="AX634" s="38">
        <v>0</v>
      </c>
      <c r="AY634" s="13"/>
      <c r="AZ634" s="10"/>
      <c r="BA634" s="8"/>
      <c r="BB634" s="11"/>
      <c r="BN634" s="38">
        <v>0</v>
      </c>
      <c r="BO634" s="54" t="s">
        <v>1727</v>
      </c>
      <c r="BP634" s="54">
        <f>Sales!AR634</f>
        <v>0</v>
      </c>
    </row>
    <row r="635" spans="1:68">
      <c r="A635" s="4" t="s">
        <v>140</v>
      </c>
      <c r="B635" s="50">
        <v>20197</v>
      </c>
      <c r="C635" s="9" t="s">
        <v>1725</v>
      </c>
      <c r="D635" s="9" t="s">
        <v>1727</v>
      </c>
      <c r="E635" s="9" t="s">
        <v>1767</v>
      </c>
      <c r="F635" s="9" t="s">
        <v>1727</v>
      </c>
      <c r="G635" s="4"/>
      <c r="H635" s="9" t="s">
        <v>1727</v>
      </c>
      <c r="I635" s="4"/>
      <c r="K635" s="4" t="str">
        <f t="shared" si="100"/>
        <v>0</v>
      </c>
      <c r="L635" s="4" t="str">
        <f t="shared" si="101"/>
        <v>DENTON</v>
      </c>
      <c r="M635" s="4" t="str">
        <f t="shared" si="102"/>
        <v>0</v>
      </c>
      <c r="N635" s="4"/>
      <c r="O635" s="4" t="str">
        <f t="shared" si="103"/>
        <v>0</v>
      </c>
      <c r="P635" s="4"/>
      <c r="U635" s="30">
        <v>41729</v>
      </c>
      <c r="V635" s="5"/>
      <c r="W635" s="4"/>
      <c r="Y635" s="30" t="s">
        <v>1234</v>
      </c>
      <c r="Z635" s="30" t="s">
        <v>1237</v>
      </c>
      <c r="AA635" s="23"/>
      <c r="AB635" s="23"/>
      <c r="AC635" s="9" t="s">
        <v>1449</v>
      </c>
      <c r="AD635" s="9" t="s">
        <v>1640</v>
      </c>
      <c r="AE635" s="4"/>
      <c r="AH635" s="9">
        <v>1</v>
      </c>
      <c r="AI635" s="38">
        <v>0</v>
      </c>
      <c r="AJ635" s="11"/>
      <c r="AM635" s="30" t="s">
        <v>12</v>
      </c>
      <c r="AN635" s="38">
        <f t="shared" si="104"/>
        <v>0</v>
      </c>
      <c r="AO635" s="8"/>
      <c r="AP635" s="13">
        <f t="shared" si="105"/>
        <v>0</v>
      </c>
      <c r="AQ635" s="38">
        <f t="shared" si="106"/>
        <v>0</v>
      </c>
      <c r="AR635" s="38">
        <v>0</v>
      </c>
      <c r="AS635" s="13">
        <f t="shared" si="107"/>
        <v>0</v>
      </c>
      <c r="AT635" s="38">
        <f t="shared" si="108"/>
        <v>0</v>
      </c>
      <c r="AU635" s="38">
        <v>0</v>
      </c>
      <c r="AV635" s="13">
        <f t="shared" si="109"/>
        <v>0</v>
      </c>
      <c r="AW635" s="38">
        <f t="shared" si="110"/>
        <v>0</v>
      </c>
      <c r="AX635" s="38">
        <v>0</v>
      </c>
      <c r="AY635" s="13"/>
      <c r="AZ635" s="10"/>
      <c r="BA635" s="8"/>
      <c r="BB635" s="11"/>
      <c r="BN635" s="38">
        <v>0</v>
      </c>
      <c r="BO635" s="54" t="s">
        <v>2293</v>
      </c>
      <c r="BP635" s="54">
        <f>Sales!AR635</f>
        <v>0</v>
      </c>
    </row>
    <row r="636" spans="1:68">
      <c r="A636" s="4" t="s">
        <v>140</v>
      </c>
      <c r="B636" s="50">
        <v>20199</v>
      </c>
      <c r="C636" s="9" t="s">
        <v>1725</v>
      </c>
      <c r="D636" s="9" t="s">
        <v>1761</v>
      </c>
      <c r="E636" s="9" t="s">
        <v>1862</v>
      </c>
      <c r="F636" s="9" t="s">
        <v>2030</v>
      </c>
      <c r="G636" s="4"/>
      <c r="H636" s="9" t="s">
        <v>2222</v>
      </c>
      <c r="I636" s="4"/>
      <c r="K636" s="4" t="str">
        <f t="shared" si="100"/>
        <v>NM</v>
      </c>
      <c r="L636" s="4" t="str">
        <f t="shared" si="101"/>
        <v>DONA ANA</v>
      </c>
      <c r="M636" s="4" t="str">
        <f t="shared" si="102"/>
        <v>Las Cruces</v>
      </c>
      <c r="N636" s="4"/>
      <c r="O636" s="4" t="str">
        <f t="shared" si="103"/>
        <v>88011</v>
      </c>
      <c r="P636" s="4"/>
      <c r="U636" s="30">
        <v>41719</v>
      </c>
      <c r="V636" s="5"/>
      <c r="W636" s="4"/>
      <c r="Y636" s="30" t="s">
        <v>1234</v>
      </c>
      <c r="Z636" s="30" t="s">
        <v>1394</v>
      </c>
      <c r="AA636" s="23"/>
      <c r="AB636" s="23"/>
      <c r="AC636" s="9" t="s">
        <v>1590</v>
      </c>
      <c r="AD636" s="9" t="s">
        <v>1701</v>
      </c>
      <c r="AE636" s="4"/>
      <c r="AH636" s="9">
        <v>1</v>
      </c>
      <c r="AI636" s="38">
        <v>11.8</v>
      </c>
      <c r="AJ636" s="11"/>
      <c r="AM636" s="30" t="s">
        <v>12</v>
      </c>
      <c r="AN636" s="38">
        <f t="shared" si="104"/>
        <v>11.8</v>
      </c>
      <c r="AO636" s="8"/>
      <c r="AP636" s="13">
        <f t="shared" si="105"/>
        <v>5.084745762711864E-2</v>
      </c>
      <c r="AQ636" s="38">
        <f t="shared" si="106"/>
        <v>11.8</v>
      </c>
      <c r="AR636" s="38">
        <v>0.6</v>
      </c>
      <c r="AS636" s="13">
        <f t="shared" si="107"/>
        <v>0</v>
      </c>
      <c r="AT636" s="38">
        <f t="shared" si="108"/>
        <v>11.8</v>
      </c>
      <c r="AU636" s="38">
        <v>0</v>
      </c>
      <c r="AV636" s="13">
        <f t="shared" si="109"/>
        <v>0</v>
      </c>
      <c r="AW636" s="38">
        <f t="shared" si="110"/>
        <v>11.8</v>
      </c>
      <c r="AX636" s="38">
        <v>0</v>
      </c>
      <c r="AY636" s="13"/>
      <c r="AZ636" s="10"/>
      <c r="BA636" s="8"/>
      <c r="BB636" s="11"/>
      <c r="BN636" s="38">
        <v>0.6</v>
      </c>
      <c r="BO636" s="54" t="s">
        <v>128</v>
      </c>
      <c r="BP636" s="54">
        <f>Sales!AR636</f>
        <v>12.99</v>
      </c>
    </row>
    <row r="637" spans="1:68">
      <c r="A637" s="4" t="s">
        <v>140</v>
      </c>
      <c r="B637" s="50">
        <v>20201</v>
      </c>
      <c r="C637" s="9" t="s">
        <v>1725</v>
      </c>
      <c r="D637" s="9" t="s">
        <v>1727</v>
      </c>
      <c r="E637" s="9" t="s">
        <v>1767</v>
      </c>
      <c r="F637" s="9" t="s">
        <v>1727</v>
      </c>
      <c r="G637" s="4"/>
      <c r="H637" s="9" t="s">
        <v>1727</v>
      </c>
      <c r="I637" s="4"/>
      <c r="K637" s="4" t="str">
        <f t="shared" si="100"/>
        <v>0</v>
      </c>
      <c r="L637" s="4" t="str">
        <f t="shared" si="101"/>
        <v>DENTON</v>
      </c>
      <c r="M637" s="4" t="str">
        <f t="shared" si="102"/>
        <v>0</v>
      </c>
      <c r="N637" s="4"/>
      <c r="O637" s="4" t="str">
        <f t="shared" si="103"/>
        <v>0</v>
      </c>
      <c r="P637" s="4"/>
      <c r="U637" s="30">
        <v>41722</v>
      </c>
      <c r="V637" s="5"/>
      <c r="W637" s="4"/>
      <c r="Y637" s="30" t="s">
        <v>1234</v>
      </c>
      <c r="Z637" s="30" t="s">
        <v>1270</v>
      </c>
      <c r="AA637" s="23"/>
      <c r="AB637" s="23"/>
      <c r="AC637" s="9" t="s">
        <v>1481</v>
      </c>
      <c r="AD637" s="9" t="s">
        <v>1639</v>
      </c>
      <c r="AE637" s="4"/>
      <c r="AH637" s="9">
        <v>1</v>
      </c>
      <c r="AI637" s="38">
        <v>0</v>
      </c>
      <c r="AJ637" s="11"/>
      <c r="AM637" s="30" t="s">
        <v>12</v>
      </c>
      <c r="AN637" s="38">
        <f t="shared" si="104"/>
        <v>0</v>
      </c>
      <c r="AO637" s="8"/>
      <c r="AP637" s="13">
        <f t="shared" si="105"/>
        <v>0</v>
      </c>
      <c r="AQ637" s="38">
        <f t="shared" si="106"/>
        <v>0</v>
      </c>
      <c r="AR637" s="38">
        <v>0</v>
      </c>
      <c r="AS637" s="13">
        <f t="shared" si="107"/>
        <v>0</v>
      </c>
      <c r="AT637" s="38">
        <f t="shared" si="108"/>
        <v>0</v>
      </c>
      <c r="AU637" s="38">
        <v>0</v>
      </c>
      <c r="AV637" s="13">
        <f t="shared" si="109"/>
        <v>0</v>
      </c>
      <c r="AW637" s="38">
        <f t="shared" si="110"/>
        <v>0</v>
      </c>
      <c r="AX637" s="38">
        <v>0</v>
      </c>
      <c r="AY637" s="13"/>
      <c r="AZ637" s="10"/>
      <c r="BA637" s="8"/>
      <c r="BB637" s="11"/>
      <c r="BN637" s="38">
        <v>0</v>
      </c>
      <c r="BO637" s="54" t="s">
        <v>2293</v>
      </c>
      <c r="BP637" s="54">
        <f>Sales!AR637</f>
        <v>0</v>
      </c>
    </row>
    <row r="638" spans="1:68">
      <c r="A638" s="4" t="s">
        <v>140</v>
      </c>
      <c r="B638" s="50">
        <v>20398</v>
      </c>
      <c r="C638" s="9" t="s">
        <v>1725</v>
      </c>
      <c r="D638" s="9" t="s">
        <v>1727</v>
      </c>
      <c r="E638" s="9" t="s">
        <v>1767</v>
      </c>
      <c r="F638" s="9" t="s">
        <v>1727</v>
      </c>
      <c r="G638" s="4"/>
      <c r="H638" s="9" t="s">
        <v>1727</v>
      </c>
      <c r="I638" s="4"/>
      <c r="K638" s="4" t="str">
        <f t="shared" si="100"/>
        <v>0</v>
      </c>
      <c r="L638" s="4" t="str">
        <f t="shared" si="101"/>
        <v>DENTON</v>
      </c>
      <c r="M638" s="4" t="str">
        <f t="shared" si="102"/>
        <v>0</v>
      </c>
      <c r="N638" s="4"/>
      <c r="O638" s="4" t="str">
        <f t="shared" si="103"/>
        <v>0</v>
      </c>
      <c r="P638" s="4"/>
      <c r="U638" s="30">
        <v>41704</v>
      </c>
      <c r="V638" s="5"/>
      <c r="W638" s="4"/>
      <c r="Y638" s="30" t="s">
        <v>1234</v>
      </c>
      <c r="Z638" s="30" t="s">
        <v>1271</v>
      </c>
      <c r="AA638" s="23"/>
      <c r="AB638" s="23"/>
      <c r="AC638" s="9" t="s">
        <v>1482</v>
      </c>
      <c r="AD638" s="9" t="s">
        <v>1639</v>
      </c>
      <c r="AE638" s="4"/>
      <c r="AH638" s="9">
        <v>1</v>
      </c>
      <c r="AI638" s="38">
        <v>0</v>
      </c>
      <c r="AJ638" s="11"/>
      <c r="AM638" s="30" t="s">
        <v>12</v>
      </c>
      <c r="AN638" s="38">
        <f t="shared" si="104"/>
        <v>0</v>
      </c>
      <c r="AO638" s="8"/>
      <c r="AP638" s="13">
        <f t="shared" si="105"/>
        <v>0</v>
      </c>
      <c r="AQ638" s="38">
        <f t="shared" si="106"/>
        <v>0</v>
      </c>
      <c r="AR638" s="38">
        <v>0</v>
      </c>
      <c r="AS638" s="13">
        <f t="shared" si="107"/>
        <v>0</v>
      </c>
      <c r="AT638" s="38">
        <f t="shared" si="108"/>
        <v>0</v>
      </c>
      <c r="AU638" s="38">
        <v>0</v>
      </c>
      <c r="AV638" s="13">
        <f t="shared" si="109"/>
        <v>0</v>
      </c>
      <c r="AW638" s="38">
        <f t="shared" si="110"/>
        <v>0</v>
      </c>
      <c r="AX638" s="38">
        <v>0</v>
      </c>
      <c r="AY638" s="13"/>
      <c r="AZ638" s="10"/>
      <c r="BA638" s="8"/>
      <c r="BB638" s="11"/>
      <c r="BN638" s="38">
        <v>0</v>
      </c>
      <c r="BO638" s="54" t="s">
        <v>2293</v>
      </c>
      <c r="BP638" s="54">
        <f>Sales!AR638</f>
        <v>0</v>
      </c>
    </row>
    <row r="639" spans="1:68">
      <c r="A639" s="4" t="s">
        <v>140</v>
      </c>
      <c r="B639" s="50">
        <v>20404</v>
      </c>
      <c r="C639" s="9" t="s">
        <v>1725</v>
      </c>
      <c r="D639" s="9" t="s">
        <v>1752</v>
      </c>
      <c r="E639" s="9" t="s">
        <v>1811</v>
      </c>
      <c r="F639" s="9" t="s">
        <v>1957</v>
      </c>
      <c r="G639" s="4"/>
      <c r="H639" s="9" t="s">
        <v>2148</v>
      </c>
      <c r="I639" s="4"/>
      <c r="K639" s="4" t="str">
        <f t="shared" si="100"/>
        <v>ID</v>
      </c>
      <c r="L639" s="4" t="str">
        <f t="shared" si="101"/>
        <v>ELMORE</v>
      </c>
      <c r="M639" s="4" t="str">
        <f t="shared" si="102"/>
        <v>Glenns Ferry</v>
      </c>
      <c r="N639" s="4"/>
      <c r="O639" s="4" t="str">
        <f t="shared" si="103"/>
        <v>83623</v>
      </c>
      <c r="P639" s="4"/>
      <c r="U639" s="30">
        <v>41708</v>
      </c>
      <c r="V639" s="5"/>
      <c r="W639" s="4"/>
      <c r="Y639" s="30" t="s">
        <v>1234</v>
      </c>
      <c r="Z639" s="30" t="s">
        <v>1395</v>
      </c>
      <c r="AA639" s="23"/>
      <c r="AB639" s="23"/>
      <c r="AC639" s="9" t="s">
        <v>1580</v>
      </c>
      <c r="AD639" s="9" t="s">
        <v>1655</v>
      </c>
      <c r="AE639" s="4"/>
      <c r="AH639" s="9">
        <v>1</v>
      </c>
      <c r="AI639" s="38">
        <v>8.99</v>
      </c>
      <c r="AJ639" s="11"/>
      <c r="AM639" s="30" t="s">
        <v>12</v>
      </c>
      <c r="AN639" s="38">
        <f t="shared" si="104"/>
        <v>8.99</v>
      </c>
      <c r="AO639" s="8"/>
      <c r="AP639" s="13">
        <f t="shared" si="105"/>
        <v>5.8954393770856511E-2</v>
      </c>
      <c r="AQ639" s="38">
        <f t="shared" si="106"/>
        <v>8.99</v>
      </c>
      <c r="AR639" s="38">
        <v>0.53</v>
      </c>
      <c r="AS639" s="13">
        <f t="shared" si="107"/>
        <v>0</v>
      </c>
      <c r="AT639" s="38">
        <f t="shared" si="108"/>
        <v>8.99</v>
      </c>
      <c r="AU639" s="38">
        <v>0</v>
      </c>
      <c r="AV639" s="13">
        <f t="shared" si="109"/>
        <v>0</v>
      </c>
      <c r="AW639" s="38">
        <f t="shared" si="110"/>
        <v>8.99</v>
      </c>
      <c r="AX639" s="38">
        <v>0</v>
      </c>
      <c r="AY639" s="13"/>
      <c r="AZ639" s="10"/>
      <c r="BA639" s="8"/>
      <c r="BB639" s="11"/>
      <c r="BN639" s="38">
        <v>0.53</v>
      </c>
      <c r="BO639" s="54" t="s">
        <v>2292</v>
      </c>
      <c r="BP639" s="54">
        <f>Sales!AR639</f>
        <v>8.99</v>
      </c>
    </row>
    <row r="640" spans="1:68">
      <c r="A640" s="4" t="s">
        <v>140</v>
      </c>
      <c r="B640" s="50">
        <v>20427</v>
      </c>
      <c r="C640" s="9" t="s">
        <v>1725</v>
      </c>
      <c r="D640" s="9" t="s">
        <v>1727</v>
      </c>
      <c r="E640" s="9" t="s">
        <v>1766</v>
      </c>
      <c r="F640" s="9" t="s">
        <v>1727</v>
      </c>
      <c r="G640" s="4"/>
      <c r="H640" s="9" t="s">
        <v>1727</v>
      </c>
      <c r="I640" s="4"/>
      <c r="K640" s="4" t="str">
        <f t="shared" si="100"/>
        <v>0</v>
      </c>
      <c r="L640" s="4" t="str">
        <f t="shared" si="101"/>
        <v>MECKLENBURG</v>
      </c>
      <c r="M640" s="4" t="str">
        <f t="shared" si="102"/>
        <v>0</v>
      </c>
      <c r="N640" s="4"/>
      <c r="O640" s="4" t="str">
        <f t="shared" si="103"/>
        <v>0</v>
      </c>
      <c r="P640" s="4"/>
      <c r="U640" s="30">
        <v>41715</v>
      </c>
      <c r="V640" s="5"/>
      <c r="W640" s="4"/>
      <c r="Y640" s="30" t="s">
        <v>1234</v>
      </c>
      <c r="Z640" s="30" t="s">
        <v>1242</v>
      </c>
      <c r="AA640" s="23"/>
      <c r="AB640" s="23"/>
      <c r="AC640" s="9" t="s">
        <v>1454</v>
      </c>
      <c r="AD640" s="9" t="s">
        <v>1639</v>
      </c>
      <c r="AE640" s="4"/>
      <c r="AH640" s="9">
        <v>1</v>
      </c>
      <c r="AI640" s="38">
        <v>0</v>
      </c>
      <c r="AJ640" s="11"/>
      <c r="AM640" s="30" t="s">
        <v>12</v>
      </c>
      <c r="AN640" s="38">
        <f t="shared" si="104"/>
        <v>0</v>
      </c>
      <c r="AO640" s="8"/>
      <c r="AP640" s="13">
        <f t="shared" si="105"/>
        <v>0</v>
      </c>
      <c r="AQ640" s="38">
        <f t="shared" si="106"/>
        <v>0</v>
      </c>
      <c r="AR640" s="38">
        <v>0</v>
      </c>
      <c r="AS640" s="13">
        <f t="shared" si="107"/>
        <v>0</v>
      </c>
      <c r="AT640" s="38">
        <f t="shared" si="108"/>
        <v>0</v>
      </c>
      <c r="AU640" s="38">
        <v>0</v>
      </c>
      <c r="AV640" s="13">
        <f t="shared" si="109"/>
        <v>0</v>
      </c>
      <c r="AW640" s="38">
        <f t="shared" si="110"/>
        <v>0</v>
      </c>
      <c r="AX640" s="38">
        <v>0</v>
      </c>
      <c r="AY640" s="13"/>
      <c r="AZ640" s="10"/>
      <c r="BA640" s="8"/>
      <c r="BB640" s="11"/>
      <c r="BN640" s="38">
        <v>0</v>
      </c>
      <c r="BO640" s="54" t="s">
        <v>2293</v>
      </c>
      <c r="BP640" s="54">
        <f>Sales!AR640</f>
        <v>0</v>
      </c>
    </row>
    <row r="641" spans="1:68">
      <c r="A641" s="4" t="s">
        <v>140</v>
      </c>
      <c r="B641" s="50">
        <v>20432</v>
      </c>
      <c r="C641" s="9" t="s">
        <v>1725</v>
      </c>
      <c r="D641" s="9" t="s">
        <v>1727</v>
      </c>
      <c r="E641" s="9" t="s">
        <v>1767</v>
      </c>
      <c r="F641" s="9" t="s">
        <v>1727</v>
      </c>
      <c r="G641" s="4"/>
      <c r="H641" s="9" t="s">
        <v>1727</v>
      </c>
      <c r="I641" s="4"/>
      <c r="K641" s="4" t="str">
        <f t="shared" si="100"/>
        <v>0</v>
      </c>
      <c r="L641" s="4" t="str">
        <f t="shared" si="101"/>
        <v>DENTON</v>
      </c>
      <c r="M641" s="4" t="str">
        <f t="shared" si="102"/>
        <v>0</v>
      </c>
      <c r="N641" s="4"/>
      <c r="O641" s="4" t="str">
        <f t="shared" si="103"/>
        <v>0</v>
      </c>
      <c r="P641" s="4"/>
      <c r="U641" s="30">
        <v>41718</v>
      </c>
      <c r="V641" s="5"/>
      <c r="W641" s="4"/>
      <c r="Y641" s="30" t="s">
        <v>1234</v>
      </c>
      <c r="Z641" s="30" t="s">
        <v>1257</v>
      </c>
      <c r="AA641" s="23"/>
      <c r="AB641" s="23"/>
      <c r="AC641" s="9" t="s">
        <v>1469</v>
      </c>
      <c r="AD641" s="9" t="s">
        <v>1639</v>
      </c>
      <c r="AE641" s="4"/>
      <c r="AH641" s="9">
        <v>1</v>
      </c>
      <c r="AI641" s="38">
        <v>0</v>
      </c>
      <c r="AJ641" s="11"/>
      <c r="AM641" s="30" t="s">
        <v>12</v>
      </c>
      <c r="AN641" s="38">
        <f t="shared" si="104"/>
        <v>0</v>
      </c>
      <c r="AO641" s="8"/>
      <c r="AP641" s="13">
        <f t="shared" si="105"/>
        <v>0</v>
      </c>
      <c r="AQ641" s="38">
        <f t="shared" si="106"/>
        <v>0</v>
      </c>
      <c r="AR641" s="38">
        <v>0</v>
      </c>
      <c r="AS641" s="13">
        <f t="shared" si="107"/>
        <v>0</v>
      </c>
      <c r="AT641" s="38">
        <f t="shared" si="108"/>
        <v>0</v>
      </c>
      <c r="AU641" s="38">
        <v>0</v>
      </c>
      <c r="AV641" s="13">
        <f t="shared" si="109"/>
        <v>0</v>
      </c>
      <c r="AW641" s="38">
        <f t="shared" si="110"/>
        <v>0</v>
      </c>
      <c r="AX641" s="38">
        <v>0</v>
      </c>
      <c r="AY641" s="13"/>
      <c r="AZ641" s="10"/>
      <c r="BA641" s="8"/>
      <c r="BB641" s="11"/>
      <c r="BN641" s="38">
        <v>0</v>
      </c>
      <c r="BO641" s="54" t="s">
        <v>2293</v>
      </c>
      <c r="BP641" s="54">
        <f>Sales!AR641</f>
        <v>0</v>
      </c>
    </row>
    <row r="642" spans="1:68">
      <c r="A642" s="4" t="s">
        <v>140</v>
      </c>
      <c r="B642" s="50">
        <v>20434</v>
      </c>
      <c r="C642" s="9" t="s">
        <v>1725</v>
      </c>
      <c r="D642" s="9" t="s">
        <v>1727</v>
      </c>
      <c r="E642" s="9" t="s">
        <v>1766</v>
      </c>
      <c r="F642" s="9" t="s">
        <v>1727</v>
      </c>
      <c r="G642" s="4"/>
      <c r="H642" s="9" t="s">
        <v>1727</v>
      </c>
      <c r="I642" s="4"/>
      <c r="K642" s="4" t="str">
        <f t="shared" si="100"/>
        <v>0</v>
      </c>
      <c r="L642" s="4" t="str">
        <f t="shared" si="101"/>
        <v>MECKLENBURG</v>
      </c>
      <c r="M642" s="4" t="str">
        <f t="shared" si="102"/>
        <v>0</v>
      </c>
      <c r="N642" s="4"/>
      <c r="O642" s="4" t="str">
        <f t="shared" si="103"/>
        <v>0</v>
      </c>
      <c r="P642" s="4"/>
      <c r="U642" s="30">
        <v>41718</v>
      </c>
      <c r="V642" s="5"/>
      <c r="W642" s="4"/>
      <c r="Y642" s="30" t="s">
        <v>1234</v>
      </c>
      <c r="Z642" s="30" t="s">
        <v>1239</v>
      </c>
      <c r="AA642" s="23"/>
      <c r="AB642" s="23"/>
      <c r="AC642" s="9" t="s">
        <v>1451</v>
      </c>
      <c r="AD642" s="9" t="s">
        <v>1639</v>
      </c>
      <c r="AE642" s="4"/>
      <c r="AH642" s="9">
        <v>1</v>
      </c>
      <c r="AI642" s="38">
        <v>0</v>
      </c>
      <c r="AJ642" s="11"/>
      <c r="AM642" s="30" t="s">
        <v>12</v>
      </c>
      <c r="AN642" s="38">
        <f t="shared" si="104"/>
        <v>0</v>
      </c>
      <c r="AO642" s="8"/>
      <c r="AP642" s="13">
        <f t="shared" si="105"/>
        <v>0</v>
      </c>
      <c r="AQ642" s="38">
        <f t="shared" si="106"/>
        <v>0</v>
      </c>
      <c r="AR642" s="38">
        <v>0</v>
      </c>
      <c r="AS642" s="13">
        <f t="shared" si="107"/>
        <v>0</v>
      </c>
      <c r="AT642" s="38">
        <f t="shared" si="108"/>
        <v>0</v>
      </c>
      <c r="AU642" s="38">
        <v>0</v>
      </c>
      <c r="AV642" s="13">
        <f t="shared" si="109"/>
        <v>0</v>
      </c>
      <c r="AW642" s="38">
        <f t="shared" si="110"/>
        <v>0</v>
      </c>
      <c r="AX642" s="38">
        <v>0</v>
      </c>
      <c r="AY642" s="13"/>
      <c r="AZ642" s="10"/>
      <c r="BA642" s="8"/>
      <c r="BB642" s="11"/>
      <c r="BN642" s="38">
        <v>0</v>
      </c>
      <c r="BO642" s="54" t="s">
        <v>2293</v>
      </c>
      <c r="BP642" s="54">
        <f>Sales!AR642</f>
        <v>0</v>
      </c>
    </row>
    <row r="643" spans="1:68">
      <c r="A643" s="4" t="s">
        <v>140</v>
      </c>
      <c r="B643" s="50">
        <v>20441</v>
      </c>
      <c r="C643" s="9" t="s">
        <v>1725</v>
      </c>
      <c r="D643" s="9" t="s">
        <v>1734</v>
      </c>
      <c r="E643" s="9" t="s">
        <v>1806</v>
      </c>
      <c r="F643" s="9" t="s">
        <v>1951</v>
      </c>
      <c r="G643" s="4"/>
      <c r="H643" s="9" t="s">
        <v>2142</v>
      </c>
      <c r="I643" s="4"/>
      <c r="K643" s="4" t="str">
        <f t="shared" si="100"/>
        <v>IL</v>
      </c>
      <c r="L643" s="4" t="str">
        <f t="shared" si="101"/>
        <v>WINNEBAGO</v>
      </c>
      <c r="M643" s="4" t="str">
        <f t="shared" si="102"/>
        <v>Rockford</v>
      </c>
      <c r="N643" s="4"/>
      <c r="O643" s="4" t="str">
        <f t="shared" si="103"/>
        <v>61107</v>
      </c>
      <c r="P643" s="4"/>
      <c r="U643" s="30">
        <v>41722</v>
      </c>
      <c r="V643" s="5"/>
      <c r="W643" s="4"/>
      <c r="Y643" s="30" t="s">
        <v>1234</v>
      </c>
      <c r="Z643" s="30" t="s">
        <v>1266</v>
      </c>
      <c r="AA643" s="23"/>
      <c r="AB643" s="23"/>
      <c r="AC643" s="9" t="s">
        <v>1478</v>
      </c>
      <c r="AD643" s="9" t="s">
        <v>1639</v>
      </c>
      <c r="AE643" s="4"/>
      <c r="AH643" s="9">
        <v>1</v>
      </c>
      <c r="AI643" s="38">
        <v>0</v>
      </c>
      <c r="AJ643" s="11"/>
      <c r="AM643" s="30" t="s">
        <v>12</v>
      </c>
      <c r="AN643" s="38">
        <f t="shared" si="104"/>
        <v>0</v>
      </c>
      <c r="AO643" s="8"/>
      <c r="AP643" s="13">
        <f t="shared" si="105"/>
        <v>0</v>
      </c>
      <c r="AQ643" s="38">
        <f t="shared" si="106"/>
        <v>0</v>
      </c>
      <c r="AR643" s="38">
        <v>0</v>
      </c>
      <c r="AS643" s="13">
        <f t="shared" si="107"/>
        <v>0</v>
      </c>
      <c r="AT643" s="38">
        <f t="shared" si="108"/>
        <v>0</v>
      </c>
      <c r="AU643" s="38">
        <v>0</v>
      </c>
      <c r="AV643" s="13">
        <f t="shared" si="109"/>
        <v>0</v>
      </c>
      <c r="AW643" s="38">
        <f t="shared" si="110"/>
        <v>0</v>
      </c>
      <c r="AX643" s="38">
        <v>0</v>
      </c>
      <c r="AY643" s="13"/>
      <c r="AZ643" s="10"/>
      <c r="BA643" s="8"/>
      <c r="BB643" s="11"/>
      <c r="BN643" s="38">
        <v>0</v>
      </c>
      <c r="BO643" s="54" t="s">
        <v>107</v>
      </c>
      <c r="BP643" s="54">
        <f>Sales!AR643</f>
        <v>0</v>
      </c>
    </row>
    <row r="644" spans="1:68">
      <c r="A644" s="4" t="s">
        <v>140</v>
      </c>
      <c r="B644" s="50">
        <v>20451</v>
      </c>
      <c r="C644" s="9" t="s">
        <v>1725</v>
      </c>
      <c r="D644" s="9" t="s">
        <v>1730</v>
      </c>
      <c r="E644" s="9" t="s">
        <v>1863</v>
      </c>
      <c r="F644" s="9" t="s">
        <v>2031</v>
      </c>
      <c r="G644" s="4"/>
      <c r="H644" s="9" t="s">
        <v>2223</v>
      </c>
      <c r="I644" s="4"/>
      <c r="K644" s="4" t="str">
        <f t="shared" si="100"/>
        <v>OH</v>
      </c>
      <c r="L644" s="4" t="str">
        <f t="shared" si="101"/>
        <v>FULTON</v>
      </c>
      <c r="M644" s="4" t="str">
        <f t="shared" si="102"/>
        <v>Delta</v>
      </c>
      <c r="N644" s="4"/>
      <c r="O644" s="4" t="str">
        <f t="shared" si="103"/>
        <v>43515</v>
      </c>
      <c r="P644" s="4"/>
      <c r="U644" s="30">
        <v>41701</v>
      </c>
      <c r="V644" s="5"/>
      <c r="W644" s="4"/>
      <c r="Y644" s="30" t="s">
        <v>1234</v>
      </c>
      <c r="Z644" s="30" t="s">
        <v>1330</v>
      </c>
      <c r="AA644" s="23"/>
      <c r="AB644" s="23"/>
      <c r="AC644" s="9" t="s">
        <v>1535</v>
      </c>
      <c r="AD644" s="9" t="s">
        <v>1670</v>
      </c>
      <c r="AE644" s="4"/>
      <c r="AH644" s="9">
        <v>1</v>
      </c>
      <c r="AI644" s="38">
        <v>4.8100000000000005</v>
      </c>
      <c r="AJ644" s="11"/>
      <c r="AM644" s="30" t="s">
        <v>12</v>
      </c>
      <c r="AN644" s="38">
        <f t="shared" si="104"/>
        <v>4.8100000000000005</v>
      </c>
      <c r="AO644" s="8"/>
      <c r="AP644" s="13">
        <f t="shared" si="105"/>
        <v>5.8212058212058208E-2</v>
      </c>
      <c r="AQ644" s="38">
        <f t="shared" si="106"/>
        <v>4.8100000000000005</v>
      </c>
      <c r="AR644" s="38">
        <v>0.28000000000000003</v>
      </c>
      <c r="AS644" s="13">
        <f t="shared" si="107"/>
        <v>1.2474012474012473E-2</v>
      </c>
      <c r="AT644" s="38">
        <f t="shared" si="108"/>
        <v>4.8100000000000005</v>
      </c>
      <c r="AU644" s="38">
        <v>0.06</v>
      </c>
      <c r="AV644" s="13">
        <f t="shared" si="109"/>
        <v>0</v>
      </c>
      <c r="AW644" s="38">
        <f t="shared" si="110"/>
        <v>4.8100000000000005</v>
      </c>
      <c r="AX644" s="38">
        <v>0</v>
      </c>
      <c r="AY644" s="13"/>
      <c r="AZ644" s="10"/>
      <c r="BA644" s="8"/>
      <c r="BB644" s="11"/>
      <c r="BN644" s="38">
        <v>0.34</v>
      </c>
      <c r="BO644" s="54" t="s">
        <v>2292</v>
      </c>
      <c r="BP644" s="54">
        <f>Sales!AR644</f>
        <v>4.99</v>
      </c>
    </row>
    <row r="645" spans="1:68">
      <c r="A645" s="4" t="s">
        <v>140</v>
      </c>
      <c r="B645" s="50">
        <v>20456</v>
      </c>
      <c r="C645" s="9" t="s">
        <v>1725</v>
      </c>
      <c r="D645" s="9" t="s">
        <v>1742</v>
      </c>
      <c r="E645" s="9" t="s">
        <v>1825</v>
      </c>
      <c r="F645" s="9" t="s">
        <v>1975</v>
      </c>
      <c r="G645" s="4"/>
      <c r="H645" s="9" t="s">
        <v>2166</v>
      </c>
      <c r="I645" s="4"/>
      <c r="K645" s="4" t="str">
        <f t="shared" si="100"/>
        <v>TX</v>
      </c>
      <c r="L645" s="4" t="str">
        <f t="shared" si="101"/>
        <v>COLEMAN</v>
      </c>
      <c r="M645" s="4" t="str">
        <f t="shared" si="102"/>
        <v>coleman</v>
      </c>
      <c r="N645" s="4"/>
      <c r="O645" s="4" t="str">
        <f t="shared" si="103"/>
        <v>76834</v>
      </c>
      <c r="P645" s="4"/>
      <c r="U645" s="30">
        <v>41726</v>
      </c>
      <c r="V645" s="5"/>
      <c r="W645" s="4"/>
      <c r="Y645" s="30" t="s">
        <v>1234</v>
      </c>
      <c r="Z645" s="30" t="s">
        <v>1396</v>
      </c>
      <c r="AA645" s="23"/>
      <c r="AB645" s="23"/>
      <c r="AC645" s="9" t="s">
        <v>1591</v>
      </c>
      <c r="AD645" s="9" t="s">
        <v>1675</v>
      </c>
      <c r="AE645" s="4"/>
      <c r="AH645" s="9">
        <v>1</v>
      </c>
      <c r="AI645" s="38">
        <v>7.99</v>
      </c>
      <c r="AJ645" s="11"/>
      <c r="AM645" s="30" t="s">
        <v>12</v>
      </c>
      <c r="AN645" s="38">
        <f t="shared" si="104"/>
        <v>7.99</v>
      </c>
      <c r="AO645" s="8"/>
      <c r="AP645" s="13">
        <f t="shared" si="105"/>
        <v>6.2578222778473094E-2</v>
      </c>
      <c r="AQ645" s="38">
        <f t="shared" si="106"/>
        <v>7.99</v>
      </c>
      <c r="AR645" s="38">
        <v>0.5</v>
      </c>
      <c r="AS645" s="13">
        <f t="shared" si="107"/>
        <v>0</v>
      </c>
      <c r="AT645" s="38">
        <f t="shared" si="108"/>
        <v>7.99</v>
      </c>
      <c r="AU645" s="38">
        <v>0</v>
      </c>
      <c r="AV645" s="13">
        <f t="shared" si="109"/>
        <v>1.8773466833541926E-2</v>
      </c>
      <c r="AW645" s="38">
        <f t="shared" si="110"/>
        <v>7.99</v>
      </c>
      <c r="AX645" s="38">
        <v>0.15</v>
      </c>
      <c r="AY645" s="13"/>
      <c r="AZ645" s="10"/>
      <c r="BA645" s="8"/>
      <c r="BB645" s="11"/>
      <c r="BN645" s="38">
        <v>0.65</v>
      </c>
      <c r="BO645" s="54" t="s">
        <v>2292</v>
      </c>
      <c r="BP645" s="54">
        <f>Sales!AR645</f>
        <v>7.99</v>
      </c>
    </row>
    <row r="646" spans="1:68">
      <c r="A646" s="4" t="s">
        <v>140</v>
      </c>
      <c r="B646" s="50">
        <v>20677</v>
      </c>
      <c r="C646" s="9" t="s">
        <v>1725</v>
      </c>
      <c r="D646" s="9" t="s">
        <v>1727</v>
      </c>
      <c r="E646" s="9" t="s">
        <v>1767</v>
      </c>
      <c r="F646" s="9" t="s">
        <v>1727</v>
      </c>
      <c r="G646" s="4"/>
      <c r="H646" s="9" t="s">
        <v>1727</v>
      </c>
      <c r="I646" s="4"/>
      <c r="K646" s="4" t="str">
        <f t="shared" si="100"/>
        <v>0</v>
      </c>
      <c r="L646" s="4" t="str">
        <f t="shared" si="101"/>
        <v>DENTON</v>
      </c>
      <c r="M646" s="4" t="str">
        <f t="shared" si="102"/>
        <v>0</v>
      </c>
      <c r="N646" s="4"/>
      <c r="O646" s="4" t="str">
        <f t="shared" si="103"/>
        <v>0</v>
      </c>
      <c r="P646" s="4"/>
      <c r="U646" s="30">
        <v>41701</v>
      </c>
      <c r="V646" s="5"/>
      <c r="W646" s="4"/>
      <c r="Y646" s="30" t="s">
        <v>1234</v>
      </c>
      <c r="Z646" s="30" t="s">
        <v>1270</v>
      </c>
      <c r="AA646" s="23"/>
      <c r="AB646" s="23"/>
      <c r="AC646" s="9" t="s">
        <v>1481</v>
      </c>
      <c r="AD646" s="9" t="s">
        <v>1639</v>
      </c>
      <c r="AE646" s="4"/>
      <c r="AH646" s="9">
        <v>1</v>
      </c>
      <c r="AI646" s="38">
        <v>0</v>
      </c>
      <c r="AJ646" s="11"/>
      <c r="AM646" s="30" t="s">
        <v>12</v>
      </c>
      <c r="AN646" s="38">
        <f t="shared" si="104"/>
        <v>0</v>
      </c>
      <c r="AO646" s="8"/>
      <c r="AP646" s="13">
        <f t="shared" si="105"/>
        <v>0</v>
      </c>
      <c r="AQ646" s="38">
        <f t="shared" si="106"/>
        <v>0</v>
      </c>
      <c r="AR646" s="38">
        <v>0</v>
      </c>
      <c r="AS646" s="13">
        <f t="shared" si="107"/>
        <v>0</v>
      </c>
      <c r="AT646" s="38">
        <f t="shared" si="108"/>
        <v>0</v>
      </c>
      <c r="AU646" s="38">
        <v>0</v>
      </c>
      <c r="AV646" s="13">
        <f t="shared" si="109"/>
        <v>0</v>
      </c>
      <c r="AW646" s="38">
        <f t="shared" si="110"/>
        <v>0</v>
      </c>
      <c r="AX646" s="38">
        <v>0</v>
      </c>
      <c r="AY646" s="13"/>
      <c r="AZ646" s="10"/>
      <c r="BA646" s="8"/>
      <c r="BB646" s="11"/>
      <c r="BN646" s="38">
        <v>0</v>
      </c>
      <c r="BO646" s="54" t="s">
        <v>2293</v>
      </c>
      <c r="BP646" s="54">
        <f>Sales!AR646</f>
        <v>0</v>
      </c>
    </row>
    <row r="647" spans="1:68">
      <c r="A647" s="4" t="s">
        <v>140</v>
      </c>
      <c r="B647" s="50">
        <v>20681</v>
      </c>
      <c r="C647" s="9" t="s">
        <v>1725</v>
      </c>
      <c r="D647" s="9" t="s">
        <v>1727</v>
      </c>
      <c r="E647" s="9" t="s">
        <v>1766</v>
      </c>
      <c r="F647" s="9" t="s">
        <v>1727</v>
      </c>
      <c r="G647" s="4"/>
      <c r="H647" s="9" t="s">
        <v>1727</v>
      </c>
      <c r="I647" s="4"/>
      <c r="K647" s="4" t="str">
        <f t="shared" si="100"/>
        <v>0</v>
      </c>
      <c r="L647" s="4" t="str">
        <f t="shared" si="101"/>
        <v>MECKLENBURG</v>
      </c>
      <c r="M647" s="4" t="str">
        <f t="shared" si="102"/>
        <v>0</v>
      </c>
      <c r="N647" s="4"/>
      <c r="O647" s="4" t="str">
        <f t="shared" si="103"/>
        <v>0</v>
      </c>
      <c r="P647" s="4"/>
      <c r="U647" s="30">
        <v>41729</v>
      </c>
      <c r="V647" s="5"/>
      <c r="W647" s="4"/>
      <c r="Y647" s="30" t="s">
        <v>1234</v>
      </c>
      <c r="Z647" s="30" t="s">
        <v>1249</v>
      </c>
      <c r="AA647" s="23"/>
      <c r="AB647" s="23"/>
      <c r="AC647" s="9" t="s">
        <v>1461</v>
      </c>
      <c r="AD647" s="9" t="s">
        <v>1639</v>
      </c>
      <c r="AE647" s="4"/>
      <c r="AH647" s="9">
        <v>1</v>
      </c>
      <c r="AI647" s="38">
        <v>0</v>
      </c>
      <c r="AJ647" s="11"/>
      <c r="AM647" s="30" t="s">
        <v>12</v>
      </c>
      <c r="AN647" s="38">
        <f t="shared" si="104"/>
        <v>0</v>
      </c>
      <c r="AO647" s="8"/>
      <c r="AP647" s="13">
        <f t="shared" si="105"/>
        <v>0</v>
      </c>
      <c r="AQ647" s="38">
        <f t="shared" si="106"/>
        <v>0</v>
      </c>
      <c r="AR647" s="38">
        <v>0</v>
      </c>
      <c r="AS647" s="13">
        <f t="shared" si="107"/>
        <v>0</v>
      </c>
      <c r="AT647" s="38">
        <f t="shared" si="108"/>
        <v>0</v>
      </c>
      <c r="AU647" s="38">
        <v>0</v>
      </c>
      <c r="AV647" s="13">
        <f t="shared" si="109"/>
        <v>0</v>
      </c>
      <c r="AW647" s="38">
        <f t="shared" si="110"/>
        <v>0</v>
      </c>
      <c r="AX647" s="38">
        <v>0</v>
      </c>
      <c r="AY647" s="13"/>
      <c r="AZ647" s="10"/>
      <c r="BA647" s="8"/>
      <c r="BB647" s="11"/>
      <c r="BN647" s="38">
        <v>0</v>
      </c>
      <c r="BO647" s="54" t="s">
        <v>2293</v>
      </c>
      <c r="BP647" s="54">
        <f>Sales!AR647</f>
        <v>0</v>
      </c>
    </row>
    <row r="648" spans="1:68">
      <c r="A648" s="4" t="s">
        <v>140</v>
      </c>
      <c r="B648" s="50">
        <v>20692</v>
      </c>
      <c r="C648" s="9" t="s">
        <v>1725</v>
      </c>
      <c r="D648" s="9" t="s">
        <v>1727</v>
      </c>
      <c r="E648" s="9" t="s">
        <v>1767</v>
      </c>
      <c r="F648" s="9" t="s">
        <v>1727</v>
      </c>
      <c r="G648" s="4"/>
      <c r="H648" s="9" t="s">
        <v>1727</v>
      </c>
      <c r="I648" s="4"/>
      <c r="K648" s="4" t="str">
        <f t="shared" ref="K648:K711" si="111">+D648</f>
        <v>0</v>
      </c>
      <c r="L648" s="4" t="str">
        <f t="shared" ref="L648:L711" si="112">+E648</f>
        <v>DENTON</v>
      </c>
      <c r="M648" s="4" t="str">
        <f t="shared" ref="M648:M711" si="113">+F648</f>
        <v>0</v>
      </c>
      <c r="N648" s="4"/>
      <c r="O648" s="4" t="str">
        <f t="shared" ref="O648:O711" si="114">+H648</f>
        <v>0</v>
      </c>
      <c r="P648" s="4"/>
      <c r="U648" s="30">
        <v>41708</v>
      </c>
      <c r="V648" s="5"/>
      <c r="W648" s="4"/>
      <c r="Y648" s="30" t="s">
        <v>1234</v>
      </c>
      <c r="Z648" s="30" t="s">
        <v>1382</v>
      </c>
      <c r="AA648" s="23"/>
      <c r="AB648" s="23"/>
      <c r="AC648" s="9" t="s">
        <v>1578</v>
      </c>
      <c r="AD648" s="9" t="s">
        <v>1678</v>
      </c>
      <c r="AE648" s="4"/>
      <c r="AH648" s="9">
        <v>1</v>
      </c>
      <c r="AI648" s="38">
        <v>0</v>
      </c>
      <c r="AJ648" s="11"/>
      <c r="AM648" s="30" t="s">
        <v>12</v>
      </c>
      <c r="AN648" s="38">
        <f t="shared" ref="AN648:AN711" si="115">AI648</f>
        <v>0</v>
      </c>
      <c r="AO648" s="8"/>
      <c r="AP648" s="13">
        <f t="shared" ref="AP648:AP711" si="116">IF($AN648="","",IF(AQ648=0,0,AR648/AQ648))</f>
        <v>0</v>
      </c>
      <c r="AQ648" s="38">
        <f t="shared" ref="AQ648:AQ711" si="117">$AN648</f>
        <v>0</v>
      </c>
      <c r="AR648" s="38">
        <v>0</v>
      </c>
      <c r="AS648" s="13">
        <f t="shared" ref="AS648:AS711" si="118">IF($AN648="","",IF(AT648=0,0,AU648/AT648))</f>
        <v>0</v>
      </c>
      <c r="AT648" s="38">
        <f t="shared" ref="AT648:AT711" si="119">$AN648</f>
        <v>0</v>
      </c>
      <c r="AU648" s="38">
        <v>0</v>
      </c>
      <c r="AV648" s="13">
        <f t="shared" ref="AV648:AV711" si="120">IF($AN648="","",IF(AW648=0,0,AX648/AW648))</f>
        <v>0</v>
      </c>
      <c r="AW648" s="38">
        <f t="shared" ref="AW648:AW711" si="121">$AN648</f>
        <v>0</v>
      </c>
      <c r="AX648" s="38">
        <v>0</v>
      </c>
      <c r="AY648" s="13"/>
      <c r="AZ648" s="10"/>
      <c r="BA648" s="8"/>
      <c r="BB648" s="11"/>
      <c r="BN648" s="38">
        <v>0</v>
      </c>
      <c r="BO648" s="54" t="s">
        <v>2293</v>
      </c>
      <c r="BP648" s="54">
        <f>Sales!AR648</f>
        <v>0</v>
      </c>
    </row>
    <row r="649" spans="1:68">
      <c r="A649" s="4" t="s">
        <v>140</v>
      </c>
      <c r="B649" s="50">
        <v>20693</v>
      </c>
      <c r="C649" s="9" t="s">
        <v>1725</v>
      </c>
      <c r="D649" s="9" t="s">
        <v>1727</v>
      </c>
      <c r="E649" s="9" t="s">
        <v>1767</v>
      </c>
      <c r="F649" s="9" t="s">
        <v>1727</v>
      </c>
      <c r="G649" s="4"/>
      <c r="H649" s="9" t="s">
        <v>1727</v>
      </c>
      <c r="I649" s="4"/>
      <c r="K649" s="4" t="str">
        <f t="shared" si="111"/>
        <v>0</v>
      </c>
      <c r="L649" s="4" t="str">
        <f t="shared" si="112"/>
        <v>DENTON</v>
      </c>
      <c r="M649" s="4" t="str">
        <f t="shared" si="113"/>
        <v>0</v>
      </c>
      <c r="N649" s="4"/>
      <c r="O649" s="4" t="str">
        <f t="shared" si="114"/>
        <v>0</v>
      </c>
      <c r="P649" s="4"/>
      <c r="U649" s="30">
        <v>41708</v>
      </c>
      <c r="V649" s="5"/>
      <c r="W649" s="4"/>
      <c r="Y649" s="30" t="s">
        <v>1234</v>
      </c>
      <c r="Z649" s="30" t="s">
        <v>1270</v>
      </c>
      <c r="AA649" s="23"/>
      <c r="AB649" s="23"/>
      <c r="AC649" s="9" t="s">
        <v>1481</v>
      </c>
      <c r="AD649" s="9" t="s">
        <v>1639</v>
      </c>
      <c r="AE649" s="4"/>
      <c r="AH649" s="9">
        <v>1</v>
      </c>
      <c r="AI649" s="38">
        <v>0</v>
      </c>
      <c r="AJ649" s="11"/>
      <c r="AM649" s="30" t="s">
        <v>12</v>
      </c>
      <c r="AN649" s="38">
        <f t="shared" si="115"/>
        <v>0</v>
      </c>
      <c r="AO649" s="8"/>
      <c r="AP649" s="13">
        <f t="shared" si="116"/>
        <v>0</v>
      </c>
      <c r="AQ649" s="38">
        <f t="shared" si="117"/>
        <v>0</v>
      </c>
      <c r="AR649" s="38">
        <v>0</v>
      </c>
      <c r="AS649" s="13">
        <f t="shared" si="118"/>
        <v>0</v>
      </c>
      <c r="AT649" s="38">
        <f t="shared" si="119"/>
        <v>0</v>
      </c>
      <c r="AU649" s="38">
        <v>0</v>
      </c>
      <c r="AV649" s="13">
        <f t="shared" si="120"/>
        <v>0</v>
      </c>
      <c r="AW649" s="38">
        <f t="shared" si="121"/>
        <v>0</v>
      </c>
      <c r="AX649" s="38">
        <v>0</v>
      </c>
      <c r="AY649" s="13"/>
      <c r="AZ649" s="10"/>
      <c r="BA649" s="8"/>
      <c r="BB649" s="11"/>
      <c r="BN649" s="38">
        <v>0</v>
      </c>
      <c r="BO649" s="54" t="s">
        <v>2293</v>
      </c>
      <c r="BP649" s="54">
        <f>Sales!AR649</f>
        <v>0</v>
      </c>
    </row>
    <row r="650" spans="1:68">
      <c r="A650" s="4" t="s">
        <v>140</v>
      </c>
      <c r="B650" s="50">
        <v>20699</v>
      </c>
      <c r="C650" s="9" t="s">
        <v>1725</v>
      </c>
      <c r="D650" s="9" t="s">
        <v>1727</v>
      </c>
      <c r="E650" s="9" t="s">
        <v>1766</v>
      </c>
      <c r="F650" s="9" t="s">
        <v>1727</v>
      </c>
      <c r="G650" s="4"/>
      <c r="H650" s="9" t="s">
        <v>1727</v>
      </c>
      <c r="I650" s="4"/>
      <c r="K650" s="4" t="str">
        <f t="shared" si="111"/>
        <v>0</v>
      </c>
      <c r="L650" s="4" t="str">
        <f t="shared" si="112"/>
        <v>MECKLENBURG</v>
      </c>
      <c r="M650" s="4" t="str">
        <f t="shared" si="113"/>
        <v>0</v>
      </c>
      <c r="N650" s="4"/>
      <c r="O650" s="4" t="str">
        <f t="shared" si="114"/>
        <v>0</v>
      </c>
      <c r="P650" s="4"/>
      <c r="U650" s="30">
        <v>41708</v>
      </c>
      <c r="V650" s="5"/>
      <c r="W650" s="4"/>
      <c r="Y650" s="30" t="s">
        <v>1234</v>
      </c>
      <c r="Z650" s="30" t="s">
        <v>1237</v>
      </c>
      <c r="AA650" s="23"/>
      <c r="AB650" s="23"/>
      <c r="AC650" s="9" t="s">
        <v>1449</v>
      </c>
      <c r="AD650" s="9" t="s">
        <v>1640</v>
      </c>
      <c r="AE650" s="4"/>
      <c r="AH650" s="9">
        <v>1</v>
      </c>
      <c r="AI650" s="38">
        <v>0</v>
      </c>
      <c r="AJ650" s="11"/>
      <c r="AM650" s="30" t="s">
        <v>12</v>
      </c>
      <c r="AN650" s="38">
        <f t="shared" si="115"/>
        <v>0</v>
      </c>
      <c r="AO650" s="8"/>
      <c r="AP650" s="13">
        <f t="shared" si="116"/>
        <v>0</v>
      </c>
      <c r="AQ650" s="38">
        <f t="shared" si="117"/>
        <v>0</v>
      </c>
      <c r="AR650" s="38">
        <v>0</v>
      </c>
      <c r="AS650" s="13">
        <f t="shared" si="118"/>
        <v>0</v>
      </c>
      <c r="AT650" s="38">
        <f t="shared" si="119"/>
        <v>0</v>
      </c>
      <c r="AU650" s="38">
        <v>0</v>
      </c>
      <c r="AV650" s="13">
        <f t="shared" si="120"/>
        <v>0</v>
      </c>
      <c r="AW650" s="38">
        <f t="shared" si="121"/>
        <v>0</v>
      </c>
      <c r="AX650" s="38">
        <v>0</v>
      </c>
      <c r="AY650" s="13"/>
      <c r="AZ650" s="10"/>
      <c r="BA650" s="8"/>
      <c r="BB650" s="11"/>
      <c r="BN650" s="38">
        <v>0</v>
      </c>
      <c r="BO650" s="54" t="s">
        <v>2293</v>
      </c>
      <c r="BP650" s="54">
        <f>Sales!AR650</f>
        <v>0</v>
      </c>
    </row>
    <row r="651" spans="1:68">
      <c r="A651" s="4" t="s">
        <v>140</v>
      </c>
      <c r="B651" s="50">
        <v>20709</v>
      </c>
      <c r="C651" s="9" t="s">
        <v>1725</v>
      </c>
      <c r="D651" s="9" t="s">
        <v>1727</v>
      </c>
      <c r="E651" s="9" t="s">
        <v>1767</v>
      </c>
      <c r="F651" s="9" t="s">
        <v>1727</v>
      </c>
      <c r="G651" s="4"/>
      <c r="H651" s="9" t="s">
        <v>1727</v>
      </c>
      <c r="I651" s="4"/>
      <c r="K651" s="4" t="str">
        <f t="shared" si="111"/>
        <v>0</v>
      </c>
      <c r="L651" s="4" t="str">
        <f t="shared" si="112"/>
        <v>DENTON</v>
      </c>
      <c r="M651" s="4" t="str">
        <f t="shared" si="113"/>
        <v>0</v>
      </c>
      <c r="N651" s="4"/>
      <c r="O651" s="4" t="str">
        <f t="shared" si="114"/>
        <v>0</v>
      </c>
      <c r="P651" s="4"/>
      <c r="U651" s="30">
        <v>41710</v>
      </c>
      <c r="V651" s="5"/>
      <c r="W651" s="4"/>
      <c r="Y651" s="30" t="s">
        <v>1234</v>
      </c>
      <c r="Z651" s="30" t="s">
        <v>1249</v>
      </c>
      <c r="AA651" s="23"/>
      <c r="AB651" s="23"/>
      <c r="AC651" s="9" t="s">
        <v>1461</v>
      </c>
      <c r="AD651" s="9" t="s">
        <v>1639</v>
      </c>
      <c r="AE651" s="4"/>
      <c r="AH651" s="9">
        <v>1</v>
      </c>
      <c r="AI651" s="38">
        <v>0</v>
      </c>
      <c r="AJ651" s="11"/>
      <c r="AM651" s="30" t="s">
        <v>12</v>
      </c>
      <c r="AN651" s="38">
        <f t="shared" si="115"/>
        <v>0</v>
      </c>
      <c r="AO651" s="8"/>
      <c r="AP651" s="13">
        <f t="shared" si="116"/>
        <v>0</v>
      </c>
      <c r="AQ651" s="38">
        <f t="shared" si="117"/>
        <v>0</v>
      </c>
      <c r="AR651" s="38">
        <v>0</v>
      </c>
      <c r="AS651" s="13">
        <f t="shared" si="118"/>
        <v>0</v>
      </c>
      <c r="AT651" s="38">
        <f t="shared" si="119"/>
        <v>0</v>
      </c>
      <c r="AU651" s="38">
        <v>0</v>
      </c>
      <c r="AV651" s="13">
        <f t="shared" si="120"/>
        <v>0</v>
      </c>
      <c r="AW651" s="38">
        <f t="shared" si="121"/>
        <v>0</v>
      </c>
      <c r="AX651" s="38">
        <v>0</v>
      </c>
      <c r="AY651" s="13"/>
      <c r="AZ651" s="10"/>
      <c r="BA651" s="8"/>
      <c r="BB651" s="11"/>
      <c r="BN651" s="38">
        <v>0</v>
      </c>
      <c r="BO651" s="54" t="s">
        <v>2293</v>
      </c>
      <c r="BP651" s="54">
        <f>Sales!AR651</f>
        <v>0</v>
      </c>
    </row>
    <row r="652" spans="1:68">
      <c r="A652" s="4" t="s">
        <v>140</v>
      </c>
      <c r="B652" s="50">
        <v>20716</v>
      </c>
      <c r="C652" s="9" t="s">
        <v>1725</v>
      </c>
      <c r="D652" s="9" t="s">
        <v>1727</v>
      </c>
      <c r="E652" s="9" t="s">
        <v>1766</v>
      </c>
      <c r="F652" s="9" t="s">
        <v>1727</v>
      </c>
      <c r="G652" s="4"/>
      <c r="H652" s="9" t="s">
        <v>1727</v>
      </c>
      <c r="I652" s="4"/>
      <c r="K652" s="4" t="str">
        <f t="shared" si="111"/>
        <v>0</v>
      </c>
      <c r="L652" s="4" t="str">
        <f t="shared" si="112"/>
        <v>MECKLENBURG</v>
      </c>
      <c r="M652" s="4" t="str">
        <f t="shared" si="113"/>
        <v>0</v>
      </c>
      <c r="N652" s="4"/>
      <c r="O652" s="4" t="str">
        <f t="shared" si="114"/>
        <v>0</v>
      </c>
      <c r="P652" s="4"/>
      <c r="U652" s="30">
        <v>41712</v>
      </c>
      <c r="V652" s="5"/>
      <c r="W652" s="4"/>
      <c r="Y652" s="30" t="s">
        <v>1234</v>
      </c>
      <c r="Z652" s="30" t="s">
        <v>1271</v>
      </c>
      <c r="AA652" s="23"/>
      <c r="AB652" s="23"/>
      <c r="AC652" s="9" t="s">
        <v>1482</v>
      </c>
      <c r="AD652" s="9" t="s">
        <v>1639</v>
      </c>
      <c r="AE652" s="4"/>
      <c r="AH652" s="9">
        <v>1</v>
      </c>
      <c r="AI652" s="38">
        <v>0</v>
      </c>
      <c r="AJ652" s="11"/>
      <c r="AM652" s="30" t="s">
        <v>12</v>
      </c>
      <c r="AN652" s="38">
        <f t="shared" si="115"/>
        <v>0</v>
      </c>
      <c r="AO652" s="8"/>
      <c r="AP652" s="13">
        <f t="shared" si="116"/>
        <v>0</v>
      </c>
      <c r="AQ652" s="38">
        <f t="shared" si="117"/>
        <v>0</v>
      </c>
      <c r="AR652" s="38">
        <v>0</v>
      </c>
      <c r="AS652" s="13">
        <f t="shared" si="118"/>
        <v>0</v>
      </c>
      <c r="AT652" s="38">
        <f t="shared" si="119"/>
        <v>0</v>
      </c>
      <c r="AU652" s="38">
        <v>0</v>
      </c>
      <c r="AV652" s="13">
        <f t="shared" si="120"/>
        <v>0</v>
      </c>
      <c r="AW652" s="38">
        <f t="shared" si="121"/>
        <v>0</v>
      </c>
      <c r="AX652" s="38">
        <v>0</v>
      </c>
      <c r="AY652" s="13"/>
      <c r="AZ652" s="10"/>
      <c r="BA652" s="8"/>
      <c r="BB652" s="11"/>
      <c r="BN652" s="38">
        <v>0</v>
      </c>
      <c r="BO652" s="54" t="s">
        <v>2293</v>
      </c>
      <c r="BP652" s="54">
        <f>Sales!AR652</f>
        <v>0</v>
      </c>
    </row>
    <row r="653" spans="1:68">
      <c r="A653" s="4" t="s">
        <v>140</v>
      </c>
      <c r="B653" s="50">
        <v>20720</v>
      </c>
      <c r="C653" s="9" t="s">
        <v>1725</v>
      </c>
      <c r="D653" s="9" t="s">
        <v>1731</v>
      </c>
      <c r="E653" s="9" t="s">
        <v>1864</v>
      </c>
      <c r="F653" s="9" t="s">
        <v>2032</v>
      </c>
      <c r="G653" s="4"/>
      <c r="H653" s="9" t="s">
        <v>2224</v>
      </c>
      <c r="I653" s="4"/>
      <c r="K653" s="4" t="str">
        <f t="shared" si="111"/>
        <v>NY</v>
      </c>
      <c r="L653" s="4" t="str">
        <f t="shared" si="112"/>
        <v>NASSAU</v>
      </c>
      <c r="M653" s="4" t="str">
        <f t="shared" si="113"/>
        <v>PLAINVIEW</v>
      </c>
      <c r="N653" s="4"/>
      <c r="O653" s="4" t="str">
        <f t="shared" si="114"/>
        <v>11803</v>
      </c>
      <c r="P653" s="4"/>
      <c r="U653" s="30">
        <v>41715</v>
      </c>
      <c r="V653" s="5"/>
      <c r="W653" s="4"/>
      <c r="Y653" s="30" t="s">
        <v>1234</v>
      </c>
      <c r="Z653" s="30" t="s">
        <v>1236</v>
      </c>
      <c r="AA653" s="23"/>
      <c r="AB653" s="23"/>
      <c r="AC653" s="9" t="s">
        <v>1448</v>
      </c>
      <c r="AD653" s="9" t="s">
        <v>1639</v>
      </c>
      <c r="AE653" s="4"/>
      <c r="AH653" s="9">
        <v>1</v>
      </c>
      <c r="AI653" s="38">
        <v>0</v>
      </c>
      <c r="AJ653" s="11"/>
      <c r="AM653" s="30" t="s">
        <v>12</v>
      </c>
      <c r="AN653" s="38">
        <f t="shared" si="115"/>
        <v>0</v>
      </c>
      <c r="AO653" s="8"/>
      <c r="AP653" s="13">
        <f t="shared" si="116"/>
        <v>0</v>
      </c>
      <c r="AQ653" s="38">
        <f t="shared" si="117"/>
        <v>0</v>
      </c>
      <c r="AR653" s="38">
        <v>0</v>
      </c>
      <c r="AS653" s="13">
        <f t="shared" si="118"/>
        <v>0</v>
      </c>
      <c r="AT653" s="38">
        <f t="shared" si="119"/>
        <v>0</v>
      </c>
      <c r="AU653" s="38">
        <v>0</v>
      </c>
      <c r="AV653" s="13">
        <f t="shared" si="120"/>
        <v>0</v>
      </c>
      <c r="AW653" s="38">
        <f t="shared" si="121"/>
        <v>0</v>
      </c>
      <c r="AX653" s="38">
        <v>0</v>
      </c>
      <c r="AY653" s="13"/>
      <c r="AZ653" s="10"/>
      <c r="BA653" s="8"/>
      <c r="BB653" s="11"/>
      <c r="BN653" s="38">
        <v>0</v>
      </c>
      <c r="BO653" s="54" t="s">
        <v>2292</v>
      </c>
      <c r="BP653" s="54">
        <f>Sales!AR653</f>
        <v>0</v>
      </c>
    </row>
    <row r="654" spans="1:68">
      <c r="A654" s="4" t="s">
        <v>140</v>
      </c>
      <c r="B654" s="50">
        <v>20725</v>
      </c>
      <c r="C654" s="9" t="s">
        <v>1725</v>
      </c>
      <c r="D654" s="9" t="s">
        <v>1727</v>
      </c>
      <c r="E654" s="9" t="s">
        <v>1767</v>
      </c>
      <c r="F654" s="9" t="s">
        <v>1727</v>
      </c>
      <c r="G654" s="4"/>
      <c r="H654" s="9" t="s">
        <v>1727</v>
      </c>
      <c r="I654" s="4"/>
      <c r="K654" s="4" t="str">
        <f t="shared" si="111"/>
        <v>0</v>
      </c>
      <c r="L654" s="4" t="str">
        <f t="shared" si="112"/>
        <v>DENTON</v>
      </c>
      <c r="M654" s="4" t="str">
        <f t="shared" si="113"/>
        <v>0</v>
      </c>
      <c r="N654" s="4"/>
      <c r="O654" s="4" t="str">
        <f t="shared" si="114"/>
        <v>0</v>
      </c>
      <c r="P654" s="4"/>
      <c r="U654" s="30">
        <v>41716</v>
      </c>
      <c r="V654" s="5"/>
      <c r="W654" s="4"/>
      <c r="Y654" s="30" t="s">
        <v>1234</v>
      </c>
      <c r="Z654" s="30" t="s">
        <v>1239</v>
      </c>
      <c r="AA654" s="23"/>
      <c r="AB654" s="23"/>
      <c r="AC654" s="9" t="s">
        <v>1451</v>
      </c>
      <c r="AD654" s="9" t="s">
        <v>1639</v>
      </c>
      <c r="AE654" s="4"/>
      <c r="AH654" s="9">
        <v>1</v>
      </c>
      <c r="AI654" s="38">
        <v>0</v>
      </c>
      <c r="AJ654" s="11"/>
      <c r="AM654" s="30" t="s">
        <v>12</v>
      </c>
      <c r="AN654" s="38">
        <f t="shared" si="115"/>
        <v>0</v>
      </c>
      <c r="AO654" s="8"/>
      <c r="AP654" s="13">
        <f t="shared" si="116"/>
        <v>0</v>
      </c>
      <c r="AQ654" s="38">
        <f t="shared" si="117"/>
        <v>0</v>
      </c>
      <c r="AR654" s="38">
        <v>0</v>
      </c>
      <c r="AS654" s="13">
        <f t="shared" si="118"/>
        <v>0</v>
      </c>
      <c r="AT654" s="38">
        <f t="shared" si="119"/>
        <v>0</v>
      </c>
      <c r="AU654" s="38">
        <v>0</v>
      </c>
      <c r="AV654" s="13">
        <f t="shared" si="120"/>
        <v>0</v>
      </c>
      <c r="AW654" s="38">
        <f t="shared" si="121"/>
        <v>0</v>
      </c>
      <c r="AX654" s="38">
        <v>0</v>
      </c>
      <c r="AY654" s="13"/>
      <c r="AZ654" s="10"/>
      <c r="BA654" s="8"/>
      <c r="BB654" s="11"/>
      <c r="BN654" s="38">
        <v>0</v>
      </c>
      <c r="BO654" s="54" t="s">
        <v>2293</v>
      </c>
      <c r="BP654" s="54">
        <f>Sales!AR654</f>
        <v>0</v>
      </c>
    </row>
    <row r="655" spans="1:68">
      <c r="A655" s="4" t="s">
        <v>140</v>
      </c>
      <c r="B655" s="50">
        <v>20727</v>
      </c>
      <c r="C655" s="9" t="s">
        <v>1725</v>
      </c>
      <c r="D655" s="9" t="s">
        <v>1727</v>
      </c>
      <c r="E655" s="9" t="s">
        <v>1766</v>
      </c>
      <c r="F655" s="9" t="s">
        <v>1727</v>
      </c>
      <c r="G655" s="4"/>
      <c r="H655" s="9" t="s">
        <v>1727</v>
      </c>
      <c r="I655" s="4"/>
      <c r="K655" s="4" t="str">
        <f t="shared" si="111"/>
        <v>0</v>
      </c>
      <c r="L655" s="4" t="str">
        <f t="shared" si="112"/>
        <v>MECKLENBURG</v>
      </c>
      <c r="M655" s="4" t="str">
        <f t="shared" si="113"/>
        <v>0</v>
      </c>
      <c r="N655" s="4"/>
      <c r="O655" s="4" t="str">
        <f t="shared" si="114"/>
        <v>0</v>
      </c>
      <c r="P655" s="4"/>
      <c r="U655" s="30">
        <v>41717</v>
      </c>
      <c r="V655" s="5"/>
      <c r="W655" s="4"/>
      <c r="Y655" s="30" t="s">
        <v>1234</v>
      </c>
      <c r="Z655" s="30" t="s">
        <v>1237</v>
      </c>
      <c r="AA655" s="23"/>
      <c r="AB655" s="23"/>
      <c r="AC655" s="9" t="s">
        <v>1449</v>
      </c>
      <c r="AD655" s="9" t="s">
        <v>1640</v>
      </c>
      <c r="AE655" s="4"/>
      <c r="AH655" s="9">
        <v>1</v>
      </c>
      <c r="AI655" s="38">
        <v>0</v>
      </c>
      <c r="AJ655" s="11"/>
      <c r="AM655" s="30" t="s">
        <v>12</v>
      </c>
      <c r="AN655" s="38">
        <f t="shared" si="115"/>
        <v>0</v>
      </c>
      <c r="AO655" s="8"/>
      <c r="AP655" s="13">
        <f t="shared" si="116"/>
        <v>0</v>
      </c>
      <c r="AQ655" s="38">
        <f t="shared" si="117"/>
        <v>0</v>
      </c>
      <c r="AR655" s="38">
        <v>0</v>
      </c>
      <c r="AS655" s="13">
        <f t="shared" si="118"/>
        <v>0</v>
      </c>
      <c r="AT655" s="38">
        <f t="shared" si="119"/>
        <v>0</v>
      </c>
      <c r="AU655" s="38">
        <v>0</v>
      </c>
      <c r="AV655" s="13">
        <f t="shared" si="120"/>
        <v>0</v>
      </c>
      <c r="AW655" s="38">
        <f t="shared" si="121"/>
        <v>0</v>
      </c>
      <c r="AX655" s="38">
        <v>0</v>
      </c>
      <c r="AY655" s="13"/>
      <c r="AZ655" s="10"/>
      <c r="BA655" s="8"/>
      <c r="BB655" s="11"/>
      <c r="BN655" s="38">
        <v>0</v>
      </c>
      <c r="BO655" s="54" t="s">
        <v>2293</v>
      </c>
      <c r="BP655" s="54">
        <f>Sales!AR655</f>
        <v>0</v>
      </c>
    </row>
    <row r="656" spans="1:68">
      <c r="A656" s="4" t="s">
        <v>140</v>
      </c>
      <c r="B656" s="50">
        <v>20730</v>
      </c>
      <c r="C656" s="9" t="s">
        <v>1725</v>
      </c>
      <c r="D656" s="9" t="s">
        <v>1727</v>
      </c>
      <c r="E656" s="9" t="s">
        <v>1766</v>
      </c>
      <c r="F656" s="9" t="s">
        <v>1727</v>
      </c>
      <c r="G656" s="4"/>
      <c r="H656" s="9" t="s">
        <v>1727</v>
      </c>
      <c r="I656" s="4"/>
      <c r="K656" s="4" t="str">
        <f t="shared" si="111"/>
        <v>0</v>
      </c>
      <c r="L656" s="4" t="str">
        <f t="shared" si="112"/>
        <v>MECKLENBURG</v>
      </c>
      <c r="M656" s="4" t="str">
        <f t="shared" si="113"/>
        <v>0</v>
      </c>
      <c r="N656" s="4"/>
      <c r="O656" s="4" t="str">
        <f t="shared" si="114"/>
        <v>0</v>
      </c>
      <c r="P656" s="4"/>
      <c r="U656" s="30">
        <v>41718</v>
      </c>
      <c r="V656" s="5"/>
      <c r="W656" s="4"/>
      <c r="Y656" s="30" t="s">
        <v>1234</v>
      </c>
      <c r="Z656" s="30" t="s">
        <v>1236</v>
      </c>
      <c r="AA656" s="23"/>
      <c r="AB656" s="23"/>
      <c r="AC656" s="9" t="s">
        <v>1448</v>
      </c>
      <c r="AD656" s="9" t="s">
        <v>1639</v>
      </c>
      <c r="AE656" s="4"/>
      <c r="AH656" s="9">
        <v>1</v>
      </c>
      <c r="AI656" s="38">
        <v>0</v>
      </c>
      <c r="AJ656" s="11"/>
      <c r="AM656" s="30" t="s">
        <v>12</v>
      </c>
      <c r="AN656" s="38">
        <f t="shared" si="115"/>
        <v>0</v>
      </c>
      <c r="AO656" s="8"/>
      <c r="AP656" s="13">
        <f t="shared" si="116"/>
        <v>0</v>
      </c>
      <c r="AQ656" s="38">
        <f t="shared" si="117"/>
        <v>0</v>
      </c>
      <c r="AR656" s="38">
        <v>0</v>
      </c>
      <c r="AS656" s="13">
        <f t="shared" si="118"/>
        <v>0</v>
      </c>
      <c r="AT656" s="38">
        <f t="shared" si="119"/>
        <v>0</v>
      </c>
      <c r="AU656" s="38">
        <v>0</v>
      </c>
      <c r="AV656" s="13">
        <f t="shared" si="120"/>
        <v>0</v>
      </c>
      <c r="AW656" s="38">
        <f t="shared" si="121"/>
        <v>0</v>
      </c>
      <c r="AX656" s="38">
        <v>0</v>
      </c>
      <c r="AY656" s="13"/>
      <c r="AZ656" s="10"/>
      <c r="BA656" s="8"/>
      <c r="BB656" s="11"/>
      <c r="BN656" s="38">
        <v>0</v>
      </c>
      <c r="BO656" s="54" t="s">
        <v>2293</v>
      </c>
      <c r="BP656" s="54">
        <f>Sales!AR656</f>
        <v>0</v>
      </c>
    </row>
    <row r="657" spans="1:68">
      <c r="A657" s="4" t="s">
        <v>140</v>
      </c>
      <c r="B657" s="50">
        <v>20732</v>
      </c>
      <c r="C657" s="9" t="s">
        <v>1725</v>
      </c>
      <c r="D657" s="9" t="s">
        <v>1727</v>
      </c>
      <c r="E657" s="9" t="s">
        <v>1766</v>
      </c>
      <c r="F657" s="9" t="s">
        <v>1727</v>
      </c>
      <c r="G657" s="4"/>
      <c r="H657" s="9" t="s">
        <v>1727</v>
      </c>
      <c r="I657" s="4"/>
      <c r="K657" s="4" t="str">
        <f t="shared" si="111"/>
        <v>0</v>
      </c>
      <c r="L657" s="4" t="str">
        <f t="shared" si="112"/>
        <v>MECKLENBURG</v>
      </c>
      <c r="M657" s="4" t="str">
        <f t="shared" si="113"/>
        <v>0</v>
      </c>
      <c r="N657" s="4"/>
      <c r="O657" s="4" t="str">
        <f t="shared" si="114"/>
        <v>0</v>
      </c>
      <c r="P657" s="4"/>
      <c r="U657" s="30">
        <v>41718</v>
      </c>
      <c r="V657" s="5"/>
      <c r="W657" s="4"/>
      <c r="Y657" s="30" t="s">
        <v>1234</v>
      </c>
      <c r="Z657" s="30" t="s">
        <v>1257</v>
      </c>
      <c r="AA657" s="23"/>
      <c r="AB657" s="23"/>
      <c r="AC657" s="9" t="s">
        <v>1469</v>
      </c>
      <c r="AD657" s="9" t="s">
        <v>1639</v>
      </c>
      <c r="AE657" s="4"/>
      <c r="AH657" s="9">
        <v>1</v>
      </c>
      <c r="AI657" s="38">
        <v>0</v>
      </c>
      <c r="AJ657" s="11"/>
      <c r="AM657" s="30" t="s">
        <v>12</v>
      </c>
      <c r="AN657" s="38">
        <f t="shared" si="115"/>
        <v>0</v>
      </c>
      <c r="AO657" s="8"/>
      <c r="AP657" s="13">
        <f t="shared" si="116"/>
        <v>0</v>
      </c>
      <c r="AQ657" s="38">
        <f t="shared" si="117"/>
        <v>0</v>
      </c>
      <c r="AR657" s="38">
        <v>0</v>
      </c>
      <c r="AS657" s="13">
        <f t="shared" si="118"/>
        <v>0</v>
      </c>
      <c r="AT657" s="38">
        <f t="shared" si="119"/>
        <v>0</v>
      </c>
      <c r="AU657" s="38">
        <v>0</v>
      </c>
      <c r="AV657" s="13">
        <f t="shared" si="120"/>
        <v>0</v>
      </c>
      <c r="AW657" s="38">
        <f t="shared" si="121"/>
        <v>0</v>
      </c>
      <c r="AX657" s="38">
        <v>0</v>
      </c>
      <c r="AY657" s="13"/>
      <c r="AZ657" s="10"/>
      <c r="BA657" s="8"/>
      <c r="BB657" s="11"/>
      <c r="BN657" s="38">
        <v>0</v>
      </c>
      <c r="BO657" s="54" t="s">
        <v>2293</v>
      </c>
      <c r="BP657" s="54">
        <f>Sales!AR657</f>
        <v>0</v>
      </c>
    </row>
    <row r="658" spans="1:68">
      <c r="A658" s="4" t="s">
        <v>140</v>
      </c>
      <c r="B658" s="50">
        <v>20736</v>
      </c>
      <c r="C658" s="9" t="s">
        <v>1725</v>
      </c>
      <c r="D658" s="9" t="s">
        <v>1727</v>
      </c>
      <c r="E658" s="9" t="s">
        <v>1767</v>
      </c>
      <c r="F658" s="9" t="s">
        <v>1727</v>
      </c>
      <c r="G658" s="4"/>
      <c r="H658" s="9" t="s">
        <v>1727</v>
      </c>
      <c r="I658" s="4"/>
      <c r="K658" s="4" t="str">
        <f t="shared" si="111"/>
        <v>0</v>
      </c>
      <c r="L658" s="4" t="str">
        <f t="shared" si="112"/>
        <v>DENTON</v>
      </c>
      <c r="M658" s="4" t="str">
        <f t="shared" si="113"/>
        <v>0</v>
      </c>
      <c r="N658" s="4"/>
      <c r="O658" s="4" t="str">
        <f t="shared" si="114"/>
        <v>0</v>
      </c>
      <c r="P658" s="4"/>
      <c r="U658" s="30">
        <v>41722</v>
      </c>
      <c r="V658" s="5"/>
      <c r="W658" s="4"/>
      <c r="Y658" s="30" t="s">
        <v>1234</v>
      </c>
      <c r="Z658" s="30" t="s">
        <v>1237</v>
      </c>
      <c r="AA658" s="23"/>
      <c r="AB658" s="23"/>
      <c r="AC658" s="9" t="s">
        <v>1449</v>
      </c>
      <c r="AD658" s="9" t="s">
        <v>1640</v>
      </c>
      <c r="AE658" s="4"/>
      <c r="AH658" s="9">
        <v>1</v>
      </c>
      <c r="AI658" s="38">
        <v>0</v>
      </c>
      <c r="AJ658" s="11"/>
      <c r="AM658" s="30" t="s">
        <v>12</v>
      </c>
      <c r="AN658" s="38">
        <f t="shared" si="115"/>
        <v>0</v>
      </c>
      <c r="AO658" s="8"/>
      <c r="AP658" s="13">
        <f t="shared" si="116"/>
        <v>0</v>
      </c>
      <c r="AQ658" s="38">
        <f t="shared" si="117"/>
        <v>0</v>
      </c>
      <c r="AR658" s="38">
        <v>0</v>
      </c>
      <c r="AS658" s="13">
        <f t="shared" si="118"/>
        <v>0</v>
      </c>
      <c r="AT658" s="38">
        <f t="shared" si="119"/>
        <v>0</v>
      </c>
      <c r="AU658" s="38">
        <v>0</v>
      </c>
      <c r="AV658" s="13">
        <f t="shared" si="120"/>
        <v>0</v>
      </c>
      <c r="AW658" s="38">
        <f t="shared" si="121"/>
        <v>0</v>
      </c>
      <c r="AX658" s="38">
        <v>0</v>
      </c>
      <c r="AY658" s="13"/>
      <c r="AZ658" s="10"/>
      <c r="BA658" s="8"/>
      <c r="BB658" s="11"/>
      <c r="BN658" s="38">
        <v>0</v>
      </c>
      <c r="BO658" s="54" t="s">
        <v>2293</v>
      </c>
      <c r="BP658" s="54">
        <f>Sales!AR658</f>
        <v>0</v>
      </c>
    </row>
    <row r="659" spans="1:68">
      <c r="A659" s="4" t="s">
        <v>140</v>
      </c>
      <c r="B659" s="50">
        <v>20740</v>
      </c>
      <c r="C659" s="9" t="s">
        <v>1725</v>
      </c>
      <c r="D659" s="9" t="s">
        <v>1734</v>
      </c>
      <c r="E659" s="9" t="s">
        <v>1806</v>
      </c>
      <c r="F659" s="9" t="s">
        <v>1951</v>
      </c>
      <c r="G659" s="4"/>
      <c r="H659" s="9" t="s">
        <v>2142</v>
      </c>
      <c r="I659" s="4"/>
      <c r="K659" s="4" t="str">
        <f t="shared" si="111"/>
        <v>IL</v>
      </c>
      <c r="L659" s="4" t="str">
        <f t="shared" si="112"/>
        <v>WINNEBAGO</v>
      </c>
      <c r="M659" s="4" t="str">
        <f t="shared" si="113"/>
        <v>Rockford</v>
      </c>
      <c r="N659" s="4"/>
      <c r="O659" s="4" t="str">
        <f t="shared" si="114"/>
        <v>61107</v>
      </c>
      <c r="P659" s="4"/>
      <c r="U659" s="30">
        <v>41722</v>
      </c>
      <c r="V659" s="5"/>
      <c r="W659" s="4"/>
      <c r="Y659" s="30" t="s">
        <v>1234</v>
      </c>
      <c r="Z659" s="30" t="s">
        <v>1305</v>
      </c>
      <c r="AA659" s="23"/>
      <c r="AB659" s="23"/>
      <c r="AC659" s="9" t="s">
        <v>1511</v>
      </c>
      <c r="AD659" s="9" t="s">
        <v>1639</v>
      </c>
      <c r="AE659" s="4"/>
      <c r="AH659" s="9">
        <v>1</v>
      </c>
      <c r="AI659" s="38">
        <v>0</v>
      </c>
      <c r="AJ659" s="11"/>
      <c r="AM659" s="30" t="s">
        <v>12</v>
      </c>
      <c r="AN659" s="38">
        <f t="shared" si="115"/>
        <v>0</v>
      </c>
      <c r="AO659" s="8"/>
      <c r="AP659" s="13">
        <f t="shared" si="116"/>
        <v>0</v>
      </c>
      <c r="AQ659" s="38">
        <f t="shared" si="117"/>
        <v>0</v>
      </c>
      <c r="AR659" s="38">
        <v>0</v>
      </c>
      <c r="AS659" s="13">
        <f t="shared" si="118"/>
        <v>0</v>
      </c>
      <c r="AT659" s="38">
        <f t="shared" si="119"/>
        <v>0</v>
      </c>
      <c r="AU659" s="38">
        <v>0</v>
      </c>
      <c r="AV659" s="13">
        <f t="shared" si="120"/>
        <v>0</v>
      </c>
      <c r="AW659" s="38">
        <f t="shared" si="121"/>
        <v>0</v>
      </c>
      <c r="AX659" s="38">
        <v>0</v>
      </c>
      <c r="AY659" s="13"/>
      <c r="AZ659" s="10"/>
      <c r="BA659" s="8"/>
      <c r="BB659" s="11"/>
      <c r="BN659" s="38">
        <v>0</v>
      </c>
      <c r="BO659" s="54" t="s">
        <v>107</v>
      </c>
      <c r="BP659" s="54">
        <f>Sales!AR659</f>
        <v>0</v>
      </c>
    </row>
    <row r="660" spans="1:68">
      <c r="A660" s="4" t="s">
        <v>140</v>
      </c>
      <c r="B660" s="50">
        <v>20744</v>
      </c>
      <c r="C660" s="9" t="s">
        <v>1725</v>
      </c>
      <c r="D660" s="9" t="s">
        <v>1727</v>
      </c>
      <c r="E660" s="9" t="s">
        <v>1767</v>
      </c>
      <c r="F660" s="9" t="s">
        <v>1727</v>
      </c>
      <c r="G660" s="4"/>
      <c r="H660" s="9" t="s">
        <v>1727</v>
      </c>
      <c r="I660" s="4"/>
      <c r="K660" s="4" t="str">
        <f t="shared" si="111"/>
        <v>0</v>
      </c>
      <c r="L660" s="4" t="str">
        <f t="shared" si="112"/>
        <v>DENTON</v>
      </c>
      <c r="M660" s="4" t="str">
        <f t="shared" si="113"/>
        <v>0</v>
      </c>
      <c r="N660" s="4"/>
      <c r="O660" s="4" t="str">
        <f t="shared" si="114"/>
        <v>0</v>
      </c>
      <c r="P660" s="4"/>
      <c r="U660" s="30">
        <v>41724</v>
      </c>
      <c r="V660" s="5"/>
      <c r="W660" s="4"/>
      <c r="Y660" s="30" t="s">
        <v>1234</v>
      </c>
      <c r="Z660" s="30" t="s">
        <v>1327</v>
      </c>
      <c r="AA660" s="23"/>
      <c r="AB660" s="23"/>
      <c r="AC660" s="9" t="s">
        <v>1532</v>
      </c>
      <c r="AD660" s="9" t="s">
        <v>1639</v>
      </c>
      <c r="AE660" s="4"/>
      <c r="AH660" s="9">
        <v>1</v>
      </c>
      <c r="AI660" s="38">
        <v>0</v>
      </c>
      <c r="AJ660" s="11"/>
      <c r="AM660" s="30" t="s">
        <v>12</v>
      </c>
      <c r="AN660" s="38">
        <f t="shared" si="115"/>
        <v>0</v>
      </c>
      <c r="AO660" s="8"/>
      <c r="AP660" s="13">
        <f t="shared" si="116"/>
        <v>0</v>
      </c>
      <c r="AQ660" s="38">
        <f t="shared" si="117"/>
        <v>0</v>
      </c>
      <c r="AR660" s="38">
        <v>0</v>
      </c>
      <c r="AS660" s="13">
        <f t="shared" si="118"/>
        <v>0</v>
      </c>
      <c r="AT660" s="38">
        <f t="shared" si="119"/>
        <v>0</v>
      </c>
      <c r="AU660" s="38">
        <v>0</v>
      </c>
      <c r="AV660" s="13">
        <f t="shared" si="120"/>
        <v>0</v>
      </c>
      <c r="AW660" s="38">
        <f t="shared" si="121"/>
        <v>0</v>
      </c>
      <c r="AX660" s="38">
        <v>0</v>
      </c>
      <c r="AY660" s="13"/>
      <c r="AZ660" s="10"/>
      <c r="BA660" s="8"/>
      <c r="BB660" s="11"/>
      <c r="BN660" s="38">
        <v>0</v>
      </c>
      <c r="BO660" s="54" t="s">
        <v>2293</v>
      </c>
      <c r="BP660" s="54">
        <f>Sales!AR660</f>
        <v>0</v>
      </c>
    </row>
    <row r="661" spans="1:68">
      <c r="A661" s="4" t="s">
        <v>140</v>
      </c>
      <c r="B661" s="50">
        <v>20747</v>
      </c>
      <c r="C661" s="9" t="s">
        <v>1725</v>
      </c>
      <c r="D661" s="9" t="s">
        <v>1727</v>
      </c>
      <c r="E661" s="9" t="s">
        <v>1766</v>
      </c>
      <c r="F661" s="9" t="s">
        <v>1727</v>
      </c>
      <c r="G661" s="4"/>
      <c r="H661" s="9" t="s">
        <v>1727</v>
      </c>
      <c r="I661" s="4"/>
      <c r="K661" s="4" t="str">
        <f t="shared" si="111"/>
        <v>0</v>
      </c>
      <c r="L661" s="4" t="str">
        <f t="shared" si="112"/>
        <v>MECKLENBURG</v>
      </c>
      <c r="M661" s="4" t="str">
        <f t="shared" si="113"/>
        <v>0</v>
      </c>
      <c r="N661" s="4"/>
      <c r="O661" s="4" t="str">
        <f t="shared" si="114"/>
        <v>0</v>
      </c>
      <c r="P661" s="4"/>
      <c r="U661" s="30">
        <v>41725</v>
      </c>
      <c r="V661" s="5"/>
      <c r="W661" s="4"/>
      <c r="Y661" s="30" t="s">
        <v>1234</v>
      </c>
      <c r="Z661" s="30" t="s">
        <v>1249</v>
      </c>
      <c r="AA661" s="23"/>
      <c r="AB661" s="23"/>
      <c r="AC661" s="9" t="s">
        <v>1461</v>
      </c>
      <c r="AD661" s="9" t="s">
        <v>1639</v>
      </c>
      <c r="AE661" s="4"/>
      <c r="AH661" s="9">
        <v>1</v>
      </c>
      <c r="AI661" s="38">
        <v>0</v>
      </c>
      <c r="AJ661" s="11"/>
      <c r="AM661" s="30" t="s">
        <v>12</v>
      </c>
      <c r="AN661" s="38">
        <f t="shared" si="115"/>
        <v>0</v>
      </c>
      <c r="AO661" s="8"/>
      <c r="AP661" s="13">
        <f t="shared" si="116"/>
        <v>0</v>
      </c>
      <c r="AQ661" s="38">
        <f t="shared" si="117"/>
        <v>0</v>
      </c>
      <c r="AR661" s="38">
        <v>0</v>
      </c>
      <c r="AS661" s="13">
        <f t="shared" si="118"/>
        <v>0</v>
      </c>
      <c r="AT661" s="38">
        <f t="shared" si="119"/>
        <v>0</v>
      </c>
      <c r="AU661" s="38">
        <v>0</v>
      </c>
      <c r="AV661" s="13">
        <f t="shared" si="120"/>
        <v>0</v>
      </c>
      <c r="AW661" s="38">
        <f t="shared" si="121"/>
        <v>0</v>
      </c>
      <c r="AX661" s="38">
        <v>0</v>
      </c>
      <c r="AY661" s="13"/>
      <c r="AZ661" s="10"/>
      <c r="BA661" s="8"/>
      <c r="BB661" s="11"/>
      <c r="BN661" s="38">
        <v>0</v>
      </c>
      <c r="BO661" s="54" t="s">
        <v>2293</v>
      </c>
      <c r="BP661" s="54">
        <f>Sales!AR661</f>
        <v>0</v>
      </c>
    </row>
    <row r="662" spans="1:68">
      <c r="A662" s="4" t="s">
        <v>140</v>
      </c>
      <c r="B662" s="50">
        <v>20961</v>
      </c>
      <c r="C662" s="9" t="s">
        <v>1725</v>
      </c>
      <c r="D662" s="9" t="s">
        <v>1727</v>
      </c>
      <c r="E662" s="9" t="s">
        <v>1767</v>
      </c>
      <c r="F662" s="9" t="s">
        <v>1727</v>
      </c>
      <c r="G662" s="4"/>
      <c r="H662" s="9" t="s">
        <v>1727</v>
      </c>
      <c r="I662" s="4"/>
      <c r="K662" s="4" t="str">
        <f t="shared" si="111"/>
        <v>0</v>
      </c>
      <c r="L662" s="4" t="str">
        <f t="shared" si="112"/>
        <v>DENTON</v>
      </c>
      <c r="M662" s="4" t="str">
        <f t="shared" si="113"/>
        <v>0</v>
      </c>
      <c r="N662" s="4"/>
      <c r="O662" s="4" t="str">
        <f t="shared" si="114"/>
        <v>0</v>
      </c>
      <c r="P662" s="4"/>
      <c r="U662" s="30">
        <v>41701</v>
      </c>
      <c r="V662" s="5"/>
      <c r="W662" s="4"/>
      <c r="Y662" s="30" t="s">
        <v>1234</v>
      </c>
      <c r="Z662" s="30" t="s">
        <v>1268</v>
      </c>
      <c r="AA662" s="23"/>
      <c r="AB662" s="23"/>
      <c r="AC662" s="9" t="s">
        <v>1460</v>
      </c>
      <c r="AD662" s="9" t="s">
        <v>1647</v>
      </c>
      <c r="AE662" s="4"/>
      <c r="AH662" s="9">
        <v>1</v>
      </c>
      <c r="AI662" s="38">
        <v>0</v>
      </c>
      <c r="AJ662" s="11"/>
      <c r="AM662" s="30" t="s">
        <v>12</v>
      </c>
      <c r="AN662" s="38">
        <f t="shared" si="115"/>
        <v>0</v>
      </c>
      <c r="AO662" s="8"/>
      <c r="AP662" s="13">
        <f t="shared" si="116"/>
        <v>0</v>
      </c>
      <c r="AQ662" s="38">
        <f t="shared" si="117"/>
        <v>0</v>
      </c>
      <c r="AR662" s="38">
        <v>0</v>
      </c>
      <c r="AS662" s="13">
        <f t="shared" si="118"/>
        <v>0</v>
      </c>
      <c r="AT662" s="38">
        <f t="shared" si="119"/>
        <v>0</v>
      </c>
      <c r="AU662" s="38">
        <v>0</v>
      </c>
      <c r="AV662" s="13">
        <f t="shared" si="120"/>
        <v>0</v>
      </c>
      <c r="AW662" s="38">
        <f t="shared" si="121"/>
        <v>0</v>
      </c>
      <c r="AX662" s="38">
        <v>0</v>
      </c>
      <c r="AY662" s="13"/>
      <c r="AZ662" s="10"/>
      <c r="BA662" s="8"/>
      <c r="BB662" s="11"/>
      <c r="BN662" s="38">
        <v>0</v>
      </c>
      <c r="BO662" s="54" t="s">
        <v>2293</v>
      </c>
      <c r="BP662" s="54">
        <f>Sales!AR662</f>
        <v>0</v>
      </c>
    </row>
    <row r="663" spans="1:68">
      <c r="A663" s="4" t="s">
        <v>140</v>
      </c>
      <c r="B663" s="50">
        <v>20982</v>
      </c>
      <c r="C663" s="9" t="s">
        <v>1725</v>
      </c>
      <c r="D663" s="9" t="s">
        <v>1739</v>
      </c>
      <c r="E663" s="9" t="s">
        <v>1822</v>
      </c>
      <c r="F663" s="9" t="s">
        <v>2033</v>
      </c>
      <c r="G663" s="4"/>
      <c r="H663" s="9" t="s">
        <v>2225</v>
      </c>
      <c r="I663" s="4"/>
      <c r="K663" s="4" t="str">
        <f t="shared" si="111"/>
        <v>VA</v>
      </c>
      <c r="L663" s="4" t="str">
        <f t="shared" si="112"/>
        <v>MONTGOMERY</v>
      </c>
      <c r="M663" s="4" t="str">
        <f t="shared" si="113"/>
        <v>Christiansburg</v>
      </c>
      <c r="N663" s="4"/>
      <c r="O663" s="4" t="str">
        <f t="shared" si="114"/>
        <v>24073</v>
      </c>
      <c r="P663" s="4"/>
      <c r="U663" s="30">
        <v>41708</v>
      </c>
      <c r="V663" s="5"/>
      <c r="W663" s="4"/>
      <c r="Y663" s="30" t="s">
        <v>1234</v>
      </c>
      <c r="Z663" s="30" t="s">
        <v>1334</v>
      </c>
      <c r="AA663" s="23"/>
      <c r="AB663" s="23"/>
      <c r="AC663" s="9" t="s">
        <v>1539</v>
      </c>
      <c r="AD663" s="9" t="s">
        <v>1675</v>
      </c>
      <c r="AE663" s="4"/>
      <c r="AH663" s="9">
        <v>1</v>
      </c>
      <c r="AI663" s="38">
        <v>7.99</v>
      </c>
      <c r="AJ663" s="11"/>
      <c r="AM663" s="30" t="s">
        <v>12</v>
      </c>
      <c r="AN663" s="38">
        <f t="shared" si="115"/>
        <v>7.99</v>
      </c>
      <c r="AO663" s="8"/>
      <c r="AP663" s="13">
        <f t="shared" si="116"/>
        <v>0</v>
      </c>
      <c r="AQ663" s="38">
        <f t="shared" si="117"/>
        <v>7.99</v>
      </c>
      <c r="AR663" s="38">
        <v>0</v>
      </c>
      <c r="AS663" s="13">
        <f t="shared" si="118"/>
        <v>0</v>
      </c>
      <c r="AT663" s="38">
        <f t="shared" si="119"/>
        <v>7.99</v>
      </c>
      <c r="AU663" s="38">
        <v>0</v>
      </c>
      <c r="AV663" s="13">
        <f t="shared" si="120"/>
        <v>0</v>
      </c>
      <c r="AW663" s="38">
        <f t="shared" si="121"/>
        <v>7.99</v>
      </c>
      <c r="AX663" s="38">
        <v>0</v>
      </c>
      <c r="AY663" s="13"/>
      <c r="AZ663" s="10"/>
      <c r="BA663" s="8"/>
      <c r="BB663" s="11"/>
      <c r="BN663" s="38">
        <v>0</v>
      </c>
      <c r="BO663" s="54" t="s">
        <v>2292</v>
      </c>
      <c r="BP663" s="54">
        <f>Sales!AR663</f>
        <v>7.99</v>
      </c>
    </row>
    <row r="664" spans="1:68">
      <c r="A664" s="4" t="s">
        <v>140</v>
      </c>
      <c r="B664" s="50">
        <v>20987</v>
      </c>
      <c r="C664" s="9" t="s">
        <v>1725</v>
      </c>
      <c r="D664" s="9" t="s">
        <v>1755</v>
      </c>
      <c r="E664" s="9" t="s">
        <v>1865</v>
      </c>
      <c r="F664" s="9" t="s">
        <v>2034</v>
      </c>
      <c r="G664" s="4"/>
      <c r="H664" s="9" t="s">
        <v>2226</v>
      </c>
      <c r="I664" s="4"/>
      <c r="K664" s="4" t="str">
        <f t="shared" si="111"/>
        <v>GA</v>
      </c>
      <c r="L664" s="4" t="str">
        <f t="shared" si="112"/>
        <v>TERRELL</v>
      </c>
      <c r="M664" s="4" t="str">
        <f t="shared" si="113"/>
        <v>Dawson</v>
      </c>
      <c r="N664" s="4"/>
      <c r="O664" s="4" t="str">
        <f t="shared" si="114"/>
        <v>39842</v>
      </c>
      <c r="P664" s="4"/>
      <c r="U664" s="30">
        <v>41708</v>
      </c>
      <c r="V664" s="5"/>
      <c r="W664" s="4"/>
      <c r="Y664" s="30" t="s">
        <v>1234</v>
      </c>
      <c r="Z664" s="30" t="s">
        <v>1270</v>
      </c>
      <c r="AA664" s="23"/>
      <c r="AB664" s="23"/>
      <c r="AC664" s="9" t="s">
        <v>1481</v>
      </c>
      <c r="AD664" s="9" t="s">
        <v>1639</v>
      </c>
      <c r="AE664" s="4"/>
      <c r="AH664" s="9">
        <v>1</v>
      </c>
      <c r="AI664" s="38">
        <v>0</v>
      </c>
      <c r="AJ664" s="11"/>
      <c r="AM664" s="30" t="s">
        <v>12</v>
      </c>
      <c r="AN664" s="38">
        <f t="shared" si="115"/>
        <v>0</v>
      </c>
      <c r="AO664" s="8"/>
      <c r="AP664" s="13">
        <f t="shared" si="116"/>
        <v>0</v>
      </c>
      <c r="AQ664" s="38">
        <f t="shared" si="117"/>
        <v>0</v>
      </c>
      <c r="AR664" s="38">
        <v>0</v>
      </c>
      <c r="AS664" s="13">
        <f t="shared" si="118"/>
        <v>0</v>
      </c>
      <c r="AT664" s="38">
        <f t="shared" si="119"/>
        <v>0</v>
      </c>
      <c r="AU664" s="38">
        <v>0</v>
      </c>
      <c r="AV664" s="13">
        <f t="shared" si="120"/>
        <v>0</v>
      </c>
      <c r="AW664" s="38">
        <f t="shared" si="121"/>
        <v>0</v>
      </c>
      <c r="AX664" s="38">
        <v>0</v>
      </c>
      <c r="AY664" s="13"/>
      <c r="AZ664" s="10"/>
      <c r="BA664" s="8"/>
      <c r="BB664" s="11"/>
      <c r="BN664" s="38">
        <v>0</v>
      </c>
      <c r="BO664" s="54" t="s">
        <v>107</v>
      </c>
      <c r="BP664" s="54">
        <f>Sales!AR664</f>
        <v>0</v>
      </c>
    </row>
    <row r="665" spans="1:68">
      <c r="A665" s="4" t="s">
        <v>140</v>
      </c>
      <c r="B665" s="50">
        <v>21000</v>
      </c>
      <c r="C665" s="9" t="s">
        <v>1725</v>
      </c>
      <c r="D665" s="9" t="s">
        <v>1727</v>
      </c>
      <c r="E665" s="9" t="s">
        <v>1766</v>
      </c>
      <c r="F665" s="9" t="s">
        <v>1727</v>
      </c>
      <c r="G665" s="4"/>
      <c r="H665" s="9" t="s">
        <v>1727</v>
      </c>
      <c r="I665" s="4"/>
      <c r="K665" s="4" t="str">
        <f t="shared" si="111"/>
        <v>0</v>
      </c>
      <c r="L665" s="4" t="str">
        <f t="shared" si="112"/>
        <v>MECKLENBURG</v>
      </c>
      <c r="M665" s="4" t="str">
        <f t="shared" si="113"/>
        <v>0</v>
      </c>
      <c r="N665" s="4"/>
      <c r="O665" s="4" t="str">
        <f t="shared" si="114"/>
        <v>0</v>
      </c>
      <c r="P665" s="4"/>
      <c r="U665" s="30">
        <v>41712</v>
      </c>
      <c r="V665" s="5"/>
      <c r="W665" s="4"/>
      <c r="Y665" s="30" t="s">
        <v>1234</v>
      </c>
      <c r="Z665" s="30" t="s">
        <v>1237</v>
      </c>
      <c r="AA665" s="23"/>
      <c r="AB665" s="23"/>
      <c r="AC665" s="9" t="s">
        <v>1449</v>
      </c>
      <c r="AD665" s="9" t="s">
        <v>1640</v>
      </c>
      <c r="AE665" s="4"/>
      <c r="AH665" s="9">
        <v>1</v>
      </c>
      <c r="AI665" s="38">
        <v>0</v>
      </c>
      <c r="AJ665" s="11"/>
      <c r="AM665" s="30" t="s">
        <v>12</v>
      </c>
      <c r="AN665" s="38">
        <f t="shared" si="115"/>
        <v>0</v>
      </c>
      <c r="AO665" s="8"/>
      <c r="AP665" s="13">
        <f t="shared" si="116"/>
        <v>0</v>
      </c>
      <c r="AQ665" s="38">
        <f t="shared" si="117"/>
        <v>0</v>
      </c>
      <c r="AR665" s="38">
        <v>0</v>
      </c>
      <c r="AS665" s="13">
        <f t="shared" si="118"/>
        <v>0</v>
      </c>
      <c r="AT665" s="38">
        <f t="shared" si="119"/>
        <v>0</v>
      </c>
      <c r="AU665" s="38">
        <v>0</v>
      </c>
      <c r="AV665" s="13">
        <f t="shared" si="120"/>
        <v>0</v>
      </c>
      <c r="AW665" s="38">
        <f t="shared" si="121"/>
        <v>0</v>
      </c>
      <c r="AX665" s="38">
        <v>0</v>
      </c>
      <c r="AY665" s="13"/>
      <c r="AZ665" s="10"/>
      <c r="BA665" s="8"/>
      <c r="BB665" s="11"/>
      <c r="BN665" s="38">
        <v>0</v>
      </c>
      <c r="BO665" s="54" t="s">
        <v>2293</v>
      </c>
      <c r="BP665" s="54">
        <f>Sales!AR665</f>
        <v>0</v>
      </c>
    </row>
    <row r="666" spans="1:68">
      <c r="A666" s="4" t="s">
        <v>140</v>
      </c>
      <c r="B666" s="50">
        <v>21011</v>
      </c>
      <c r="C666" s="9" t="s">
        <v>1725</v>
      </c>
      <c r="D666" s="9" t="s">
        <v>1727</v>
      </c>
      <c r="E666" s="9" t="s">
        <v>1766</v>
      </c>
      <c r="F666" s="9" t="s">
        <v>1727</v>
      </c>
      <c r="G666" s="4"/>
      <c r="H666" s="9" t="s">
        <v>1727</v>
      </c>
      <c r="I666" s="4"/>
      <c r="K666" s="4" t="str">
        <f t="shared" si="111"/>
        <v>0</v>
      </c>
      <c r="L666" s="4" t="str">
        <f t="shared" si="112"/>
        <v>MECKLENBURG</v>
      </c>
      <c r="M666" s="4" t="str">
        <f t="shared" si="113"/>
        <v>0</v>
      </c>
      <c r="N666" s="4"/>
      <c r="O666" s="4" t="str">
        <f t="shared" si="114"/>
        <v>0</v>
      </c>
      <c r="P666" s="4"/>
      <c r="U666" s="30">
        <v>41717</v>
      </c>
      <c r="V666" s="5"/>
      <c r="W666" s="4"/>
      <c r="Y666" s="30" t="s">
        <v>1234</v>
      </c>
      <c r="Z666" s="30" t="s">
        <v>1270</v>
      </c>
      <c r="AA666" s="23"/>
      <c r="AB666" s="23"/>
      <c r="AC666" s="9" t="s">
        <v>1481</v>
      </c>
      <c r="AD666" s="9" t="s">
        <v>1639</v>
      </c>
      <c r="AE666" s="4"/>
      <c r="AH666" s="9">
        <v>1</v>
      </c>
      <c r="AI666" s="38">
        <v>0</v>
      </c>
      <c r="AJ666" s="11"/>
      <c r="AM666" s="30" t="s">
        <v>12</v>
      </c>
      <c r="AN666" s="38">
        <f t="shared" si="115"/>
        <v>0</v>
      </c>
      <c r="AO666" s="8"/>
      <c r="AP666" s="13">
        <f t="shared" si="116"/>
        <v>0</v>
      </c>
      <c r="AQ666" s="38">
        <f t="shared" si="117"/>
        <v>0</v>
      </c>
      <c r="AR666" s="38">
        <v>0</v>
      </c>
      <c r="AS666" s="13">
        <f t="shared" si="118"/>
        <v>0</v>
      </c>
      <c r="AT666" s="38">
        <f t="shared" si="119"/>
        <v>0</v>
      </c>
      <c r="AU666" s="38">
        <v>0</v>
      </c>
      <c r="AV666" s="13">
        <f t="shared" si="120"/>
        <v>0</v>
      </c>
      <c r="AW666" s="38">
        <f t="shared" si="121"/>
        <v>0</v>
      </c>
      <c r="AX666" s="38">
        <v>0</v>
      </c>
      <c r="AY666" s="13"/>
      <c r="AZ666" s="10"/>
      <c r="BA666" s="8"/>
      <c r="BB666" s="11"/>
      <c r="BN666" s="38">
        <v>0</v>
      </c>
      <c r="BO666" s="54" t="s">
        <v>2293</v>
      </c>
      <c r="BP666" s="54">
        <f>Sales!AR666</f>
        <v>0</v>
      </c>
    </row>
    <row r="667" spans="1:68">
      <c r="A667" s="4" t="s">
        <v>140</v>
      </c>
      <c r="B667" s="50">
        <v>21019</v>
      </c>
      <c r="C667" s="9" t="s">
        <v>1725</v>
      </c>
      <c r="D667" s="9" t="s">
        <v>1727</v>
      </c>
      <c r="E667" s="9" t="s">
        <v>1767</v>
      </c>
      <c r="F667" s="9" t="s">
        <v>1727</v>
      </c>
      <c r="G667" s="4"/>
      <c r="H667" s="9" t="s">
        <v>1727</v>
      </c>
      <c r="I667" s="4"/>
      <c r="K667" s="4" t="str">
        <f t="shared" si="111"/>
        <v>0</v>
      </c>
      <c r="L667" s="4" t="str">
        <f t="shared" si="112"/>
        <v>DENTON</v>
      </c>
      <c r="M667" s="4" t="str">
        <f t="shared" si="113"/>
        <v>0</v>
      </c>
      <c r="N667" s="4"/>
      <c r="O667" s="4" t="str">
        <f t="shared" si="114"/>
        <v>0</v>
      </c>
      <c r="P667" s="4"/>
      <c r="U667" s="30">
        <v>41724</v>
      </c>
      <c r="V667" s="5"/>
      <c r="W667" s="4"/>
      <c r="Y667" s="30" t="s">
        <v>1234</v>
      </c>
      <c r="Z667" s="30" t="s">
        <v>1286</v>
      </c>
      <c r="AA667" s="23"/>
      <c r="AB667" s="23"/>
      <c r="AC667" s="9" t="s">
        <v>1479</v>
      </c>
      <c r="AD667" s="9" t="s">
        <v>1652</v>
      </c>
      <c r="AE667" s="4"/>
      <c r="AH667" s="9">
        <v>1</v>
      </c>
      <c r="AI667" s="38">
        <v>0</v>
      </c>
      <c r="AJ667" s="11"/>
      <c r="AM667" s="30" t="s">
        <v>12</v>
      </c>
      <c r="AN667" s="38">
        <f t="shared" si="115"/>
        <v>0</v>
      </c>
      <c r="AO667" s="8"/>
      <c r="AP667" s="13">
        <f t="shared" si="116"/>
        <v>0</v>
      </c>
      <c r="AQ667" s="38">
        <f t="shared" si="117"/>
        <v>0</v>
      </c>
      <c r="AR667" s="38">
        <v>0</v>
      </c>
      <c r="AS667" s="13">
        <f t="shared" si="118"/>
        <v>0</v>
      </c>
      <c r="AT667" s="38">
        <f t="shared" si="119"/>
        <v>0</v>
      </c>
      <c r="AU667" s="38">
        <v>0</v>
      </c>
      <c r="AV667" s="13">
        <f t="shared" si="120"/>
        <v>0</v>
      </c>
      <c r="AW667" s="38">
        <f t="shared" si="121"/>
        <v>0</v>
      </c>
      <c r="AX667" s="38">
        <v>0</v>
      </c>
      <c r="AY667" s="13"/>
      <c r="AZ667" s="10"/>
      <c r="BA667" s="8"/>
      <c r="BB667" s="11"/>
      <c r="BN667" s="38">
        <v>0</v>
      </c>
      <c r="BO667" s="54" t="s">
        <v>1727</v>
      </c>
      <c r="BP667" s="54">
        <f>Sales!AR667</f>
        <v>0</v>
      </c>
    </row>
    <row r="668" spans="1:68">
      <c r="A668" s="4" t="s">
        <v>140</v>
      </c>
      <c r="B668" s="50">
        <v>21022</v>
      </c>
      <c r="C668" s="9" t="s">
        <v>1725</v>
      </c>
      <c r="D668" s="9" t="s">
        <v>1727</v>
      </c>
      <c r="E668" s="9" t="s">
        <v>1767</v>
      </c>
      <c r="F668" s="9" t="s">
        <v>1727</v>
      </c>
      <c r="G668" s="4"/>
      <c r="H668" s="9" t="s">
        <v>1727</v>
      </c>
      <c r="I668" s="4"/>
      <c r="K668" s="4" t="str">
        <f t="shared" si="111"/>
        <v>0</v>
      </c>
      <c r="L668" s="4" t="str">
        <f t="shared" si="112"/>
        <v>DENTON</v>
      </c>
      <c r="M668" s="4" t="str">
        <f t="shared" si="113"/>
        <v>0</v>
      </c>
      <c r="N668" s="4"/>
      <c r="O668" s="4" t="str">
        <f t="shared" si="114"/>
        <v>0</v>
      </c>
      <c r="P668" s="4"/>
      <c r="U668" s="30">
        <v>41726</v>
      </c>
      <c r="V668" s="5"/>
      <c r="W668" s="4"/>
      <c r="Y668" s="30" t="s">
        <v>1234</v>
      </c>
      <c r="Z668" s="30" t="s">
        <v>1245</v>
      </c>
      <c r="AA668" s="23"/>
      <c r="AB668" s="23"/>
      <c r="AC668" s="9" t="s">
        <v>1457</v>
      </c>
      <c r="AD668" s="9" t="s">
        <v>1639</v>
      </c>
      <c r="AE668" s="4"/>
      <c r="AH668" s="9">
        <v>1</v>
      </c>
      <c r="AI668" s="38">
        <v>0</v>
      </c>
      <c r="AJ668" s="11"/>
      <c r="AM668" s="30" t="s">
        <v>12</v>
      </c>
      <c r="AN668" s="38">
        <f t="shared" si="115"/>
        <v>0</v>
      </c>
      <c r="AO668" s="8"/>
      <c r="AP668" s="13">
        <f t="shared" si="116"/>
        <v>0</v>
      </c>
      <c r="AQ668" s="38">
        <f t="shared" si="117"/>
        <v>0</v>
      </c>
      <c r="AR668" s="38">
        <v>0</v>
      </c>
      <c r="AS668" s="13">
        <f t="shared" si="118"/>
        <v>0</v>
      </c>
      <c r="AT668" s="38">
        <f t="shared" si="119"/>
        <v>0</v>
      </c>
      <c r="AU668" s="38">
        <v>0</v>
      </c>
      <c r="AV668" s="13">
        <f t="shared" si="120"/>
        <v>0</v>
      </c>
      <c r="AW668" s="38">
        <f t="shared" si="121"/>
        <v>0</v>
      </c>
      <c r="AX668" s="38">
        <v>0</v>
      </c>
      <c r="AY668" s="13"/>
      <c r="AZ668" s="10"/>
      <c r="BA668" s="8"/>
      <c r="BB668" s="11"/>
      <c r="BN668" s="38">
        <v>0</v>
      </c>
      <c r="BO668" s="54" t="s">
        <v>2293</v>
      </c>
      <c r="BP668" s="54">
        <f>Sales!AR668</f>
        <v>0</v>
      </c>
    </row>
    <row r="669" spans="1:68">
      <c r="A669" s="4" t="s">
        <v>140</v>
      </c>
      <c r="B669" s="50">
        <v>21030</v>
      </c>
      <c r="C669" s="9" t="s">
        <v>1725</v>
      </c>
      <c r="D669" s="9" t="s">
        <v>1727</v>
      </c>
      <c r="E669" s="9" t="s">
        <v>1767</v>
      </c>
      <c r="F669" s="9" t="s">
        <v>1727</v>
      </c>
      <c r="G669" s="4"/>
      <c r="H669" s="9" t="s">
        <v>1727</v>
      </c>
      <c r="I669" s="4"/>
      <c r="K669" s="4" t="str">
        <f t="shared" si="111"/>
        <v>0</v>
      </c>
      <c r="L669" s="4" t="str">
        <f t="shared" si="112"/>
        <v>DENTON</v>
      </c>
      <c r="M669" s="4" t="str">
        <f t="shared" si="113"/>
        <v>0</v>
      </c>
      <c r="N669" s="4"/>
      <c r="O669" s="4" t="str">
        <f t="shared" si="114"/>
        <v>0</v>
      </c>
      <c r="P669" s="4"/>
      <c r="U669" s="30">
        <v>41729</v>
      </c>
      <c r="V669" s="5"/>
      <c r="W669" s="4"/>
      <c r="Y669" s="30" t="s">
        <v>1234</v>
      </c>
      <c r="Z669" s="30" t="s">
        <v>1255</v>
      </c>
      <c r="AA669" s="23"/>
      <c r="AB669" s="23"/>
      <c r="AC669" s="9" t="s">
        <v>1467</v>
      </c>
      <c r="AD669" s="9" t="s">
        <v>1639</v>
      </c>
      <c r="AE669" s="4"/>
      <c r="AH669" s="9">
        <v>1</v>
      </c>
      <c r="AI669" s="38">
        <v>0</v>
      </c>
      <c r="AJ669" s="11"/>
      <c r="AM669" s="30" t="s">
        <v>12</v>
      </c>
      <c r="AN669" s="38">
        <f t="shared" si="115"/>
        <v>0</v>
      </c>
      <c r="AO669" s="8"/>
      <c r="AP669" s="13">
        <f t="shared" si="116"/>
        <v>0</v>
      </c>
      <c r="AQ669" s="38">
        <f t="shared" si="117"/>
        <v>0</v>
      </c>
      <c r="AR669" s="38">
        <v>0</v>
      </c>
      <c r="AS669" s="13">
        <f t="shared" si="118"/>
        <v>0</v>
      </c>
      <c r="AT669" s="38">
        <f t="shared" si="119"/>
        <v>0</v>
      </c>
      <c r="AU669" s="38">
        <v>0</v>
      </c>
      <c r="AV669" s="13">
        <f t="shared" si="120"/>
        <v>0</v>
      </c>
      <c r="AW669" s="38">
        <f t="shared" si="121"/>
        <v>0</v>
      </c>
      <c r="AX669" s="38">
        <v>0</v>
      </c>
      <c r="AY669" s="13"/>
      <c r="AZ669" s="10"/>
      <c r="BA669" s="8"/>
      <c r="BB669" s="11"/>
      <c r="BN669" s="38">
        <v>0</v>
      </c>
      <c r="BO669" s="54" t="s">
        <v>2293</v>
      </c>
      <c r="BP669" s="54">
        <f>Sales!AR669</f>
        <v>0</v>
      </c>
    </row>
    <row r="670" spans="1:68">
      <c r="A670" s="4" t="s">
        <v>140</v>
      </c>
      <c r="B670" s="50">
        <v>21200</v>
      </c>
      <c r="C670" s="9" t="s">
        <v>1725</v>
      </c>
      <c r="D670" s="9" t="s">
        <v>1756</v>
      </c>
      <c r="E670" s="9" t="s">
        <v>1866</v>
      </c>
      <c r="F670" s="9" t="s">
        <v>2035</v>
      </c>
      <c r="G670" s="4"/>
      <c r="H670" s="9" t="s">
        <v>2227</v>
      </c>
      <c r="I670" s="4"/>
      <c r="K670" s="4" t="str">
        <f t="shared" si="111"/>
        <v>IN</v>
      </c>
      <c r="L670" s="4" t="str">
        <f t="shared" si="112"/>
        <v>HAMILTON</v>
      </c>
      <c r="M670" s="4" t="str">
        <f t="shared" si="113"/>
        <v>Noblesville</v>
      </c>
      <c r="N670" s="4"/>
      <c r="O670" s="4" t="str">
        <f t="shared" si="114"/>
        <v>46060</v>
      </c>
      <c r="P670" s="4"/>
      <c r="U670" s="30">
        <v>41726</v>
      </c>
      <c r="V670" s="5"/>
      <c r="W670" s="4"/>
      <c r="Y670" s="30" t="s">
        <v>1234</v>
      </c>
      <c r="Z670" s="30" t="s">
        <v>1397</v>
      </c>
      <c r="AA670" s="23"/>
      <c r="AB670" s="23"/>
      <c r="AC670" s="9" t="s">
        <v>1592</v>
      </c>
      <c r="AD670" s="9" t="s">
        <v>1702</v>
      </c>
      <c r="AE670" s="4"/>
      <c r="AH670" s="9">
        <v>1</v>
      </c>
      <c r="AI670" s="38">
        <v>12.99</v>
      </c>
      <c r="AJ670" s="11"/>
      <c r="AM670" s="30" t="s">
        <v>12</v>
      </c>
      <c r="AN670" s="38">
        <f t="shared" si="115"/>
        <v>12.99</v>
      </c>
      <c r="AO670" s="8"/>
      <c r="AP670" s="13">
        <f t="shared" si="116"/>
        <v>6.9284064665127015E-2</v>
      </c>
      <c r="AQ670" s="38">
        <f t="shared" si="117"/>
        <v>12.99</v>
      </c>
      <c r="AR670" s="38">
        <v>0.9</v>
      </c>
      <c r="AS670" s="13">
        <f t="shared" si="118"/>
        <v>0</v>
      </c>
      <c r="AT670" s="38">
        <f t="shared" si="119"/>
        <v>12.99</v>
      </c>
      <c r="AU670" s="38">
        <v>0</v>
      </c>
      <c r="AV670" s="13">
        <f t="shared" si="120"/>
        <v>0</v>
      </c>
      <c r="AW670" s="38">
        <f t="shared" si="121"/>
        <v>12.99</v>
      </c>
      <c r="AX670" s="38">
        <v>0</v>
      </c>
      <c r="AY670" s="13"/>
      <c r="AZ670" s="10"/>
      <c r="BA670" s="8"/>
      <c r="BB670" s="11"/>
      <c r="BN670" s="38">
        <v>0.9</v>
      </c>
      <c r="BO670" s="54" t="s">
        <v>2292</v>
      </c>
      <c r="BP670" s="54">
        <f>Sales!AR670</f>
        <v>12.99</v>
      </c>
    </row>
    <row r="671" spans="1:68">
      <c r="A671" s="4" t="s">
        <v>140</v>
      </c>
      <c r="B671" s="50">
        <v>21210</v>
      </c>
      <c r="C671" s="9" t="s">
        <v>1725</v>
      </c>
      <c r="D671" s="9" t="s">
        <v>1727</v>
      </c>
      <c r="E671" s="9" t="s">
        <v>1767</v>
      </c>
      <c r="F671" s="9" t="s">
        <v>1727</v>
      </c>
      <c r="G671" s="4"/>
      <c r="H671" s="9" t="s">
        <v>1727</v>
      </c>
      <c r="I671" s="4"/>
      <c r="K671" s="4" t="str">
        <f t="shared" si="111"/>
        <v>0</v>
      </c>
      <c r="L671" s="4" t="str">
        <f t="shared" si="112"/>
        <v>DENTON</v>
      </c>
      <c r="M671" s="4" t="str">
        <f t="shared" si="113"/>
        <v>0</v>
      </c>
      <c r="N671" s="4"/>
      <c r="O671" s="4" t="str">
        <f t="shared" si="114"/>
        <v>0</v>
      </c>
      <c r="P671" s="4"/>
      <c r="U671" s="30">
        <v>41729</v>
      </c>
      <c r="V671" s="5"/>
      <c r="W671" s="4"/>
      <c r="Y671" s="30" t="s">
        <v>1234</v>
      </c>
      <c r="Z671" s="30" t="s">
        <v>1267</v>
      </c>
      <c r="AA671" s="23"/>
      <c r="AB671" s="23"/>
      <c r="AC671" s="9" t="s">
        <v>1479</v>
      </c>
      <c r="AD671" s="9" t="s">
        <v>1652</v>
      </c>
      <c r="AE671" s="4"/>
      <c r="AH671" s="9">
        <v>1</v>
      </c>
      <c r="AI671" s="38">
        <v>0</v>
      </c>
      <c r="AJ671" s="11"/>
      <c r="AM671" s="30" t="s">
        <v>12</v>
      </c>
      <c r="AN671" s="38">
        <f t="shared" si="115"/>
        <v>0</v>
      </c>
      <c r="AO671" s="8"/>
      <c r="AP671" s="13">
        <f t="shared" si="116"/>
        <v>0</v>
      </c>
      <c r="AQ671" s="38">
        <f t="shared" si="117"/>
        <v>0</v>
      </c>
      <c r="AR671" s="38">
        <v>0</v>
      </c>
      <c r="AS671" s="13">
        <f t="shared" si="118"/>
        <v>0</v>
      </c>
      <c r="AT671" s="38">
        <f t="shared" si="119"/>
        <v>0</v>
      </c>
      <c r="AU671" s="38">
        <v>0</v>
      </c>
      <c r="AV671" s="13">
        <f t="shared" si="120"/>
        <v>0</v>
      </c>
      <c r="AW671" s="38">
        <f t="shared" si="121"/>
        <v>0</v>
      </c>
      <c r="AX671" s="38">
        <v>0</v>
      </c>
      <c r="AY671" s="13"/>
      <c r="AZ671" s="10"/>
      <c r="BA671" s="8"/>
      <c r="BB671" s="11"/>
      <c r="BN671" s="38">
        <v>0</v>
      </c>
      <c r="BO671" s="54" t="s">
        <v>1727</v>
      </c>
      <c r="BP671" s="54">
        <f>Sales!AR671</f>
        <v>0</v>
      </c>
    </row>
    <row r="672" spans="1:68">
      <c r="A672" s="4" t="s">
        <v>140</v>
      </c>
      <c r="B672" s="50">
        <v>21218</v>
      </c>
      <c r="C672" s="9" t="s">
        <v>1725</v>
      </c>
      <c r="D672" s="9" t="s">
        <v>1727</v>
      </c>
      <c r="E672" s="9" t="s">
        <v>1767</v>
      </c>
      <c r="F672" s="9" t="s">
        <v>1727</v>
      </c>
      <c r="G672" s="4"/>
      <c r="H672" s="9" t="s">
        <v>1727</v>
      </c>
      <c r="I672" s="4"/>
      <c r="K672" s="4" t="str">
        <f t="shared" si="111"/>
        <v>0</v>
      </c>
      <c r="L672" s="4" t="str">
        <f t="shared" si="112"/>
        <v>DENTON</v>
      </c>
      <c r="M672" s="4" t="str">
        <f t="shared" si="113"/>
        <v>0</v>
      </c>
      <c r="N672" s="4"/>
      <c r="O672" s="4" t="str">
        <f t="shared" si="114"/>
        <v>0</v>
      </c>
      <c r="P672" s="4"/>
      <c r="U672" s="30">
        <v>41701</v>
      </c>
      <c r="V672" s="5"/>
      <c r="W672" s="4"/>
      <c r="Y672" s="30" t="s">
        <v>1234</v>
      </c>
      <c r="Z672" s="30" t="s">
        <v>1237</v>
      </c>
      <c r="AA672" s="23"/>
      <c r="AB672" s="23"/>
      <c r="AC672" s="9" t="s">
        <v>1449</v>
      </c>
      <c r="AD672" s="9" t="s">
        <v>1640</v>
      </c>
      <c r="AE672" s="4"/>
      <c r="AH672" s="9">
        <v>1</v>
      </c>
      <c r="AI672" s="38">
        <v>0</v>
      </c>
      <c r="AJ672" s="11"/>
      <c r="AM672" s="30" t="s">
        <v>12</v>
      </c>
      <c r="AN672" s="38">
        <f t="shared" si="115"/>
        <v>0</v>
      </c>
      <c r="AO672" s="8"/>
      <c r="AP672" s="13">
        <f t="shared" si="116"/>
        <v>0</v>
      </c>
      <c r="AQ672" s="38">
        <f t="shared" si="117"/>
        <v>0</v>
      </c>
      <c r="AR672" s="38">
        <v>0</v>
      </c>
      <c r="AS672" s="13">
        <f t="shared" si="118"/>
        <v>0</v>
      </c>
      <c r="AT672" s="38">
        <f t="shared" si="119"/>
        <v>0</v>
      </c>
      <c r="AU672" s="38">
        <v>0</v>
      </c>
      <c r="AV672" s="13">
        <f t="shared" si="120"/>
        <v>0</v>
      </c>
      <c r="AW672" s="38">
        <f t="shared" si="121"/>
        <v>0</v>
      </c>
      <c r="AX672" s="38">
        <v>0</v>
      </c>
      <c r="AY672" s="13"/>
      <c r="AZ672" s="10"/>
      <c r="BA672" s="8"/>
      <c r="BB672" s="11"/>
      <c r="BN672" s="38">
        <v>0</v>
      </c>
      <c r="BO672" s="54" t="s">
        <v>2293</v>
      </c>
      <c r="BP672" s="54">
        <f>Sales!AR672</f>
        <v>0</v>
      </c>
    </row>
    <row r="673" spans="1:68">
      <c r="A673" s="4" t="s">
        <v>140</v>
      </c>
      <c r="B673" s="50">
        <v>21219</v>
      </c>
      <c r="C673" s="9" t="s">
        <v>1725</v>
      </c>
      <c r="D673" s="9" t="s">
        <v>1727</v>
      </c>
      <c r="E673" s="9" t="s">
        <v>1767</v>
      </c>
      <c r="F673" s="9" t="s">
        <v>1727</v>
      </c>
      <c r="G673" s="4"/>
      <c r="H673" s="9" t="s">
        <v>1727</v>
      </c>
      <c r="I673" s="4"/>
      <c r="K673" s="4" t="str">
        <f t="shared" si="111"/>
        <v>0</v>
      </c>
      <c r="L673" s="4" t="str">
        <f t="shared" si="112"/>
        <v>DENTON</v>
      </c>
      <c r="M673" s="4" t="str">
        <f t="shared" si="113"/>
        <v>0</v>
      </c>
      <c r="N673" s="4"/>
      <c r="O673" s="4" t="str">
        <f t="shared" si="114"/>
        <v>0</v>
      </c>
      <c r="P673" s="4"/>
      <c r="U673" s="30">
        <v>41701</v>
      </c>
      <c r="V673" s="5"/>
      <c r="W673" s="4"/>
      <c r="Y673" s="30" t="s">
        <v>1234</v>
      </c>
      <c r="Z673" s="30" t="s">
        <v>1256</v>
      </c>
      <c r="AA673" s="23"/>
      <c r="AB673" s="23"/>
      <c r="AC673" s="9" t="s">
        <v>1468</v>
      </c>
      <c r="AD673" s="9" t="s">
        <v>1648</v>
      </c>
      <c r="AE673" s="4"/>
      <c r="AH673" s="9">
        <v>1</v>
      </c>
      <c r="AI673" s="38">
        <v>0</v>
      </c>
      <c r="AJ673" s="11"/>
      <c r="AM673" s="30" t="s">
        <v>12</v>
      </c>
      <c r="AN673" s="38">
        <f t="shared" si="115"/>
        <v>0</v>
      </c>
      <c r="AO673" s="8"/>
      <c r="AP673" s="13">
        <f t="shared" si="116"/>
        <v>0</v>
      </c>
      <c r="AQ673" s="38">
        <f t="shared" si="117"/>
        <v>0</v>
      </c>
      <c r="AR673" s="38">
        <v>0</v>
      </c>
      <c r="AS673" s="13">
        <f t="shared" si="118"/>
        <v>0</v>
      </c>
      <c r="AT673" s="38">
        <f t="shared" si="119"/>
        <v>0</v>
      </c>
      <c r="AU673" s="38">
        <v>0</v>
      </c>
      <c r="AV673" s="13">
        <f t="shared" si="120"/>
        <v>0</v>
      </c>
      <c r="AW673" s="38">
        <f t="shared" si="121"/>
        <v>0</v>
      </c>
      <c r="AX673" s="38">
        <v>0</v>
      </c>
      <c r="AY673" s="13"/>
      <c r="AZ673" s="10"/>
      <c r="BA673" s="8"/>
      <c r="BB673" s="11"/>
      <c r="BN673" s="38">
        <v>0</v>
      </c>
      <c r="BO673" s="54" t="s">
        <v>2293</v>
      </c>
      <c r="BP673" s="54">
        <f>Sales!AR673</f>
        <v>0</v>
      </c>
    </row>
    <row r="674" spans="1:68">
      <c r="A674" s="4" t="s">
        <v>140</v>
      </c>
      <c r="B674" s="50">
        <v>21236</v>
      </c>
      <c r="C674" s="9" t="s">
        <v>1725</v>
      </c>
      <c r="D674" s="9" t="s">
        <v>1727</v>
      </c>
      <c r="E674" s="9" t="s">
        <v>1766</v>
      </c>
      <c r="F674" s="9" t="s">
        <v>1727</v>
      </c>
      <c r="G674" s="4"/>
      <c r="H674" s="9" t="s">
        <v>1727</v>
      </c>
      <c r="I674" s="4"/>
      <c r="K674" s="4" t="str">
        <f t="shared" si="111"/>
        <v>0</v>
      </c>
      <c r="L674" s="4" t="str">
        <f t="shared" si="112"/>
        <v>MECKLENBURG</v>
      </c>
      <c r="M674" s="4" t="str">
        <f t="shared" si="113"/>
        <v>0</v>
      </c>
      <c r="N674" s="4"/>
      <c r="O674" s="4" t="str">
        <f t="shared" si="114"/>
        <v>0</v>
      </c>
      <c r="P674" s="4"/>
      <c r="U674" s="30">
        <v>41708</v>
      </c>
      <c r="V674" s="5"/>
      <c r="W674" s="4"/>
      <c r="Y674" s="30" t="s">
        <v>1234</v>
      </c>
      <c r="Z674" s="30" t="s">
        <v>1305</v>
      </c>
      <c r="AA674" s="23"/>
      <c r="AB674" s="23"/>
      <c r="AC674" s="9" t="s">
        <v>1511</v>
      </c>
      <c r="AD674" s="9" t="s">
        <v>1639</v>
      </c>
      <c r="AE674" s="4"/>
      <c r="AH674" s="9">
        <v>1</v>
      </c>
      <c r="AI674" s="38">
        <v>0</v>
      </c>
      <c r="AJ674" s="11"/>
      <c r="AM674" s="30" t="s">
        <v>12</v>
      </c>
      <c r="AN674" s="38">
        <f t="shared" si="115"/>
        <v>0</v>
      </c>
      <c r="AO674" s="8"/>
      <c r="AP674" s="13">
        <f t="shared" si="116"/>
        <v>0</v>
      </c>
      <c r="AQ674" s="38">
        <f t="shared" si="117"/>
        <v>0</v>
      </c>
      <c r="AR674" s="38">
        <v>0</v>
      </c>
      <c r="AS674" s="13">
        <f t="shared" si="118"/>
        <v>0</v>
      </c>
      <c r="AT674" s="38">
        <f t="shared" si="119"/>
        <v>0</v>
      </c>
      <c r="AU674" s="38">
        <v>0</v>
      </c>
      <c r="AV674" s="13">
        <f t="shared" si="120"/>
        <v>0</v>
      </c>
      <c r="AW674" s="38">
        <f t="shared" si="121"/>
        <v>0</v>
      </c>
      <c r="AX674" s="38">
        <v>0</v>
      </c>
      <c r="AY674" s="13"/>
      <c r="AZ674" s="10"/>
      <c r="BA674" s="8"/>
      <c r="BB674" s="11"/>
      <c r="BN674" s="38">
        <v>0</v>
      </c>
      <c r="BO674" s="54" t="s">
        <v>2293</v>
      </c>
      <c r="BP674" s="54">
        <f>Sales!AR674</f>
        <v>0</v>
      </c>
    </row>
    <row r="675" spans="1:68">
      <c r="A675" s="4" t="s">
        <v>140</v>
      </c>
      <c r="B675" s="50">
        <v>21245</v>
      </c>
      <c r="C675" s="9" t="s">
        <v>1725</v>
      </c>
      <c r="D675" s="9" t="s">
        <v>1750</v>
      </c>
      <c r="E675" s="9" t="s">
        <v>1808</v>
      </c>
      <c r="F675" s="9" t="s">
        <v>1954</v>
      </c>
      <c r="G675" s="4"/>
      <c r="H675" s="9" t="s">
        <v>2145</v>
      </c>
      <c r="I675" s="4"/>
      <c r="K675" s="4" t="str">
        <f t="shared" si="111"/>
        <v>KS</v>
      </c>
      <c r="L675" s="4" t="str">
        <f t="shared" si="112"/>
        <v>GREENWOOD</v>
      </c>
      <c r="M675" s="4" t="str">
        <f t="shared" si="113"/>
        <v>Eureka</v>
      </c>
      <c r="N675" s="4"/>
      <c r="O675" s="4" t="str">
        <f t="shared" si="114"/>
        <v>67045</v>
      </c>
      <c r="P675" s="4"/>
      <c r="U675" s="30">
        <v>41708</v>
      </c>
      <c r="V675" s="5"/>
      <c r="W675" s="4"/>
      <c r="Y675" s="30" t="s">
        <v>1234</v>
      </c>
      <c r="Z675" s="30" t="s">
        <v>1239</v>
      </c>
      <c r="AA675" s="23"/>
      <c r="AB675" s="23"/>
      <c r="AC675" s="9" t="s">
        <v>1451</v>
      </c>
      <c r="AD675" s="9" t="s">
        <v>1639</v>
      </c>
      <c r="AE675" s="4"/>
      <c r="AH675" s="9">
        <v>1</v>
      </c>
      <c r="AI675" s="38">
        <v>0</v>
      </c>
      <c r="AJ675" s="11"/>
      <c r="AM675" s="30" t="s">
        <v>12</v>
      </c>
      <c r="AN675" s="38">
        <f t="shared" si="115"/>
        <v>0</v>
      </c>
      <c r="AO675" s="8"/>
      <c r="AP675" s="13">
        <f t="shared" si="116"/>
        <v>0</v>
      </c>
      <c r="AQ675" s="38">
        <f t="shared" si="117"/>
        <v>0</v>
      </c>
      <c r="AR675" s="38">
        <v>0</v>
      </c>
      <c r="AS675" s="13">
        <f t="shared" si="118"/>
        <v>0</v>
      </c>
      <c r="AT675" s="38">
        <f t="shared" si="119"/>
        <v>0</v>
      </c>
      <c r="AU675" s="38">
        <v>0</v>
      </c>
      <c r="AV675" s="13">
        <f t="shared" si="120"/>
        <v>0</v>
      </c>
      <c r="AW675" s="38">
        <f t="shared" si="121"/>
        <v>0</v>
      </c>
      <c r="AX675" s="38">
        <v>0</v>
      </c>
      <c r="AY675" s="13"/>
      <c r="AZ675" s="10"/>
      <c r="BA675" s="8"/>
      <c r="BB675" s="11"/>
      <c r="BN675" s="38">
        <v>0</v>
      </c>
      <c r="BO675" s="54" t="s">
        <v>2292</v>
      </c>
      <c r="BP675" s="54">
        <f>Sales!AR675</f>
        <v>0</v>
      </c>
    </row>
    <row r="676" spans="1:68">
      <c r="A676" s="4" t="s">
        <v>140</v>
      </c>
      <c r="B676" s="50">
        <v>21251</v>
      </c>
      <c r="C676" s="9" t="s">
        <v>1725</v>
      </c>
      <c r="D676" s="9" t="s">
        <v>1727</v>
      </c>
      <c r="E676" s="9" t="s">
        <v>1767</v>
      </c>
      <c r="F676" s="9" t="s">
        <v>1727</v>
      </c>
      <c r="G676" s="4"/>
      <c r="H676" s="9" t="s">
        <v>1727</v>
      </c>
      <c r="I676" s="4"/>
      <c r="K676" s="4" t="str">
        <f t="shared" si="111"/>
        <v>0</v>
      </c>
      <c r="L676" s="4" t="str">
        <f t="shared" si="112"/>
        <v>DENTON</v>
      </c>
      <c r="M676" s="4" t="str">
        <f t="shared" si="113"/>
        <v>0</v>
      </c>
      <c r="N676" s="4"/>
      <c r="O676" s="4" t="str">
        <f t="shared" si="114"/>
        <v>0</v>
      </c>
      <c r="P676" s="4"/>
      <c r="U676" s="30">
        <v>41709</v>
      </c>
      <c r="V676" s="5"/>
      <c r="W676" s="4"/>
      <c r="Y676" s="30" t="s">
        <v>1234</v>
      </c>
      <c r="Z676" s="30" t="s">
        <v>1237</v>
      </c>
      <c r="AA676" s="23"/>
      <c r="AB676" s="23"/>
      <c r="AC676" s="9" t="s">
        <v>1449</v>
      </c>
      <c r="AD676" s="9" t="s">
        <v>1640</v>
      </c>
      <c r="AE676" s="4"/>
      <c r="AH676" s="9">
        <v>1</v>
      </c>
      <c r="AI676" s="38">
        <v>0</v>
      </c>
      <c r="AJ676" s="11"/>
      <c r="AM676" s="30" t="s">
        <v>12</v>
      </c>
      <c r="AN676" s="38">
        <f t="shared" si="115"/>
        <v>0</v>
      </c>
      <c r="AO676" s="8"/>
      <c r="AP676" s="13">
        <f t="shared" si="116"/>
        <v>0</v>
      </c>
      <c r="AQ676" s="38">
        <f t="shared" si="117"/>
        <v>0</v>
      </c>
      <c r="AR676" s="38">
        <v>0</v>
      </c>
      <c r="AS676" s="13">
        <f t="shared" si="118"/>
        <v>0</v>
      </c>
      <c r="AT676" s="38">
        <f t="shared" si="119"/>
        <v>0</v>
      </c>
      <c r="AU676" s="38">
        <v>0</v>
      </c>
      <c r="AV676" s="13">
        <f t="shared" si="120"/>
        <v>0</v>
      </c>
      <c r="AW676" s="38">
        <f t="shared" si="121"/>
        <v>0</v>
      </c>
      <c r="AX676" s="38">
        <v>0</v>
      </c>
      <c r="AY676" s="13"/>
      <c r="AZ676" s="10"/>
      <c r="BA676" s="8"/>
      <c r="BB676" s="11"/>
      <c r="BN676" s="38">
        <v>0</v>
      </c>
      <c r="BO676" s="54" t="s">
        <v>2293</v>
      </c>
      <c r="BP676" s="54">
        <f>Sales!AR676</f>
        <v>0</v>
      </c>
    </row>
    <row r="677" spans="1:68">
      <c r="A677" s="4" t="s">
        <v>140</v>
      </c>
      <c r="B677" s="50">
        <v>21254</v>
      </c>
      <c r="C677" s="9" t="s">
        <v>1725</v>
      </c>
      <c r="D677" s="9" t="s">
        <v>1727</v>
      </c>
      <c r="E677" s="9" t="s">
        <v>1767</v>
      </c>
      <c r="F677" s="9" t="s">
        <v>1727</v>
      </c>
      <c r="G677" s="4"/>
      <c r="H677" s="9" t="s">
        <v>1727</v>
      </c>
      <c r="I677" s="4"/>
      <c r="K677" s="4" t="str">
        <f t="shared" si="111"/>
        <v>0</v>
      </c>
      <c r="L677" s="4" t="str">
        <f t="shared" si="112"/>
        <v>DENTON</v>
      </c>
      <c r="M677" s="4" t="str">
        <f t="shared" si="113"/>
        <v>0</v>
      </c>
      <c r="N677" s="4"/>
      <c r="O677" s="4" t="str">
        <f t="shared" si="114"/>
        <v>0</v>
      </c>
      <c r="P677" s="4"/>
      <c r="U677" s="30">
        <v>41710</v>
      </c>
      <c r="V677" s="5"/>
      <c r="W677" s="4"/>
      <c r="Y677" s="30" t="s">
        <v>1234</v>
      </c>
      <c r="Z677" s="30" t="s">
        <v>1237</v>
      </c>
      <c r="AA677" s="23"/>
      <c r="AB677" s="23"/>
      <c r="AC677" s="9" t="s">
        <v>1449</v>
      </c>
      <c r="AD677" s="9" t="s">
        <v>1640</v>
      </c>
      <c r="AE677" s="4"/>
      <c r="AH677" s="9">
        <v>1</v>
      </c>
      <c r="AI677" s="38">
        <v>0</v>
      </c>
      <c r="AJ677" s="11"/>
      <c r="AM677" s="30" t="s">
        <v>12</v>
      </c>
      <c r="AN677" s="38">
        <f t="shared" si="115"/>
        <v>0</v>
      </c>
      <c r="AO677" s="8"/>
      <c r="AP677" s="13">
        <f t="shared" si="116"/>
        <v>0</v>
      </c>
      <c r="AQ677" s="38">
        <f t="shared" si="117"/>
        <v>0</v>
      </c>
      <c r="AR677" s="38">
        <v>0</v>
      </c>
      <c r="AS677" s="13">
        <f t="shared" si="118"/>
        <v>0</v>
      </c>
      <c r="AT677" s="38">
        <f t="shared" si="119"/>
        <v>0</v>
      </c>
      <c r="AU677" s="38">
        <v>0</v>
      </c>
      <c r="AV677" s="13">
        <f t="shared" si="120"/>
        <v>0</v>
      </c>
      <c r="AW677" s="38">
        <f t="shared" si="121"/>
        <v>0</v>
      </c>
      <c r="AX677" s="38">
        <v>0</v>
      </c>
      <c r="AY677" s="13"/>
      <c r="AZ677" s="10"/>
      <c r="BA677" s="8"/>
      <c r="BB677" s="11"/>
      <c r="BN677" s="38">
        <v>0</v>
      </c>
      <c r="BO677" s="54" t="s">
        <v>2293</v>
      </c>
      <c r="BP677" s="54">
        <f>Sales!AR677</f>
        <v>0</v>
      </c>
    </row>
    <row r="678" spans="1:68">
      <c r="A678" s="4" t="s">
        <v>140</v>
      </c>
      <c r="B678" s="50">
        <v>21268</v>
      </c>
      <c r="C678" s="9" t="s">
        <v>1725</v>
      </c>
      <c r="D678" s="9" t="s">
        <v>1727</v>
      </c>
      <c r="E678" s="9" t="s">
        <v>1767</v>
      </c>
      <c r="F678" s="9" t="s">
        <v>1727</v>
      </c>
      <c r="G678" s="4"/>
      <c r="H678" s="9" t="s">
        <v>1727</v>
      </c>
      <c r="I678" s="4"/>
      <c r="K678" s="4" t="str">
        <f t="shared" si="111"/>
        <v>0</v>
      </c>
      <c r="L678" s="4" t="str">
        <f t="shared" si="112"/>
        <v>DENTON</v>
      </c>
      <c r="M678" s="4" t="str">
        <f t="shared" si="113"/>
        <v>0</v>
      </c>
      <c r="N678" s="4"/>
      <c r="O678" s="4" t="str">
        <f t="shared" si="114"/>
        <v>0</v>
      </c>
      <c r="P678" s="4"/>
      <c r="U678" s="30">
        <v>41715</v>
      </c>
      <c r="V678" s="5"/>
      <c r="W678" s="4"/>
      <c r="Y678" s="30" t="s">
        <v>1234</v>
      </c>
      <c r="Z678" s="30" t="s">
        <v>1275</v>
      </c>
      <c r="AA678" s="23"/>
      <c r="AB678" s="23"/>
      <c r="AC678" s="9" t="s">
        <v>1486</v>
      </c>
      <c r="AD678" s="9" t="s">
        <v>1639</v>
      </c>
      <c r="AE678" s="4"/>
      <c r="AH678" s="9">
        <v>1</v>
      </c>
      <c r="AI678" s="38">
        <v>0</v>
      </c>
      <c r="AJ678" s="11"/>
      <c r="AM678" s="30" t="s">
        <v>12</v>
      </c>
      <c r="AN678" s="38">
        <f t="shared" si="115"/>
        <v>0</v>
      </c>
      <c r="AO678" s="8"/>
      <c r="AP678" s="13">
        <f t="shared" si="116"/>
        <v>0</v>
      </c>
      <c r="AQ678" s="38">
        <f t="shared" si="117"/>
        <v>0</v>
      </c>
      <c r="AR678" s="38">
        <v>0</v>
      </c>
      <c r="AS678" s="13">
        <f t="shared" si="118"/>
        <v>0</v>
      </c>
      <c r="AT678" s="38">
        <f t="shared" si="119"/>
        <v>0</v>
      </c>
      <c r="AU678" s="38">
        <v>0</v>
      </c>
      <c r="AV678" s="13">
        <f t="shared" si="120"/>
        <v>0</v>
      </c>
      <c r="AW678" s="38">
        <f t="shared" si="121"/>
        <v>0</v>
      </c>
      <c r="AX678" s="38">
        <v>0</v>
      </c>
      <c r="AY678" s="13"/>
      <c r="AZ678" s="10"/>
      <c r="BA678" s="8"/>
      <c r="BB678" s="11"/>
      <c r="BN678" s="38">
        <v>0</v>
      </c>
      <c r="BO678" s="54" t="s">
        <v>2293</v>
      </c>
      <c r="BP678" s="54">
        <f>Sales!AR678</f>
        <v>0</v>
      </c>
    </row>
    <row r="679" spans="1:68">
      <c r="A679" s="4" t="s">
        <v>140</v>
      </c>
      <c r="B679" s="50">
        <v>21270</v>
      </c>
      <c r="C679" s="9" t="s">
        <v>1725</v>
      </c>
      <c r="D679" s="9" t="s">
        <v>1727</v>
      </c>
      <c r="E679" s="9" t="s">
        <v>1767</v>
      </c>
      <c r="F679" s="9" t="s">
        <v>1727</v>
      </c>
      <c r="G679" s="4"/>
      <c r="H679" s="9" t="s">
        <v>1727</v>
      </c>
      <c r="I679" s="4"/>
      <c r="K679" s="4" t="str">
        <f t="shared" si="111"/>
        <v>0</v>
      </c>
      <c r="L679" s="4" t="str">
        <f t="shared" si="112"/>
        <v>DENTON</v>
      </c>
      <c r="M679" s="4" t="str">
        <f t="shared" si="113"/>
        <v>0</v>
      </c>
      <c r="N679" s="4"/>
      <c r="O679" s="4" t="str">
        <f t="shared" si="114"/>
        <v>0</v>
      </c>
      <c r="P679" s="4"/>
      <c r="U679" s="30">
        <v>41715</v>
      </c>
      <c r="V679" s="5"/>
      <c r="W679" s="4"/>
      <c r="Y679" s="30" t="s">
        <v>1234</v>
      </c>
      <c r="Z679" s="30" t="s">
        <v>1237</v>
      </c>
      <c r="AA679" s="23"/>
      <c r="AB679" s="23"/>
      <c r="AC679" s="9" t="s">
        <v>1449</v>
      </c>
      <c r="AD679" s="9" t="s">
        <v>1640</v>
      </c>
      <c r="AE679" s="4"/>
      <c r="AH679" s="9">
        <v>1</v>
      </c>
      <c r="AI679" s="38">
        <v>0</v>
      </c>
      <c r="AJ679" s="11"/>
      <c r="AM679" s="30" t="s">
        <v>12</v>
      </c>
      <c r="AN679" s="38">
        <f t="shared" si="115"/>
        <v>0</v>
      </c>
      <c r="AO679" s="8"/>
      <c r="AP679" s="13">
        <f t="shared" si="116"/>
        <v>0</v>
      </c>
      <c r="AQ679" s="38">
        <f t="shared" si="117"/>
        <v>0</v>
      </c>
      <c r="AR679" s="38">
        <v>0</v>
      </c>
      <c r="AS679" s="13">
        <f t="shared" si="118"/>
        <v>0</v>
      </c>
      <c r="AT679" s="38">
        <f t="shared" si="119"/>
        <v>0</v>
      </c>
      <c r="AU679" s="38">
        <v>0</v>
      </c>
      <c r="AV679" s="13">
        <f t="shared" si="120"/>
        <v>0</v>
      </c>
      <c r="AW679" s="38">
        <f t="shared" si="121"/>
        <v>0</v>
      </c>
      <c r="AX679" s="38">
        <v>0</v>
      </c>
      <c r="AY679" s="13"/>
      <c r="AZ679" s="10"/>
      <c r="BA679" s="8"/>
      <c r="BB679" s="11"/>
      <c r="BN679" s="38">
        <v>0</v>
      </c>
      <c r="BO679" s="54" t="s">
        <v>1727</v>
      </c>
      <c r="BP679" s="54">
        <f>Sales!AR679</f>
        <v>0</v>
      </c>
    </row>
    <row r="680" spans="1:68">
      <c r="A680" s="4" t="s">
        <v>140</v>
      </c>
      <c r="B680" s="50">
        <v>21272</v>
      </c>
      <c r="C680" s="9" t="s">
        <v>1725</v>
      </c>
      <c r="D680" s="9" t="s">
        <v>1727</v>
      </c>
      <c r="E680" s="9" t="s">
        <v>1767</v>
      </c>
      <c r="F680" s="9" t="s">
        <v>1727</v>
      </c>
      <c r="G680" s="4"/>
      <c r="H680" s="9" t="s">
        <v>1727</v>
      </c>
      <c r="I680" s="4"/>
      <c r="K680" s="4" t="str">
        <f t="shared" si="111"/>
        <v>0</v>
      </c>
      <c r="L680" s="4" t="str">
        <f t="shared" si="112"/>
        <v>DENTON</v>
      </c>
      <c r="M680" s="4" t="str">
        <f t="shared" si="113"/>
        <v>0</v>
      </c>
      <c r="N680" s="4"/>
      <c r="O680" s="4" t="str">
        <f t="shared" si="114"/>
        <v>0</v>
      </c>
      <c r="P680" s="4"/>
      <c r="U680" s="30">
        <v>41716</v>
      </c>
      <c r="V680" s="5"/>
      <c r="W680" s="4"/>
      <c r="Y680" s="30" t="s">
        <v>1234</v>
      </c>
      <c r="Z680" s="30" t="s">
        <v>1257</v>
      </c>
      <c r="AA680" s="23"/>
      <c r="AB680" s="23"/>
      <c r="AC680" s="9" t="s">
        <v>1469</v>
      </c>
      <c r="AD680" s="9" t="s">
        <v>1639</v>
      </c>
      <c r="AE680" s="4"/>
      <c r="AH680" s="9">
        <v>1</v>
      </c>
      <c r="AI680" s="38">
        <v>0</v>
      </c>
      <c r="AJ680" s="11"/>
      <c r="AM680" s="30" t="s">
        <v>12</v>
      </c>
      <c r="AN680" s="38">
        <f t="shared" si="115"/>
        <v>0</v>
      </c>
      <c r="AO680" s="8"/>
      <c r="AP680" s="13">
        <f t="shared" si="116"/>
        <v>0</v>
      </c>
      <c r="AQ680" s="38">
        <f t="shared" si="117"/>
        <v>0</v>
      </c>
      <c r="AR680" s="38">
        <v>0</v>
      </c>
      <c r="AS680" s="13">
        <f t="shared" si="118"/>
        <v>0</v>
      </c>
      <c r="AT680" s="38">
        <f t="shared" si="119"/>
        <v>0</v>
      </c>
      <c r="AU680" s="38">
        <v>0</v>
      </c>
      <c r="AV680" s="13">
        <f t="shared" si="120"/>
        <v>0</v>
      </c>
      <c r="AW680" s="38">
        <f t="shared" si="121"/>
        <v>0</v>
      </c>
      <c r="AX680" s="38">
        <v>0</v>
      </c>
      <c r="AY680" s="13"/>
      <c r="AZ680" s="10"/>
      <c r="BA680" s="8"/>
      <c r="BB680" s="11"/>
      <c r="BN680" s="38">
        <v>0</v>
      </c>
      <c r="BO680" s="54" t="s">
        <v>2293</v>
      </c>
      <c r="BP680" s="54">
        <f>Sales!AR680</f>
        <v>0</v>
      </c>
    </row>
    <row r="681" spans="1:68">
      <c r="A681" s="4" t="s">
        <v>140</v>
      </c>
      <c r="B681" s="50">
        <v>21290</v>
      </c>
      <c r="C681" s="9" t="s">
        <v>1725</v>
      </c>
      <c r="D681" s="9" t="s">
        <v>1727</v>
      </c>
      <c r="E681" s="9" t="s">
        <v>1767</v>
      </c>
      <c r="F681" s="9" t="s">
        <v>1727</v>
      </c>
      <c r="G681" s="4"/>
      <c r="H681" s="9" t="s">
        <v>1727</v>
      </c>
      <c r="I681" s="4"/>
      <c r="K681" s="4" t="str">
        <f t="shared" si="111"/>
        <v>0</v>
      </c>
      <c r="L681" s="4" t="str">
        <f t="shared" si="112"/>
        <v>DENTON</v>
      </c>
      <c r="M681" s="4" t="str">
        <f t="shared" si="113"/>
        <v>0</v>
      </c>
      <c r="N681" s="4"/>
      <c r="O681" s="4" t="str">
        <f t="shared" si="114"/>
        <v>0</v>
      </c>
      <c r="P681" s="4"/>
      <c r="U681" s="30">
        <v>41724</v>
      </c>
      <c r="V681" s="5"/>
      <c r="W681" s="4"/>
      <c r="Y681" s="30" t="s">
        <v>1234</v>
      </c>
      <c r="Z681" s="30" t="s">
        <v>1323</v>
      </c>
      <c r="AA681" s="23"/>
      <c r="AB681" s="23"/>
      <c r="AC681" s="9" t="s">
        <v>1479</v>
      </c>
      <c r="AD681" s="9" t="s">
        <v>1652</v>
      </c>
      <c r="AE681" s="4"/>
      <c r="AH681" s="9">
        <v>1</v>
      </c>
      <c r="AI681" s="38">
        <v>0</v>
      </c>
      <c r="AJ681" s="11"/>
      <c r="AM681" s="30" t="s">
        <v>12</v>
      </c>
      <c r="AN681" s="38">
        <f t="shared" si="115"/>
        <v>0</v>
      </c>
      <c r="AO681" s="8"/>
      <c r="AP681" s="13">
        <f t="shared" si="116"/>
        <v>0</v>
      </c>
      <c r="AQ681" s="38">
        <f t="shared" si="117"/>
        <v>0</v>
      </c>
      <c r="AR681" s="38">
        <v>0</v>
      </c>
      <c r="AS681" s="13">
        <f t="shared" si="118"/>
        <v>0</v>
      </c>
      <c r="AT681" s="38">
        <f t="shared" si="119"/>
        <v>0</v>
      </c>
      <c r="AU681" s="38">
        <v>0</v>
      </c>
      <c r="AV681" s="13">
        <f t="shared" si="120"/>
        <v>0</v>
      </c>
      <c r="AW681" s="38">
        <f t="shared" si="121"/>
        <v>0</v>
      </c>
      <c r="AX681" s="38">
        <v>0</v>
      </c>
      <c r="AY681" s="13"/>
      <c r="AZ681" s="10"/>
      <c r="BA681" s="8"/>
      <c r="BB681" s="11"/>
      <c r="BN681" s="38">
        <v>0</v>
      </c>
      <c r="BO681" s="54" t="s">
        <v>1727</v>
      </c>
      <c r="BP681" s="54">
        <f>Sales!AR681</f>
        <v>0</v>
      </c>
    </row>
    <row r="682" spans="1:68">
      <c r="A682" s="4" t="s">
        <v>140</v>
      </c>
      <c r="B682" s="50">
        <v>21475</v>
      </c>
      <c r="C682" s="9" t="s">
        <v>1725</v>
      </c>
      <c r="D682" s="9" t="s">
        <v>1727</v>
      </c>
      <c r="E682" s="9" t="s">
        <v>1767</v>
      </c>
      <c r="F682" s="9" t="s">
        <v>1727</v>
      </c>
      <c r="G682" s="4"/>
      <c r="H682" s="9" t="s">
        <v>1727</v>
      </c>
      <c r="I682" s="4"/>
      <c r="K682" s="4" t="str">
        <f t="shared" si="111"/>
        <v>0</v>
      </c>
      <c r="L682" s="4" t="str">
        <f t="shared" si="112"/>
        <v>DENTON</v>
      </c>
      <c r="M682" s="4" t="str">
        <f t="shared" si="113"/>
        <v>0</v>
      </c>
      <c r="N682" s="4"/>
      <c r="O682" s="4" t="str">
        <f t="shared" si="114"/>
        <v>0</v>
      </c>
      <c r="P682" s="4"/>
      <c r="U682" s="30">
        <v>41717</v>
      </c>
      <c r="V682" s="5"/>
      <c r="W682" s="4"/>
      <c r="Y682" s="30" t="s">
        <v>1234</v>
      </c>
      <c r="Z682" s="30" t="s">
        <v>1268</v>
      </c>
      <c r="AA682" s="23"/>
      <c r="AB682" s="23"/>
      <c r="AC682" s="9" t="s">
        <v>1460</v>
      </c>
      <c r="AD682" s="9" t="s">
        <v>1647</v>
      </c>
      <c r="AE682" s="4"/>
      <c r="AH682" s="9">
        <v>1</v>
      </c>
      <c r="AI682" s="38">
        <v>0</v>
      </c>
      <c r="AJ682" s="11"/>
      <c r="AM682" s="30" t="s">
        <v>12</v>
      </c>
      <c r="AN682" s="38">
        <f t="shared" si="115"/>
        <v>0</v>
      </c>
      <c r="AO682" s="8"/>
      <c r="AP682" s="13">
        <f t="shared" si="116"/>
        <v>0</v>
      </c>
      <c r="AQ682" s="38">
        <f t="shared" si="117"/>
        <v>0</v>
      </c>
      <c r="AR682" s="38">
        <v>0</v>
      </c>
      <c r="AS682" s="13">
        <f t="shared" si="118"/>
        <v>0</v>
      </c>
      <c r="AT682" s="38">
        <f t="shared" si="119"/>
        <v>0</v>
      </c>
      <c r="AU682" s="38">
        <v>0</v>
      </c>
      <c r="AV682" s="13">
        <f t="shared" si="120"/>
        <v>0</v>
      </c>
      <c r="AW682" s="38">
        <f t="shared" si="121"/>
        <v>0</v>
      </c>
      <c r="AX682" s="38">
        <v>0</v>
      </c>
      <c r="AY682" s="13"/>
      <c r="AZ682" s="10"/>
      <c r="BA682" s="8"/>
      <c r="BB682" s="11"/>
      <c r="BN682" s="38">
        <v>0</v>
      </c>
      <c r="BO682" s="54" t="s">
        <v>2293</v>
      </c>
      <c r="BP682" s="54">
        <f>Sales!AR682</f>
        <v>0</v>
      </c>
    </row>
    <row r="683" spans="1:68">
      <c r="A683" s="4" t="s">
        <v>140</v>
      </c>
      <c r="B683" s="50">
        <v>21481</v>
      </c>
      <c r="C683" s="9" t="s">
        <v>1725</v>
      </c>
      <c r="D683" s="9" t="s">
        <v>1727</v>
      </c>
      <c r="E683" s="9" t="s">
        <v>1766</v>
      </c>
      <c r="F683" s="9" t="s">
        <v>1727</v>
      </c>
      <c r="G683" s="4"/>
      <c r="H683" s="9" t="s">
        <v>1727</v>
      </c>
      <c r="I683" s="4"/>
      <c r="K683" s="4" t="str">
        <f t="shared" si="111"/>
        <v>0</v>
      </c>
      <c r="L683" s="4" t="str">
        <f t="shared" si="112"/>
        <v>MECKLENBURG</v>
      </c>
      <c r="M683" s="4" t="str">
        <f t="shared" si="113"/>
        <v>0</v>
      </c>
      <c r="N683" s="4"/>
      <c r="O683" s="4" t="str">
        <f t="shared" si="114"/>
        <v>0</v>
      </c>
      <c r="P683" s="4"/>
      <c r="U683" s="30">
        <v>41701</v>
      </c>
      <c r="V683" s="5"/>
      <c r="W683" s="4"/>
      <c r="Y683" s="30" t="s">
        <v>1234</v>
      </c>
      <c r="Z683" s="30" t="s">
        <v>1237</v>
      </c>
      <c r="AA683" s="23"/>
      <c r="AB683" s="23"/>
      <c r="AC683" s="9" t="s">
        <v>1449</v>
      </c>
      <c r="AD683" s="9" t="s">
        <v>1640</v>
      </c>
      <c r="AE683" s="4"/>
      <c r="AH683" s="9">
        <v>1</v>
      </c>
      <c r="AI683" s="38">
        <v>0</v>
      </c>
      <c r="AJ683" s="11"/>
      <c r="AM683" s="30" t="s">
        <v>12</v>
      </c>
      <c r="AN683" s="38">
        <f t="shared" si="115"/>
        <v>0</v>
      </c>
      <c r="AO683" s="8"/>
      <c r="AP683" s="13">
        <f t="shared" si="116"/>
        <v>0</v>
      </c>
      <c r="AQ683" s="38">
        <f t="shared" si="117"/>
        <v>0</v>
      </c>
      <c r="AR683" s="38">
        <v>0</v>
      </c>
      <c r="AS683" s="13">
        <f t="shared" si="118"/>
        <v>0</v>
      </c>
      <c r="AT683" s="38">
        <f t="shared" si="119"/>
        <v>0</v>
      </c>
      <c r="AU683" s="38">
        <v>0</v>
      </c>
      <c r="AV683" s="13">
        <f t="shared" si="120"/>
        <v>0</v>
      </c>
      <c r="AW683" s="38">
        <f t="shared" si="121"/>
        <v>0</v>
      </c>
      <c r="AX683" s="38">
        <v>0</v>
      </c>
      <c r="AY683" s="13"/>
      <c r="AZ683" s="10"/>
      <c r="BA683" s="8"/>
      <c r="BB683" s="11"/>
      <c r="BN683" s="38">
        <v>0</v>
      </c>
      <c r="BO683" s="54" t="s">
        <v>2293</v>
      </c>
      <c r="BP683" s="54">
        <f>Sales!AR683</f>
        <v>0</v>
      </c>
    </row>
    <row r="684" spans="1:68">
      <c r="A684" s="4" t="s">
        <v>140</v>
      </c>
      <c r="B684" s="50">
        <v>21484</v>
      </c>
      <c r="C684" s="9" t="s">
        <v>1725</v>
      </c>
      <c r="D684" s="9" t="s">
        <v>1727</v>
      </c>
      <c r="E684" s="9" t="s">
        <v>1767</v>
      </c>
      <c r="F684" s="9" t="s">
        <v>1727</v>
      </c>
      <c r="G684" s="4"/>
      <c r="H684" s="9" t="s">
        <v>1727</v>
      </c>
      <c r="I684" s="4"/>
      <c r="K684" s="4" t="str">
        <f t="shared" si="111"/>
        <v>0</v>
      </c>
      <c r="L684" s="4" t="str">
        <f t="shared" si="112"/>
        <v>DENTON</v>
      </c>
      <c r="M684" s="4" t="str">
        <f t="shared" si="113"/>
        <v>0</v>
      </c>
      <c r="N684" s="4"/>
      <c r="O684" s="4" t="str">
        <f t="shared" si="114"/>
        <v>0</v>
      </c>
      <c r="P684" s="4"/>
      <c r="U684" s="30">
        <v>41701</v>
      </c>
      <c r="V684" s="5"/>
      <c r="W684" s="4"/>
      <c r="Y684" s="30" t="s">
        <v>1234</v>
      </c>
      <c r="Z684" s="30" t="s">
        <v>1237</v>
      </c>
      <c r="AA684" s="23"/>
      <c r="AB684" s="23"/>
      <c r="AC684" s="9" t="s">
        <v>1449</v>
      </c>
      <c r="AD684" s="9" t="s">
        <v>1640</v>
      </c>
      <c r="AE684" s="4"/>
      <c r="AH684" s="9">
        <v>1</v>
      </c>
      <c r="AI684" s="38">
        <v>0</v>
      </c>
      <c r="AJ684" s="11"/>
      <c r="AM684" s="30" t="s">
        <v>12</v>
      </c>
      <c r="AN684" s="38">
        <f t="shared" si="115"/>
        <v>0</v>
      </c>
      <c r="AO684" s="8"/>
      <c r="AP684" s="13">
        <f t="shared" si="116"/>
        <v>0</v>
      </c>
      <c r="AQ684" s="38">
        <f t="shared" si="117"/>
        <v>0</v>
      </c>
      <c r="AR684" s="38">
        <v>0</v>
      </c>
      <c r="AS684" s="13">
        <f t="shared" si="118"/>
        <v>0</v>
      </c>
      <c r="AT684" s="38">
        <f t="shared" si="119"/>
        <v>0</v>
      </c>
      <c r="AU684" s="38">
        <v>0</v>
      </c>
      <c r="AV684" s="13">
        <f t="shared" si="120"/>
        <v>0</v>
      </c>
      <c r="AW684" s="38">
        <f t="shared" si="121"/>
        <v>0</v>
      </c>
      <c r="AX684" s="38">
        <v>0</v>
      </c>
      <c r="AY684" s="13"/>
      <c r="AZ684" s="10"/>
      <c r="BA684" s="8"/>
      <c r="BB684" s="11"/>
      <c r="BN684" s="38">
        <v>0</v>
      </c>
      <c r="BO684" s="54" t="s">
        <v>1727</v>
      </c>
      <c r="BP684" s="54">
        <f>Sales!AR684</f>
        <v>0</v>
      </c>
    </row>
    <row r="685" spans="1:68">
      <c r="A685" s="4" t="s">
        <v>140</v>
      </c>
      <c r="B685" s="50">
        <v>21520</v>
      </c>
      <c r="C685" s="9" t="s">
        <v>1725</v>
      </c>
      <c r="D685" s="9" t="s">
        <v>1736</v>
      </c>
      <c r="E685" s="9" t="s">
        <v>1867</v>
      </c>
      <c r="F685" s="9" t="s">
        <v>2036</v>
      </c>
      <c r="G685" s="4"/>
      <c r="H685" s="9" t="s">
        <v>2228</v>
      </c>
      <c r="I685" s="4"/>
      <c r="K685" s="4" t="str">
        <f t="shared" si="111"/>
        <v>WA</v>
      </c>
      <c r="L685" s="4" t="str">
        <f t="shared" si="112"/>
        <v>KING</v>
      </c>
      <c r="M685" s="4" t="str">
        <f t="shared" si="113"/>
        <v>RENTON</v>
      </c>
      <c r="N685" s="4"/>
      <c r="O685" s="4" t="str">
        <f t="shared" si="114"/>
        <v>98059</v>
      </c>
      <c r="P685" s="4"/>
      <c r="U685" s="30">
        <v>41711</v>
      </c>
      <c r="V685" s="5"/>
      <c r="W685" s="4"/>
      <c r="Y685" s="30" t="s">
        <v>1234</v>
      </c>
      <c r="Z685" s="30" t="s">
        <v>1374</v>
      </c>
      <c r="AA685" s="23"/>
      <c r="AB685" s="23"/>
      <c r="AC685" s="9" t="s">
        <v>1571</v>
      </c>
      <c r="AD685" s="9" t="s">
        <v>1691</v>
      </c>
      <c r="AE685" s="4"/>
      <c r="AH685" s="9">
        <v>1</v>
      </c>
      <c r="AI685" s="38">
        <v>7.99</v>
      </c>
      <c r="AJ685" s="11"/>
      <c r="AM685" s="30" t="s">
        <v>12</v>
      </c>
      <c r="AN685" s="38">
        <f t="shared" si="115"/>
        <v>7.99</v>
      </c>
      <c r="AO685" s="8"/>
      <c r="AP685" s="13">
        <f t="shared" si="116"/>
        <v>6.5081351689612016E-2</v>
      </c>
      <c r="AQ685" s="38">
        <f t="shared" si="117"/>
        <v>7.99</v>
      </c>
      <c r="AR685" s="38">
        <v>0.52</v>
      </c>
      <c r="AS685" s="13">
        <f t="shared" si="118"/>
        <v>0</v>
      </c>
      <c r="AT685" s="38">
        <f t="shared" si="119"/>
        <v>7.99</v>
      </c>
      <c r="AU685" s="38">
        <v>0</v>
      </c>
      <c r="AV685" s="13">
        <f t="shared" si="120"/>
        <v>3.0037546933667083E-2</v>
      </c>
      <c r="AW685" s="38">
        <f t="shared" si="121"/>
        <v>7.99</v>
      </c>
      <c r="AX685" s="38">
        <v>0.24</v>
      </c>
      <c r="AY685" s="13"/>
      <c r="AZ685" s="10"/>
      <c r="BA685" s="8"/>
      <c r="BB685" s="11"/>
      <c r="BN685" s="38">
        <v>0.76</v>
      </c>
      <c r="BO685" s="54" t="s">
        <v>2292</v>
      </c>
      <c r="BP685" s="54">
        <f>Sales!AR685</f>
        <v>7.99</v>
      </c>
    </row>
    <row r="686" spans="1:68">
      <c r="A686" s="4" t="s">
        <v>140</v>
      </c>
      <c r="B686" s="50">
        <v>21535</v>
      </c>
      <c r="C686" s="9" t="s">
        <v>1725</v>
      </c>
      <c r="D686" s="9" t="s">
        <v>1759</v>
      </c>
      <c r="E686" s="9" t="s">
        <v>1727</v>
      </c>
      <c r="F686" s="9" t="s">
        <v>1992</v>
      </c>
      <c r="G686" s="4"/>
      <c r="H686" s="9" t="s">
        <v>2183</v>
      </c>
      <c r="I686" s="4"/>
      <c r="K686" s="4" t="str">
        <f t="shared" si="111"/>
        <v>AE</v>
      </c>
      <c r="L686" s="4" t="str">
        <f t="shared" si="112"/>
        <v>0</v>
      </c>
      <c r="M686" s="4" t="str">
        <f t="shared" si="113"/>
        <v>APO</v>
      </c>
      <c r="N686" s="4"/>
      <c r="O686" s="4" t="str">
        <f t="shared" si="114"/>
        <v>09067</v>
      </c>
      <c r="P686" s="4"/>
      <c r="U686" s="30">
        <v>41729</v>
      </c>
      <c r="V686" s="5"/>
      <c r="W686" s="4"/>
      <c r="Y686" s="30" t="s">
        <v>1234</v>
      </c>
      <c r="Z686" s="30" t="s">
        <v>1398</v>
      </c>
      <c r="AA686" s="23"/>
      <c r="AB686" s="23"/>
      <c r="AC686" s="9" t="s">
        <v>1593</v>
      </c>
      <c r="AD686" s="9" t="s">
        <v>1684</v>
      </c>
      <c r="AE686" s="4"/>
      <c r="AH686" s="9">
        <v>1</v>
      </c>
      <c r="AI686" s="38">
        <v>7.99</v>
      </c>
      <c r="AJ686" s="11"/>
      <c r="AM686" s="30" t="s">
        <v>12</v>
      </c>
      <c r="AN686" s="38">
        <f t="shared" si="115"/>
        <v>7.99</v>
      </c>
      <c r="AO686" s="8"/>
      <c r="AP686" s="13">
        <f t="shared" si="116"/>
        <v>0</v>
      </c>
      <c r="AQ686" s="38">
        <f t="shared" si="117"/>
        <v>7.99</v>
      </c>
      <c r="AR686" s="38">
        <v>0</v>
      </c>
      <c r="AS686" s="13">
        <f t="shared" si="118"/>
        <v>0</v>
      </c>
      <c r="AT686" s="38">
        <f t="shared" si="119"/>
        <v>7.99</v>
      </c>
      <c r="AU686" s="38">
        <v>0</v>
      </c>
      <c r="AV686" s="13">
        <f t="shared" si="120"/>
        <v>0</v>
      </c>
      <c r="AW686" s="38">
        <f t="shared" si="121"/>
        <v>7.99</v>
      </c>
      <c r="AX686" s="38">
        <v>0</v>
      </c>
      <c r="AY686" s="13"/>
      <c r="AZ686" s="10"/>
      <c r="BA686" s="8"/>
      <c r="BB686" s="11"/>
      <c r="BN686" s="38">
        <v>0</v>
      </c>
      <c r="BO686" s="54" t="s">
        <v>107</v>
      </c>
      <c r="BP686" s="54">
        <f>Sales!AR686</f>
        <v>7.99</v>
      </c>
    </row>
    <row r="687" spans="1:68">
      <c r="A687" s="4" t="s">
        <v>140</v>
      </c>
      <c r="B687" s="50">
        <v>21549</v>
      </c>
      <c r="C687" s="9" t="s">
        <v>1725</v>
      </c>
      <c r="D687" s="9" t="s">
        <v>1730</v>
      </c>
      <c r="E687" s="9" t="s">
        <v>1868</v>
      </c>
      <c r="F687" s="9" t="s">
        <v>2037</v>
      </c>
      <c r="G687" s="4"/>
      <c r="H687" s="9" t="s">
        <v>2229</v>
      </c>
      <c r="I687" s="4"/>
      <c r="K687" s="4" t="str">
        <f t="shared" si="111"/>
        <v>OH</v>
      </c>
      <c r="L687" s="4" t="str">
        <f t="shared" si="112"/>
        <v>STARK</v>
      </c>
      <c r="M687" s="4" t="str">
        <f t="shared" si="113"/>
        <v>canton</v>
      </c>
      <c r="N687" s="4"/>
      <c r="O687" s="4" t="str">
        <f t="shared" si="114"/>
        <v>44709</v>
      </c>
      <c r="P687" s="4"/>
      <c r="U687" s="30">
        <v>41723</v>
      </c>
      <c r="V687" s="5"/>
      <c r="W687" s="4"/>
      <c r="Y687" s="30" t="s">
        <v>1234</v>
      </c>
      <c r="Z687" s="30" t="s">
        <v>1399</v>
      </c>
      <c r="AA687" s="23"/>
      <c r="AB687" s="23"/>
      <c r="AC687" s="9" t="s">
        <v>1594</v>
      </c>
      <c r="AD687" s="9" t="s">
        <v>1652</v>
      </c>
      <c r="AE687" s="4"/>
      <c r="AH687" s="9">
        <v>1</v>
      </c>
      <c r="AI687" s="38">
        <v>1.99</v>
      </c>
      <c r="AJ687" s="11"/>
      <c r="AM687" s="30" t="s">
        <v>12</v>
      </c>
      <c r="AN687" s="38">
        <f t="shared" si="115"/>
        <v>1.99</v>
      </c>
      <c r="AO687" s="8"/>
      <c r="AP687" s="13">
        <f t="shared" si="116"/>
        <v>5.5276381909547742E-2</v>
      </c>
      <c r="AQ687" s="38">
        <f t="shared" si="117"/>
        <v>1.99</v>
      </c>
      <c r="AR687" s="38">
        <v>0.11</v>
      </c>
      <c r="AS687" s="13">
        <f t="shared" si="118"/>
        <v>5.0251256281407036E-3</v>
      </c>
      <c r="AT687" s="38">
        <f t="shared" si="119"/>
        <v>1.99</v>
      </c>
      <c r="AU687" s="38">
        <v>0.01</v>
      </c>
      <c r="AV687" s="13">
        <f t="shared" si="120"/>
        <v>0</v>
      </c>
      <c r="AW687" s="38">
        <f t="shared" si="121"/>
        <v>1.99</v>
      </c>
      <c r="AX687" s="38">
        <v>0</v>
      </c>
      <c r="AY687" s="13"/>
      <c r="AZ687" s="10"/>
      <c r="BA687" s="8"/>
      <c r="BB687" s="11"/>
      <c r="BN687" s="38">
        <v>0.12</v>
      </c>
      <c r="BO687" s="54" t="s">
        <v>107</v>
      </c>
      <c r="BP687" s="54">
        <f>Sales!AR687</f>
        <v>1.99</v>
      </c>
    </row>
    <row r="688" spans="1:68">
      <c r="A688" s="4" t="s">
        <v>140</v>
      </c>
      <c r="B688" s="50">
        <v>21752</v>
      </c>
      <c r="C688" s="9" t="s">
        <v>1725</v>
      </c>
      <c r="D688" s="9" t="s">
        <v>1727</v>
      </c>
      <c r="E688" s="9" t="s">
        <v>1767</v>
      </c>
      <c r="F688" s="9" t="s">
        <v>1727</v>
      </c>
      <c r="G688" s="4"/>
      <c r="H688" s="9" t="s">
        <v>1727</v>
      </c>
      <c r="I688" s="4"/>
      <c r="K688" s="4" t="str">
        <f t="shared" si="111"/>
        <v>0</v>
      </c>
      <c r="L688" s="4" t="str">
        <f t="shared" si="112"/>
        <v>DENTON</v>
      </c>
      <c r="M688" s="4" t="str">
        <f t="shared" si="113"/>
        <v>0</v>
      </c>
      <c r="N688" s="4"/>
      <c r="O688" s="4" t="str">
        <f t="shared" si="114"/>
        <v>0</v>
      </c>
      <c r="P688" s="4"/>
      <c r="U688" s="30">
        <v>41729</v>
      </c>
      <c r="V688" s="5"/>
      <c r="W688" s="4"/>
      <c r="Y688" s="30" t="s">
        <v>1234</v>
      </c>
      <c r="Z688" s="30" t="s">
        <v>1314</v>
      </c>
      <c r="AA688" s="23"/>
      <c r="AB688" s="23"/>
      <c r="AC688" s="9" t="s">
        <v>1520</v>
      </c>
      <c r="AD688" s="9" t="s">
        <v>1639</v>
      </c>
      <c r="AE688" s="4"/>
      <c r="AH688" s="9">
        <v>1</v>
      </c>
      <c r="AI688" s="38">
        <v>0</v>
      </c>
      <c r="AJ688" s="11"/>
      <c r="AM688" s="30" t="s">
        <v>12</v>
      </c>
      <c r="AN688" s="38">
        <f t="shared" si="115"/>
        <v>0</v>
      </c>
      <c r="AO688" s="8"/>
      <c r="AP688" s="13">
        <f t="shared" si="116"/>
        <v>0</v>
      </c>
      <c r="AQ688" s="38">
        <f t="shared" si="117"/>
        <v>0</v>
      </c>
      <c r="AR688" s="38">
        <v>0</v>
      </c>
      <c r="AS688" s="13">
        <f t="shared" si="118"/>
        <v>0</v>
      </c>
      <c r="AT688" s="38">
        <f t="shared" si="119"/>
        <v>0</v>
      </c>
      <c r="AU688" s="38">
        <v>0</v>
      </c>
      <c r="AV688" s="13">
        <f t="shared" si="120"/>
        <v>0</v>
      </c>
      <c r="AW688" s="38">
        <f t="shared" si="121"/>
        <v>0</v>
      </c>
      <c r="AX688" s="38">
        <v>0</v>
      </c>
      <c r="AY688" s="13"/>
      <c r="AZ688" s="10"/>
      <c r="BA688" s="8"/>
      <c r="BB688" s="11"/>
      <c r="BN688" s="38">
        <v>0</v>
      </c>
      <c r="BO688" s="54" t="s">
        <v>2293</v>
      </c>
      <c r="BP688" s="54">
        <f>Sales!AR688</f>
        <v>0</v>
      </c>
    </row>
    <row r="689" spans="1:68">
      <c r="A689" s="4" t="s">
        <v>140</v>
      </c>
      <c r="B689" s="50">
        <v>21754</v>
      </c>
      <c r="C689" s="9" t="s">
        <v>1725</v>
      </c>
      <c r="D689" s="9" t="s">
        <v>1727</v>
      </c>
      <c r="E689" s="9" t="s">
        <v>1766</v>
      </c>
      <c r="F689" s="9" t="s">
        <v>1727</v>
      </c>
      <c r="G689" s="4"/>
      <c r="H689" s="9" t="s">
        <v>1727</v>
      </c>
      <c r="I689" s="4"/>
      <c r="K689" s="4" t="str">
        <f t="shared" si="111"/>
        <v>0</v>
      </c>
      <c r="L689" s="4" t="str">
        <f t="shared" si="112"/>
        <v>MECKLENBURG</v>
      </c>
      <c r="M689" s="4" t="str">
        <f t="shared" si="113"/>
        <v>0</v>
      </c>
      <c r="N689" s="4"/>
      <c r="O689" s="4" t="str">
        <f t="shared" si="114"/>
        <v>0</v>
      </c>
      <c r="P689" s="4"/>
      <c r="U689" s="30">
        <v>41729</v>
      </c>
      <c r="V689" s="5"/>
      <c r="W689" s="4"/>
      <c r="Y689" s="30" t="s">
        <v>1234</v>
      </c>
      <c r="Z689" s="30" t="s">
        <v>1245</v>
      </c>
      <c r="AA689" s="23"/>
      <c r="AB689" s="23"/>
      <c r="AC689" s="9" t="s">
        <v>1457</v>
      </c>
      <c r="AD689" s="9" t="s">
        <v>1639</v>
      </c>
      <c r="AE689" s="4"/>
      <c r="AH689" s="9">
        <v>1</v>
      </c>
      <c r="AI689" s="38">
        <v>0</v>
      </c>
      <c r="AJ689" s="11"/>
      <c r="AM689" s="30" t="s">
        <v>12</v>
      </c>
      <c r="AN689" s="38">
        <f t="shared" si="115"/>
        <v>0</v>
      </c>
      <c r="AO689" s="8"/>
      <c r="AP689" s="13">
        <f t="shared" si="116"/>
        <v>0</v>
      </c>
      <c r="AQ689" s="38">
        <f t="shared" si="117"/>
        <v>0</v>
      </c>
      <c r="AR689" s="38">
        <v>0</v>
      </c>
      <c r="AS689" s="13">
        <f t="shared" si="118"/>
        <v>0</v>
      </c>
      <c r="AT689" s="38">
        <f t="shared" si="119"/>
        <v>0</v>
      </c>
      <c r="AU689" s="38">
        <v>0</v>
      </c>
      <c r="AV689" s="13">
        <f t="shared" si="120"/>
        <v>0</v>
      </c>
      <c r="AW689" s="38">
        <f t="shared" si="121"/>
        <v>0</v>
      </c>
      <c r="AX689" s="38">
        <v>0</v>
      </c>
      <c r="AY689" s="13"/>
      <c r="AZ689" s="10"/>
      <c r="BA689" s="8"/>
      <c r="BB689" s="11"/>
      <c r="BN689" s="38">
        <v>0</v>
      </c>
      <c r="BO689" s="54" t="s">
        <v>2293</v>
      </c>
      <c r="BP689" s="54">
        <f>Sales!AR689</f>
        <v>0</v>
      </c>
    </row>
    <row r="690" spans="1:68">
      <c r="A690" s="4" t="s">
        <v>140</v>
      </c>
      <c r="B690" s="50">
        <v>21760</v>
      </c>
      <c r="C690" s="9" t="s">
        <v>1725</v>
      </c>
      <c r="D690" s="9" t="s">
        <v>1726</v>
      </c>
      <c r="E690" s="9" t="s">
        <v>1765</v>
      </c>
      <c r="F690" s="9" t="s">
        <v>1905</v>
      </c>
      <c r="G690" s="4"/>
      <c r="H690" s="9" t="s">
        <v>2096</v>
      </c>
      <c r="I690" s="4"/>
      <c r="K690" s="4" t="str">
        <f t="shared" si="111"/>
        <v>TN</v>
      </c>
      <c r="L690" s="4" t="str">
        <f t="shared" si="112"/>
        <v>KNOX</v>
      </c>
      <c r="M690" s="4" t="str">
        <f t="shared" si="113"/>
        <v>KNOXVILLE</v>
      </c>
      <c r="N690" s="4"/>
      <c r="O690" s="4" t="str">
        <f t="shared" si="114"/>
        <v>37922</v>
      </c>
      <c r="P690" s="4"/>
      <c r="U690" s="30">
        <v>41704</v>
      </c>
      <c r="V690" s="5"/>
      <c r="W690" s="4"/>
      <c r="Y690" s="30" t="s">
        <v>1234</v>
      </c>
      <c r="Z690" s="30" t="s">
        <v>1400</v>
      </c>
      <c r="AA690" s="23"/>
      <c r="AB690" s="23"/>
      <c r="AC690" s="9" t="s">
        <v>1595</v>
      </c>
      <c r="AD690" s="9" t="s">
        <v>1638</v>
      </c>
      <c r="AE690" s="4"/>
      <c r="AH690" s="9">
        <v>1</v>
      </c>
      <c r="AI690" s="38">
        <v>0.99</v>
      </c>
      <c r="AJ690" s="11"/>
      <c r="AM690" s="30" t="s">
        <v>12</v>
      </c>
      <c r="AN690" s="38">
        <f t="shared" si="115"/>
        <v>0.99</v>
      </c>
      <c r="AO690" s="8"/>
      <c r="AP690" s="13">
        <f t="shared" si="116"/>
        <v>7.0707070707070718E-2</v>
      </c>
      <c r="AQ690" s="38">
        <f t="shared" si="117"/>
        <v>0.99</v>
      </c>
      <c r="AR690" s="38">
        <v>7.0000000000000007E-2</v>
      </c>
      <c r="AS690" s="13">
        <f t="shared" si="118"/>
        <v>2.0202020202020204E-2</v>
      </c>
      <c r="AT690" s="38">
        <f t="shared" si="119"/>
        <v>0.99</v>
      </c>
      <c r="AU690" s="38">
        <v>0.02</v>
      </c>
      <c r="AV690" s="13">
        <f t="shared" si="120"/>
        <v>0</v>
      </c>
      <c r="AW690" s="38">
        <f t="shared" si="121"/>
        <v>0.99</v>
      </c>
      <c r="AX690" s="38">
        <v>0</v>
      </c>
      <c r="AY690" s="13"/>
      <c r="AZ690" s="10"/>
      <c r="BA690" s="8"/>
      <c r="BB690" s="11"/>
      <c r="BN690" s="38">
        <v>9.0000000000000011E-2</v>
      </c>
      <c r="BO690" s="54" t="s">
        <v>2292</v>
      </c>
      <c r="BP690" s="54">
        <f>Sales!AR690</f>
        <v>0.99</v>
      </c>
    </row>
    <row r="691" spans="1:68">
      <c r="A691" s="4" t="s">
        <v>140</v>
      </c>
      <c r="B691" s="50">
        <v>21765</v>
      </c>
      <c r="C691" s="9" t="s">
        <v>1725</v>
      </c>
      <c r="D691" s="9" t="s">
        <v>1727</v>
      </c>
      <c r="E691" s="9" t="s">
        <v>1766</v>
      </c>
      <c r="F691" s="9" t="s">
        <v>1727</v>
      </c>
      <c r="G691" s="4"/>
      <c r="H691" s="9" t="s">
        <v>1727</v>
      </c>
      <c r="I691" s="4"/>
      <c r="K691" s="4" t="str">
        <f t="shared" si="111"/>
        <v>0</v>
      </c>
      <c r="L691" s="4" t="str">
        <f t="shared" si="112"/>
        <v>MECKLENBURG</v>
      </c>
      <c r="M691" s="4" t="str">
        <f t="shared" si="113"/>
        <v>0</v>
      </c>
      <c r="N691" s="4"/>
      <c r="O691" s="4" t="str">
        <f t="shared" si="114"/>
        <v>0</v>
      </c>
      <c r="P691" s="4"/>
      <c r="U691" s="30">
        <v>41705</v>
      </c>
      <c r="V691" s="5"/>
      <c r="W691" s="4"/>
      <c r="Y691" s="30" t="s">
        <v>1234</v>
      </c>
      <c r="Z691" s="30" t="s">
        <v>1270</v>
      </c>
      <c r="AA691" s="23"/>
      <c r="AB691" s="23"/>
      <c r="AC691" s="9" t="s">
        <v>1481</v>
      </c>
      <c r="AD691" s="9" t="s">
        <v>1639</v>
      </c>
      <c r="AE691" s="4"/>
      <c r="AH691" s="9">
        <v>1</v>
      </c>
      <c r="AI691" s="38">
        <v>0</v>
      </c>
      <c r="AJ691" s="11"/>
      <c r="AM691" s="30" t="s">
        <v>12</v>
      </c>
      <c r="AN691" s="38">
        <f t="shared" si="115"/>
        <v>0</v>
      </c>
      <c r="AO691" s="8"/>
      <c r="AP691" s="13">
        <f t="shared" si="116"/>
        <v>0</v>
      </c>
      <c r="AQ691" s="38">
        <f t="shared" si="117"/>
        <v>0</v>
      </c>
      <c r="AR691" s="38">
        <v>0</v>
      </c>
      <c r="AS691" s="13">
        <f t="shared" si="118"/>
        <v>0</v>
      </c>
      <c r="AT691" s="38">
        <f t="shared" si="119"/>
        <v>0</v>
      </c>
      <c r="AU691" s="38">
        <v>0</v>
      </c>
      <c r="AV691" s="13">
        <f t="shared" si="120"/>
        <v>0</v>
      </c>
      <c r="AW691" s="38">
        <f t="shared" si="121"/>
        <v>0</v>
      </c>
      <c r="AX691" s="38">
        <v>0</v>
      </c>
      <c r="AY691" s="13"/>
      <c r="AZ691" s="10"/>
      <c r="BA691" s="8"/>
      <c r="BB691" s="11"/>
      <c r="BN691" s="38">
        <v>0</v>
      </c>
      <c r="BO691" s="54" t="s">
        <v>2293</v>
      </c>
      <c r="BP691" s="54">
        <f>Sales!AR691</f>
        <v>0</v>
      </c>
    </row>
    <row r="692" spans="1:68">
      <c r="A692" s="4" t="s">
        <v>140</v>
      </c>
      <c r="B692" s="50">
        <v>21769</v>
      </c>
      <c r="C692" s="9" t="s">
        <v>1725</v>
      </c>
      <c r="D692" s="9" t="s">
        <v>1727</v>
      </c>
      <c r="E692" s="9" t="s">
        <v>1766</v>
      </c>
      <c r="F692" s="9" t="s">
        <v>1727</v>
      </c>
      <c r="G692" s="4"/>
      <c r="H692" s="9" t="s">
        <v>1727</v>
      </c>
      <c r="I692" s="4"/>
      <c r="K692" s="4" t="str">
        <f t="shared" si="111"/>
        <v>0</v>
      </c>
      <c r="L692" s="4" t="str">
        <f t="shared" si="112"/>
        <v>MECKLENBURG</v>
      </c>
      <c r="M692" s="4" t="str">
        <f t="shared" si="113"/>
        <v>0</v>
      </c>
      <c r="N692" s="4"/>
      <c r="O692" s="4" t="str">
        <f t="shared" si="114"/>
        <v>0</v>
      </c>
      <c r="P692" s="4"/>
      <c r="U692" s="30">
        <v>41708</v>
      </c>
      <c r="V692" s="5"/>
      <c r="W692" s="4"/>
      <c r="Y692" s="30" t="s">
        <v>1234</v>
      </c>
      <c r="Z692" s="30" t="s">
        <v>1270</v>
      </c>
      <c r="AA692" s="23"/>
      <c r="AB692" s="23"/>
      <c r="AC692" s="9" t="s">
        <v>1481</v>
      </c>
      <c r="AD692" s="9" t="s">
        <v>1639</v>
      </c>
      <c r="AE692" s="4"/>
      <c r="AH692" s="9">
        <v>1</v>
      </c>
      <c r="AI692" s="38">
        <v>0</v>
      </c>
      <c r="AJ692" s="11"/>
      <c r="AM692" s="30" t="s">
        <v>12</v>
      </c>
      <c r="AN692" s="38">
        <f t="shared" si="115"/>
        <v>0</v>
      </c>
      <c r="AO692" s="8"/>
      <c r="AP692" s="13">
        <f t="shared" si="116"/>
        <v>0</v>
      </c>
      <c r="AQ692" s="38">
        <f t="shared" si="117"/>
        <v>0</v>
      </c>
      <c r="AR692" s="38">
        <v>0</v>
      </c>
      <c r="AS692" s="13">
        <f t="shared" si="118"/>
        <v>0</v>
      </c>
      <c r="AT692" s="38">
        <f t="shared" si="119"/>
        <v>0</v>
      </c>
      <c r="AU692" s="38">
        <v>0</v>
      </c>
      <c r="AV692" s="13">
        <f t="shared" si="120"/>
        <v>0</v>
      </c>
      <c r="AW692" s="38">
        <f t="shared" si="121"/>
        <v>0</v>
      </c>
      <c r="AX692" s="38">
        <v>0</v>
      </c>
      <c r="AY692" s="13"/>
      <c r="AZ692" s="10"/>
      <c r="BA692" s="8"/>
      <c r="BB692" s="11"/>
      <c r="BN692" s="38">
        <v>0</v>
      </c>
      <c r="BO692" s="54" t="s">
        <v>2293</v>
      </c>
      <c r="BP692" s="54">
        <f>Sales!AR692</f>
        <v>0</v>
      </c>
    </row>
    <row r="693" spans="1:68">
      <c r="A693" s="4" t="s">
        <v>140</v>
      </c>
      <c r="B693" s="50">
        <v>21780</v>
      </c>
      <c r="C693" s="9" t="s">
        <v>1725</v>
      </c>
      <c r="D693" s="9" t="s">
        <v>1727</v>
      </c>
      <c r="E693" s="9" t="s">
        <v>1767</v>
      </c>
      <c r="F693" s="9" t="s">
        <v>1727</v>
      </c>
      <c r="G693" s="4"/>
      <c r="H693" s="9" t="s">
        <v>1727</v>
      </c>
      <c r="I693" s="4"/>
      <c r="K693" s="4" t="str">
        <f t="shared" si="111"/>
        <v>0</v>
      </c>
      <c r="L693" s="4" t="str">
        <f t="shared" si="112"/>
        <v>DENTON</v>
      </c>
      <c r="M693" s="4" t="str">
        <f t="shared" si="113"/>
        <v>0</v>
      </c>
      <c r="N693" s="4"/>
      <c r="O693" s="4" t="str">
        <f t="shared" si="114"/>
        <v>0</v>
      </c>
      <c r="P693" s="4"/>
      <c r="U693" s="30">
        <v>41709</v>
      </c>
      <c r="V693" s="5"/>
      <c r="W693" s="4"/>
      <c r="Y693" s="30" t="s">
        <v>1234</v>
      </c>
      <c r="Z693" s="30" t="s">
        <v>1239</v>
      </c>
      <c r="AA693" s="23"/>
      <c r="AB693" s="23"/>
      <c r="AC693" s="9" t="s">
        <v>1451</v>
      </c>
      <c r="AD693" s="9" t="s">
        <v>1639</v>
      </c>
      <c r="AE693" s="4"/>
      <c r="AH693" s="9">
        <v>1</v>
      </c>
      <c r="AI693" s="38">
        <v>0</v>
      </c>
      <c r="AJ693" s="11"/>
      <c r="AM693" s="30" t="s">
        <v>12</v>
      </c>
      <c r="AN693" s="38">
        <f t="shared" si="115"/>
        <v>0</v>
      </c>
      <c r="AO693" s="8"/>
      <c r="AP693" s="13">
        <f t="shared" si="116"/>
        <v>0</v>
      </c>
      <c r="AQ693" s="38">
        <f t="shared" si="117"/>
        <v>0</v>
      </c>
      <c r="AR693" s="38">
        <v>0</v>
      </c>
      <c r="AS693" s="13">
        <f t="shared" si="118"/>
        <v>0</v>
      </c>
      <c r="AT693" s="38">
        <f t="shared" si="119"/>
        <v>0</v>
      </c>
      <c r="AU693" s="38">
        <v>0</v>
      </c>
      <c r="AV693" s="13">
        <f t="shared" si="120"/>
        <v>0</v>
      </c>
      <c r="AW693" s="38">
        <f t="shared" si="121"/>
        <v>0</v>
      </c>
      <c r="AX693" s="38">
        <v>0</v>
      </c>
      <c r="AY693" s="13"/>
      <c r="AZ693" s="10"/>
      <c r="BA693" s="8"/>
      <c r="BB693" s="11"/>
      <c r="BN693" s="38">
        <v>0</v>
      </c>
      <c r="BO693" s="54" t="s">
        <v>2293</v>
      </c>
      <c r="BP693" s="54">
        <f>Sales!AR693</f>
        <v>0</v>
      </c>
    </row>
    <row r="694" spans="1:68">
      <c r="A694" s="4" t="s">
        <v>140</v>
      </c>
      <c r="B694" s="50">
        <v>21783</v>
      </c>
      <c r="C694" s="9" t="s">
        <v>1725</v>
      </c>
      <c r="D694" s="9" t="s">
        <v>1727</v>
      </c>
      <c r="E694" s="9" t="s">
        <v>1766</v>
      </c>
      <c r="F694" s="9" t="s">
        <v>1727</v>
      </c>
      <c r="G694" s="4"/>
      <c r="H694" s="9" t="s">
        <v>1727</v>
      </c>
      <c r="I694" s="4"/>
      <c r="K694" s="4" t="str">
        <f t="shared" si="111"/>
        <v>0</v>
      </c>
      <c r="L694" s="4" t="str">
        <f t="shared" si="112"/>
        <v>MECKLENBURG</v>
      </c>
      <c r="M694" s="4" t="str">
        <f t="shared" si="113"/>
        <v>0</v>
      </c>
      <c r="N694" s="4"/>
      <c r="O694" s="4" t="str">
        <f t="shared" si="114"/>
        <v>0</v>
      </c>
      <c r="P694" s="4"/>
      <c r="U694" s="30">
        <v>41712</v>
      </c>
      <c r="V694" s="5"/>
      <c r="W694" s="4"/>
      <c r="Y694" s="30" t="s">
        <v>1234</v>
      </c>
      <c r="Z694" s="30" t="s">
        <v>1293</v>
      </c>
      <c r="AA694" s="23"/>
      <c r="AB694" s="23"/>
      <c r="AC694" s="9" t="s">
        <v>1501</v>
      </c>
      <c r="AD694" s="9" t="s">
        <v>1639</v>
      </c>
      <c r="AE694" s="4"/>
      <c r="AH694" s="9">
        <v>1</v>
      </c>
      <c r="AI694" s="38">
        <v>0</v>
      </c>
      <c r="AJ694" s="11"/>
      <c r="AM694" s="30" t="s">
        <v>12</v>
      </c>
      <c r="AN694" s="38">
        <f t="shared" si="115"/>
        <v>0</v>
      </c>
      <c r="AO694" s="8"/>
      <c r="AP694" s="13">
        <f t="shared" si="116"/>
        <v>0</v>
      </c>
      <c r="AQ694" s="38">
        <f t="shared" si="117"/>
        <v>0</v>
      </c>
      <c r="AR694" s="38">
        <v>0</v>
      </c>
      <c r="AS694" s="13">
        <f t="shared" si="118"/>
        <v>0</v>
      </c>
      <c r="AT694" s="38">
        <f t="shared" si="119"/>
        <v>0</v>
      </c>
      <c r="AU694" s="38">
        <v>0</v>
      </c>
      <c r="AV694" s="13">
        <f t="shared" si="120"/>
        <v>0</v>
      </c>
      <c r="AW694" s="38">
        <f t="shared" si="121"/>
        <v>0</v>
      </c>
      <c r="AX694" s="38">
        <v>0</v>
      </c>
      <c r="AY694" s="13"/>
      <c r="AZ694" s="10"/>
      <c r="BA694" s="8"/>
      <c r="BB694" s="11"/>
      <c r="BN694" s="38">
        <v>0</v>
      </c>
      <c r="BO694" s="54" t="s">
        <v>2293</v>
      </c>
      <c r="BP694" s="54">
        <f>Sales!AR694</f>
        <v>0</v>
      </c>
    </row>
    <row r="695" spans="1:68">
      <c r="A695" s="4" t="s">
        <v>140</v>
      </c>
      <c r="B695" s="50">
        <v>21798</v>
      </c>
      <c r="C695" s="9" t="s">
        <v>1725</v>
      </c>
      <c r="D695" s="9" t="s">
        <v>1727</v>
      </c>
      <c r="E695" s="9" t="s">
        <v>1767</v>
      </c>
      <c r="F695" s="9" t="s">
        <v>1727</v>
      </c>
      <c r="G695" s="4"/>
      <c r="H695" s="9" t="s">
        <v>1727</v>
      </c>
      <c r="I695" s="4"/>
      <c r="K695" s="4" t="str">
        <f t="shared" si="111"/>
        <v>0</v>
      </c>
      <c r="L695" s="4" t="str">
        <f t="shared" si="112"/>
        <v>DENTON</v>
      </c>
      <c r="M695" s="4" t="str">
        <f t="shared" si="113"/>
        <v>0</v>
      </c>
      <c r="N695" s="4"/>
      <c r="O695" s="4" t="str">
        <f t="shared" si="114"/>
        <v>0</v>
      </c>
      <c r="P695" s="4"/>
      <c r="U695" s="30">
        <v>41718</v>
      </c>
      <c r="V695" s="5"/>
      <c r="W695" s="4"/>
      <c r="Y695" s="30" t="s">
        <v>1234</v>
      </c>
      <c r="Z695" s="30" t="s">
        <v>1276</v>
      </c>
      <c r="AA695" s="23"/>
      <c r="AB695" s="23"/>
      <c r="AC695" s="9" t="s">
        <v>1479</v>
      </c>
      <c r="AD695" s="9" t="s">
        <v>1652</v>
      </c>
      <c r="AE695" s="4"/>
      <c r="AH695" s="9">
        <v>1</v>
      </c>
      <c r="AI695" s="38">
        <v>0</v>
      </c>
      <c r="AJ695" s="11"/>
      <c r="AM695" s="30" t="s">
        <v>12</v>
      </c>
      <c r="AN695" s="38">
        <f t="shared" si="115"/>
        <v>0</v>
      </c>
      <c r="AO695" s="8"/>
      <c r="AP695" s="13">
        <f t="shared" si="116"/>
        <v>0</v>
      </c>
      <c r="AQ695" s="38">
        <f t="shared" si="117"/>
        <v>0</v>
      </c>
      <c r="AR695" s="38">
        <v>0</v>
      </c>
      <c r="AS695" s="13">
        <f t="shared" si="118"/>
        <v>0</v>
      </c>
      <c r="AT695" s="38">
        <f t="shared" si="119"/>
        <v>0</v>
      </c>
      <c r="AU695" s="38">
        <v>0</v>
      </c>
      <c r="AV695" s="13">
        <f t="shared" si="120"/>
        <v>0</v>
      </c>
      <c r="AW695" s="38">
        <f t="shared" si="121"/>
        <v>0</v>
      </c>
      <c r="AX695" s="38">
        <v>0</v>
      </c>
      <c r="AY695" s="13"/>
      <c r="AZ695" s="10"/>
      <c r="BA695" s="8"/>
      <c r="BB695" s="11"/>
      <c r="BN695" s="38">
        <v>0</v>
      </c>
      <c r="BO695" s="54" t="s">
        <v>2293</v>
      </c>
      <c r="BP695" s="54">
        <f>Sales!AR695</f>
        <v>0</v>
      </c>
    </row>
    <row r="696" spans="1:68">
      <c r="A696" s="4" t="s">
        <v>140</v>
      </c>
      <c r="B696" s="50">
        <v>21807</v>
      </c>
      <c r="C696" s="9" t="s">
        <v>1725</v>
      </c>
      <c r="D696" s="9" t="s">
        <v>1727</v>
      </c>
      <c r="E696" s="9" t="s">
        <v>1869</v>
      </c>
      <c r="F696" s="9" t="s">
        <v>1727</v>
      </c>
      <c r="G696" s="4"/>
      <c r="H696" s="9" t="s">
        <v>1727</v>
      </c>
      <c r="I696" s="4"/>
      <c r="K696" s="4" t="str">
        <f t="shared" si="111"/>
        <v>0</v>
      </c>
      <c r="L696" s="4" t="str">
        <f t="shared" si="112"/>
        <v>KENOSHA</v>
      </c>
      <c r="M696" s="4" t="str">
        <f t="shared" si="113"/>
        <v>0</v>
      </c>
      <c r="N696" s="4"/>
      <c r="O696" s="4" t="str">
        <f t="shared" si="114"/>
        <v>0</v>
      </c>
      <c r="P696" s="4"/>
      <c r="U696" s="30">
        <v>41723</v>
      </c>
      <c r="V696" s="5"/>
      <c r="W696" s="4"/>
      <c r="Y696" s="30" t="s">
        <v>1234</v>
      </c>
      <c r="Z696" s="30" t="s">
        <v>1327</v>
      </c>
      <c r="AA696" s="23"/>
      <c r="AB696" s="23"/>
      <c r="AC696" s="9" t="s">
        <v>1532</v>
      </c>
      <c r="AD696" s="9" t="s">
        <v>1639</v>
      </c>
      <c r="AE696" s="4"/>
      <c r="AH696" s="9">
        <v>1</v>
      </c>
      <c r="AI696" s="38">
        <v>0</v>
      </c>
      <c r="AJ696" s="11"/>
      <c r="AM696" s="30" t="s">
        <v>12</v>
      </c>
      <c r="AN696" s="38">
        <f t="shared" si="115"/>
        <v>0</v>
      </c>
      <c r="AO696" s="8"/>
      <c r="AP696" s="13">
        <f t="shared" si="116"/>
        <v>0</v>
      </c>
      <c r="AQ696" s="38">
        <f t="shared" si="117"/>
        <v>0</v>
      </c>
      <c r="AR696" s="38">
        <v>0</v>
      </c>
      <c r="AS696" s="13">
        <f t="shared" si="118"/>
        <v>0</v>
      </c>
      <c r="AT696" s="38">
        <f t="shared" si="119"/>
        <v>0</v>
      </c>
      <c r="AU696" s="38">
        <v>0</v>
      </c>
      <c r="AV696" s="13">
        <f t="shared" si="120"/>
        <v>0</v>
      </c>
      <c r="AW696" s="38">
        <f t="shared" si="121"/>
        <v>0</v>
      </c>
      <c r="AX696" s="38">
        <v>0</v>
      </c>
      <c r="AY696" s="13"/>
      <c r="AZ696" s="10"/>
      <c r="BA696" s="8"/>
      <c r="BB696" s="11"/>
      <c r="BN696" s="38">
        <v>0</v>
      </c>
      <c r="BO696" s="54" t="s">
        <v>1727</v>
      </c>
      <c r="BP696" s="54">
        <f>Sales!AR696</f>
        <v>0</v>
      </c>
    </row>
    <row r="697" spans="1:68">
      <c r="A697" s="4" t="s">
        <v>140</v>
      </c>
      <c r="B697" s="50">
        <v>22062</v>
      </c>
      <c r="C697" s="9" t="s">
        <v>1725</v>
      </c>
      <c r="D697" s="9" t="s">
        <v>1727</v>
      </c>
      <c r="E697" s="9" t="s">
        <v>1766</v>
      </c>
      <c r="F697" s="9" t="s">
        <v>1727</v>
      </c>
      <c r="G697" s="4"/>
      <c r="H697" s="9" t="s">
        <v>1727</v>
      </c>
      <c r="I697" s="4"/>
      <c r="K697" s="4" t="str">
        <f t="shared" si="111"/>
        <v>0</v>
      </c>
      <c r="L697" s="4" t="str">
        <f t="shared" si="112"/>
        <v>MECKLENBURG</v>
      </c>
      <c r="M697" s="4" t="str">
        <f t="shared" si="113"/>
        <v>0</v>
      </c>
      <c r="N697" s="4"/>
      <c r="O697" s="4" t="str">
        <f t="shared" si="114"/>
        <v>0</v>
      </c>
      <c r="P697" s="4"/>
      <c r="U697" s="30">
        <v>41705</v>
      </c>
      <c r="V697" s="5"/>
      <c r="W697" s="4"/>
      <c r="Y697" s="30" t="s">
        <v>1234</v>
      </c>
      <c r="Z697" s="30" t="s">
        <v>1237</v>
      </c>
      <c r="AA697" s="23"/>
      <c r="AB697" s="23"/>
      <c r="AC697" s="9" t="s">
        <v>1449</v>
      </c>
      <c r="AD697" s="9" t="s">
        <v>1640</v>
      </c>
      <c r="AE697" s="4"/>
      <c r="AH697" s="9">
        <v>1</v>
      </c>
      <c r="AI697" s="38">
        <v>0</v>
      </c>
      <c r="AJ697" s="11"/>
      <c r="AM697" s="30" t="s">
        <v>12</v>
      </c>
      <c r="AN697" s="38">
        <f t="shared" si="115"/>
        <v>0</v>
      </c>
      <c r="AO697" s="8"/>
      <c r="AP697" s="13">
        <f t="shared" si="116"/>
        <v>0</v>
      </c>
      <c r="AQ697" s="38">
        <f t="shared" si="117"/>
        <v>0</v>
      </c>
      <c r="AR697" s="38">
        <v>0</v>
      </c>
      <c r="AS697" s="13">
        <f t="shared" si="118"/>
        <v>0</v>
      </c>
      <c r="AT697" s="38">
        <f t="shared" si="119"/>
        <v>0</v>
      </c>
      <c r="AU697" s="38">
        <v>0</v>
      </c>
      <c r="AV697" s="13">
        <f t="shared" si="120"/>
        <v>0</v>
      </c>
      <c r="AW697" s="38">
        <f t="shared" si="121"/>
        <v>0</v>
      </c>
      <c r="AX697" s="38">
        <v>0</v>
      </c>
      <c r="AY697" s="13"/>
      <c r="AZ697" s="10"/>
      <c r="BA697" s="8"/>
      <c r="BB697" s="11"/>
      <c r="BN697" s="38">
        <v>0</v>
      </c>
      <c r="BO697" s="54" t="s">
        <v>2293</v>
      </c>
      <c r="BP697" s="54">
        <f>Sales!AR697</f>
        <v>0</v>
      </c>
    </row>
    <row r="698" spans="1:68">
      <c r="A698" s="4" t="s">
        <v>140</v>
      </c>
      <c r="B698" s="50">
        <v>22072</v>
      </c>
      <c r="C698" s="9" t="s">
        <v>1725</v>
      </c>
      <c r="D698" s="9" t="s">
        <v>1727</v>
      </c>
      <c r="E698" s="9" t="s">
        <v>1767</v>
      </c>
      <c r="F698" s="9" t="s">
        <v>1727</v>
      </c>
      <c r="G698" s="4"/>
      <c r="H698" s="9" t="s">
        <v>1727</v>
      </c>
      <c r="I698" s="4"/>
      <c r="K698" s="4" t="str">
        <f t="shared" si="111"/>
        <v>0</v>
      </c>
      <c r="L698" s="4" t="str">
        <f t="shared" si="112"/>
        <v>DENTON</v>
      </c>
      <c r="M698" s="4" t="str">
        <f t="shared" si="113"/>
        <v>0</v>
      </c>
      <c r="N698" s="4"/>
      <c r="O698" s="4" t="str">
        <f t="shared" si="114"/>
        <v>0</v>
      </c>
      <c r="P698" s="4"/>
      <c r="U698" s="30">
        <v>41708</v>
      </c>
      <c r="V698" s="5"/>
      <c r="W698" s="4"/>
      <c r="Y698" s="30" t="s">
        <v>1234</v>
      </c>
      <c r="Z698" s="30" t="s">
        <v>1270</v>
      </c>
      <c r="AA698" s="23"/>
      <c r="AB698" s="23"/>
      <c r="AC698" s="9" t="s">
        <v>1481</v>
      </c>
      <c r="AD698" s="9" t="s">
        <v>1639</v>
      </c>
      <c r="AE698" s="4"/>
      <c r="AH698" s="9">
        <v>1</v>
      </c>
      <c r="AI698" s="38">
        <v>0</v>
      </c>
      <c r="AJ698" s="11"/>
      <c r="AM698" s="30" t="s">
        <v>12</v>
      </c>
      <c r="AN698" s="38">
        <f t="shared" si="115"/>
        <v>0</v>
      </c>
      <c r="AO698" s="8"/>
      <c r="AP698" s="13">
        <f t="shared" si="116"/>
        <v>0</v>
      </c>
      <c r="AQ698" s="38">
        <f t="shared" si="117"/>
        <v>0</v>
      </c>
      <c r="AR698" s="38">
        <v>0</v>
      </c>
      <c r="AS698" s="13">
        <f t="shared" si="118"/>
        <v>0</v>
      </c>
      <c r="AT698" s="38">
        <f t="shared" si="119"/>
        <v>0</v>
      </c>
      <c r="AU698" s="38">
        <v>0</v>
      </c>
      <c r="AV698" s="13">
        <f t="shared" si="120"/>
        <v>0</v>
      </c>
      <c r="AW698" s="38">
        <f t="shared" si="121"/>
        <v>0</v>
      </c>
      <c r="AX698" s="38">
        <v>0</v>
      </c>
      <c r="AY698" s="13"/>
      <c r="AZ698" s="10"/>
      <c r="BA698" s="8"/>
      <c r="BB698" s="11"/>
      <c r="BN698" s="38">
        <v>0</v>
      </c>
      <c r="BO698" s="54" t="s">
        <v>2293</v>
      </c>
      <c r="BP698" s="54">
        <f>Sales!AR698</f>
        <v>0</v>
      </c>
    </row>
    <row r="699" spans="1:68">
      <c r="A699" s="4" t="s">
        <v>140</v>
      </c>
      <c r="B699" s="50">
        <v>22087</v>
      </c>
      <c r="C699" s="9" t="s">
        <v>1725</v>
      </c>
      <c r="D699" s="9" t="s">
        <v>1727</v>
      </c>
      <c r="E699" s="9" t="s">
        <v>1767</v>
      </c>
      <c r="F699" s="9" t="s">
        <v>1727</v>
      </c>
      <c r="G699" s="4"/>
      <c r="H699" s="9" t="s">
        <v>1727</v>
      </c>
      <c r="I699" s="4"/>
      <c r="K699" s="4" t="str">
        <f t="shared" si="111"/>
        <v>0</v>
      </c>
      <c r="L699" s="4" t="str">
        <f t="shared" si="112"/>
        <v>DENTON</v>
      </c>
      <c r="M699" s="4" t="str">
        <f t="shared" si="113"/>
        <v>0</v>
      </c>
      <c r="N699" s="4"/>
      <c r="O699" s="4" t="str">
        <f t="shared" si="114"/>
        <v>0</v>
      </c>
      <c r="P699" s="4"/>
      <c r="U699" s="30">
        <v>41712</v>
      </c>
      <c r="V699" s="5"/>
      <c r="W699" s="4"/>
      <c r="Y699" s="30" t="s">
        <v>1234</v>
      </c>
      <c r="Z699" s="30" t="s">
        <v>1268</v>
      </c>
      <c r="AA699" s="23"/>
      <c r="AB699" s="23"/>
      <c r="AC699" s="9" t="s">
        <v>1460</v>
      </c>
      <c r="AD699" s="9" t="s">
        <v>1647</v>
      </c>
      <c r="AE699" s="4"/>
      <c r="AH699" s="9">
        <v>1</v>
      </c>
      <c r="AI699" s="38">
        <v>0</v>
      </c>
      <c r="AJ699" s="11"/>
      <c r="AM699" s="30" t="s">
        <v>12</v>
      </c>
      <c r="AN699" s="38">
        <f t="shared" si="115"/>
        <v>0</v>
      </c>
      <c r="AO699" s="8"/>
      <c r="AP699" s="13">
        <f t="shared" si="116"/>
        <v>0</v>
      </c>
      <c r="AQ699" s="38">
        <f t="shared" si="117"/>
        <v>0</v>
      </c>
      <c r="AR699" s="38">
        <v>0</v>
      </c>
      <c r="AS699" s="13">
        <f t="shared" si="118"/>
        <v>0</v>
      </c>
      <c r="AT699" s="38">
        <f t="shared" si="119"/>
        <v>0</v>
      </c>
      <c r="AU699" s="38">
        <v>0</v>
      </c>
      <c r="AV699" s="13">
        <f t="shared" si="120"/>
        <v>0</v>
      </c>
      <c r="AW699" s="38">
        <f t="shared" si="121"/>
        <v>0</v>
      </c>
      <c r="AX699" s="38">
        <v>0</v>
      </c>
      <c r="AY699" s="13"/>
      <c r="AZ699" s="10"/>
      <c r="BA699" s="8"/>
      <c r="BB699" s="11"/>
      <c r="BN699" s="38">
        <v>0</v>
      </c>
      <c r="BO699" s="54" t="s">
        <v>2293</v>
      </c>
      <c r="BP699" s="54">
        <f>Sales!AR699</f>
        <v>0</v>
      </c>
    </row>
    <row r="700" spans="1:68">
      <c r="A700" s="4" t="s">
        <v>140</v>
      </c>
      <c r="B700" s="50">
        <v>22095</v>
      </c>
      <c r="C700" s="9" t="s">
        <v>1725</v>
      </c>
      <c r="D700" s="9" t="s">
        <v>1727</v>
      </c>
      <c r="E700" s="9" t="s">
        <v>1766</v>
      </c>
      <c r="F700" s="9" t="s">
        <v>1727</v>
      </c>
      <c r="G700" s="4"/>
      <c r="H700" s="9" t="s">
        <v>1727</v>
      </c>
      <c r="I700" s="4"/>
      <c r="K700" s="4" t="str">
        <f t="shared" si="111"/>
        <v>0</v>
      </c>
      <c r="L700" s="4" t="str">
        <f t="shared" si="112"/>
        <v>MECKLENBURG</v>
      </c>
      <c r="M700" s="4" t="str">
        <f t="shared" si="113"/>
        <v>0</v>
      </c>
      <c r="N700" s="4"/>
      <c r="O700" s="4" t="str">
        <f t="shared" si="114"/>
        <v>0</v>
      </c>
      <c r="P700" s="4"/>
      <c r="U700" s="30">
        <v>41715</v>
      </c>
      <c r="V700" s="5"/>
      <c r="W700" s="4"/>
      <c r="Y700" s="30" t="s">
        <v>1234</v>
      </c>
      <c r="Z700" s="30" t="s">
        <v>1270</v>
      </c>
      <c r="AA700" s="23"/>
      <c r="AB700" s="23"/>
      <c r="AC700" s="9" t="s">
        <v>1481</v>
      </c>
      <c r="AD700" s="9" t="s">
        <v>1639</v>
      </c>
      <c r="AE700" s="4"/>
      <c r="AH700" s="9">
        <v>1</v>
      </c>
      <c r="AI700" s="38">
        <v>0</v>
      </c>
      <c r="AJ700" s="11"/>
      <c r="AM700" s="30" t="s">
        <v>12</v>
      </c>
      <c r="AN700" s="38">
        <f t="shared" si="115"/>
        <v>0</v>
      </c>
      <c r="AO700" s="8"/>
      <c r="AP700" s="13">
        <f t="shared" si="116"/>
        <v>0</v>
      </c>
      <c r="AQ700" s="38">
        <f t="shared" si="117"/>
        <v>0</v>
      </c>
      <c r="AR700" s="38">
        <v>0</v>
      </c>
      <c r="AS700" s="13">
        <f t="shared" si="118"/>
        <v>0</v>
      </c>
      <c r="AT700" s="38">
        <f t="shared" si="119"/>
        <v>0</v>
      </c>
      <c r="AU700" s="38">
        <v>0</v>
      </c>
      <c r="AV700" s="13">
        <f t="shared" si="120"/>
        <v>0</v>
      </c>
      <c r="AW700" s="38">
        <f t="shared" si="121"/>
        <v>0</v>
      </c>
      <c r="AX700" s="38">
        <v>0</v>
      </c>
      <c r="AY700" s="13"/>
      <c r="AZ700" s="10"/>
      <c r="BA700" s="8"/>
      <c r="BB700" s="11"/>
      <c r="BN700" s="38">
        <v>0</v>
      </c>
      <c r="BO700" s="54" t="s">
        <v>2293</v>
      </c>
      <c r="BP700" s="54">
        <f>Sales!AR700</f>
        <v>0</v>
      </c>
    </row>
    <row r="701" spans="1:68">
      <c r="A701" s="4" t="s">
        <v>140</v>
      </c>
      <c r="B701" s="50">
        <v>22107</v>
      </c>
      <c r="C701" s="9" t="s">
        <v>1725</v>
      </c>
      <c r="D701" s="9" t="s">
        <v>1731</v>
      </c>
      <c r="E701" s="9" t="s">
        <v>1804</v>
      </c>
      <c r="F701" s="9" t="s">
        <v>2038</v>
      </c>
      <c r="G701" s="4"/>
      <c r="H701" s="9" t="s">
        <v>2230</v>
      </c>
      <c r="I701" s="4"/>
      <c r="K701" s="4" t="str">
        <f t="shared" si="111"/>
        <v>NY</v>
      </c>
      <c r="L701" s="4" t="str">
        <f t="shared" si="112"/>
        <v>SUFFOLK</v>
      </c>
      <c r="M701" s="4" t="str">
        <f t="shared" si="113"/>
        <v>huntington</v>
      </c>
      <c r="N701" s="4"/>
      <c r="O701" s="4" t="str">
        <f t="shared" si="114"/>
        <v>11743</v>
      </c>
      <c r="P701" s="4"/>
      <c r="U701" s="30">
        <v>41723</v>
      </c>
      <c r="V701" s="5"/>
      <c r="W701" s="4"/>
      <c r="Y701" s="30" t="s">
        <v>1234</v>
      </c>
      <c r="Z701" s="30" t="s">
        <v>1401</v>
      </c>
      <c r="AA701" s="23"/>
      <c r="AB701" s="23"/>
      <c r="AC701" s="9" t="s">
        <v>1596</v>
      </c>
      <c r="AD701" s="9" t="s">
        <v>1703</v>
      </c>
      <c r="AE701" s="4"/>
      <c r="AH701" s="9">
        <v>1</v>
      </c>
      <c r="AI701" s="38">
        <v>9.99</v>
      </c>
      <c r="AJ701" s="11"/>
      <c r="AM701" s="30" t="s">
        <v>12</v>
      </c>
      <c r="AN701" s="38">
        <f t="shared" si="115"/>
        <v>9.99</v>
      </c>
      <c r="AO701" s="8"/>
      <c r="AP701" s="13">
        <f t="shared" si="116"/>
        <v>0</v>
      </c>
      <c r="AQ701" s="38">
        <f t="shared" si="117"/>
        <v>9.99</v>
      </c>
      <c r="AR701" s="38">
        <v>0</v>
      </c>
      <c r="AS701" s="13">
        <f t="shared" si="118"/>
        <v>0</v>
      </c>
      <c r="AT701" s="38">
        <f t="shared" si="119"/>
        <v>9.99</v>
      </c>
      <c r="AU701" s="38">
        <v>0</v>
      </c>
      <c r="AV701" s="13">
        <f t="shared" si="120"/>
        <v>0</v>
      </c>
      <c r="AW701" s="38">
        <f t="shared" si="121"/>
        <v>9.99</v>
      </c>
      <c r="AX701" s="38">
        <v>0</v>
      </c>
      <c r="AY701" s="13"/>
      <c r="AZ701" s="10"/>
      <c r="BA701" s="8"/>
      <c r="BB701" s="11"/>
      <c r="BN701" s="38">
        <v>0</v>
      </c>
      <c r="BO701" s="54" t="s">
        <v>108</v>
      </c>
      <c r="BP701" s="54">
        <f>Sales!AR701</f>
        <v>9.99</v>
      </c>
    </row>
    <row r="702" spans="1:68">
      <c r="A702" s="4" t="s">
        <v>140</v>
      </c>
      <c r="B702" s="50">
        <v>22119</v>
      </c>
      <c r="C702" s="9" t="s">
        <v>1725</v>
      </c>
      <c r="D702" s="9" t="s">
        <v>1727</v>
      </c>
      <c r="E702" s="9" t="s">
        <v>1767</v>
      </c>
      <c r="F702" s="9" t="s">
        <v>1727</v>
      </c>
      <c r="G702" s="4"/>
      <c r="H702" s="9" t="s">
        <v>1727</v>
      </c>
      <c r="I702" s="4"/>
      <c r="K702" s="4" t="str">
        <f t="shared" si="111"/>
        <v>0</v>
      </c>
      <c r="L702" s="4" t="str">
        <f t="shared" si="112"/>
        <v>DENTON</v>
      </c>
      <c r="M702" s="4" t="str">
        <f t="shared" si="113"/>
        <v>0</v>
      </c>
      <c r="N702" s="4"/>
      <c r="O702" s="4" t="str">
        <f t="shared" si="114"/>
        <v>0</v>
      </c>
      <c r="P702" s="4"/>
      <c r="U702" s="30">
        <v>41726</v>
      </c>
      <c r="V702" s="5"/>
      <c r="W702" s="4"/>
      <c r="Y702" s="30" t="s">
        <v>1234</v>
      </c>
      <c r="Z702" s="30" t="s">
        <v>1402</v>
      </c>
      <c r="AA702" s="23"/>
      <c r="AB702" s="23"/>
      <c r="AC702" s="9" t="s">
        <v>1597</v>
      </c>
      <c r="AD702" s="9" t="s">
        <v>1701</v>
      </c>
      <c r="AE702" s="4"/>
      <c r="AH702" s="9">
        <v>1</v>
      </c>
      <c r="AI702" s="38">
        <v>0</v>
      </c>
      <c r="AJ702" s="11"/>
      <c r="AM702" s="30" t="s">
        <v>12</v>
      </c>
      <c r="AN702" s="38">
        <f t="shared" si="115"/>
        <v>0</v>
      </c>
      <c r="AO702" s="8"/>
      <c r="AP702" s="13">
        <f t="shared" si="116"/>
        <v>0</v>
      </c>
      <c r="AQ702" s="38">
        <f t="shared" si="117"/>
        <v>0</v>
      </c>
      <c r="AR702" s="38">
        <v>0</v>
      </c>
      <c r="AS702" s="13">
        <f t="shared" si="118"/>
        <v>0</v>
      </c>
      <c r="AT702" s="38">
        <f t="shared" si="119"/>
        <v>0</v>
      </c>
      <c r="AU702" s="38">
        <v>0</v>
      </c>
      <c r="AV702" s="13">
        <f t="shared" si="120"/>
        <v>0</v>
      </c>
      <c r="AW702" s="38">
        <f t="shared" si="121"/>
        <v>0</v>
      </c>
      <c r="AX702" s="38">
        <v>0</v>
      </c>
      <c r="AY702" s="13"/>
      <c r="AZ702" s="10"/>
      <c r="BA702" s="8"/>
      <c r="BB702" s="11"/>
      <c r="BN702" s="38">
        <v>0</v>
      </c>
      <c r="BO702" s="54" t="s">
        <v>2293</v>
      </c>
      <c r="BP702" s="54">
        <f>Sales!AR702</f>
        <v>0</v>
      </c>
    </row>
    <row r="703" spans="1:68">
      <c r="A703" s="4" t="s">
        <v>140</v>
      </c>
      <c r="B703" s="50">
        <v>22132</v>
      </c>
      <c r="C703" s="9" t="s">
        <v>1725</v>
      </c>
      <c r="D703" s="9" t="s">
        <v>1727</v>
      </c>
      <c r="E703" s="9" t="s">
        <v>1767</v>
      </c>
      <c r="F703" s="9" t="s">
        <v>1727</v>
      </c>
      <c r="G703" s="4"/>
      <c r="H703" s="9" t="s">
        <v>1727</v>
      </c>
      <c r="I703" s="4"/>
      <c r="K703" s="4" t="str">
        <f t="shared" si="111"/>
        <v>0</v>
      </c>
      <c r="L703" s="4" t="str">
        <f t="shared" si="112"/>
        <v>DENTON</v>
      </c>
      <c r="M703" s="4" t="str">
        <f t="shared" si="113"/>
        <v>0</v>
      </c>
      <c r="N703" s="4"/>
      <c r="O703" s="4" t="str">
        <f t="shared" si="114"/>
        <v>0</v>
      </c>
      <c r="P703" s="4"/>
      <c r="U703" s="30">
        <v>41729</v>
      </c>
      <c r="V703" s="5"/>
      <c r="W703" s="4"/>
      <c r="Y703" s="30" t="s">
        <v>1234</v>
      </c>
      <c r="Z703" s="30" t="s">
        <v>1237</v>
      </c>
      <c r="AA703" s="23"/>
      <c r="AB703" s="23"/>
      <c r="AC703" s="9" t="s">
        <v>1449</v>
      </c>
      <c r="AD703" s="9" t="s">
        <v>1640</v>
      </c>
      <c r="AE703" s="4"/>
      <c r="AH703" s="9">
        <v>1</v>
      </c>
      <c r="AI703" s="38">
        <v>0</v>
      </c>
      <c r="AJ703" s="11"/>
      <c r="AM703" s="30" t="s">
        <v>12</v>
      </c>
      <c r="AN703" s="38">
        <f t="shared" si="115"/>
        <v>0</v>
      </c>
      <c r="AO703" s="8"/>
      <c r="AP703" s="13">
        <f t="shared" si="116"/>
        <v>0</v>
      </c>
      <c r="AQ703" s="38">
        <f t="shared" si="117"/>
        <v>0</v>
      </c>
      <c r="AR703" s="38">
        <v>0</v>
      </c>
      <c r="AS703" s="13">
        <f t="shared" si="118"/>
        <v>0</v>
      </c>
      <c r="AT703" s="38">
        <f t="shared" si="119"/>
        <v>0</v>
      </c>
      <c r="AU703" s="38">
        <v>0</v>
      </c>
      <c r="AV703" s="13">
        <f t="shared" si="120"/>
        <v>0</v>
      </c>
      <c r="AW703" s="38">
        <f t="shared" si="121"/>
        <v>0</v>
      </c>
      <c r="AX703" s="38">
        <v>0</v>
      </c>
      <c r="AY703" s="13"/>
      <c r="AZ703" s="10"/>
      <c r="BA703" s="8"/>
      <c r="BB703" s="11"/>
      <c r="BN703" s="38">
        <v>0</v>
      </c>
      <c r="BO703" s="54" t="s">
        <v>2293</v>
      </c>
      <c r="BP703" s="54">
        <f>Sales!AR703</f>
        <v>0</v>
      </c>
    </row>
    <row r="704" spans="1:68">
      <c r="A704" s="4" t="s">
        <v>140</v>
      </c>
      <c r="B704" s="50">
        <v>22379</v>
      </c>
      <c r="C704" s="9" t="s">
        <v>1725</v>
      </c>
      <c r="D704" s="9" t="s">
        <v>1727</v>
      </c>
      <c r="E704" s="9" t="s">
        <v>1767</v>
      </c>
      <c r="F704" s="9" t="s">
        <v>1727</v>
      </c>
      <c r="G704" s="4"/>
      <c r="H704" s="9" t="s">
        <v>1727</v>
      </c>
      <c r="I704" s="4"/>
      <c r="K704" s="4" t="str">
        <f t="shared" si="111"/>
        <v>0</v>
      </c>
      <c r="L704" s="4" t="str">
        <f t="shared" si="112"/>
        <v>DENTON</v>
      </c>
      <c r="M704" s="4" t="str">
        <f t="shared" si="113"/>
        <v>0</v>
      </c>
      <c r="N704" s="4"/>
      <c r="O704" s="4" t="str">
        <f t="shared" si="114"/>
        <v>0</v>
      </c>
      <c r="P704" s="4"/>
      <c r="U704" s="30">
        <v>41708</v>
      </c>
      <c r="V704" s="5"/>
      <c r="W704" s="4"/>
      <c r="Y704" s="30" t="s">
        <v>1234</v>
      </c>
      <c r="Z704" s="30" t="s">
        <v>1237</v>
      </c>
      <c r="AA704" s="23"/>
      <c r="AB704" s="23"/>
      <c r="AC704" s="9" t="s">
        <v>1449</v>
      </c>
      <c r="AD704" s="9" t="s">
        <v>1640</v>
      </c>
      <c r="AE704" s="4"/>
      <c r="AH704" s="9">
        <v>1</v>
      </c>
      <c r="AI704" s="38">
        <v>0</v>
      </c>
      <c r="AJ704" s="11"/>
      <c r="AM704" s="30" t="s">
        <v>12</v>
      </c>
      <c r="AN704" s="38">
        <f t="shared" si="115"/>
        <v>0</v>
      </c>
      <c r="AO704" s="8"/>
      <c r="AP704" s="13">
        <f t="shared" si="116"/>
        <v>0</v>
      </c>
      <c r="AQ704" s="38">
        <f t="shared" si="117"/>
        <v>0</v>
      </c>
      <c r="AR704" s="38">
        <v>0</v>
      </c>
      <c r="AS704" s="13">
        <f t="shared" si="118"/>
        <v>0</v>
      </c>
      <c r="AT704" s="38">
        <f t="shared" si="119"/>
        <v>0</v>
      </c>
      <c r="AU704" s="38">
        <v>0</v>
      </c>
      <c r="AV704" s="13">
        <f t="shared" si="120"/>
        <v>0</v>
      </c>
      <c r="AW704" s="38">
        <f t="shared" si="121"/>
        <v>0</v>
      </c>
      <c r="AX704" s="38">
        <v>0</v>
      </c>
      <c r="AY704" s="13"/>
      <c r="AZ704" s="10"/>
      <c r="BA704" s="8"/>
      <c r="BB704" s="11"/>
      <c r="BN704" s="38">
        <v>0</v>
      </c>
      <c r="BO704" s="54" t="s">
        <v>1727</v>
      </c>
      <c r="BP704" s="54">
        <f>Sales!AR704</f>
        <v>0</v>
      </c>
    </row>
    <row r="705" spans="1:68">
      <c r="A705" s="4" t="s">
        <v>140</v>
      </c>
      <c r="B705" s="50">
        <v>22387</v>
      </c>
      <c r="C705" s="9" t="s">
        <v>1725</v>
      </c>
      <c r="D705" s="9" t="s">
        <v>1727</v>
      </c>
      <c r="E705" s="9" t="s">
        <v>1767</v>
      </c>
      <c r="F705" s="9" t="s">
        <v>1727</v>
      </c>
      <c r="G705" s="4"/>
      <c r="H705" s="9" t="s">
        <v>1727</v>
      </c>
      <c r="I705" s="4"/>
      <c r="K705" s="4" t="str">
        <f t="shared" si="111"/>
        <v>0</v>
      </c>
      <c r="L705" s="4" t="str">
        <f t="shared" si="112"/>
        <v>DENTON</v>
      </c>
      <c r="M705" s="4" t="str">
        <f t="shared" si="113"/>
        <v>0</v>
      </c>
      <c r="N705" s="4"/>
      <c r="O705" s="4" t="str">
        <f t="shared" si="114"/>
        <v>0</v>
      </c>
      <c r="P705" s="4"/>
      <c r="U705" s="30">
        <v>41710</v>
      </c>
      <c r="V705" s="5"/>
      <c r="W705" s="4"/>
      <c r="Y705" s="30" t="s">
        <v>1234</v>
      </c>
      <c r="Z705" s="30" t="s">
        <v>1239</v>
      </c>
      <c r="AA705" s="23"/>
      <c r="AB705" s="23"/>
      <c r="AC705" s="9" t="s">
        <v>1451</v>
      </c>
      <c r="AD705" s="9" t="s">
        <v>1639</v>
      </c>
      <c r="AE705" s="4"/>
      <c r="AH705" s="9">
        <v>1</v>
      </c>
      <c r="AI705" s="38">
        <v>0</v>
      </c>
      <c r="AJ705" s="11"/>
      <c r="AM705" s="30" t="s">
        <v>12</v>
      </c>
      <c r="AN705" s="38">
        <f t="shared" si="115"/>
        <v>0</v>
      </c>
      <c r="AO705" s="8"/>
      <c r="AP705" s="13">
        <f t="shared" si="116"/>
        <v>0</v>
      </c>
      <c r="AQ705" s="38">
        <f t="shared" si="117"/>
        <v>0</v>
      </c>
      <c r="AR705" s="38">
        <v>0</v>
      </c>
      <c r="AS705" s="13">
        <f t="shared" si="118"/>
        <v>0</v>
      </c>
      <c r="AT705" s="38">
        <f t="shared" si="119"/>
        <v>0</v>
      </c>
      <c r="AU705" s="38">
        <v>0</v>
      </c>
      <c r="AV705" s="13">
        <f t="shared" si="120"/>
        <v>0</v>
      </c>
      <c r="AW705" s="38">
        <f t="shared" si="121"/>
        <v>0</v>
      </c>
      <c r="AX705" s="38">
        <v>0</v>
      </c>
      <c r="AY705" s="13"/>
      <c r="AZ705" s="10"/>
      <c r="BA705" s="8"/>
      <c r="BB705" s="11"/>
      <c r="BN705" s="38">
        <v>0</v>
      </c>
      <c r="BO705" s="54" t="s">
        <v>2293</v>
      </c>
      <c r="BP705" s="54">
        <f>Sales!AR705</f>
        <v>0</v>
      </c>
    </row>
    <row r="706" spans="1:68">
      <c r="A706" s="4" t="s">
        <v>140</v>
      </c>
      <c r="B706" s="50">
        <v>22388</v>
      </c>
      <c r="C706" s="9" t="s">
        <v>1725</v>
      </c>
      <c r="D706" s="9" t="s">
        <v>1727</v>
      </c>
      <c r="E706" s="9" t="s">
        <v>1767</v>
      </c>
      <c r="F706" s="9" t="s">
        <v>1727</v>
      </c>
      <c r="G706" s="4"/>
      <c r="H706" s="9" t="s">
        <v>1727</v>
      </c>
      <c r="I706" s="4"/>
      <c r="K706" s="4" t="str">
        <f t="shared" si="111"/>
        <v>0</v>
      </c>
      <c r="L706" s="4" t="str">
        <f t="shared" si="112"/>
        <v>DENTON</v>
      </c>
      <c r="M706" s="4" t="str">
        <f t="shared" si="113"/>
        <v>0</v>
      </c>
      <c r="N706" s="4"/>
      <c r="O706" s="4" t="str">
        <f t="shared" si="114"/>
        <v>0</v>
      </c>
      <c r="P706" s="4"/>
      <c r="U706" s="30">
        <v>41710</v>
      </c>
      <c r="V706" s="5"/>
      <c r="W706" s="4"/>
      <c r="Y706" s="30" t="s">
        <v>1234</v>
      </c>
      <c r="Z706" s="30" t="s">
        <v>1237</v>
      </c>
      <c r="AA706" s="23"/>
      <c r="AB706" s="23"/>
      <c r="AC706" s="9" t="s">
        <v>1449</v>
      </c>
      <c r="AD706" s="9" t="s">
        <v>1640</v>
      </c>
      <c r="AE706" s="4"/>
      <c r="AH706" s="9">
        <v>1</v>
      </c>
      <c r="AI706" s="38">
        <v>0</v>
      </c>
      <c r="AJ706" s="11"/>
      <c r="AM706" s="30" t="s">
        <v>12</v>
      </c>
      <c r="AN706" s="38">
        <f t="shared" si="115"/>
        <v>0</v>
      </c>
      <c r="AO706" s="8"/>
      <c r="AP706" s="13">
        <f t="shared" si="116"/>
        <v>0</v>
      </c>
      <c r="AQ706" s="38">
        <f t="shared" si="117"/>
        <v>0</v>
      </c>
      <c r="AR706" s="38">
        <v>0</v>
      </c>
      <c r="AS706" s="13">
        <f t="shared" si="118"/>
        <v>0</v>
      </c>
      <c r="AT706" s="38">
        <f t="shared" si="119"/>
        <v>0</v>
      </c>
      <c r="AU706" s="38">
        <v>0</v>
      </c>
      <c r="AV706" s="13">
        <f t="shared" si="120"/>
        <v>0</v>
      </c>
      <c r="AW706" s="38">
        <f t="shared" si="121"/>
        <v>0</v>
      </c>
      <c r="AX706" s="38">
        <v>0</v>
      </c>
      <c r="AY706" s="13"/>
      <c r="AZ706" s="10"/>
      <c r="BA706" s="8"/>
      <c r="BB706" s="11"/>
      <c r="BN706" s="38">
        <v>0</v>
      </c>
      <c r="BO706" s="54" t="s">
        <v>2293</v>
      </c>
      <c r="BP706" s="54">
        <f>Sales!AR706</f>
        <v>0</v>
      </c>
    </row>
    <row r="707" spans="1:68">
      <c r="A707" s="4" t="s">
        <v>140</v>
      </c>
      <c r="B707" s="50">
        <v>22409</v>
      </c>
      <c r="C707" s="9" t="s">
        <v>1725</v>
      </c>
      <c r="D707" s="9" t="s">
        <v>1733</v>
      </c>
      <c r="E707" s="9" t="s">
        <v>1775</v>
      </c>
      <c r="F707" s="9" t="s">
        <v>1775</v>
      </c>
      <c r="G707" s="4"/>
      <c r="H707" s="9" t="s">
        <v>2231</v>
      </c>
      <c r="I707" s="4"/>
      <c r="K707" s="4" t="str">
        <f t="shared" si="111"/>
        <v>CA</v>
      </c>
      <c r="L707" s="4" t="str">
        <f t="shared" si="112"/>
        <v>SAN DIEGO</v>
      </c>
      <c r="M707" s="4" t="str">
        <f t="shared" si="113"/>
        <v>SAN DIEGO</v>
      </c>
      <c r="N707" s="4"/>
      <c r="O707" s="4" t="str">
        <f t="shared" si="114"/>
        <v>92122</v>
      </c>
      <c r="P707" s="4"/>
      <c r="U707" s="30">
        <v>41729</v>
      </c>
      <c r="V707" s="5"/>
      <c r="W707" s="4"/>
      <c r="Y707" s="30" t="s">
        <v>1234</v>
      </c>
      <c r="Z707" s="30" t="s">
        <v>1348</v>
      </c>
      <c r="AA707" s="23"/>
      <c r="AB707" s="23"/>
      <c r="AC707" s="9" t="s">
        <v>1552</v>
      </c>
      <c r="AD707" s="9" t="s">
        <v>1683</v>
      </c>
      <c r="AE707" s="4"/>
      <c r="AH707" s="9">
        <v>1</v>
      </c>
      <c r="AI707" s="38">
        <v>14.46</v>
      </c>
      <c r="AJ707" s="11"/>
      <c r="AM707" s="30" t="s">
        <v>12</v>
      </c>
      <c r="AN707" s="38">
        <f t="shared" si="115"/>
        <v>14.46</v>
      </c>
      <c r="AO707" s="8"/>
      <c r="AP707" s="13">
        <f t="shared" si="116"/>
        <v>0</v>
      </c>
      <c r="AQ707" s="38">
        <f t="shared" si="117"/>
        <v>14.46</v>
      </c>
      <c r="AR707" s="38">
        <v>0</v>
      </c>
      <c r="AS707" s="13">
        <f t="shared" si="118"/>
        <v>0</v>
      </c>
      <c r="AT707" s="38">
        <f t="shared" si="119"/>
        <v>14.46</v>
      </c>
      <c r="AU707" s="38">
        <v>0</v>
      </c>
      <c r="AV707" s="13">
        <f t="shared" si="120"/>
        <v>0</v>
      </c>
      <c r="AW707" s="38">
        <f t="shared" si="121"/>
        <v>14.46</v>
      </c>
      <c r="AX707" s="38">
        <v>0</v>
      </c>
      <c r="AY707" s="13"/>
      <c r="AZ707" s="10"/>
      <c r="BA707" s="8"/>
      <c r="BB707" s="11"/>
      <c r="BN707" s="38">
        <v>0</v>
      </c>
      <c r="BO707" s="54" t="s">
        <v>108</v>
      </c>
      <c r="BP707" s="54">
        <f>Sales!AR707</f>
        <v>14.99</v>
      </c>
    </row>
    <row r="708" spans="1:68">
      <c r="A708" s="4" t="s">
        <v>140</v>
      </c>
      <c r="B708" s="50">
        <v>22419</v>
      </c>
      <c r="C708" s="9" t="s">
        <v>1725</v>
      </c>
      <c r="D708" s="9" t="s">
        <v>1743</v>
      </c>
      <c r="E708" s="9" t="s">
        <v>1727</v>
      </c>
      <c r="F708" s="9" t="s">
        <v>2039</v>
      </c>
      <c r="G708" s="4"/>
      <c r="H708" s="9" t="s">
        <v>2232</v>
      </c>
      <c r="I708" s="4"/>
      <c r="K708" s="4" t="str">
        <f t="shared" si="111"/>
        <v>MO</v>
      </c>
      <c r="L708" s="4" t="str">
        <f t="shared" si="112"/>
        <v>0</v>
      </c>
      <c r="M708" s="4" t="str">
        <f t="shared" si="113"/>
        <v>Columbia</v>
      </c>
      <c r="N708" s="4"/>
      <c r="O708" s="4" t="str">
        <f t="shared" si="114"/>
        <v>65202</v>
      </c>
      <c r="P708" s="4"/>
      <c r="U708" s="30">
        <v>41719</v>
      </c>
      <c r="V708" s="5"/>
      <c r="W708" s="4"/>
      <c r="Y708" s="30" t="s">
        <v>1234</v>
      </c>
      <c r="Z708" s="30" t="s">
        <v>1266</v>
      </c>
      <c r="AA708" s="23"/>
      <c r="AB708" s="23"/>
      <c r="AC708" s="9" t="s">
        <v>1478</v>
      </c>
      <c r="AD708" s="9" t="s">
        <v>1639</v>
      </c>
      <c r="AE708" s="4"/>
      <c r="AH708" s="9">
        <v>1</v>
      </c>
      <c r="AI708" s="38">
        <v>0</v>
      </c>
      <c r="AJ708" s="11"/>
      <c r="AM708" s="30" t="s">
        <v>12</v>
      </c>
      <c r="AN708" s="38">
        <f t="shared" si="115"/>
        <v>0</v>
      </c>
      <c r="AO708" s="8"/>
      <c r="AP708" s="13">
        <f t="shared" si="116"/>
        <v>0</v>
      </c>
      <c r="AQ708" s="38">
        <f t="shared" si="117"/>
        <v>0</v>
      </c>
      <c r="AR708" s="38">
        <v>0</v>
      </c>
      <c r="AS708" s="13">
        <f t="shared" si="118"/>
        <v>0</v>
      </c>
      <c r="AT708" s="38">
        <f t="shared" si="119"/>
        <v>0</v>
      </c>
      <c r="AU708" s="38">
        <v>0</v>
      </c>
      <c r="AV708" s="13">
        <f t="shared" si="120"/>
        <v>0</v>
      </c>
      <c r="AW708" s="38">
        <f t="shared" si="121"/>
        <v>0</v>
      </c>
      <c r="AX708" s="38">
        <v>0</v>
      </c>
      <c r="AY708" s="13"/>
      <c r="AZ708" s="10"/>
      <c r="BA708" s="8"/>
      <c r="BB708" s="11"/>
      <c r="BN708" s="38">
        <v>0</v>
      </c>
      <c r="BO708" s="54" t="s">
        <v>129</v>
      </c>
      <c r="BP708" s="54">
        <f>Sales!AR708</f>
        <v>0</v>
      </c>
    </row>
    <row r="709" spans="1:68">
      <c r="A709" s="4" t="s">
        <v>140</v>
      </c>
      <c r="B709" s="50">
        <v>22426</v>
      </c>
      <c r="C709" s="9" t="s">
        <v>1725</v>
      </c>
      <c r="D709" s="9" t="s">
        <v>1727</v>
      </c>
      <c r="E709" s="9" t="s">
        <v>1767</v>
      </c>
      <c r="F709" s="9" t="s">
        <v>1727</v>
      </c>
      <c r="G709" s="4"/>
      <c r="H709" s="9" t="s">
        <v>1727</v>
      </c>
      <c r="I709" s="4"/>
      <c r="K709" s="4" t="str">
        <f t="shared" si="111"/>
        <v>0</v>
      </c>
      <c r="L709" s="4" t="str">
        <f t="shared" si="112"/>
        <v>DENTON</v>
      </c>
      <c r="M709" s="4" t="str">
        <f t="shared" si="113"/>
        <v>0</v>
      </c>
      <c r="N709" s="4"/>
      <c r="O709" s="4" t="str">
        <f t="shared" si="114"/>
        <v>0</v>
      </c>
      <c r="P709" s="4"/>
      <c r="U709" s="30">
        <v>41722</v>
      </c>
      <c r="V709" s="5"/>
      <c r="W709" s="4"/>
      <c r="Y709" s="30" t="s">
        <v>1234</v>
      </c>
      <c r="Z709" s="30" t="s">
        <v>1236</v>
      </c>
      <c r="AA709" s="23"/>
      <c r="AB709" s="23"/>
      <c r="AC709" s="9" t="s">
        <v>1448</v>
      </c>
      <c r="AD709" s="9" t="s">
        <v>1639</v>
      </c>
      <c r="AE709" s="4"/>
      <c r="AH709" s="9">
        <v>1</v>
      </c>
      <c r="AI709" s="38">
        <v>0</v>
      </c>
      <c r="AJ709" s="11"/>
      <c r="AM709" s="30" t="s">
        <v>12</v>
      </c>
      <c r="AN709" s="38">
        <f t="shared" si="115"/>
        <v>0</v>
      </c>
      <c r="AO709" s="8"/>
      <c r="AP709" s="13">
        <f t="shared" si="116"/>
        <v>0</v>
      </c>
      <c r="AQ709" s="38">
        <f t="shared" si="117"/>
        <v>0</v>
      </c>
      <c r="AR709" s="38">
        <v>0</v>
      </c>
      <c r="AS709" s="13">
        <f t="shared" si="118"/>
        <v>0</v>
      </c>
      <c r="AT709" s="38">
        <f t="shared" si="119"/>
        <v>0</v>
      </c>
      <c r="AU709" s="38">
        <v>0</v>
      </c>
      <c r="AV709" s="13">
        <f t="shared" si="120"/>
        <v>0</v>
      </c>
      <c r="AW709" s="38">
        <f t="shared" si="121"/>
        <v>0</v>
      </c>
      <c r="AX709" s="38">
        <v>0</v>
      </c>
      <c r="AY709" s="13"/>
      <c r="AZ709" s="10"/>
      <c r="BA709" s="8"/>
      <c r="BB709" s="11"/>
      <c r="BN709" s="38">
        <v>0</v>
      </c>
      <c r="BO709" s="54" t="s">
        <v>2293</v>
      </c>
      <c r="BP709" s="54">
        <f>Sales!AR709</f>
        <v>0</v>
      </c>
    </row>
    <row r="710" spans="1:68">
      <c r="A710" s="4" t="s">
        <v>140</v>
      </c>
      <c r="B710" s="50">
        <v>22644</v>
      </c>
      <c r="C710" s="9" t="s">
        <v>1725</v>
      </c>
      <c r="D710" s="9" t="s">
        <v>1727</v>
      </c>
      <c r="E710" s="9" t="s">
        <v>1767</v>
      </c>
      <c r="F710" s="9" t="s">
        <v>1727</v>
      </c>
      <c r="G710" s="4"/>
      <c r="H710" s="9" t="s">
        <v>1727</v>
      </c>
      <c r="I710" s="4"/>
      <c r="K710" s="4" t="str">
        <f t="shared" si="111"/>
        <v>0</v>
      </c>
      <c r="L710" s="4" t="str">
        <f t="shared" si="112"/>
        <v>DENTON</v>
      </c>
      <c r="M710" s="4" t="str">
        <f t="shared" si="113"/>
        <v>0</v>
      </c>
      <c r="N710" s="4"/>
      <c r="O710" s="4" t="str">
        <f t="shared" si="114"/>
        <v>0</v>
      </c>
      <c r="P710" s="4"/>
      <c r="U710" s="30">
        <v>41711</v>
      </c>
      <c r="V710" s="5"/>
      <c r="W710" s="4"/>
      <c r="Y710" s="30" t="s">
        <v>1234</v>
      </c>
      <c r="Z710" s="30" t="s">
        <v>1239</v>
      </c>
      <c r="AA710" s="23"/>
      <c r="AB710" s="23"/>
      <c r="AC710" s="9" t="s">
        <v>1451</v>
      </c>
      <c r="AD710" s="9" t="s">
        <v>1639</v>
      </c>
      <c r="AE710" s="4"/>
      <c r="AH710" s="9">
        <v>1</v>
      </c>
      <c r="AI710" s="38">
        <v>0</v>
      </c>
      <c r="AJ710" s="11"/>
      <c r="AM710" s="30" t="s">
        <v>12</v>
      </c>
      <c r="AN710" s="38">
        <f t="shared" si="115"/>
        <v>0</v>
      </c>
      <c r="AO710" s="8"/>
      <c r="AP710" s="13">
        <f t="shared" si="116"/>
        <v>0</v>
      </c>
      <c r="AQ710" s="38">
        <f t="shared" si="117"/>
        <v>0</v>
      </c>
      <c r="AR710" s="38">
        <v>0</v>
      </c>
      <c r="AS710" s="13">
        <f t="shared" si="118"/>
        <v>0</v>
      </c>
      <c r="AT710" s="38">
        <f t="shared" si="119"/>
        <v>0</v>
      </c>
      <c r="AU710" s="38">
        <v>0</v>
      </c>
      <c r="AV710" s="13">
        <f t="shared" si="120"/>
        <v>0</v>
      </c>
      <c r="AW710" s="38">
        <f t="shared" si="121"/>
        <v>0</v>
      </c>
      <c r="AX710" s="38">
        <v>0</v>
      </c>
      <c r="AY710" s="13"/>
      <c r="AZ710" s="10"/>
      <c r="BA710" s="8"/>
      <c r="BB710" s="11"/>
      <c r="BN710" s="38">
        <v>0</v>
      </c>
      <c r="BO710" s="54" t="s">
        <v>2293</v>
      </c>
      <c r="BP710" s="54">
        <f>Sales!AR710</f>
        <v>0</v>
      </c>
    </row>
    <row r="711" spans="1:68">
      <c r="A711" s="4" t="s">
        <v>140</v>
      </c>
      <c r="B711" s="50">
        <v>22666</v>
      </c>
      <c r="C711" s="9" t="s">
        <v>1725</v>
      </c>
      <c r="D711" s="9" t="s">
        <v>1732</v>
      </c>
      <c r="E711" s="9" t="s">
        <v>1774</v>
      </c>
      <c r="F711" s="9" t="s">
        <v>1912</v>
      </c>
      <c r="G711" s="4"/>
      <c r="H711" s="9" t="s">
        <v>2103</v>
      </c>
      <c r="I711" s="4"/>
      <c r="K711" s="4" t="str">
        <f t="shared" si="111"/>
        <v>MI</v>
      </c>
      <c r="L711" s="4" t="str">
        <f t="shared" si="112"/>
        <v>MANISTEE</v>
      </c>
      <c r="M711" s="4" t="str">
        <f t="shared" si="113"/>
        <v>WELLSTON</v>
      </c>
      <c r="N711" s="4"/>
      <c r="O711" s="4" t="str">
        <f t="shared" si="114"/>
        <v>49689-9418</v>
      </c>
      <c r="P711" s="4"/>
      <c r="U711" s="30">
        <v>41717</v>
      </c>
      <c r="V711" s="5"/>
      <c r="W711" s="4"/>
      <c r="Y711" s="30" t="s">
        <v>1234</v>
      </c>
      <c r="Z711" s="30" t="s">
        <v>1255</v>
      </c>
      <c r="AA711" s="23"/>
      <c r="AB711" s="23"/>
      <c r="AC711" s="9" t="s">
        <v>1467</v>
      </c>
      <c r="AD711" s="9" t="s">
        <v>1639</v>
      </c>
      <c r="AE711" s="4"/>
      <c r="AH711" s="9">
        <v>1</v>
      </c>
      <c r="AI711" s="38">
        <v>0</v>
      </c>
      <c r="AJ711" s="11"/>
      <c r="AM711" s="30" t="s">
        <v>12</v>
      </c>
      <c r="AN711" s="38">
        <f t="shared" si="115"/>
        <v>0</v>
      </c>
      <c r="AO711" s="8"/>
      <c r="AP711" s="13">
        <f t="shared" si="116"/>
        <v>0</v>
      </c>
      <c r="AQ711" s="38">
        <f t="shared" si="117"/>
        <v>0</v>
      </c>
      <c r="AR711" s="38">
        <v>0</v>
      </c>
      <c r="AS711" s="13">
        <f t="shared" si="118"/>
        <v>0</v>
      </c>
      <c r="AT711" s="38">
        <f t="shared" si="119"/>
        <v>0</v>
      </c>
      <c r="AU711" s="38">
        <v>0</v>
      </c>
      <c r="AV711" s="13">
        <f t="shared" si="120"/>
        <v>0</v>
      </c>
      <c r="AW711" s="38">
        <f t="shared" si="121"/>
        <v>0</v>
      </c>
      <c r="AX711" s="38">
        <v>0</v>
      </c>
      <c r="AY711" s="13"/>
      <c r="AZ711" s="10"/>
      <c r="BA711" s="8"/>
      <c r="BB711" s="11"/>
      <c r="BN711" s="38">
        <v>0</v>
      </c>
      <c r="BO711" s="54" t="s">
        <v>2292</v>
      </c>
      <c r="BP711" s="54">
        <f>Sales!AR711</f>
        <v>0</v>
      </c>
    </row>
    <row r="712" spans="1:68">
      <c r="A712" s="4" t="s">
        <v>140</v>
      </c>
      <c r="B712" s="50">
        <v>22669</v>
      </c>
      <c r="C712" s="9" t="s">
        <v>1725</v>
      </c>
      <c r="D712" s="9" t="s">
        <v>1738</v>
      </c>
      <c r="E712" s="9" t="s">
        <v>1727</v>
      </c>
      <c r="F712" s="9" t="s">
        <v>2040</v>
      </c>
      <c r="G712" s="4"/>
      <c r="H712" s="9" t="s">
        <v>2233</v>
      </c>
      <c r="I712" s="4"/>
      <c r="K712" s="4" t="str">
        <f t="shared" ref="K712:K775" si="122">+D712</f>
        <v>CO</v>
      </c>
      <c r="L712" s="4" t="str">
        <f t="shared" ref="L712:L775" si="123">+E712</f>
        <v>0</v>
      </c>
      <c r="M712" s="4" t="str">
        <f t="shared" ref="M712:M775" si="124">+F712</f>
        <v>Franktown</v>
      </c>
      <c r="N712" s="4"/>
      <c r="O712" s="4" t="str">
        <f t="shared" ref="O712:O775" si="125">+H712</f>
        <v>80116</v>
      </c>
      <c r="P712" s="4"/>
      <c r="U712" s="30">
        <v>41719</v>
      </c>
      <c r="V712" s="5"/>
      <c r="W712" s="4"/>
      <c r="Y712" s="30" t="s">
        <v>1234</v>
      </c>
      <c r="Z712" s="30" t="s">
        <v>1266</v>
      </c>
      <c r="AA712" s="23"/>
      <c r="AB712" s="23"/>
      <c r="AC712" s="9" t="s">
        <v>1478</v>
      </c>
      <c r="AD712" s="9" t="s">
        <v>1639</v>
      </c>
      <c r="AE712" s="4"/>
      <c r="AH712" s="9">
        <v>1</v>
      </c>
      <c r="AI712" s="38">
        <v>0</v>
      </c>
      <c r="AJ712" s="11"/>
      <c r="AM712" s="30" t="s">
        <v>12</v>
      </c>
      <c r="AN712" s="38">
        <f t="shared" ref="AN712:AN775" si="126">AI712</f>
        <v>0</v>
      </c>
      <c r="AO712" s="8"/>
      <c r="AP712" s="13">
        <f t="shared" ref="AP712:AP775" si="127">IF($AN712="","",IF(AQ712=0,0,AR712/AQ712))</f>
        <v>0</v>
      </c>
      <c r="AQ712" s="38">
        <f t="shared" ref="AQ712:AQ775" si="128">$AN712</f>
        <v>0</v>
      </c>
      <c r="AR712" s="38">
        <v>0</v>
      </c>
      <c r="AS712" s="13">
        <f t="shared" ref="AS712:AS775" si="129">IF($AN712="","",IF(AT712=0,0,AU712/AT712))</f>
        <v>0</v>
      </c>
      <c r="AT712" s="38">
        <f t="shared" ref="AT712:AT775" si="130">$AN712</f>
        <v>0</v>
      </c>
      <c r="AU712" s="38">
        <v>0</v>
      </c>
      <c r="AV712" s="13">
        <f t="shared" ref="AV712:AV775" si="131">IF($AN712="","",IF(AW712=0,0,AX712/AW712))</f>
        <v>0</v>
      </c>
      <c r="AW712" s="38">
        <f t="shared" ref="AW712:AW775" si="132">$AN712</f>
        <v>0</v>
      </c>
      <c r="AX712" s="38">
        <v>0</v>
      </c>
      <c r="AY712" s="13"/>
      <c r="AZ712" s="10"/>
      <c r="BA712" s="8"/>
      <c r="BB712" s="11"/>
      <c r="BN712" s="38">
        <v>0</v>
      </c>
      <c r="BO712" s="54" t="s">
        <v>129</v>
      </c>
      <c r="BP712" s="54">
        <f>Sales!AR712</f>
        <v>0</v>
      </c>
    </row>
    <row r="713" spans="1:68">
      <c r="A713" s="4" t="s">
        <v>140</v>
      </c>
      <c r="B713" s="50">
        <v>22671</v>
      </c>
      <c r="C713" s="9" t="s">
        <v>1725</v>
      </c>
      <c r="D713" s="9" t="s">
        <v>1734</v>
      </c>
      <c r="E713" s="9" t="s">
        <v>1870</v>
      </c>
      <c r="F713" s="9" t="s">
        <v>2041</v>
      </c>
      <c r="G713" s="4"/>
      <c r="H713" s="9" t="s">
        <v>2234</v>
      </c>
      <c r="I713" s="4"/>
      <c r="K713" s="4" t="str">
        <f t="shared" si="122"/>
        <v>IL</v>
      </c>
      <c r="L713" s="4" t="str">
        <f t="shared" si="123"/>
        <v>MENARD</v>
      </c>
      <c r="M713" s="4" t="str">
        <f t="shared" si="124"/>
        <v>Oakford</v>
      </c>
      <c r="N713" s="4"/>
      <c r="O713" s="4" t="str">
        <f t="shared" si="125"/>
        <v>62673</v>
      </c>
      <c r="P713" s="4"/>
      <c r="U713" s="30">
        <v>41722</v>
      </c>
      <c r="V713" s="5"/>
      <c r="W713" s="4"/>
      <c r="Y713" s="30" t="s">
        <v>1234</v>
      </c>
      <c r="Z713" s="30" t="s">
        <v>1403</v>
      </c>
      <c r="AA713" s="23"/>
      <c r="AB713" s="23"/>
      <c r="AC713" s="9" t="s">
        <v>1598</v>
      </c>
      <c r="AD713" s="9" t="s">
        <v>1704</v>
      </c>
      <c r="AE713" s="4"/>
      <c r="AH713" s="9">
        <v>1</v>
      </c>
      <c r="AI713" s="38">
        <v>0.99</v>
      </c>
      <c r="AJ713" s="11"/>
      <c r="AM713" s="30" t="s">
        <v>12</v>
      </c>
      <c r="AN713" s="38">
        <f t="shared" si="126"/>
        <v>0.99</v>
      </c>
      <c r="AO713" s="8"/>
      <c r="AP713" s="13">
        <f t="shared" si="127"/>
        <v>0</v>
      </c>
      <c r="AQ713" s="38">
        <f t="shared" si="128"/>
        <v>0.99</v>
      </c>
      <c r="AR713" s="38">
        <v>0</v>
      </c>
      <c r="AS713" s="13">
        <f t="shared" si="129"/>
        <v>0</v>
      </c>
      <c r="AT713" s="38">
        <f t="shared" si="130"/>
        <v>0.99</v>
      </c>
      <c r="AU713" s="38">
        <v>0</v>
      </c>
      <c r="AV713" s="13">
        <f t="shared" si="131"/>
        <v>0</v>
      </c>
      <c r="AW713" s="38">
        <f t="shared" si="132"/>
        <v>0.99</v>
      </c>
      <c r="AX713" s="38">
        <v>0</v>
      </c>
      <c r="AY713" s="13"/>
      <c r="AZ713" s="10"/>
      <c r="BA713" s="8"/>
      <c r="BB713" s="11"/>
      <c r="BN713" s="38">
        <v>0</v>
      </c>
      <c r="BO713" s="54" t="s">
        <v>2292</v>
      </c>
      <c r="BP713" s="54">
        <f>Sales!AR713</f>
        <v>0.99</v>
      </c>
    </row>
    <row r="714" spans="1:68">
      <c r="A714" s="4" t="s">
        <v>140</v>
      </c>
      <c r="B714" s="50">
        <v>22690</v>
      </c>
      <c r="C714" s="9" t="s">
        <v>1725</v>
      </c>
      <c r="D714" s="9" t="s">
        <v>1727</v>
      </c>
      <c r="E714" s="9" t="s">
        <v>1767</v>
      </c>
      <c r="F714" s="9" t="s">
        <v>1727</v>
      </c>
      <c r="G714" s="4"/>
      <c r="H714" s="9" t="s">
        <v>1727</v>
      </c>
      <c r="I714" s="4"/>
      <c r="K714" s="4" t="str">
        <f t="shared" si="122"/>
        <v>0</v>
      </c>
      <c r="L714" s="4" t="str">
        <f t="shared" si="123"/>
        <v>DENTON</v>
      </c>
      <c r="M714" s="4" t="str">
        <f t="shared" si="124"/>
        <v>0</v>
      </c>
      <c r="N714" s="4"/>
      <c r="O714" s="4" t="str">
        <f t="shared" si="125"/>
        <v>0</v>
      </c>
      <c r="P714" s="4"/>
      <c r="U714" s="30">
        <v>41701</v>
      </c>
      <c r="V714" s="5"/>
      <c r="W714" s="4"/>
      <c r="Y714" s="30" t="s">
        <v>1234</v>
      </c>
      <c r="Z714" s="30" t="s">
        <v>1237</v>
      </c>
      <c r="AA714" s="23"/>
      <c r="AB714" s="23"/>
      <c r="AC714" s="9" t="s">
        <v>1449</v>
      </c>
      <c r="AD714" s="9" t="s">
        <v>1640</v>
      </c>
      <c r="AE714" s="4"/>
      <c r="AH714" s="9">
        <v>1</v>
      </c>
      <c r="AI714" s="38">
        <v>0</v>
      </c>
      <c r="AJ714" s="11"/>
      <c r="AM714" s="30" t="s">
        <v>12</v>
      </c>
      <c r="AN714" s="38">
        <f t="shared" si="126"/>
        <v>0</v>
      </c>
      <c r="AO714" s="8"/>
      <c r="AP714" s="13">
        <f t="shared" si="127"/>
        <v>0</v>
      </c>
      <c r="AQ714" s="38">
        <f t="shared" si="128"/>
        <v>0</v>
      </c>
      <c r="AR714" s="38">
        <v>0</v>
      </c>
      <c r="AS714" s="13">
        <f t="shared" si="129"/>
        <v>0</v>
      </c>
      <c r="AT714" s="38">
        <f t="shared" si="130"/>
        <v>0</v>
      </c>
      <c r="AU714" s="38">
        <v>0</v>
      </c>
      <c r="AV714" s="13">
        <f t="shared" si="131"/>
        <v>0</v>
      </c>
      <c r="AW714" s="38">
        <f t="shared" si="132"/>
        <v>0</v>
      </c>
      <c r="AX714" s="38">
        <v>0</v>
      </c>
      <c r="AY714" s="13"/>
      <c r="AZ714" s="10"/>
      <c r="BA714" s="8"/>
      <c r="BB714" s="11"/>
      <c r="BN714" s="38">
        <v>0</v>
      </c>
      <c r="BO714" s="54" t="s">
        <v>2293</v>
      </c>
      <c r="BP714" s="54">
        <f>Sales!AR714</f>
        <v>0</v>
      </c>
    </row>
    <row r="715" spans="1:68">
      <c r="A715" s="4" t="s">
        <v>140</v>
      </c>
      <c r="B715" s="50">
        <v>22884</v>
      </c>
      <c r="C715" s="9" t="s">
        <v>1725</v>
      </c>
      <c r="D715" s="9" t="s">
        <v>1727</v>
      </c>
      <c r="E715" s="9" t="s">
        <v>1767</v>
      </c>
      <c r="F715" s="9" t="s">
        <v>1727</v>
      </c>
      <c r="G715" s="4"/>
      <c r="H715" s="9" t="s">
        <v>1727</v>
      </c>
      <c r="I715" s="4"/>
      <c r="K715" s="4" t="str">
        <f t="shared" si="122"/>
        <v>0</v>
      </c>
      <c r="L715" s="4" t="str">
        <f t="shared" si="123"/>
        <v>DENTON</v>
      </c>
      <c r="M715" s="4" t="str">
        <f t="shared" si="124"/>
        <v>0</v>
      </c>
      <c r="N715" s="4"/>
      <c r="O715" s="4" t="str">
        <f t="shared" si="125"/>
        <v>0</v>
      </c>
      <c r="P715" s="4"/>
      <c r="U715" s="30">
        <v>41701</v>
      </c>
      <c r="V715" s="5"/>
      <c r="W715" s="4"/>
      <c r="Y715" s="30" t="s">
        <v>1234</v>
      </c>
      <c r="Z715" s="30" t="s">
        <v>1239</v>
      </c>
      <c r="AA715" s="23"/>
      <c r="AB715" s="23"/>
      <c r="AC715" s="9" t="s">
        <v>1451</v>
      </c>
      <c r="AD715" s="9" t="s">
        <v>1639</v>
      </c>
      <c r="AE715" s="4"/>
      <c r="AH715" s="9">
        <v>1</v>
      </c>
      <c r="AI715" s="38">
        <v>0</v>
      </c>
      <c r="AJ715" s="11"/>
      <c r="AM715" s="30" t="s">
        <v>12</v>
      </c>
      <c r="AN715" s="38">
        <f t="shared" si="126"/>
        <v>0</v>
      </c>
      <c r="AO715" s="8"/>
      <c r="AP715" s="13">
        <f t="shared" si="127"/>
        <v>0</v>
      </c>
      <c r="AQ715" s="38">
        <f t="shared" si="128"/>
        <v>0</v>
      </c>
      <c r="AR715" s="38">
        <v>0</v>
      </c>
      <c r="AS715" s="13">
        <f t="shared" si="129"/>
        <v>0</v>
      </c>
      <c r="AT715" s="38">
        <f t="shared" si="130"/>
        <v>0</v>
      </c>
      <c r="AU715" s="38">
        <v>0</v>
      </c>
      <c r="AV715" s="13">
        <f t="shared" si="131"/>
        <v>0</v>
      </c>
      <c r="AW715" s="38">
        <f t="shared" si="132"/>
        <v>0</v>
      </c>
      <c r="AX715" s="38">
        <v>0</v>
      </c>
      <c r="AY715" s="13"/>
      <c r="AZ715" s="10"/>
      <c r="BA715" s="8"/>
      <c r="BB715" s="11"/>
      <c r="BN715" s="38">
        <v>0</v>
      </c>
      <c r="BO715" s="54" t="s">
        <v>2293</v>
      </c>
      <c r="BP715" s="54">
        <f>Sales!AR715</f>
        <v>0</v>
      </c>
    </row>
    <row r="716" spans="1:68">
      <c r="A716" s="4" t="s">
        <v>140</v>
      </c>
      <c r="B716" s="50">
        <v>22907</v>
      </c>
      <c r="C716" s="9" t="s">
        <v>1725</v>
      </c>
      <c r="D716" s="9" t="s">
        <v>1733</v>
      </c>
      <c r="E716" s="9" t="s">
        <v>1775</v>
      </c>
      <c r="F716" s="9" t="s">
        <v>1913</v>
      </c>
      <c r="G716" s="4"/>
      <c r="H716" s="9" t="s">
        <v>2104</v>
      </c>
      <c r="I716" s="4"/>
      <c r="K716" s="4" t="str">
        <f t="shared" si="122"/>
        <v>CA</v>
      </c>
      <c r="L716" s="4" t="str">
        <f t="shared" si="123"/>
        <v>SAN DIEGO</v>
      </c>
      <c r="M716" s="4" t="str">
        <f t="shared" si="124"/>
        <v>ALPINE</v>
      </c>
      <c r="N716" s="4"/>
      <c r="O716" s="4" t="str">
        <f t="shared" si="125"/>
        <v>91901</v>
      </c>
      <c r="P716" s="4"/>
      <c r="U716" s="30">
        <v>41708</v>
      </c>
      <c r="V716" s="5"/>
      <c r="W716" s="4"/>
      <c r="Y716" s="30" t="s">
        <v>1234</v>
      </c>
      <c r="Z716" s="30" t="s">
        <v>1404</v>
      </c>
      <c r="AA716" s="23"/>
      <c r="AB716" s="23"/>
      <c r="AC716" s="9" t="s">
        <v>1599</v>
      </c>
      <c r="AD716" s="9" t="s">
        <v>1693</v>
      </c>
      <c r="AE716" s="4"/>
      <c r="AH716" s="9">
        <v>1</v>
      </c>
      <c r="AI716" s="38">
        <v>12.99</v>
      </c>
      <c r="AJ716" s="11"/>
      <c r="AM716" s="30" t="s">
        <v>12</v>
      </c>
      <c r="AN716" s="38">
        <f t="shared" si="126"/>
        <v>12.99</v>
      </c>
      <c r="AO716" s="8"/>
      <c r="AP716" s="13">
        <f t="shared" si="127"/>
        <v>0</v>
      </c>
      <c r="AQ716" s="38">
        <f t="shared" si="128"/>
        <v>12.99</v>
      </c>
      <c r="AR716" s="38">
        <v>0</v>
      </c>
      <c r="AS716" s="13">
        <f t="shared" si="129"/>
        <v>0</v>
      </c>
      <c r="AT716" s="38">
        <f t="shared" si="130"/>
        <v>12.99</v>
      </c>
      <c r="AU716" s="38">
        <v>0</v>
      </c>
      <c r="AV716" s="13">
        <f t="shared" si="131"/>
        <v>0</v>
      </c>
      <c r="AW716" s="38">
        <f t="shared" si="132"/>
        <v>12.99</v>
      </c>
      <c r="AX716" s="38">
        <v>0</v>
      </c>
      <c r="AY716" s="13"/>
      <c r="AZ716" s="10"/>
      <c r="BA716" s="8"/>
      <c r="BB716" s="11"/>
      <c r="BN716" s="38">
        <v>0</v>
      </c>
      <c r="BO716" s="54" t="s">
        <v>2292</v>
      </c>
      <c r="BP716" s="54">
        <f>Sales!AR716</f>
        <v>12.99</v>
      </c>
    </row>
    <row r="717" spans="1:68">
      <c r="A717" s="4" t="s">
        <v>140</v>
      </c>
      <c r="B717" s="50">
        <v>22934</v>
      </c>
      <c r="C717" s="9" t="s">
        <v>1725</v>
      </c>
      <c r="D717" s="9" t="s">
        <v>1727</v>
      </c>
      <c r="E717" s="9" t="s">
        <v>1767</v>
      </c>
      <c r="F717" s="9" t="s">
        <v>1727</v>
      </c>
      <c r="G717" s="4"/>
      <c r="H717" s="9" t="s">
        <v>1727</v>
      </c>
      <c r="I717" s="4"/>
      <c r="K717" s="4" t="str">
        <f t="shared" si="122"/>
        <v>0</v>
      </c>
      <c r="L717" s="4" t="str">
        <f t="shared" si="123"/>
        <v>DENTON</v>
      </c>
      <c r="M717" s="4" t="str">
        <f t="shared" si="124"/>
        <v>0</v>
      </c>
      <c r="N717" s="4"/>
      <c r="O717" s="4" t="str">
        <f t="shared" si="125"/>
        <v>0</v>
      </c>
      <c r="P717" s="4"/>
      <c r="U717" s="30">
        <v>41715</v>
      </c>
      <c r="V717" s="5"/>
      <c r="W717" s="4"/>
      <c r="Y717" s="30" t="s">
        <v>1234</v>
      </c>
      <c r="Z717" s="30" t="s">
        <v>1237</v>
      </c>
      <c r="AA717" s="23"/>
      <c r="AB717" s="23"/>
      <c r="AC717" s="9" t="s">
        <v>1449</v>
      </c>
      <c r="AD717" s="9" t="s">
        <v>1640</v>
      </c>
      <c r="AE717" s="4"/>
      <c r="AH717" s="9">
        <v>1</v>
      </c>
      <c r="AI717" s="38">
        <v>0</v>
      </c>
      <c r="AJ717" s="11"/>
      <c r="AM717" s="30" t="s">
        <v>12</v>
      </c>
      <c r="AN717" s="38">
        <f t="shared" si="126"/>
        <v>0</v>
      </c>
      <c r="AO717" s="8"/>
      <c r="AP717" s="13">
        <f t="shared" si="127"/>
        <v>0</v>
      </c>
      <c r="AQ717" s="38">
        <f t="shared" si="128"/>
        <v>0</v>
      </c>
      <c r="AR717" s="38">
        <v>0</v>
      </c>
      <c r="AS717" s="13">
        <f t="shared" si="129"/>
        <v>0</v>
      </c>
      <c r="AT717" s="38">
        <f t="shared" si="130"/>
        <v>0</v>
      </c>
      <c r="AU717" s="38">
        <v>0</v>
      </c>
      <c r="AV717" s="13">
        <f t="shared" si="131"/>
        <v>0</v>
      </c>
      <c r="AW717" s="38">
        <f t="shared" si="132"/>
        <v>0</v>
      </c>
      <c r="AX717" s="38">
        <v>0</v>
      </c>
      <c r="AY717" s="13"/>
      <c r="AZ717" s="10"/>
      <c r="BA717" s="8"/>
      <c r="BB717" s="11"/>
      <c r="BN717" s="38">
        <v>0</v>
      </c>
      <c r="BO717" s="54" t="s">
        <v>2293</v>
      </c>
      <c r="BP717" s="54">
        <f>Sales!AR717</f>
        <v>0</v>
      </c>
    </row>
    <row r="718" spans="1:68">
      <c r="A718" s="4" t="s">
        <v>140</v>
      </c>
      <c r="B718" s="50">
        <v>22947</v>
      </c>
      <c r="C718" s="9" t="s">
        <v>1725</v>
      </c>
      <c r="D718" s="9" t="s">
        <v>1736</v>
      </c>
      <c r="E718" s="9" t="s">
        <v>1871</v>
      </c>
      <c r="F718" s="9" t="s">
        <v>2042</v>
      </c>
      <c r="G718" s="4"/>
      <c r="H718" s="9" t="s">
        <v>2235</v>
      </c>
      <c r="I718" s="4"/>
      <c r="K718" s="4" t="str">
        <f t="shared" si="122"/>
        <v>WA</v>
      </c>
      <c r="L718" s="4" t="str">
        <f t="shared" si="123"/>
        <v>THURSTON</v>
      </c>
      <c r="M718" s="4" t="str">
        <f t="shared" si="124"/>
        <v>Olympia</v>
      </c>
      <c r="N718" s="4"/>
      <c r="O718" s="4" t="str">
        <f t="shared" si="125"/>
        <v>98513</v>
      </c>
      <c r="P718" s="4"/>
      <c r="U718" s="30">
        <v>41722</v>
      </c>
      <c r="V718" s="5"/>
      <c r="W718" s="4"/>
      <c r="Y718" s="30" t="s">
        <v>1234</v>
      </c>
      <c r="Z718" s="30" t="s">
        <v>1275</v>
      </c>
      <c r="AA718" s="23"/>
      <c r="AB718" s="23"/>
      <c r="AC718" s="9" t="s">
        <v>1486</v>
      </c>
      <c r="AD718" s="9" t="s">
        <v>1639</v>
      </c>
      <c r="AE718" s="4"/>
      <c r="AH718" s="9">
        <v>1</v>
      </c>
      <c r="AI718" s="38">
        <v>0</v>
      </c>
      <c r="AJ718" s="11"/>
      <c r="AM718" s="30" t="s">
        <v>12</v>
      </c>
      <c r="AN718" s="38">
        <f t="shared" si="126"/>
        <v>0</v>
      </c>
      <c r="AO718" s="8"/>
      <c r="AP718" s="13">
        <f t="shared" si="127"/>
        <v>0</v>
      </c>
      <c r="AQ718" s="38">
        <f t="shared" si="128"/>
        <v>0</v>
      </c>
      <c r="AR718" s="38">
        <v>0</v>
      </c>
      <c r="AS718" s="13">
        <f t="shared" si="129"/>
        <v>0</v>
      </c>
      <c r="AT718" s="38">
        <f t="shared" si="130"/>
        <v>0</v>
      </c>
      <c r="AU718" s="38">
        <v>0</v>
      </c>
      <c r="AV718" s="13">
        <f t="shared" si="131"/>
        <v>0</v>
      </c>
      <c r="AW718" s="38">
        <f t="shared" si="132"/>
        <v>0</v>
      </c>
      <c r="AX718" s="38">
        <v>0</v>
      </c>
      <c r="AY718" s="13"/>
      <c r="AZ718" s="10"/>
      <c r="BA718" s="8"/>
      <c r="BB718" s="11"/>
      <c r="BN718" s="38">
        <v>0</v>
      </c>
      <c r="BO718" s="54" t="s">
        <v>108</v>
      </c>
      <c r="BP718" s="54">
        <f>Sales!AR718</f>
        <v>0</v>
      </c>
    </row>
    <row r="719" spans="1:68">
      <c r="A719" s="4" t="s">
        <v>140</v>
      </c>
      <c r="B719" s="50">
        <v>22952</v>
      </c>
      <c r="C719" s="9" t="s">
        <v>1725</v>
      </c>
      <c r="D719" s="9" t="s">
        <v>1727</v>
      </c>
      <c r="E719" s="9" t="s">
        <v>1767</v>
      </c>
      <c r="F719" s="9" t="s">
        <v>1727</v>
      </c>
      <c r="G719" s="4"/>
      <c r="H719" s="9" t="s">
        <v>1727</v>
      </c>
      <c r="I719" s="4"/>
      <c r="K719" s="4" t="str">
        <f t="shared" si="122"/>
        <v>0</v>
      </c>
      <c r="L719" s="4" t="str">
        <f t="shared" si="123"/>
        <v>DENTON</v>
      </c>
      <c r="M719" s="4" t="str">
        <f t="shared" si="124"/>
        <v>0</v>
      </c>
      <c r="N719" s="4"/>
      <c r="O719" s="4" t="str">
        <f t="shared" si="125"/>
        <v>0</v>
      </c>
      <c r="P719" s="4"/>
      <c r="U719" s="30">
        <v>41722</v>
      </c>
      <c r="V719" s="5"/>
      <c r="W719" s="4"/>
      <c r="Y719" s="30" t="s">
        <v>1234</v>
      </c>
      <c r="Z719" s="30" t="s">
        <v>1249</v>
      </c>
      <c r="AA719" s="23"/>
      <c r="AB719" s="23"/>
      <c r="AC719" s="9" t="s">
        <v>1461</v>
      </c>
      <c r="AD719" s="9" t="s">
        <v>1639</v>
      </c>
      <c r="AE719" s="4"/>
      <c r="AH719" s="9">
        <v>1</v>
      </c>
      <c r="AI719" s="38">
        <v>0</v>
      </c>
      <c r="AJ719" s="11"/>
      <c r="AM719" s="30" t="s">
        <v>12</v>
      </c>
      <c r="AN719" s="38">
        <f t="shared" si="126"/>
        <v>0</v>
      </c>
      <c r="AO719" s="8"/>
      <c r="AP719" s="13">
        <f t="shared" si="127"/>
        <v>0</v>
      </c>
      <c r="AQ719" s="38">
        <f t="shared" si="128"/>
        <v>0</v>
      </c>
      <c r="AR719" s="38">
        <v>0</v>
      </c>
      <c r="AS719" s="13">
        <f t="shared" si="129"/>
        <v>0</v>
      </c>
      <c r="AT719" s="38">
        <f t="shared" si="130"/>
        <v>0</v>
      </c>
      <c r="AU719" s="38">
        <v>0</v>
      </c>
      <c r="AV719" s="13">
        <f t="shared" si="131"/>
        <v>0</v>
      </c>
      <c r="AW719" s="38">
        <f t="shared" si="132"/>
        <v>0</v>
      </c>
      <c r="AX719" s="38">
        <v>0</v>
      </c>
      <c r="AY719" s="13"/>
      <c r="AZ719" s="10"/>
      <c r="BA719" s="8"/>
      <c r="BB719" s="11"/>
      <c r="BN719" s="38">
        <v>0</v>
      </c>
      <c r="BO719" s="54" t="s">
        <v>2293</v>
      </c>
      <c r="BP719" s="54">
        <f>Sales!AR719</f>
        <v>0</v>
      </c>
    </row>
    <row r="720" spans="1:68">
      <c r="A720" s="4" t="s">
        <v>140</v>
      </c>
      <c r="B720" s="50">
        <v>22958</v>
      </c>
      <c r="C720" s="9" t="s">
        <v>1725</v>
      </c>
      <c r="D720" s="9" t="s">
        <v>1727</v>
      </c>
      <c r="E720" s="9" t="s">
        <v>1766</v>
      </c>
      <c r="F720" s="9" t="s">
        <v>1727</v>
      </c>
      <c r="G720" s="4"/>
      <c r="H720" s="9" t="s">
        <v>1727</v>
      </c>
      <c r="I720" s="4"/>
      <c r="K720" s="4" t="str">
        <f t="shared" si="122"/>
        <v>0</v>
      </c>
      <c r="L720" s="4" t="str">
        <f t="shared" si="123"/>
        <v>MECKLENBURG</v>
      </c>
      <c r="M720" s="4" t="str">
        <f t="shared" si="124"/>
        <v>0</v>
      </c>
      <c r="N720" s="4"/>
      <c r="O720" s="4" t="str">
        <f t="shared" si="125"/>
        <v>0</v>
      </c>
      <c r="P720" s="4"/>
      <c r="U720" s="30">
        <v>41725</v>
      </c>
      <c r="V720" s="5"/>
      <c r="W720" s="4"/>
      <c r="Y720" s="30" t="s">
        <v>1234</v>
      </c>
      <c r="Z720" s="30" t="s">
        <v>1237</v>
      </c>
      <c r="AA720" s="23"/>
      <c r="AB720" s="23"/>
      <c r="AC720" s="9" t="s">
        <v>1449</v>
      </c>
      <c r="AD720" s="9" t="s">
        <v>1640</v>
      </c>
      <c r="AE720" s="4"/>
      <c r="AH720" s="9">
        <v>1</v>
      </c>
      <c r="AI720" s="38">
        <v>0</v>
      </c>
      <c r="AJ720" s="11"/>
      <c r="AM720" s="30" t="s">
        <v>12</v>
      </c>
      <c r="AN720" s="38">
        <f t="shared" si="126"/>
        <v>0</v>
      </c>
      <c r="AO720" s="8"/>
      <c r="AP720" s="13">
        <f t="shared" si="127"/>
        <v>0</v>
      </c>
      <c r="AQ720" s="38">
        <f t="shared" si="128"/>
        <v>0</v>
      </c>
      <c r="AR720" s="38">
        <v>0</v>
      </c>
      <c r="AS720" s="13">
        <f t="shared" si="129"/>
        <v>0</v>
      </c>
      <c r="AT720" s="38">
        <f t="shared" si="130"/>
        <v>0</v>
      </c>
      <c r="AU720" s="38">
        <v>0</v>
      </c>
      <c r="AV720" s="13">
        <f t="shared" si="131"/>
        <v>0</v>
      </c>
      <c r="AW720" s="38">
        <f t="shared" si="132"/>
        <v>0</v>
      </c>
      <c r="AX720" s="38">
        <v>0</v>
      </c>
      <c r="AY720" s="13"/>
      <c r="AZ720" s="10"/>
      <c r="BA720" s="8"/>
      <c r="BB720" s="11"/>
      <c r="BN720" s="38">
        <v>0</v>
      </c>
      <c r="BO720" s="54" t="s">
        <v>2293</v>
      </c>
      <c r="BP720" s="54">
        <f>Sales!AR720</f>
        <v>0</v>
      </c>
    </row>
    <row r="721" spans="1:68">
      <c r="A721" s="4" t="s">
        <v>140</v>
      </c>
      <c r="B721" s="50">
        <v>23124</v>
      </c>
      <c r="C721" s="9" t="s">
        <v>1725</v>
      </c>
      <c r="D721" s="9" t="s">
        <v>1758</v>
      </c>
      <c r="E721" s="9" t="s">
        <v>1872</v>
      </c>
      <c r="F721" s="9" t="s">
        <v>2043</v>
      </c>
      <c r="G721" s="4"/>
      <c r="H721" s="9" t="s">
        <v>2236</v>
      </c>
      <c r="I721" s="4"/>
      <c r="K721" s="4" t="str">
        <f t="shared" si="122"/>
        <v>MA</v>
      </c>
      <c r="L721" s="4" t="str">
        <f t="shared" si="123"/>
        <v>WORCESTER</v>
      </c>
      <c r="M721" s="4" t="str">
        <f t="shared" si="124"/>
        <v>templeton</v>
      </c>
      <c r="N721" s="4"/>
      <c r="O721" s="4" t="str">
        <f t="shared" si="125"/>
        <v>01468</v>
      </c>
      <c r="P721" s="4"/>
      <c r="U721" s="30">
        <v>41701</v>
      </c>
      <c r="V721" s="5"/>
      <c r="W721" s="4"/>
      <c r="Y721" s="30" t="s">
        <v>1234</v>
      </c>
      <c r="Z721" s="30" t="s">
        <v>1240</v>
      </c>
      <c r="AA721" s="23"/>
      <c r="AB721" s="23"/>
      <c r="AC721" s="9" t="s">
        <v>1452</v>
      </c>
      <c r="AD721" s="9" t="s">
        <v>1642</v>
      </c>
      <c r="AE721" s="4"/>
      <c r="AH721" s="9">
        <v>1</v>
      </c>
      <c r="AI721" s="38">
        <v>0.99</v>
      </c>
      <c r="AJ721" s="11"/>
      <c r="AM721" s="30" t="s">
        <v>12</v>
      </c>
      <c r="AN721" s="38">
        <f t="shared" si="126"/>
        <v>0.99</v>
      </c>
      <c r="AO721" s="8"/>
      <c r="AP721" s="13">
        <f t="shared" si="127"/>
        <v>0</v>
      </c>
      <c r="AQ721" s="38">
        <f t="shared" si="128"/>
        <v>0.99</v>
      </c>
      <c r="AR721" s="38">
        <v>0</v>
      </c>
      <c r="AS721" s="13">
        <f t="shared" si="129"/>
        <v>0</v>
      </c>
      <c r="AT721" s="38">
        <f t="shared" si="130"/>
        <v>0.99</v>
      </c>
      <c r="AU721" s="38">
        <v>0</v>
      </c>
      <c r="AV721" s="13">
        <f t="shared" si="131"/>
        <v>0</v>
      </c>
      <c r="AW721" s="38">
        <f t="shared" si="132"/>
        <v>0.99</v>
      </c>
      <c r="AX721" s="38">
        <v>0</v>
      </c>
      <c r="AY721" s="13"/>
      <c r="AZ721" s="10"/>
      <c r="BA721" s="8"/>
      <c r="BB721" s="11"/>
      <c r="BN721" s="38">
        <v>0</v>
      </c>
      <c r="BO721" s="54" t="s">
        <v>2292</v>
      </c>
      <c r="BP721" s="54">
        <f>Sales!AR721</f>
        <v>0.99</v>
      </c>
    </row>
    <row r="722" spans="1:68">
      <c r="A722" s="4" t="s">
        <v>140</v>
      </c>
      <c r="B722" s="50">
        <v>23142</v>
      </c>
      <c r="C722" s="9" t="s">
        <v>1725</v>
      </c>
      <c r="D722" s="9" t="s">
        <v>1727</v>
      </c>
      <c r="E722" s="9" t="s">
        <v>1767</v>
      </c>
      <c r="F722" s="9" t="s">
        <v>1727</v>
      </c>
      <c r="G722" s="4"/>
      <c r="H722" s="9" t="s">
        <v>1727</v>
      </c>
      <c r="I722" s="4"/>
      <c r="K722" s="4" t="str">
        <f t="shared" si="122"/>
        <v>0</v>
      </c>
      <c r="L722" s="4" t="str">
        <f t="shared" si="123"/>
        <v>DENTON</v>
      </c>
      <c r="M722" s="4" t="str">
        <f t="shared" si="124"/>
        <v>0</v>
      </c>
      <c r="N722" s="4"/>
      <c r="O722" s="4" t="str">
        <f t="shared" si="125"/>
        <v>0</v>
      </c>
      <c r="P722" s="4"/>
      <c r="U722" s="30">
        <v>41722</v>
      </c>
      <c r="V722" s="5"/>
      <c r="W722" s="4"/>
      <c r="Y722" s="30" t="s">
        <v>1234</v>
      </c>
      <c r="Z722" s="30" t="s">
        <v>1257</v>
      </c>
      <c r="AA722" s="23"/>
      <c r="AB722" s="23"/>
      <c r="AC722" s="9" t="s">
        <v>1469</v>
      </c>
      <c r="AD722" s="9" t="s">
        <v>1639</v>
      </c>
      <c r="AE722" s="4"/>
      <c r="AH722" s="9">
        <v>1</v>
      </c>
      <c r="AI722" s="38">
        <v>0</v>
      </c>
      <c r="AJ722" s="11"/>
      <c r="AM722" s="30" t="s">
        <v>12</v>
      </c>
      <c r="AN722" s="38">
        <f t="shared" si="126"/>
        <v>0</v>
      </c>
      <c r="AO722" s="8"/>
      <c r="AP722" s="13">
        <f t="shared" si="127"/>
        <v>0</v>
      </c>
      <c r="AQ722" s="38">
        <f t="shared" si="128"/>
        <v>0</v>
      </c>
      <c r="AR722" s="38">
        <v>0</v>
      </c>
      <c r="AS722" s="13">
        <f t="shared" si="129"/>
        <v>0</v>
      </c>
      <c r="AT722" s="38">
        <f t="shared" si="130"/>
        <v>0</v>
      </c>
      <c r="AU722" s="38">
        <v>0</v>
      </c>
      <c r="AV722" s="13">
        <f t="shared" si="131"/>
        <v>0</v>
      </c>
      <c r="AW722" s="38">
        <f t="shared" si="132"/>
        <v>0</v>
      </c>
      <c r="AX722" s="38">
        <v>0</v>
      </c>
      <c r="AY722" s="13"/>
      <c r="AZ722" s="10"/>
      <c r="BA722" s="8"/>
      <c r="BB722" s="11"/>
      <c r="BN722" s="38">
        <v>0</v>
      </c>
      <c r="BO722" s="54" t="s">
        <v>2293</v>
      </c>
      <c r="BP722" s="54">
        <f>Sales!AR722</f>
        <v>0</v>
      </c>
    </row>
    <row r="723" spans="1:68">
      <c r="A723" s="4" t="s">
        <v>140</v>
      </c>
      <c r="B723" s="50">
        <v>23169</v>
      </c>
      <c r="C723" s="9" t="s">
        <v>1725</v>
      </c>
      <c r="D723" s="9" t="s">
        <v>1727</v>
      </c>
      <c r="E723" s="9" t="s">
        <v>1767</v>
      </c>
      <c r="F723" s="9" t="s">
        <v>1727</v>
      </c>
      <c r="G723" s="4"/>
      <c r="H723" s="9" t="s">
        <v>1727</v>
      </c>
      <c r="I723" s="4"/>
      <c r="K723" s="4" t="str">
        <f t="shared" si="122"/>
        <v>0</v>
      </c>
      <c r="L723" s="4" t="str">
        <f t="shared" si="123"/>
        <v>DENTON</v>
      </c>
      <c r="M723" s="4" t="str">
        <f t="shared" si="124"/>
        <v>0</v>
      </c>
      <c r="N723" s="4"/>
      <c r="O723" s="4" t="str">
        <f t="shared" si="125"/>
        <v>0</v>
      </c>
      <c r="P723" s="4"/>
      <c r="U723" s="30">
        <v>41708</v>
      </c>
      <c r="V723" s="5"/>
      <c r="W723" s="4"/>
      <c r="Y723" s="30" t="s">
        <v>1234</v>
      </c>
      <c r="Z723" s="30" t="s">
        <v>1239</v>
      </c>
      <c r="AA723" s="23"/>
      <c r="AB723" s="23"/>
      <c r="AC723" s="9" t="s">
        <v>1451</v>
      </c>
      <c r="AD723" s="9" t="s">
        <v>1639</v>
      </c>
      <c r="AE723" s="4"/>
      <c r="AH723" s="9">
        <v>1</v>
      </c>
      <c r="AI723" s="38">
        <v>0</v>
      </c>
      <c r="AJ723" s="11"/>
      <c r="AM723" s="30" t="s">
        <v>12</v>
      </c>
      <c r="AN723" s="38">
        <f t="shared" si="126"/>
        <v>0</v>
      </c>
      <c r="AO723" s="8"/>
      <c r="AP723" s="13">
        <f t="shared" si="127"/>
        <v>0</v>
      </c>
      <c r="AQ723" s="38">
        <f t="shared" si="128"/>
        <v>0</v>
      </c>
      <c r="AR723" s="38">
        <v>0</v>
      </c>
      <c r="AS723" s="13">
        <f t="shared" si="129"/>
        <v>0</v>
      </c>
      <c r="AT723" s="38">
        <f t="shared" si="130"/>
        <v>0</v>
      </c>
      <c r="AU723" s="38">
        <v>0</v>
      </c>
      <c r="AV723" s="13">
        <f t="shared" si="131"/>
        <v>0</v>
      </c>
      <c r="AW723" s="38">
        <f t="shared" si="132"/>
        <v>0</v>
      </c>
      <c r="AX723" s="38">
        <v>0</v>
      </c>
      <c r="AY723" s="13"/>
      <c r="AZ723" s="10"/>
      <c r="BA723" s="8"/>
      <c r="BB723" s="11"/>
      <c r="BN723" s="38">
        <v>0</v>
      </c>
      <c r="BO723" s="54" t="s">
        <v>2293</v>
      </c>
      <c r="BP723" s="54">
        <f>Sales!AR723</f>
        <v>0</v>
      </c>
    </row>
    <row r="724" spans="1:68">
      <c r="A724" s="4" t="s">
        <v>140</v>
      </c>
      <c r="B724" s="50">
        <v>23176</v>
      </c>
      <c r="C724" s="9" t="s">
        <v>1725</v>
      </c>
      <c r="D724" s="9" t="s">
        <v>1758</v>
      </c>
      <c r="E724" s="9" t="s">
        <v>1804</v>
      </c>
      <c r="F724" s="9" t="s">
        <v>2044</v>
      </c>
      <c r="G724" s="4"/>
      <c r="H724" s="9" t="s">
        <v>2237</v>
      </c>
      <c r="I724" s="4"/>
      <c r="K724" s="4" t="str">
        <f t="shared" si="122"/>
        <v>MA</v>
      </c>
      <c r="L724" s="4" t="str">
        <f t="shared" si="123"/>
        <v>SUFFOLK</v>
      </c>
      <c r="M724" s="4" t="str">
        <f t="shared" si="124"/>
        <v>Revere</v>
      </c>
      <c r="N724" s="4"/>
      <c r="O724" s="4" t="str">
        <f t="shared" si="125"/>
        <v>02151</v>
      </c>
      <c r="P724" s="4"/>
      <c r="U724" s="30">
        <v>41712</v>
      </c>
      <c r="V724" s="5"/>
      <c r="W724" s="4"/>
      <c r="Y724" s="30" t="s">
        <v>1234</v>
      </c>
      <c r="Z724" s="30" t="s">
        <v>1282</v>
      </c>
      <c r="AA724" s="23"/>
      <c r="AB724" s="23"/>
      <c r="AC724" s="9" t="s">
        <v>1492</v>
      </c>
      <c r="AD724" s="9" t="s">
        <v>1639</v>
      </c>
      <c r="AE724" s="4"/>
      <c r="AH724" s="9">
        <v>1</v>
      </c>
      <c r="AI724" s="38">
        <v>0</v>
      </c>
      <c r="AJ724" s="11"/>
      <c r="AM724" s="30" t="s">
        <v>12</v>
      </c>
      <c r="AN724" s="38">
        <f t="shared" si="126"/>
        <v>0</v>
      </c>
      <c r="AO724" s="8"/>
      <c r="AP724" s="13">
        <f t="shared" si="127"/>
        <v>0</v>
      </c>
      <c r="AQ724" s="38">
        <f t="shared" si="128"/>
        <v>0</v>
      </c>
      <c r="AR724" s="38">
        <v>0</v>
      </c>
      <c r="AS724" s="13">
        <f t="shared" si="129"/>
        <v>0</v>
      </c>
      <c r="AT724" s="38">
        <f t="shared" si="130"/>
        <v>0</v>
      </c>
      <c r="AU724" s="38">
        <v>0</v>
      </c>
      <c r="AV724" s="13">
        <f t="shared" si="131"/>
        <v>0</v>
      </c>
      <c r="AW724" s="38">
        <f t="shared" si="132"/>
        <v>0</v>
      </c>
      <c r="AX724" s="38">
        <v>0</v>
      </c>
      <c r="AY724" s="13"/>
      <c r="AZ724" s="10"/>
      <c r="BA724" s="8"/>
      <c r="BB724" s="11"/>
      <c r="BN724" s="38">
        <v>0</v>
      </c>
      <c r="BO724" s="54" t="s">
        <v>107</v>
      </c>
      <c r="BP724" s="54">
        <f>Sales!AR724</f>
        <v>0</v>
      </c>
    </row>
    <row r="725" spans="1:68">
      <c r="A725" s="4" t="s">
        <v>140</v>
      </c>
      <c r="B725" s="50">
        <v>23179</v>
      </c>
      <c r="C725" s="9" t="s">
        <v>1725</v>
      </c>
      <c r="D725" s="9" t="s">
        <v>1728</v>
      </c>
      <c r="E725" s="9" t="s">
        <v>1786</v>
      </c>
      <c r="F725" s="9" t="s">
        <v>1926</v>
      </c>
      <c r="G725" s="4"/>
      <c r="H725" s="9" t="s">
        <v>2117</v>
      </c>
      <c r="I725" s="4"/>
      <c r="K725" s="4" t="str">
        <f t="shared" si="122"/>
        <v>FL</v>
      </c>
      <c r="L725" s="4" t="str">
        <f t="shared" si="123"/>
        <v>PALM BEACH</v>
      </c>
      <c r="M725" s="4" t="str">
        <f t="shared" si="124"/>
        <v>Delray Beach</v>
      </c>
      <c r="N725" s="4"/>
      <c r="O725" s="4" t="str">
        <f t="shared" si="125"/>
        <v>33445</v>
      </c>
      <c r="P725" s="4"/>
      <c r="U725" s="30">
        <v>41715</v>
      </c>
      <c r="V725" s="5"/>
      <c r="W725" s="4"/>
      <c r="Y725" s="30" t="s">
        <v>1234</v>
      </c>
      <c r="Z725" s="30" t="s">
        <v>1405</v>
      </c>
      <c r="AA725" s="23"/>
      <c r="AB725" s="23"/>
      <c r="AC725" s="9" t="s">
        <v>1600</v>
      </c>
      <c r="AD725" s="9" t="s">
        <v>1655</v>
      </c>
      <c r="AE725" s="4"/>
      <c r="AH725" s="9">
        <v>1</v>
      </c>
      <c r="AI725" s="38">
        <v>7.99</v>
      </c>
      <c r="AJ725" s="11"/>
      <c r="AM725" s="30" t="s">
        <v>12</v>
      </c>
      <c r="AN725" s="38">
        <f t="shared" si="126"/>
        <v>7.99</v>
      </c>
      <c r="AO725" s="8"/>
      <c r="AP725" s="13">
        <f t="shared" si="127"/>
        <v>0</v>
      </c>
      <c r="AQ725" s="38">
        <f t="shared" si="128"/>
        <v>7.99</v>
      </c>
      <c r="AR725" s="38">
        <v>0</v>
      </c>
      <c r="AS725" s="13">
        <f t="shared" si="129"/>
        <v>0</v>
      </c>
      <c r="AT725" s="38">
        <f t="shared" si="130"/>
        <v>7.99</v>
      </c>
      <c r="AU725" s="38">
        <v>0</v>
      </c>
      <c r="AV725" s="13">
        <f t="shared" si="131"/>
        <v>0</v>
      </c>
      <c r="AW725" s="38">
        <f t="shared" si="132"/>
        <v>7.99</v>
      </c>
      <c r="AX725" s="38">
        <v>0</v>
      </c>
      <c r="AY725" s="13"/>
      <c r="AZ725" s="10"/>
      <c r="BA725" s="8"/>
      <c r="BB725" s="11"/>
      <c r="BN725" s="38">
        <v>0</v>
      </c>
      <c r="BO725" s="54" t="s">
        <v>2292</v>
      </c>
      <c r="BP725" s="54">
        <f>Sales!AR725</f>
        <v>7.99</v>
      </c>
    </row>
    <row r="726" spans="1:68">
      <c r="A726" s="4" t="s">
        <v>140</v>
      </c>
      <c r="B726" s="50">
        <v>23188</v>
      </c>
      <c r="C726" s="9" t="s">
        <v>1725</v>
      </c>
      <c r="D726" s="9" t="s">
        <v>1740</v>
      </c>
      <c r="E726" s="9" t="s">
        <v>1787</v>
      </c>
      <c r="F726" s="9" t="s">
        <v>1927</v>
      </c>
      <c r="G726" s="4"/>
      <c r="H726" s="9" t="s">
        <v>2118</v>
      </c>
      <c r="I726" s="4"/>
      <c r="K726" s="4" t="str">
        <f t="shared" si="122"/>
        <v>LA</v>
      </c>
      <c r="L726" s="4" t="str">
        <f t="shared" si="123"/>
        <v>LIVINGSTON</v>
      </c>
      <c r="M726" s="4" t="str">
        <f t="shared" si="124"/>
        <v>Denham Springs</v>
      </c>
      <c r="N726" s="4"/>
      <c r="O726" s="4" t="str">
        <f t="shared" si="125"/>
        <v>70726</v>
      </c>
      <c r="P726" s="4"/>
      <c r="U726" s="30">
        <v>41716</v>
      </c>
      <c r="V726" s="5"/>
      <c r="W726" s="4"/>
      <c r="Y726" s="30" t="s">
        <v>1234</v>
      </c>
      <c r="Z726" s="30" t="s">
        <v>1270</v>
      </c>
      <c r="AA726" s="23"/>
      <c r="AB726" s="23"/>
      <c r="AC726" s="9" t="s">
        <v>1481</v>
      </c>
      <c r="AD726" s="9" t="s">
        <v>1639</v>
      </c>
      <c r="AE726" s="4"/>
      <c r="AH726" s="9">
        <v>1</v>
      </c>
      <c r="AI726" s="38">
        <v>0</v>
      </c>
      <c r="AJ726" s="11"/>
      <c r="AM726" s="30" t="s">
        <v>12</v>
      </c>
      <c r="AN726" s="38">
        <f t="shared" si="126"/>
        <v>0</v>
      </c>
      <c r="AO726" s="8"/>
      <c r="AP726" s="13">
        <f t="shared" si="127"/>
        <v>0</v>
      </c>
      <c r="AQ726" s="38">
        <f t="shared" si="128"/>
        <v>0</v>
      </c>
      <c r="AR726" s="38">
        <v>0</v>
      </c>
      <c r="AS726" s="13">
        <f t="shared" si="129"/>
        <v>0</v>
      </c>
      <c r="AT726" s="38">
        <f t="shared" si="130"/>
        <v>0</v>
      </c>
      <c r="AU726" s="38">
        <v>0</v>
      </c>
      <c r="AV726" s="13">
        <f t="shared" si="131"/>
        <v>0</v>
      </c>
      <c r="AW726" s="38">
        <f t="shared" si="132"/>
        <v>0</v>
      </c>
      <c r="AX726" s="38">
        <v>0</v>
      </c>
      <c r="AY726" s="13"/>
      <c r="AZ726" s="10"/>
      <c r="BA726" s="8"/>
      <c r="BB726" s="11"/>
      <c r="BN726" s="38">
        <v>0</v>
      </c>
      <c r="BO726" s="54" t="s">
        <v>107</v>
      </c>
      <c r="BP726" s="54">
        <f>Sales!AR726</f>
        <v>0</v>
      </c>
    </row>
    <row r="727" spans="1:68">
      <c r="A727" s="4" t="s">
        <v>140</v>
      </c>
      <c r="B727" s="50">
        <v>23196</v>
      </c>
      <c r="C727" s="9" t="s">
        <v>1725</v>
      </c>
      <c r="D727" s="9" t="s">
        <v>1727</v>
      </c>
      <c r="E727" s="9" t="s">
        <v>1767</v>
      </c>
      <c r="F727" s="9" t="s">
        <v>1727</v>
      </c>
      <c r="G727" s="4"/>
      <c r="H727" s="9" t="s">
        <v>1727</v>
      </c>
      <c r="I727" s="4"/>
      <c r="K727" s="4" t="str">
        <f t="shared" si="122"/>
        <v>0</v>
      </c>
      <c r="L727" s="4" t="str">
        <f t="shared" si="123"/>
        <v>DENTON</v>
      </c>
      <c r="M727" s="4" t="str">
        <f t="shared" si="124"/>
        <v>0</v>
      </c>
      <c r="N727" s="4"/>
      <c r="O727" s="4" t="str">
        <f t="shared" si="125"/>
        <v>0</v>
      </c>
      <c r="P727" s="4"/>
      <c r="U727" s="30">
        <v>41724</v>
      </c>
      <c r="V727" s="5"/>
      <c r="W727" s="4"/>
      <c r="Y727" s="30" t="s">
        <v>1234</v>
      </c>
      <c r="Z727" s="30" t="s">
        <v>1237</v>
      </c>
      <c r="AA727" s="23"/>
      <c r="AB727" s="23"/>
      <c r="AC727" s="9" t="s">
        <v>1449</v>
      </c>
      <c r="AD727" s="9" t="s">
        <v>1640</v>
      </c>
      <c r="AE727" s="4"/>
      <c r="AH727" s="9">
        <v>1</v>
      </c>
      <c r="AI727" s="38">
        <v>0</v>
      </c>
      <c r="AJ727" s="11"/>
      <c r="AM727" s="30" t="s">
        <v>12</v>
      </c>
      <c r="AN727" s="38">
        <f t="shared" si="126"/>
        <v>0</v>
      </c>
      <c r="AO727" s="8"/>
      <c r="AP727" s="13">
        <f t="shared" si="127"/>
        <v>0</v>
      </c>
      <c r="AQ727" s="38">
        <f t="shared" si="128"/>
        <v>0</v>
      </c>
      <c r="AR727" s="38">
        <v>0</v>
      </c>
      <c r="AS727" s="13">
        <f t="shared" si="129"/>
        <v>0</v>
      </c>
      <c r="AT727" s="38">
        <f t="shared" si="130"/>
        <v>0</v>
      </c>
      <c r="AU727" s="38">
        <v>0</v>
      </c>
      <c r="AV727" s="13">
        <f t="shared" si="131"/>
        <v>0</v>
      </c>
      <c r="AW727" s="38">
        <f t="shared" si="132"/>
        <v>0</v>
      </c>
      <c r="AX727" s="38">
        <v>0</v>
      </c>
      <c r="AY727" s="13"/>
      <c r="AZ727" s="10"/>
      <c r="BA727" s="8"/>
      <c r="BB727" s="11"/>
      <c r="BN727" s="38">
        <v>0</v>
      </c>
      <c r="BO727" s="54" t="s">
        <v>2293</v>
      </c>
      <c r="BP727" s="54">
        <f>Sales!AR727</f>
        <v>0</v>
      </c>
    </row>
    <row r="728" spans="1:68">
      <c r="A728" s="4" t="s">
        <v>140</v>
      </c>
      <c r="B728" s="50">
        <v>23202</v>
      </c>
      <c r="C728" s="9" t="s">
        <v>1725</v>
      </c>
      <c r="D728" s="9" t="s">
        <v>1743</v>
      </c>
      <c r="E728" s="9" t="s">
        <v>1873</v>
      </c>
      <c r="F728" s="9" t="s">
        <v>2045</v>
      </c>
      <c r="G728" s="4"/>
      <c r="H728" s="9" t="s">
        <v>2238</v>
      </c>
      <c r="I728" s="4"/>
      <c r="K728" s="4" t="str">
        <f t="shared" si="122"/>
        <v>MO</v>
      </c>
      <c r="L728" s="4" t="str">
        <f t="shared" si="123"/>
        <v>SAINT LOUIS</v>
      </c>
      <c r="M728" s="4" t="str">
        <f t="shared" si="124"/>
        <v>Saint Louis</v>
      </c>
      <c r="N728" s="4"/>
      <c r="O728" s="4" t="str">
        <f t="shared" si="125"/>
        <v>63125</v>
      </c>
      <c r="P728" s="4"/>
      <c r="U728" s="30">
        <v>41726</v>
      </c>
      <c r="V728" s="5"/>
      <c r="W728" s="4"/>
      <c r="Y728" s="30" t="s">
        <v>1234</v>
      </c>
      <c r="Z728" s="30" t="s">
        <v>1314</v>
      </c>
      <c r="AA728" s="23"/>
      <c r="AB728" s="23"/>
      <c r="AC728" s="9" t="s">
        <v>1520</v>
      </c>
      <c r="AD728" s="9" t="s">
        <v>1639</v>
      </c>
      <c r="AE728" s="4"/>
      <c r="AH728" s="9">
        <v>1</v>
      </c>
      <c r="AI728" s="38">
        <v>0</v>
      </c>
      <c r="AJ728" s="11"/>
      <c r="AM728" s="30" t="s">
        <v>12</v>
      </c>
      <c r="AN728" s="38">
        <f t="shared" si="126"/>
        <v>0</v>
      </c>
      <c r="AO728" s="8"/>
      <c r="AP728" s="13">
        <f t="shared" si="127"/>
        <v>0</v>
      </c>
      <c r="AQ728" s="38">
        <f t="shared" si="128"/>
        <v>0</v>
      </c>
      <c r="AR728" s="38">
        <v>0</v>
      </c>
      <c r="AS728" s="13">
        <f t="shared" si="129"/>
        <v>0</v>
      </c>
      <c r="AT728" s="38">
        <f t="shared" si="130"/>
        <v>0</v>
      </c>
      <c r="AU728" s="38">
        <v>0</v>
      </c>
      <c r="AV728" s="13">
        <f t="shared" si="131"/>
        <v>0</v>
      </c>
      <c r="AW728" s="38">
        <f t="shared" si="132"/>
        <v>0</v>
      </c>
      <c r="AX728" s="38">
        <v>0</v>
      </c>
      <c r="AY728" s="13"/>
      <c r="AZ728" s="10"/>
      <c r="BA728" s="8"/>
      <c r="BB728" s="11"/>
      <c r="BN728" s="38">
        <v>0</v>
      </c>
      <c r="BO728" s="54" t="s">
        <v>2292</v>
      </c>
      <c r="BP728" s="54">
        <f>Sales!AR728</f>
        <v>0</v>
      </c>
    </row>
    <row r="729" spans="1:68">
      <c r="A729" s="4" t="s">
        <v>140</v>
      </c>
      <c r="B729" s="50">
        <v>23203</v>
      </c>
      <c r="C729" s="9" t="s">
        <v>1725</v>
      </c>
      <c r="D729" s="9" t="s">
        <v>1727</v>
      </c>
      <c r="E729" s="9" t="s">
        <v>1766</v>
      </c>
      <c r="F729" s="9" t="s">
        <v>1727</v>
      </c>
      <c r="G729" s="4"/>
      <c r="H729" s="9" t="s">
        <v>1727</v>
      </c>
      <c r="I729" s="4"/>
      <c r="K729" s="4" t="str">
        <f t="shared" si="122"/>
        <v>0</v>
      </c>
      <c r="L729" s="4" t="str">
        <f t="shared" si="123"/>
        <v>MECKLENBURG</v>
      </c>
      <c r="M729" s="4" t="str">
        <f t="shared" si="124"/>
        <v>0</v>
      </c>
      <c r="N729" s="4"/>
      <c r="O729" s="4" t="str">
        <f t="shared" si="125"/>
        <v>0</v>
      </c>
      <c r="P729" s="4"/>
      <c r="U729" s="30">
        <v>41729</v>
      </c>
      <c r="V729" s="5"/>
      <c r="W729" s="4"/>
      <c r="Y729" s="30" t="s">
        <v>1234</v>
      </c>
      <c r="Z729" s="30" t="s">
        <v>1322</v>
      </c>
      <c r="AA729" s="23"/>
      <c r="AB729" s="23"/>
      <c r="AC729" s="9" t="s">
        <v>1528</v>
      </c>
      <c r="AD729" s="9" t="s">
        <v>1639</v>
      </c>
      <c r="AE729" s="4"/>
      <c r="AH729" s="9">
        <v>1</v>
      </c>
      <c r="AI729" s="38">
        <v>0</v>
      </c>
      <c r="AJ729" s="11"/>
      <c r="AM729" s="30" t="s">
        <v>12</v>
      </c>
      <c r="AN729" s="38">
        <f t="shared" si="126"/>
        <v>0</v>
      </c>
      <c r="AO729" s="8"/>
      <c r="AP729" s="13">
        <f t="shared" si="127"/>
        <v>0</v>
      </c>
      <c r="AQ729" s="38">
        <f t="shared" si="128"/>
        <v>0</v>
      </c>
      <c r="AR729" s="38">
        <v>0</v>
      </c>
      <c r="AS729" s="13">
        <f t="shared" si="129"/>
        <v>0</v>
      </c>
      <c r="AT729" s="38">
        <f t="shared" si="130"/>
        <v>0</v>
      </c>
      <c r="AU729" s="38">
        <v>0</v>
      </c>
      <c r="AV729" s="13">
        <f t="shared" si="131"/>
        <v>0</v>
      </c>
      <c r="AW729" s="38">
        <f t="shared" si="132"/>
        <v>0</v>
      </c>
      <c r="AX729" s="38">
        <v>0</v>
      </c>
      <c r="AY729" s="13"/>
      <c r="AZ729" s="10"/>
      <c r="BA729" s="8"/>
      <c r="BB729" s="11"/>
      <c r="BN729" s="38">
        <v>0</v>
      </c>
      <c r="BO729" s="54" t="s">
        <v>2293</v>
      </c>
      <c r="BP729" s="54">
        <f>Sales!AR729</f>
        <v>0</v>
      </c>
    </row>
    <row r="730" spans="1:68">
      <c r="A730" s="4" t="s">
        <v>140</v>
      </c>
      <c r="B730" s="50">
        <v>23205</v>
      </c>
      <c r="C730" s="9" t="s">
        <v>1725</v>
      </c>
      <c r="D730" s="9" t="s">
        <v>1727</v>
      </c>
      <c r="E730" s="9" t="s">
        <v>1767</v>
      </c>
      <c r="F730" s="9" t="s">
        <v>1727</v>
      </c>
      <c r="G730" s="4"/>
      <c r="H730" s="9" t="s">
        <v>1727</v>
      </c>
      <c r="I730" s="4"/>
      <c r="K730" s="4" t="str">
        <f t="shared" si="122"/>
        <v>0</v>
      </c>
      <c r="L730" s="4" t="str">
        <f t="shared" si="123"/>
        <v>DENTON</v>
      </c>
      <c r="M730" s="4" t="str">
        <f t="shared" si="124"/>
        <v>0</v>
      </c>
      <c r="N730" s="4"/>
      <c r="O730" s="4" t="str">
        <f t="shared" si="125"/>
        <v>0</v>
      </c>
      <c r="P730" s="4"/>
      <c r="U730" s="30">
        <v>41729</v>
      </c>
      <c r="V730" s="5"/>
      <c r="W730" s="4"/>
      <c r="Y730" s="30" t="s">
        <v>1234</v>
      </c>
      <c r="Z730" s="30" t="s">
        <v>1237</v>
      </c>
      <c r="AA730" s="23"/>
      <c r="AB730" s="23"/>
      <c r="AC730" s="9" t="s">
        <v>1449</v>
      </c>
      <c r="AD730" s="9" t="s">
        <v>1640</v>
      </c>
      <c r="AE730" s="4"/>
      <c r="AH730" s="9">
        <v>1</v>
      </c>
      <c r="AI730" s="38">
        <v>0</v>
      </c>
      <c r="AJ730" s="11"/>
      <c r="AM730" s="30" t="s">
        <v>12</v>
      </c>
      <c r="AN730" s="38">
        <f t="shared" si="126"/>
        <v>0</v>
      </c>
      <c r="AO730" s="8"/>
      <c r="AP730" s="13">
        <f t="shared" si="127"/>
        <v>0</v>
      </c>
      <c r="AQ730" s="38">
        <f t="shared" si="128"/>
        <v>0</v>
      </c>
      <c r="AR730" s="38">
        <v>0</v>
      </c>
      <c r="AS730" s="13">
        <f t="shared" si="129"/>
        <v>0</v>
      </c>
      <c r="AT730" s="38">
        <f t="shared" si="130"/>
        <v>0</v>
      </c>
      <c r="AU730" s="38">
        <v>0</v>
      </c>
      <c r="AV730" s="13">
        <f t="shared" si="131"/>
        <v>0</v>
      </c>
      <c r="AW730" s="38">
        <f t="shared" si="132"/>
        <v>0</v>
      </c>
      <c r="AX730" s="38">
        <v>0</v>
      </c>
      <c r="AY730" s="13"/>
      <c r="AZ730" s="10"/>
      <c r="BA730" s="8"/>
      <c r="BB730" s="11"/>
      <c r="BN730" s="38">
        <v>0</v>
      </c>
      <c r="BO730" s="54" t="s">
        <v>2293</v>
      </c>
      <c r="BP730" s="54">
        <f>Sales!AR730</f>
        <v>0</v>
      </c>
    </row>
    <row r="731" spans="1:68">
      <c r="A731" s="4" t="s">
        <v>140</v>
      </c>
      <c r="B731" s="50">
        <v>23406</v>
      </c>
      <c r="C731" s="9" t="s">
        <v>1725</v>
      </c>
      <c r="D731" s="9" t="s">
        <v>1727</v>
      </c>
      <c r="E731" s="9" t="s">
        <v>1767</v>
      </c>
      <c r="F731" s="9" t="s">
        <v>1727</v>
      </c>
      <c r="G731" s="4"/>
      <c r="H731" s="9" t="s">
        <v>1727</v>
      </c>
      <c r="I731" s="4"/>
      <c r="K731" s="4" t="str">
        <f t="shared" si="122"/>
        <v>0</v>
      </c>
      <c r="L731" s="4" t="str">
        <f t="shared" si="123"/>
        <v>DENTON</v>
      </c>
      <c r="M731" s="4" t="str">
        <f t="shared" si="124"/>
        <v>0</v>
      </c>
      <c r="N731" s="4"/>
      <c r="O731" s="4" t="str">
        <f t="shared" si="125"/>
        <v>0</v>
      </c>
      <c r="P731" s="4"/>
      <c r="U731" s="30">
        <v>41705</v>
      </c>
      <c r="V731" s="5"/>
      <c r="W731" s="4"/>
      <c r="Y731" s="30" t="s">
        <v>1234</v>
      </c>
      <c r="Z731" s="30" t="s">
        <v>1257</v>
      </c>
      <c r="AA731" s="23"/>
      <c r="AB731" s="23"/>
      <c r="AC731" s="9" t="s">
        <v>1469</v>
      </c>
      <c r="AD731" s="9" t="s">
        <v>1639</v>
      </c>
      <c r="AE731" s="4"/>
      <c r="AH731" s="9">
        <v>1</v>
      </c>
      <c r="AI731" s="38">
        <v>0</v>
      </c>
      <c r="AJ731" s="11"/>
      <c r="AM731" s="30" t="s">
        <v>12</v>
      </c>
      <c r="AN731" s="38">
        <f t="shared" si="126"/>
        <v>0</v>
      </c>
      <c r="AO731" s="8"/>
      <c r="AP731" s="13">
        <f t="shared" si="127"/>
        <v>0</v>
      </c>
      <c r="AQ731" s="38">
        <f t="shared" si="128"/>
        <v>0</v>
      </c>
      <c r="AR731" s="38">
        <v>0</v>
      </c>
      <c r="AS731" s="13">
        <f t="shared" si="129"/>
        <v>0</v>
      </c>
      <c r="AT731" s="38">
        <f t="shared" si="130"/>
        <v>0</v>
      </c>
      <c r="AU731" s="38">
        <v>0</v>
      </c>
      <c r="AV731" s="13">
        <f t="shared" si="131"/>
        <v>0</v>
      </c>
      <c r="AW731" s="38">
        <f t="shared" si="132"/>
        <v>0</v>
      </c>
      <c r="AX731" s="38">
        <v>0</v>
      </c>
      <c r="AY731" s="13"/>
      <c r="AZ731" s="10"/>
      <c r="BA731" s="8"/>
      <c r="BB731" s="11"/>
      <c r="BN731" s="38">
        <v>0</v>
      </c>
      <c r="BO731" s="54" t="s">
        <v>2293</v>
      </c>
      <c r="BP731" s="54">
        <f>Sales!AR731</f>
        <v>0</v>
      </c>
    </row>
    <row r="732" spans="1:68">
      <c r="A732" s="4" t="s">
        <v>140</v>
      </c>
      <c r="B732" s="50">
        <v>23430</v>
      </c>
      <c r="C732" s="9" t="s">
        <v>1725</v>
      </c>
      <c r="D732" s="9" t="s">
        <v>1727</v>
      </c>
      <c r="E732" s="9" t="s">
        <v>1767</v>
      </c>
      <c r="F732" s="9" t="s">
        <v>1727</v>
      </c>
      <c r="G732" s="4"/>
      <c r="H732" s="9" t="s">
        <v>1727</v>
      </c>
      <c r="I732" s="4"/>
      <c r="K732" s="4" t="str">
        <f t="shared" si="122"/>
        <v>0</v>
      </c>
      <c r="L732" s="4" t="str">
        <f t="shared" si="123"/>
        <v>DENTON</v>
      </c>
      <c r="M732" s="4" t="str">
        <f t="shared" si="124"/>
        <v>0</v>
      </c>
      <c r="N732" s="4"/>
      <c r="O732" s="4" t="str">
        <f t="shared" si="125"/>
        <v>0</v>
      </c>
      <c r="P732" s="4"/>
      <c r="U732" s="30">
        <v>41715</v>
      </c>
      <c r="V732" s="5"/>
      <c r="W732" s="4"/>
      <c r="Y732" s="30" t="s">
        <v>1234</v>
      </c>
      <c r="Z732" s="30" t="s">
        <v>1239</v>
      </c>
      <c r="AA732" s="23"/>
      <c r="AB732" s="23"/>
      <c r="AC732" s="9" t="s">
        <v>1451</v>
      </c>
      <c r="AD732" s="9" t="s">
        <v>1639</v>
      </c>
      <c r="AE732" s="4"/>
      <c r="AH732" s="9">
        <v>1</v>
      </c>
      <c r="AI732" s="38">
        <v>0</v>
      </c>
      <c r="AJ732" s="11"/>
      <c r="AM732" s="30" t="s">
        <v>12</v>
      </c>
      <c r="AN732" s="38">
        <f t="shared" si="126"/>
        <v>0</v>
      </c>
      <c r="AO732" s="8"/>
      <c r="AP732" s="13">
        <f t="shared" si="127"/>
        <v>0</v>
      </c>
      <c r="AQ732" s="38">
        <f t="shared" si="128"/>
        <v>0</v>
      </c>
      <c r="AR732" s="38">
        <v>0</v>
      </c>
      <c r="AS732" s="13">
        <f t="shared" si="129"/>
        <v>0</v>
      </c>
      <c r="AT732" s="38">
        <f t="shared" si="130"/>
        <v>0</v>
      </c>
      <c r="AU732" s="38">
        <v>0</v>
      </c>
      <c r="AV732" s="13">
        <f t="shared" si="131"/>
        <v>0</v>
      </c>
      <c r="AW732" s="38">
        <f t="shared" si="132"/>
        <v>0</v>
      </c>
      <c r="AX732" s="38">
        <v>0</v>
      </c>
      <c r="AY732" s="13"/>
      <c r="AZ732" s="10"/>
      <c r="BA732" s="8"/>
      <c r="BB732" s="11"/>
      <c r="BN732" s="38">
        <v>0</v>
      </c>
      <c r="BO732" s="54" t="s">
        <v>2293</v>
      </c>
      <c r="BP732" s="54">
        <f>Sales!AR732</f>
        <v>0</v>
      </c>
    </row>
    <row r="733" spans="1:68">
      <c r="A733" s="4" t="s">
        <v>140</v>
      </c>
      <c r="B733" s="50">
        <v>23435</v>
      </c>
      <c r="C733" s="9" t="s">
        <v>1725</v>
      </c>
      <c r="D733" s="9" t="s">
        <v>1727</v>
      </c>
      <c r="E733" s="9" t="s">
        <v>1766</v>
      </c>
      <c r="F733" s="9" t="s">
        <v>1727</v>
      </c>
      <c r="G733" s="4"/>
      <c r="H733" s="9" t="s">
        <v>1727</v>
      </c>
      <c r="I733" s="4"/>
      <c r="K733" s="4" t="str">
        <f t="shared" si="122"/>
        <v>0</v>
      </c>
      <c r="L733" s="4" t="str">
        <f t="shared" si="123"/>
        <v>MECKLENBURG</v>
      </c>
      <c r="M733" s="4" t="str">
        <f t="shared" si="124"/>
        <v>0</v>
      </c>
      <c r="N733" s="4"/>
      <c r="O733" s="4" t="str">
        <f t="shared" si="125"/>
        <v>0</v>
      </c>
      <c r="P733" s="4"/>
      <c r="U733" s="30">
        <v>41715</v>
      </c>
      <c r="V733" s="5"/>
      <c r="W733" s="4"/>
      <c r="Y733" s="30" t="s">
        <v>1234</v>
      </c>
      <c r="Z733" s="30" t="s">
        <v>1239</v>
      </c>
      <c r="AA733" s="23"/>
      <c r="AB733" s="23"/>
      <c r="AC733" s="9" t="s">
        <v>1451</v>
      </c>
      <c r="AD733" s="9" t="s">
        <v>1639</v>
      </c>
      <c r="AE733" s="4"/>
      <c r="AH733" s="9">
        <v>1</v>
      </c>
      <c r="AI733" s="38">
        <v>0</v>
      </c>
      <c r="AJ733" s="11"/>
      <c r="AM733" s="30" t="s">
        <v>12</v>
      </c>
      <c r="AN733" s="38">
        <f t="shared" si="126"/>
        <v>0</v>
      </c>
      <c r="AO733" s="8"/>
      <c r="AP733" s="13">
        <f t="shared" si="127"/>
        <v>0</v>
      </c>
      <c r="AQ733" s="38">
        <f t="shared" si="128"/>
        <v>0</v>
      </c>
      <c r="AR733" s="38">
        <v>0</v>
      </c>
      <c r="AS733" s="13">
        <f t="shared" si="129"/>
        <v>0</v>
      </c>
      <c r="AT733" s="38">
        <f t="shared" si="130"/>
        <v>0</v>
      </c>
      <c r="AU733" s="38">
        <v>0</v>
      </c>
      <c r="AV733" s="13">
        <f t="shared" si="131"/>
        <v>0</v>
      </c>
      <c r="AW733" s="38">
        <f t="shared" si="132"/>
        <v>0</v>
      </c>
      <c r="AX733" s="38">
        <v>0</v>
      </c>
      <c r="AY733" s="13"/>
      <c r="AZ733" s="10"/>
      <c r="BA733" s="8"/>
      <c r="BB733" s="11"/>
      <c r="BN733" s="38">
        <v>0</v>
      </c>
      <c r="BO733" s="54" t="s">
        <v>2293</v>
      </c>
      <c r="BP733" s="54">
        <f>Sales!AR733</f>
        <v>0</v>
      </c>
    </row>
    <row r="734" spans="1:68">
      <c r="A734" s="4" t="s">
        <v>140</v>
      </c>
      <c r="B734" s="50">
        <v>23446</v>
      </c>
      <c r="C734" s="9" t="s">
        <v>1725</v>
      </c>
      <c r="D734" s="9" t="s">
        <v>1727</v>
      </c>
      <c r="E734" s="9" t="s">
        <v>1766</v>
      </c>
      <c r="F734" s="9" t="s">
        <v>1727</v>
      </c>
      <c r="G734" s="4"/>
      <c r="H734" s="9" t="s">
        <v>1727</v>
      </c>
      <c r="I734" s="4"/>
      <c r="K734" s="4" t="str">
        <f t="shared" si="122"/>
        <v>0</v>
      </c>
      <c r="L734" s="4" t="str">
        <f t="shared" si="123"/>
        <v>MECKLENBURG</v>
      </c>
      <c r="M734" s="4" t="str">
        <f t="shared" si="124"/>
        <v>0</v>
      </c>
      <c r="N734" s="4"/>
      <c r="O734" s="4" t="str">
        <f t="shared" si="125"/>
        <v>0</v>
      </c>
      <c r="P734" s="4"/>
      <c r="U734" s="30">
        <v>41719</v>
      </c>
      <c r="V734" s="5"/>
      <c r="W734" s="4"/>
      <c r="Y734" s="30" t="s">
        <v>1234</v>
      </c>
      <c r="Z734" s="30" t="s">
        <v>1239</v>
      </c>
      <c r="AA734" s="23"/>
      <c r="AB734" s="23"/>
      <c r="AC734" s="9" t="s">
        <v>1451</v>
      </c>
      <c r="AD734" s="9" t="s">
        <v>1639</v>
      </c>
      <c r="AE734" s="4"/>
      <c r="AH734" s="9">
        <v>1</v>
      </c>
      <c r="AI734" s="38">
        <v>0</v>
      </c>
      <c r="AJ734" s="11"/>
      <c r="AM734" s="30" t="s">
        <v>12</v>
      </c>
      <c r="AN734" s="38">
        <f t="shared" si="126"/>
        <v>0</v>
      </c>
      <c r="AO734" s="8"/>
      <c r="AP734" s="13">
        <f t="shared" si="127"/>
        <v>0</v>
      </c>
      <c r="AQ734" s="38">
        <f t="shared" si="128"/>
        <v>0</v>
      </c>
      <c r="AR734" s="38">
        <v>0</v>
      </c>
      <c r="AS734" s="13">
        <f t="shared" si="129"/>
        <v>0</v>
      </c>
      <c r="AT734" s="38">
        <f t="shared" si="130"/>
        <v>0</v>
      </c>
      <c r="AU734" s="38">
        <v>0</v>
      </c>
      <c r="AV734" s="13">
        <f t="shared" si="131"/>
        <v>0</v>
      </c>
      <c r="AW734" s="38">
        <f t="shared" si="132"/>
        <v>0</v>
      </c>
      <c r="AX734" s="38">
        <v>0</v>
      </c>
      <c r="AY734" s="13"/>
      <c r="AZ734" s="10"/>
      <c r="BA734" s="8"/>
      <c r="BB734" s="11"/>
      <c r="BN734" s="38">
        <v>0</v>
      </c>
      <c r="BO734" s="54" t="s">
        <v>2293</v>
      </c>
      <c r="BP734" s="54">
        <f>Sales!AR734</f>
        <v>0</v>
      </c>
    </row>
    <row r="735" spans="1:68">
      <c r="A735" s="4" t="s">
        <v>140</v>
      </c>
      <c r="B735" s="50">
        <v>23655</v>
      </c>
      <c r="C735" s="9" t="s">
        <v>1725</v>
      </c>
      <c r="D735" s="9" t="s">
        <v>1727</v>
      </c>
      <c r="E735" s="9" t="s">
        <v>1767</v>
      </c>
      <c r="F735" s="9" t="s">
        <v>1727</v>
      </c>
      <c r="G735" s="4"/>
      <c r="H735" s="9" t="s">
        <v>1727</v>
      </c>
      <c r="I735" s="4"/>
      <c r="K735" s="4" t="str">
        <f t="shared" si="122"/>
        <v>0</v>
      </c>
      <c r="L735" s="4" t="str">
        <f t="shared" si="123"/>
        <v>DENTON</v>
      </c>
      <c r="M735" s="4" t="str">
        <f t="shared" si="124"/>
        <v>0</v>
      </c>
      <c r="N735" s="4"/>
      <c r="O735" s="4" t="str">
        <f t="shared" si="125"/>
        <v>0</v>
      </c>
      <c r="P735" s="4"/>
      <c r="U735" s="30">
        <v>41716</v>
      </c>
      <c r="V735" s="5"/>
      <c r="W735" s="4"/>
      <c r="Y735" s="30" t="s">
        <v>1234</v>
      </c>
      <c r="Z735" s="30" t="s">
        <v>1321</v>
      </c>
      <c r="AA735" s="23"/>
      <c r="AB735" s="23"/>
      <c r="AC735" s="9" t="s">
        <v>1527</v>
      </c>
      <c r="AD735" s="9" t="s">
        <v>1639</v>
      </c>
      <c r="AE735" s="4"/>
      <c r="AH735" s="9">
        <v>1</v>
      </c>
      <c r="AI735" s="38">
        <v>0</v>
      </c>
      <c r="AJ735" s="11"/>
      <c r="AM735" s="30" t="s">
        <v>12</v>
      </c>
      <c r="AN735" s="38">
        <f t="shared" si="126"/>
        <v>0</v>
      </c>
      <c r="AO735" s="8"/>
      <c r="AP735" s="13">
        <f t="shared" si="127"/>
        <v>0</v>
      </c>
      <c r="AQ735" s="38">
        <f t="shared" si="128"/>
        <v>0</v>
      </c>
      <c r="AR735" s="38">
        <v>0</v>
      </c>
      <c r="AS735" s="13">
        <f t="shared" si="129"/>
        <v>0</v>
      </c>
      <c r="AT735" s="38">
        <f t="shared" si="130"/>
        <v>0</v>
      </c>
      <c r="AU735" s="38">
        <v>0</v>
      </c>
      <c r="AV735" s="13">
        <f t="shared" si="131"/>
        <v>0</v>
      </c>
      <c r="AW735" s="38">
        <f t="shared" si="132"/>
        <v>0</v>
      </c>
      <c r="AX735" s="38">
        <v>0</v>
      </c>
      <c r="AY735" s="13"/>
      <c r="AZ735" s="10"/>
      <c r="BA735" s="8"/>
      <c r="BB735" s="11"/>
      <c r="BN735" s="38">
        <v>0</v>
      </c>
      <c r="BO735" s="54" t="s">
        <v>2293</v>
      </c>
      <c r="BP735" s="54">
        <f>Sales!AR735</f>
        <v>0</v>
      </c>
    </row>
    <row r="736" spans="1:68">
      <c r="A736" s="4" t="s">
        <v>140</v>
      </c>
      <c r="B736" s="50">
        <v>23658</v>
      </c>
      <c r="C736" s="9" t="s">
        <v>1725</v>
      </c>
      <c r="D736" s="9" t="s">
        <v>1739</v>
      </c>
      <c r="E736" s="9" t="s">
        <v>1727</v>
      </c>
      <c r="F736" s="9" t="s">
        <v>2046</v>
      </c>
      <c r="G736" s="4"/>
      <c r="H736" s="9" t="s">
        <v>2239</v>
      </c>
      <c r="I736" s="4"/>
      <c r="K736" s="4" t="str">
        <f t="shared" si="122"/>
        <v>VA</v>
      </c>
      <c r="L736" s="4" t="str">
        <f t="shared" si="123"/>
        <v>0</v>
      </c>
      <c r="M736" s="4" t="str">
        <f t="shared" si="124"/>
        <v>Spotsylvania</v>
      </c>
      <c r="N736" s="4"/>
      <c r="O736" s="4" t="str">
        <f t="shared" si="125"/>
        <v>22551</v>
      </c>
      <c r="P736" s="4"/>
      <c r="U736" s="30">
        <v>41701</v>
      </c>
      <c r="V736" s="5"/>
      <c r="W736" s="4"/>
      <c r="Y736" s="30" t="s">
        <v>1234</v>
      </c>
      <c r="Z736" s="30" t="s">
        <v>1406</v>
      </c>
      <c r="AA736" s="23"/>
      <c r="AB736" s="23"/>
      <c r="AC736" s="9" t="s">
        <v>1601</v>
      </c>
      <c r="AD736" s="9" t="s">
        <v>1705</v>
      </c>
      <c r="AE736" s="4"/>
      <c r="AH736" s="9">
        <v>1</v>
      </c>
      <c r="AI736" s="38">
        <v>0</v>
      </c>
      <c r="AJ736" s="11"/>
      <c r="AM736" s="30" t="s">
        <v>12</v>
      </c>
      <c r="AN736" s="38">
        <f t="shared" si="126"/>
        <v>0</v>
      </c>
      <c r="AO736" s="8"/>
      <c r="AP736" s="13">
        <f t="shared" si="127"/>
        <v>0</v>
      </c>
      <c r="AQ736" s="38">
        <f t="shared" si="128"/>
        <v>0</v>
      </c>
      <c r="AR736" s="38">
        <v>0</v>
      </c>
      <c r="AS736" s="13">
        <f t="shared" si="129"/>
        <v>0</v>
      </c>
      <c r="AT736" s="38">
        <f t="shared" si="130"/>
        <v>0</v>
      </c>
      <c r="AU736" s="38">
        <v>0</v>
      </c>
      <c r="AV736" s="13">
        <f t="shared" si="131"/>
        <v>0</v>
      </c>
      <c r="AW736" s="38">
        <f t="shared" si="132"/>
        <v>0</v>
      </c>
      <c r="AX736" s="38">
        <v>0</v>
      </c>
      <c r="AY736" s="13"/>
      <c r="AZ736" s="10"/>
      <c r="BA736" s="8"/>
      <c r="BB736" s="11"/>
      <c r="BN736" s="38">
        <v>0</v>
      </c>
      <c r="BO736" s="54" t="s">
        <v>129</v>
      </c>
      <c r="BP736" s="54">
        <f>Sales!AR736</f>
        <v>0</v>
      </c>
    </row>
    <row r="737" spans="1:68">
      <c r="A737" s="4" t="s">
        <v>140</v>
      </c>
      <c r="B737" s="50">
        <v>23667</v>
      </c>
      <c r="C737" s="9" t="s">
        <v>1725</v>
      </c>
      <c r="D737" s="9" t="s">
        <v>1727</v>
      </c>
      <c r="E737" s="9" t="s">
        <v>1766</v>
      </c>
      <c r="F737" s="9" t="s">
        <v>1727</v>
      </c>
      <c r="G737" s="4"/>
      <c r="H737" s="9" t="s">
        <v>1727</v>
      </c>
      <c r="I737" s="4"/>
      <c r="K737" s="4" t="str">
        <f t="shared" si="122"/>
        <v>0</v>
      </c>
      <c r="L737" s="4" t="str">
        <f t="shared" si="123"/>
        <v>MECKLENBURG</v>
      </c>
      <c r="M737" s="4" t="str">
        <f t="shared" si="124"/>
        <v>0</v>
      </c>
      <c r="N737" s="4"/>
      <c r="O737" s="4" t="str">
        <f t="shared" si="125"/>
        <v>0</v>
      </c>
      <c r="P737" s="4"/>
      <c r="U737" s="30">
        <v>41701</v>
      </c>
      <c r="V737" s="5"/>
      <c r="W737" s="4"/>
      <c r="Y737" s="30" t="s">
        <v>1234</v>
      </c>
      <c r="Z737" s="30" t="s">
        <v>1361</v>
      </c>
      <c r="AA737" s="23"/>
      <c r="AB737" s="23"/>
      <c r="AC737" s="9" t="s">
        <v>1479</v>
      </c>
      <c r="AD737" s="9" t="s">
        <v>1652</v>
      </c>
      <c r="AE737" s="4"/>
      <c r="AH737" s="9">
        <v>1</v>
      </c>
      <c r="AI737" s="38">
        <v>0</v>
      </c>
      <c r="AJ737" s="11"/>
      <c r="AM737" s="30" t="s">
        <v>12</v>
      </c>
      <c r="AN737" s="38">
        <f t="shared" si="126"/>
        <v>0</v>
      </c>
      <c r="AO737" s="8"/>
      <c r="AP737" s="13">
        <f t="shared" si="127"/>
        <v>0</v>
      </c>
      <c r="AQ737" s="38">
        <f t="shared" si="128"/>
        <v>0</v>
      </c>
      <c r="AR737" s="38">
        <v>0</v>
      </c>
      <c r="AS737" s="13">
        <f t="shared" si="129"/>
        <v>0</v>
      </c>
      <c r="AT737" s="38">
        <f t="shared" si="130"/>
        <v>0</v>
      </c>
      <c r="AU737" s="38">
        <v>0</v>
      </c>
      <c r="AV737" s="13">
        <f t="shared" si="131"/>
        <v>0</v>
      </c>
      <c r="AW737" s="38">
        <f t="shared" si="132"/>
        <v>0</v>
      </c>
      <c r="AX737" s="38">
        <v>0</v>
      </c>
      <c r="AY737" s="13"/>
      <c r="AZ737" s="10"/>
      <c r="BA737" s="8"/>
      <c r="BB737" s="11"/>
      <c r="BN737" s="38">
        <v>0</v>
      </c>
      <c r="BO737" s="54" t="s">
        <v>2293</v>
      </c>
      <c r="BP737" s="54">
        <f>Sales!AR737</f>
        <v>0</v>
      </c>
    </row>
    <row r="738" spans="1:68">
      <c r="A738" s="4" t="s">
        <v>140</v>
      </c>
      <c r="B738" s="50">
        <v>23672</v>
      </c>
      <c r="C738" s="9" t="s">
        <v>1725</v>
      </c>
      <c r="D738" s="9" t="s">
        <v>1727</v>
      </c>
      <c r="E738" s="9" t="s">
        <v>1766</v>
      </c>
      <c r="F738" s="9" t="s">
        <v>1727</v>
      </c>
      <c r="G738" s="4"/>
      <c r="H738" s="9" t="s">
        <v>1727</v>
      </c>
      <c r="I738" s="4"/>
      <c r="K738" s="4" t="str">
        <f t="shared" si="122"/>
        <v>0</v>
      </c>
      <c r="L738" s="4" t="str">
        <f t="shared" si="123"/>
        <v>MECKLENBURG</v>
      </c>
      <c r="M738" s="4" t="str">
        <f t="shared" si="124"/>
        <v>0</v>
      </c>
      <c r="N738" s="4"/>
      <c r="O738" s="4" t="str">
        <f t="shared" si="125"/>
        <v>0</v>
      </c>
      <c r="P738" s="4"/>
      <c r="U738" s="30">
        <v>41702</v>
      </c>
      <c r="V738" s="5"/>
      <c r="W738" s="4"/>
      <c r="Y738" s="30" t="s">
        <v>1234</v>
      </c>
      <c r="Z738" s="30" t="s">
        <v>1239</v>
      </c>
      <c r="AA738" s="23"/>
      <c r="AB738" s="23"/>
      <c r="AC738" s="9" t="s">
        <v>1451</v>
      </c>
      <c r="AD738" s="9" t="s">
        <v>1639</v>
      </c>
      <c r="AE738" s="4"/>
      <c r="AH738" s="9">
        <v>1</v>
      </c>
      <c r="AI738" s="38">
        <v>0</v>
      </c>
      <c r="AJ738" s="11"/>
      <c r="AM738" s="30" t="s">
        <v>12</v>
      </c>
      <c r="AN738" s="38">
        <f t="shared" si="126"/>
        <v>0</v>
      </c>
      <c r="AO738" s="8"/>
      <c r="AP738" s="13">
        <f t="shared" si="127"/>
        <v>0</v>
      </c>
      <c r="AQ738" s="38">
        <f t="shared" si="128"/>
        <v>0</v>
      </c>
      <c r="AR738" s="38">
        <v>0</v>
      </c>
      <c r="AS738" s="13">
        <f t="shared" si="129"/>
        <v>0</v>
      </c>
      <c r="AT738" s="38">
        <f t="shared" si="130"/>
        <v>0</v>
      </c>
      <c r="AU738" s="38">
        <v>0</v>
      </c>
      <c r="AV738" s="13">
        <f t="shared" si="131"/>
        <v>0</v>
      </c>
      <c r="AW738" s="38">
        <f t="shared" si="132"/>
        <v>0</v>
      </c>
      <c r="AX738" s="38">
        <v>0</v>
      </c>
      <c r="AY738" s="13"/>
      <c r="AZ738" s="10"/>
      <c r="BA738" s="8"/>
      <c r="BB738" s="11"/>
      <c r="BN738" s="38">
        <v>0</v>
      </c>
      <c r="BO738" s="54" t="s">
        <v>2293</v>
      </c>
      <c r="BP738" s="54">
        <f>Sales!AR738</f>
        <v>0</v>
      </c>
    </row>
    <row r="739" spans="1:68">
      <c r="A739" s="4" t="s">
        <v>140</v>
      </c>
      <c r="B739" s="50">
        <v>23710</v>
      </c>
      <c r="C739" s="9" t="s">
        <v>1725</v>
      </c>
      <c r="D739" s="9" t="s">
        <v>1742</v>
      </c>
      <c r="E739" s="9" t="s">
        <v>1727</v>
      </c>
      <c r="F739" s="9" t="s">
        <v>2047</v>
      </c>
      <c r="G739" s="4"/>
      <c r="H739" s="9" t="s">
        <v>2240</v>
      </c>
      <c r="I739" s="4"/>
      <c r="K739" s="4" t="str">
        <f t="shared" si="122"/>
        <v>TX</v>
      </c>
      <c r="L739" s="4" t="str">
        <f t="shared" si="123"/>
        <v>0</v>
      </c>
      <c r="M739" s="4" t="str">
        <f t="shared" si="124"/>
        <v>Abilene</v>
      </c>
      <c r="N739" s="4"/>
      <c r="O739" s="4" t="str">
        <f t="shared" si="125"/>
        <v>79601</v>
      </c>
      <c r="P739" s="4"/>
      <c r="U739" s="30">
        <v>41722</v>
      </c>
      <c r="V739" s="5"/>
      <c r="W739" s="4"/>
      <c r="Y739" s="30" t="s">
        <v>1234</v>
      </c>
      <c r="Z739" s="30" t="s">
        <v>1263</v>
      </c>
      <c r="AA739" s="23"/>
      <c r="AB739" s="23"/>
      <c r="AC739" s="9" t="s">
        <v>1475</v>
      </c>
      <c r="AD739" s="9" t="s">
        <v>1651</v>
      </c>
      <c r="AE739" s="4"/>
      <c r="AH739" s="9">
        <v>1</v>
      </c>
      <c r="AI739" s="38">
        <v>8.89</v>
      </c>
      <c r="AJ739" s="11"/>
      <c r="AM739" s="30" t="s">
        <v>12</v>
      </c>
      <c r="AN739" s="38">
        <f t="shared" si="126"/>
        <v>8.89</v>
      </c>
      <c r="AO739" s="8"/>
      <c r="AP739" s="13">
        <f t="shared" si="127"/>
        <v>0</v>
      </c>
      <c r="AQ739" s="38">
        <f t="shared" si="128"/>
        <v>8.89</v>
      </c>
      <c r="AR739" s="38">
        <v>0</v>
      </c>
      <c r="AS739" s="13">
        <f t="shared" si="129"/>
        <v>0</v>
      </c>
      <c r="AT739" s="38">
        <f t="shared" si="130"/>
        <v>8.89</v>
      </c>
      <c r="AU739" s="38">
        <v>0</v>
      </c>
      <c r="AV739" s="13">
        <f t="shared" si="131"/>
        <v>0</v>
      </c>
      <c r="AW739" s="38">
        <f t="shared" si="132"/>
        <v>8.89</v>
      </c>
      <c r="AX739" s="38">
        <v>0</v>
      </c>
      <c r="AY739" s="13"/>
      <c r="AZ739" s="10"/>
      <c r="BA739" s="8"/>
      <c r="BB739" s="11"/>
      <c r="BN739" s="38">
        <v>0</v>
      </c>
      <c r="BO739" s="54" t="s">
        <v>129</v>
      </c>
      <c r="BP739" s="54">
        <f>Sales!AR739</f>
        <v>8.99</v>
      </c>
    </row>
    <row r="740" spans="1:68">
      <c r="A740" s="4" t="s">
        <v>140</v>
      </c>
      <c r="B740" s="50">
        <v>23717</v>
      </c>
      <c r="C740" s="9" t="s">
        <v>1725</v>
      </c>
      <c r="D740" s="9" t="s">
        <v>1727</v>
      </c>
      <c r="E740" s="9" t="s">
        <v>1767</v>
      </c>
      <c r="F740" s="9" t="s">
        <v>1727</v>
      </c>
      <c r="G740" s="4"/>
      <c r="H740" s="9" t="s">
        <v>1727</v>
      </c>
      <c r="I740" s="4"/>
      <c r="K740" s="4" t="str">
        <f t="shared" si="122"/>
        <v>0</v>
      </c>
      <c r="L740" s="4" t="str">
        <f t="shared" si="123"/>
        <v>DENTON</v>
      </c>
      <c r="M740" s="4" t="str">
        <f t="shared" si="124"/>
        <v>0</v>
      </c>
      <c r="N740" s="4"/>
      <c r="O740" s="4" t="str">
        <f t="shared" si="125"/>
        <v>0</v>
      </c>
      <c r="P740" s="4"/>
      <c r="U740" s="30">
        <v>41722</v>
      </c>
      <c r="V740" s="5"/>
      <c r="W740" s="4"/>
      <c r="Y740" s="30" t="s">
        <v>1234</v>
      </c>
      <c r="Z740" s="30" t="s">
        <v>1237</v>
      </c>
      <c r="AA740" s="23"/>
      <c r="AB740" s="23"/>
      <c r="AC740" s="9" t="s">
        <v>1449</v>
      </c>
      <c r="AD740" s="9" t="s">
        <v>1640</v>
      </c>
      <c r="AE740" s="4"/>
      <c r="AH740" s="9">
        <v>1</v>
      </c>
      <c r="AI740" s="38">
        <v>0</v>
      </c>
      <c r="AJ740" s="11"/>
      <c r="AM740" s="30" t="s">
        <v>12</v>
      </c>
      <c r="AN740" s="38">
        <f t="shared" si="126"/>
        <v>0</v>
      </c>
      <c r="AO740" s="8"/>
      <c r="AP740" s="13">
        <f t="shared" si="127"/>
        <v>0</v>
      </c>
      <c r="AQ740" s="38">
        <f t="shared" si="128"/>
        <v>0</v>
      </c>
      <c r="AR740" s="38">
        <v>0</v>
      </c>
      <c r="AS740" s="13">
        <f t="shared" si="129"/>
        <v>0</v>
      </c>
      <c r="AT740" s="38">
        <f t="shared" si="130"/>
        <v>0</v>
      </c>
      <c r="AU740" s="38">
        <v>0</v>
      </c>
      <c r="AV740" s="13">
        <f t="shared" si="131"/>
        <v>0</v>
      </c>
      <c r="AW740" s="38">
        <f t="shared" si="132"/>
        <v>0</v>
      </c>
      <c r="AX740" s="38">
        <v>0</v>
      </c>
      <c r="AY740" s="13"/>
      <c r="AZ740" s="10"/>
      <c r="BA740" s="8"/>
      <c r="BB740" s="11"/>
      <c r="BN740" s="38">
        <v>0</v>
      </c>
      <c r="BO740" s="54" t="s">
        <v>2293</v>
      </c>
      <c r="BP740" s="54">
        <f>Sales!AR740</f>
        <v>0</v>
      </c>
    </row>
    <row r="741" spans="1:68">
      <c r="A741" s="4" t="s">
        <v>140</v>
      </c>
      <c r="B741" s="50">
        <v>23925</v>
      </c>
      <c r="C741" s="9" t="s">
        <v>1725</v>
      </c>
      <c r="D741" s="9" t="s">
        <v>1727</v>
      </c>
      <c r="E741" s="9" t="s">
        <v>1767</v>
      </c>
      <c r="F741" s="9" t="s">
        <v>1727</v>
      </c>
      <c r="G741" s="4"/>
      <c r="H741" s="9" t="s">
        <v>1727</v>
      </c>
      <c r="I741" s="4"/>
      <c r="K741" s="4" t="str">
        <f t="shared" si="122"/>
        <v>0</v>
      </c>
      <c r="L741" s="4" t="str">
        <f t="shared" si="123"/>
        <v>DENTON</v>
      </c>
      <c r="M741" s="4" t="str">
        <f t="shared" si="124"/>
        <v>0</v>
      </c>
      <c r="N741" s="4"/>
      <c r="O741" s="4" t="str">
        <f t="shared" si="125"/>
        <v>0</v>
      </c>
      <c r="P741" s="4"/>
      <c r="U741" s="30">
        <v>41729</v>
      </c>
      <c r="V741" s="5"/>
      <c r="W741" s="4"/>
      <c r="Y741" s="30" t="s">
        <v>1234</v>
      </c>
      <c r="Z741" s="30" t="s">
        <v>1364</v>
      </c>
      <c r="AA741" s="23"/>
      <c r="AB741" s="23"/>
      <c r="AC741" s="9" t="s">
        <v>1563</v>
      </c>
      <c r="AD741" s="9" t="s">
        <v>1639</v>
      </c>
      <c r="AE741" s="4"/>
      <c r="AH741" s="9">
        <v>1</v>
      </c>
      <c r="AI741" s="38">
        <v>0</v>
      </c>
      <c r="AJ741" s="11"/>
      <c r="AM741" s="30" t="s">
        <v>12</v>
      </c>
      <c r="AN741" s="38">
        <f t="shared" si="126"/>
        <v>0</v>
      </c>
      <c r="AO741" s="8"/>
      <c r="AP741" s="13">
        <f t="shared" si="127"/>
        <v>0</v>
      </c>
      <c r="AQ741" s="38">
        <f t="shared" si="128"/>
        <v>0</v>
      </c>
      <c r="AR741" s="38">
        <v>0</v>
      </c>
      <c r="AS741" s="13">
        <f t="shared" si="129"/>
        <v>0</v>
      </c>
      <c r="AT741" s="38">
        <f t="shared" si="130"/>
        <v>0</v>
      </c>
      <c r="AU741" s="38">
        <v>0</v>
      </c>
      <c r="AV741" s="13">
        <f t="shared" si="131"/>
        <v>0</v>
      </c>
      <c r="AW741" s="38">
        <f t="shared" si="132"/>
        <v>0</v>
      </c>
      <c r="AX741" s="38">
        <v>0</v>
      </c>
      <c r="AY741" s="13"/>
      <c r="AZ741" s="10"/>
      <c r="BA741" s="8"/>
      <c r="BB741" s="11"/>
      <c r="BN741" s="38">
        <v>0</v>
      </c>
      <c r="BO741" s="54" t="s">
        <v>2293</v>
      </c>
      <c r="BP741" s="54">
        <f>Sales!AR741</f>
        <v>0</v>
      </c>
    </row>
    <row r="742" spans="1:68">
      <c r="A742" s="4" t="s">
        <v>140</v>
      </c>
      <c r="B742" s="50">
        <v>23935</v>
      </c>
      <c r="C742" s="9" t="s">
        <v>1725</v>
      </c>
      <c r="D742" s="9" t="s">
        <v>1727</v>
      </c>
      <c r="E742" s="9" t="s">
        <v>1766</v>
      </c>
      <c r="F742" s="9" t="s">
        <v>1727</v>
      </c>
      <c r="G742" s="4"/>
      <c r="H742" s="9" t="s">
        <v>1727</v>
      </c>
      <c r="I742" s="4"/>
      <c r="K742" s="4" t="str">
        <f t="shared" si="122"/>
        <v>0</v>
      </c>
      <c r="L742" s="4" t="str">
        <f t="shared" si="123"/>
        <v>MECKLENBURG</v>
      </c>
      <c r="M742" s="4" t="str">
        <f t="shared" si="124"/>
        <v>0</v>
      </c>
      <c r="N742" s="4"/>
      <c r="O742" s="4" t="str">
        <f t="shared" si="125"/>
        <v>0</v>
      </c>
      <c r="P742" s="4"/>
      <c r="U742" s="30">
        <v>41701</v>
      </c>
      <c r="V742" s="5"/>
      <c r="W742" s="4"/>
      <c r="Y742" s="30" t="s">
        <v>1234</v>
      </c>
      <c r="Z742" s="30" t="s">
        <v>1381</v>
      </c>
      <c r="AA742" s="23"/>
      <c r="AB742" s="23"/>
      <c r="AC742" s="9" t="s">
        <v>1577</v>
      </c>
      <c r="AD742" s="9" t="s">
        <v>1639</v>
      </c>
      <c r="AE742" s="4"/>
      <c r="AH742" s="9">
        <v>1</v>
      </c>
      <c r="AI742" s="38">
        <v>0</v>
      </c>
      <c r="AJ742" s="11"/>
      <c r="AM742" s="30" t="s">
        <v>12</v>
      </c>
      <c r="AN742" s="38">
        <f t="shared" si="126"/>
        <v>0</v>
      </c>
      <c r="AO742" s="8"/>
      <c r="AP742" s="13">
        <f t="shared" si="127"/>
        <v>0</v>
      </c>
      <c r="AQ742" s="38">
        <f t="shared" si="128"/>
        <v>0</v>
      </c>
      <c r="AR742" s="38">
        <v>0</v>
      </c>
      <c r="AS742" s="13">
        <f t="shared" si="129"/>
        <v>0</v>
      </c>
      <c r="AT742" s="38">
        <f t="shared" si="130"/>
        <v>0</v>
      </c>
      <c r="AU742" s="38">
        <v>0</v>
      </c>
      <c r="AV742" s="13">
        <f t="shared" si="131"/>
        <v>0</v>
      </c>
      <c r="AW742" s="38">
        <f t="shared" si="132"/>
        <v>0</v>
      </c>
      <c r="AX742" s="38">
        <v>0</v>
      </c>
      <c r="AY742" s="13"/>
      <c r="AZ742" s="10"/>
      <c r="BA742" s="8"/>
      <c r="BB742" s="11"/>
      <c r="BN742" s="38">
        <v>0</v>
      </c>
      <c r="BO742" s="54" t="s">
        <v>2293</v>
      </c>
      <c r="BP742" s="54">
        <f>Sales!AR742</f>
        <v>0</v>
      </c>
    </row>
    <row r="743" spans="1:68">
      <c r="A743" s="4" t="s">
        <v>140</v>
      </c>
      <c r="B743" s="50">
        <v>23939</v>
      </c>
      <c r="C743" s="9" t="s">
        <v>1725</v>
      </c>
      <c r="D743" s="9" t="s">
        <v>1762</v>
      </c>
      <c r="E743" s="9" t="s">
        <v>1874</v>
      </c>
      <c r="F743" s="9" t="s">
        <v>2048</v>
      </c>
      <c r="G743" s="4"/>
      <c r="H743" s="9" t="s">
        <v>2241</v>
      </c>
      <c r="I743" s="4"/>
      <c r="K743" s="4" t="str">
        <f t="shared" si="122"/>
        <v>SC</v>
      </c>
      <c r="L743" s="4" t="str">
        <f t="shared" si="123"/>
        <v>DORCHESTER</v>
      </c>
      <c r="M743" s="4" t="str">
        <f t="shared" si="124"/>
        <v>summerville</v>
      </c>
      <c r="N743" s="4"/>
      <c r="O743" s="4" t="str">
        <f t="shared" si="125"/>
        <v>29483</v>
      </c>
      <c r="P743" s="4"/>
      <c r="U743" s="30">
        <v>41704</v>
      </c>
      <c r="V743" s="5"/>
      <c r="W743" s="4"/>
      <c r="Y743" s="30" t="s">
        <v>1234</v>
      </c>
      <c r="Z743" s="30" t="s">
        <v>1239</v>
      </c>
      <c r="AA743" s="23"/>
      <c r="AB743" s="23"/>
      <c r="AC743" s="9" t="s">
        <v>1451</v>
      </c>
      <c r="AD743" s="9" t="s">
        <v>1639</v>
      </c>
      <c r="AE743" s="4"/>
      <c r="AH743" s="9">
        <v>1</v>
      </c>
      <c r="AI743" s="38">
        <v>0</v>
      </c>
      <c r="AJ743" s="11"/>
      <c r="AM743" s="30" t="s">
        <v>12</v>
      </c>
      <c r="AN743" s="38">
        <f t="shared" si="126"/>
        <v>0</v>
      </c>
      <c r="AO743" s="8"/>
      <c r="AP743" s="13">
        <f t="shared" si="127"/>
        <v>0</v>
      </c>
      <c r="AQ743" s="38">
        <f t="shared" si="128"/>
        <v>0</v>
      </c>
      <c r="AR743" s="38">
        <v>0</v>
      </c>
      <c r="AS743" s="13">
        <f t="shared" si="129"/>
        <v>0</v>
      </c>
      <c r="AT743" s="38">
        <f t="shared" si="130"/>
        <v>0</v>
      </c>
      <c r="AU743" s="38">
        <v>0</v>
      </c>
      <c r="AV743" s="13">
        <f t="shared" si="131"/>
        <v>0</v>
      </c>
      <c r="AW743" s="38">
        <f t="shared" si="132"/>
        <v>0</v>
      </c>
      <c r="AX743" s="38">
        <v>0</v>
      </c>
      <c r="AY743" s="13"/>
      <c r="AZ743" s="10"/>
      <c r="BA743" s="8"/>
      <c r="BB743" s="11"/>
      <c r="BN743" s="38">
        <v>0</v>
      </c>
      <c r="BO743" s="54" t="s">
        <v>107</v>
      </c>
      <c r="BP743" s="54">
        <f>Sales!AR743</f>
        <v>0</v>
      </c>
    </row>
    <row r="744" spans="1:68">
      <c r="A744" s="4" t="s">
        <v>140</v>
      </c>
      <c r="B744" s="50">
        <v>23941</v>
      </c>
      <c r="C744" s="9" t="s">
        <v>1725</v>
      </c>
      <c r="D744" s="9" t="s">
        <v>1727</v>
      </c>
      <c r="E744" s="9" t="s">
        <v>1766</v>
      </c>
      <c r="F744" s="9" t="s">
        <v>1727</v>
      </c>
      <c r="G744" s="4"/>
      <c r="H744" s="9" t="s">
        <v>1727</v>
      </c>
      <c r="I744" s="4"/>
      <c r="K744" s="4" t="str">
        <f t="shared" si="122"/>
        <v>0</v>
      </c>
      <c r="L744" s="4" t="str">
        <f t="shared" si="123"/>
        <v>MECKLENBURG</v>
      </c>
      <c r="M744" s="4" t="str">
        <f t="shared" si="124"/>
        <v>0</v>
      </c>
      <c r="N744" s="4"/>
      <c r="O744" s="4" t="str">
        <f t="shared" si="125"/>
        <v>0</v>
      </c>
      <c r="P744" s="4"/>
      <c r="U744" s="30">
        <v>41705</v>
      </c>
      <c r="V744" s="5"/>
      <c r="W744" s="4"/>
      <c r="Y744" s="30" t="s">
        <v>1234</v>
      </c>
      <c r="Z744" s="30" t="s">
        <v>1287</v>
      </c>
      <c r="AA744" s="23"/>
      <c r="AB744" s="23"/>
      <c r="AC744" s="9" t="s">
        <v>1496</v>
      </c>
      <c r="AD744" s="9" t="s">
        <v>1639</v>
      </c>
      <c r="AE744" s="4"/>
      <c r="AH744" s="9">
        <v>1</v>
      </c>
      <c r="AI744" s="38">
        <v>0</v>
      </c>
      <c r="AJ744" s="11"/>
      <c r="AM744" s="30" t="s">
        <v>12</v>
      </c>
      <c r="AN744" s="38">
        <f t="shared" si="126"/>
        <v>0</v>
      </c>
      <c r="AO744" s="8"/>
      <c r="AP744" s="13">
        <f t="shared" si="127"/>
        <v>0</v>
      </c>
      <c r="AQ744" s="38">
        <f t="shared" si="128"/>
        <v>0</v>
      </c>
      <c r="AR744" s="38">
        <v>0</v>
      </c>
      <c r="AS744" s="13">
        <f t="shared" si="129"/>
        <v>0</v>
      </c>
      <c r="AT744" s="38">
        <f t="shared" si="130"/>
        <v>0</v>
      </c>
      <c r="AU744" s="38">
        <v>0</v>
      </c>
      <c r="AV744" s="13">
        <f t="shared" si="131"/>
        <v>0</v>
      </c>
      <c r="AW744" s="38">
        <f t="shared" si="132"/>
        <v>0</v>
      </c>
      <c r="AX744" s="38">
        <v>0</v>
      </c>
      <c r="AY744" s="13"/>
      <c r="AZ744" s="10"/>
      <c r="BA744" s="8"/>
      <c r="BB744" s="11"/>
      <c r="BN744" s="38">
        <v>0</v>
      </c>
      <c r="BO744" s="54" t="s">
        <v>2293</v>
      </c>
      <c r="BP744" s="54">
        <f>Sales!AR744</f>
        <v>0</v>
      </c>
    </row>
    <row r="745" spans="1:68">
      <c r="A745" s="4" t="s">
        <v>140</v>
      </c>
      <c r="B745" s="50">
        <v>23942</v>
      </c>
      <c r="C745" s="9" t="s">
        <v>1725</v>
      </c>
      <c r="D745" s="9" t="s">
        <v>1727</v>
      </c>
      <c r="E745" s="9" t="s">
        <v>1766</v>
      </c>
      <c r="F745" s="9" t="s">
        <v>1727</v>
      </c>
      <c r="G745" s="4"/>
      <c r="H745" s="9" t="s">
        <v>1727</v>
      </c>
      <c r="I745" s="4"/>
      <c r="K745" s="4" t="str">
        <f t="shared" si="122"/>
        <v>0</v>
      </c>
      <c r="L745" s="4" t="str">
        <f t="shared" si="123"/>
        <v>MECKLENBURG</v>
      </c>
      <c r="M745" s="4" t="str">
        <f t="shared" si="124"/>
        <v>0</v>
      </c>
      <c r="N745" s="4"/>
      <c r="O745" s="4" t="str">
        <f t="shared" si="125"/>
        <v>0</v>
      </c>
      <c r="P745" s="4"/>
      <c r="U745" s="30">
        <v>41705</v>
      </c>
      <c r="V745" s="5"/>
      <c r="W745" s="4"/>
      <c r="Y745" s="30" t="s">
        <v>1234</v>
      </c>
      <c r="Z745" s="30" t="s">
        <v>1299</v>
      </c>
      <c r="AA745" s="23"/>
      <c r="AB745" s="23"/>
      <c r="AC745" s="9" t="s">
        <v>1479</v>
      </c>
      <c r="AD745" s="9" t="s">
        <v>1652</v>
      </c>
      <c r="AE745" s="4"/>
      <c r="AH745" s="9">
        <v>1</v>
      </c>
      <c r="AI745" s="38">
        <v>0</v>
      </c>
      <c r="AJ745" s="11"/>
      <c r="AM745" s="30" t="s">
        <v>12</v>
      </c>
      <c r="AN745" s="38">
        <f t="shared" si="126"/>
        <v>0</v>
      </c>
      <c r="AO745" s="8"/>
      <c r="AP745" s="13">
        <f t="shared" si="127"/>
        <v>0</v>
      </c>
      <c r="AQ745" s="38">
        <f t="shared" si="128"/>
        <v>0</v>
      </c>
      <c r="AR745" s="38">
        <v>0</v>
      </c>
      <c r="AS745" s="13">
        <f t="shared" si="129"/>
        <v>0</v>
      </c>
      <c r="AT745" s="38">
        <f t="shared" si="130"/>
        <v>0</v>
      </c>
      <c r="AU745" s="38">
        <v>0</v>
      </c>
      <c r="AV745" s="13">
        <f t="shared" si="131"/>
        <v>0</v>
      </c>
      <c r="AW745" s="38">
        <f t="shared" si="132"/>
        <v>0</v>
      </c>
      <c r="AX745" s="38">
        <v>0</v>
      </c>
      <c r="AY745" s="13"/>
      <c r="AZ745" s="10"/>
      <c r="BA745" s="8"/>
      <c r="BB745" s="11"/>
      <c r="BN745" s="38">
        <v>0</v>
      </c>
      <c r="BO745" s="54" t="s">
        <v>2293</v>
      </c>
      <c r="BP745" s="54">
        <f>Sales!AR745</f>
        <v>0</v>
      </c>
    </row>
    <row r="746" spans="1:68">
      <c r="A746" s="4" t="s">
        <v>140</v>
      </c>
      <c r="B746" s="50">
        <v>23945</v>
      </c>
      <c r="C746" s="9" t="s">
        <v>1725</v>
      </c>
      <c r="D746" s="9" t="s">
        <v>1727</v>
      </c>
      <c r="E746" s="9" t="s">
        <v>1767</v>
      </c>
      <c r="F746" s="9" t="s">
        <v>1727</v>
      </c>
      <c r="G746" s="4"/>
      <c r="H746" s="9" t="s">
        <v>1727</v>
      </c>
      <c r="I746" s="4"/>
      <c r="K746" s="4" t="str">
        <f t="shared" si="122"/>
        <v>0</v>
      </c>
      <c r="L746" s="4" t="str">
        <f t="shared" si="123"/>
        <v>DENTON</v>
      </c>
      <c r="M746" s="4" t="str">
        <f t="shared" si="124"/>
        <v>0</v>
      </c>
      <c r="N746" s="4"/>
      <c r="O746" s="4" t="str">
        <f t="shared" si="125"/>
        <v>0</v>
      </c>
      <c r="P746" s="4"/>
      <c r="U746" s="30">
        <v>41705</v>
      </c>
      <c r="V746" s="5"/>
      <c r="W746" s="4"/>
      <c r="Y746" s="30" t="s">
        <v>1234</v>
      </c>
      <c r="Z746" s="30" t="s">
        <v>1298</v>
      </c>
      <c r="AA746" s="23"/>
      <c r="AB746" s="23"/>
      <c r="AC746" s="9" t="s">
        <v>1506</v>
      </c>
      <c r="AD746" s="9" t="s">
        <v>1662</v>
      </c>
      <c r="AE746" s="4"/>
      <c r="AH746" s="9">
        <v>1</v>
      </c>
      <c r="AI746" s="38">
        <v>0</v>
      </c>
      <c r="AJ746" s="11"/>
      <c r="AM746" s="30" t="s">
        <v>12</v>
      </c>
      <c r="AN746" s="38">
        <f t="shared" si="126"/>
        <v>0</v>
      </c>
      <c r="AO746" s="8"/>
      <c r="AP746" s="13">
        <f t="shared" si="127"/>
        <v>0</v>
      </c>
      <c r="AQ746" s="38">
        <f t="shared" si="128"/>
        <v>0</v>
      </c>
      <c r="AR746" s="38">
        <v>0</v>
      </c>
      <c r="AS746" s="13">
        <f t="shared" si="129"/>
        <v>0</v>
      </c>
      <c r="AT746" s="38">
        <f t="shared" si="130"/>
        <v>0</v>
      </c>
      <c r="AU746" s="38">
        <v>0</v>
      </c>
      <c r="AV746" s="13">
        <f t="shared" si="131"/>
        <v>0</v>
      </c>
      <c r="AW746" s="38">
        <f t="shared" si="132"/>
        <v>0</v>
      </c>
      <c r="AX746" s="38">
        <v>0</v>
      </c>
      <c r="AY746" s="13"/>
      <c r="AZ746" s="10"/>
      <c r="BA746" s="8"/>
      <c r="BB746" s="11"/>
      <c r="BN746" s="38">
        <v>0</v>
      </c>
      <c r="BO746" s="54" t="s">
        <v>2293</v>
      </c>
      <c r="BP746" s="54">
        <f>Sales!AR746</f>
        <v>0</v>
      </c>
    </row>
    <row r="747" spans="1:68">
      <c r="A747" s="4" t="s">
        <v>140</v>
      </c>
      <c r="B747" s="50">
        <v>23956</v>
      </c>
      <c r="C747" s="9" t="s">
        <v>1725</v>
      </c>
      <c r="D747" s="9" t="s">
        <v>1741</v>
      </c>
      <c r="E747" s="9" t="s">
        <v>1839</v>
      </c>
      <c r="F747" s="9" t="s">
        <v>1995</v>
      </c>
      <c r="G747" s="4"/>
      <c r="H747" s="9" t="s">
        <v>2186</v>
      </c>
      <c r="I747" s="4"/>
      <c r="K747" s="4" t="str">
        <f t="shared" si="122"/>
        <v>NJ</v>
      </c>
      <c r="L747" s="4" t="str">
        <f t="shared" si="123"/>
        <v>CAMDEN</v>
      </c>
      <c r="M747" s="4" t="str">
        <f t="shared" si="124"/>
        <v>Camden</v>
      </c>
      <c r="N747" s="4"/>
      <c r="O747" s="4" t="str">
        <f t="shared" si="125"/>
        <v>08104</v>
      </c>
      <c r="P747" s="4"/>
      <c r="U747" s="30">
        <v>41708</v>
      </c>
      <c r="V747" s="5"/>
      <c r="W747" s="4"/>
      <c r="Y747" s="30" t="s">
        <v>1234</v>
      </c>
      <c r="Z747" s="30" t="s">
        <v>1323</v>
      </c>
      <c r="AA747" s="23"/>
      <c r="AB747" s="23"/>
      <c r="AC747" s="9" t="s">
        <v>1479</v>
      </c>
      <c r="AD747" s="9" t="s">
        <v>1652</v>
      </c>
      <c r="AE747" s="4"/>
      <c r="AH747" s="9">
        <v>1</v>
      </c>
      <c r="AI747" s="38">
        <v>0</v>
      </c>
      <c r="AJ747" s="11"/>
      <c r="AM747" s="30" t="s">
        <v>12</v>
      </c>
      <c r="AN747" s="38">
        <f t="shared" si="126"/>
        <v>0</v>
      </c>
      <c r="AO747" s="8"/>
      <c r="AP747" s="13">
        <f t="shared" si="127"/>
        <v>0</v>
      </c>
      <c r="AQ747" s="38">
        <f t="shared" si="128"/>
        <v>0</v>
      </c>
      <c r="AR747" s="38">
        <v>0</v>
      </c>
      <c r="AS747" s="13">
        <f t="shared" si="129"/>
        <v>0</v>
      </c>
      <c r="AT747" s="38">
        <f t="shared" si="130"/>
        <v>0</v>
      </c>
      <c r="AU747" s="38">
        <v>0</v>
      </c>
      <c r="AV747" s="13">
        <f t="shared" si="131"/>
        <v>0</v>
      </c>
      <c r="AW747" s="38">
        <f t="shared" si="132"/>
        <v>0</v>
      </c>
      <c r="AX747" s="38">
        <v>0</v>
      </c>
      <c r="AY747" s="13"/>
      <c r="AZ747" s="10"/>
      <c r="BA747" s="8"/>
      <c r="BB747" s="11"/>
      <c r="BN747" s="38">
        <v>0</v>
      </c>
      <c r="BO747" s="54" t="s">
        <v>107</v>
      </c>
      <c r="BP747" s="54">
        <f>Sales!AR747</f>
        <v>0</v>
      </c>
    </row>
    <row r="748" spans="1:68">
      <c r="A748" s="4" t="s">
        <v>140</v>
      </c>
      <c r="B748" s="50">
        <v>23960</v>
      </c>
      <c r="C748" s="9" t="s">
        <v>1725</v>
      </c>
      <c r="D748" s="9" t="s">
        <v>1746</v>
      </c>
      <c r="E748" s="9" t="s">
        <v>1875</v>
      </c>
      <c r="F748" s="9" t="s">
        <v>1875</v>
      </c>
      <c r="G748" s="4"/>
      <c r="H748" s="9" t="s">
        <v>2242</v>
      </c>
      <c r="I748" s="4"/>
      <c r="K748" s="4" t="str">
        <f t="shared" si="122"/>
        <v>PA</v>
      </c>
      <c r="L748" s="4" t="str">
        <f t="shared" si="123"/>
        <v>PHILADELPHIA</v>
      </c>
      <c r="M748" s="4" t="str">
        <f t="shared" si="124"/>
        <v>PHILADELPHIA</v>
      </c>
      <c r="N748" s="4"/>
      <c r="O748" s="4" t="str">
        <f t="shared" si="125"/>
        <v>19126</v>
      </c>
      <c r="P748" s="4"/>
      <c r="U748" s="30">
        <v>41708</v>
      </c>
      <c r="V748" s="5"/>
      <c r="W748" s="4"/>
      <c r="Y748" s="30" t="s">
        <v>1234</v>
      </c>
      <c r="Z748" s="30" t="s">
        <v>1312</v>
      </c>
      <c r="AA748" s="23"/>
      <c r="AB748" s="23"/>
      <c r="AC748" s="9" t="s">
        <v>1518</v>
      </c>
      <c r="AD748" s="9" t="s">
        <v>1667</v>
      </c>
      <c r="AE748" s="4"/>
      <c r="AH748" s="9">
        <v>1</v>
      </c>
      <c r="AI748" s="38">
        <v>3.99</v>
      </c>
      <c r="AJ748" s="11"/>
      <c r="AM748" s="30" t="s">
        <v>12</v>
      </c>
      <c r="AN748" s="38">
        <f t="shared" si="126"/>
        <v>3.99</v>
      </c>
      <c r="AO748" s="8"/>
      <c r="AP748" s="13">
        <f t="shared" si="127"/>
        <v>0</v>
      </c>
      <c r="AQ748" s="38">
        <f t="shared" si="128"/>
        <v>3.99</v>
      </c>
      <c r="AR748" s="38">
        <v>0</v>
      </c>
      <c r="AS748" s="13">
        <f t="shared" si="129"/>
        <v>0</v>
      </c>
      <c r="AT748" s="38">
        <f t="shared" si="130"/>
        <v>3.99</v>
      </c>
      <c r="AU748" s="38">
        <v>0</v>
      </c>
      <c r="AV748" s="13">
        <f t="shared" si="131"/>
        <v>0</v>
      </c>
      <c r="AW748" s="38">
        <f t="shared" si="132"/>
        <v>3.99</v>
      </c>
      <c r="AX748" s="38">
        <v>0</v>
      </c>
      <c r="AY748" s="13"/>
      <c r="AZ748" s="10"/>
      <c r="BA748" s="8"/>
      <c r="BB748" s="11"/>
      <c r="BN748" s="38">
        <v>0</v>
      </c>
      <c r="BO748" s="54" t="s">
        <v>108</v>
      </c>
      <c r="BP748" s="54">
        <f>Sales!AR748</f>
        <v>3.99</v>
      </c>
    </row>
    <row r="749" spans="1:68">
      <c r="A749" s="4" t="s">
        <v>140</v>
      </c>
      <c r="B749" s="50">
        <v>23961</v>
      </c>
      <c r="C749" s="9" t="s">
        <v>1725</v>
      </c>
      <c r="D749" s="9" t="s">
        <v>1763</v>
      </c>
      <c r="E749" s="9" t="s">
        <v>1876</v>
      </c>
      <c r="F749" s="9" t="s">
        <v>2049</v>
      </c>
      <c r="G749" s="4"/>
      <c r="H749" s="9" t="s">
        <v>2243</v>
      </c>
      <c r="I749" s="4"/>
      <c r="K749" s="4" t="str">
        <f t="shared" si="122"/>
        <v>MN</v>
      </c>
      <c r="L749" s="4" t="str">
        <f t="shared" si="123"/>
        <v>CROW WING</v>
      </c>
      <c r="M749" s="4" t="str">
        <f t="shared" si="124"/>
        <v>brainerd</v>
      </c>
      <c r="N749" s="4"/>
      <c r="O749" s="4" t="str">
        <f t="shared" si="125"/>
        <v>56401</v>
      </c>
      <c r="P749" s="4"/>
      <c r="U749" s="30">
        <v>41709</v>
      </c>
      <c r="V749" s="5"/>
      <c r="W749" s="4"/>
      <c r="Y749" s="30" t="s">
        <v>1234</v>
      </c>
      <c r="Z749" s="30" t="s">
        <v>1239</v>
      </c>
      <c r="AA749" s="23"/>
      <c r="AB749" s="23"/>
      <c r="AC749" s="9" t="s">
        <v>1451</v>
      </c>
      <c r="AD749" s="9" t="s">
        <v>1639</v>
      </c>
      <c r="AE749" s="4"/>
      <c r="AH749" s="9">
        <v>1</v>
      </c>
      <c r="AI749" s="38">
        <v>0</v>
      </c>
      <c r="AJ749" s="11"/>
      <c r="AM749" s="30" t="s">
        <v>12</v>
      </c>
      <c r="AN749" s="38">
        <f t="shared" si="126"/>
        <v>0</v>
      </c>
      <c r="AO749" s="8"/>
      <c r="AP749" s="13">
        <f t="shared" si="127"/>
        <v>0</v>
      </c>
      <c r="AQ749" s="38">
        <f t="shared" si="128"/>
        <v>0</v>
      </c>
      <c r="AR749" s="38">
        <v>0</v>
      </c>
      <c r="AS749" s="13">
        <f t="shared" si="129"/>
        <v>0</v>
      </c>
      <c r="AT749" s="38">
        <f t="shared" si="130"/>
        <v>0</v>
      </c>
      <c r="AU749" s="38">
        <v>0</v>
      </c>
      <c r="AV749" s="13">
        <f t="shared" si="131"/>
        <v>0</v>
      </c>
      <c r="AW749" s="38">
        <f t="shared" si="132"/>
        <v>0</v>
      </c>
      <c r="AX749" s="38">
        <v>0</v>
      </c>
      <c r="AY749" s="13"/>
      <c r="AZ749" s="10"/>
      <c r="BA749" s="8"/>
      <c r="BB749" s="11"/>
      <c r="BN749" s="38">
        <v>0</v>
      </c>
      <c r="BO749" s="54" t="s">
        <v>107</v>
      </c>
      <c r="BP749" s="54">
        <f>Sales!AR749</f>
        <v>0</v>
      </c>
    </row>
    <row r="750" spans="1:68">
      <c r="A750" s="4" t="s">
        <v>140</v>
      </c>
      <c r="B750" s="50">
        <v>23976</v>
      </c>
      <c r="C750" s="9" t="s">
        <v>1725</v>
      </c>
      <c r="D750" s="9" t="s">
        <v>1727</v>
      </c>
      <c r="E750" s="9" t="s">
        <v>1767</v>
      </c>
      <c r="F750" s="9" t="s">
        <v>1727</v>
      </c>
      <c r="G750" s="4"/>
      <c r="H750" s="9" t="s">
        <v>1727</v>
      </c>
      <c r="I750" s="4"/>
      <c r="K750" s="4" t="str">
        <f t="shared" si="122"/>
        <v>0</v>
      </c>
      <c r="L750" s="4" t="str">
        <f t="shared" si="123"/>
        <v>DENTON</v>
      </c>
      <c r="M750" s="4" t="str">
        <f t="shared" si="124"/>
        <v>0</v>
      </c>
      <c r="N750" s="4"/>
      <c r="O750" s="4" t="str">
        <f t="shared" si="125"/>
        <v>0</v>
      </c>
      <c r="P750" s="4"/>
      <c r="U750" s="30">
        <v>41715</v>
      </c>
      <c r="V750" s="5"/>
      <c r="W750" s="4"/>
      <c r="Y750" s="30" t="s">
        <v>1234</v>
      </c>
      <c r="Z750" s="30" t="s">
        <v>1257</v>
      </c>
      <c r="AA750" s="23"/>
      <c r="AB750" s="23"/>
      <c r="AC750" s="9" t="s">
        <v>1469</v>
      </c>
      <c r="AD750" s="9" t="s">
        <v>1639</v>
      </c>
      <c r="AE750" s="4"/>
      <c r="AH750" s="9">
        <v>1</v>
      </c>
      <c r="AI750" s="38">
        <v>0</v>
      </c>
      <c r="AJ750" s="11"/>
      <c r="AM750" s="30" t="s">
        <v>12</v>
      </c>
      <c r="AN750" s="38">
        <f t="shared" si="126"/>
        <v>0</v>
      </c>
      <c r="AO750" s="8"/>
      <c r="AP750" s="13">
        <f t="shared" si="127"/>
        <v>0</v>
      </c>
      <c r="AQ750" s="38">
        <f t="shared" si="128"/>
        <v>0</v>
      </c>
      <c r="AR750" s="38">
        <v>0</v>
      </c>
      <c r="AS750" s="13">
        <f t="shared" si="129"/>
        <v>0</v>
      </c>
      <c r="AT750" s="38">
        <f t="shared" si="130"/>
        <v>0</v>
      </c>
      <c r="AU750" s="38">
        <v>0</v>
      </c>
      <c r="AV750" s="13">
        <f t="shared" si="131"/>
        <v>0</v>
      </c>
      <c r="AW750" s="38">
        <f t="shared" si="132"/>
        <v>0</v>
      </c>
      <c r="AX750" s="38">
        <v>0</v>
      </c>
      <c r="AY750" s="13"/>
      <c r="AZ750" s="10"/>
      <c r="BA750" s="8"/>
      <c r="BB750" s="11"/>
      <c r="BN750" s="38">
        <v>0</v>
      </c>
      <c r="BO750" s="54" t="s">
        <v>2293</v>
      </c>
      <c r="BP750" s="54">
        <f>Sales!AR750</f>
        <v>0</v>
      </c>
    </row>
    <row r="751" spans="1:68">
      <c r="A751" s="4" t="s">
        <v>140</v>
      </c>
      <c r="B751" s="50">
        <v>23982</v>
      </c>
      <c r="C751" s="9" t="s">
        <v>1725</v>
      </c>
      <c r="D751" s="9" t="s">
        <v>1727</v>
      </c>
      <c r="E751" s="9" t="s">
        <v>1767</v>
      </c>
      <c r="F751" s="9" t="s">
        <v>1727</v>
      </c>
      <c r="G751" s="4"/>
      <c r="H751" s="9" t="s">
        <v>1727</v>
      </c>
      <c r="I751" s="4"/>
      <c r="K751" s="4" t="str">
        <f t="shared" si="122"/>
        <v>0</v>
      </c>
      <c r="L751" s="4" t="str">
        <f t="shared" si="123"/>
        <v>DENTON</v>
      </c>
      <c r="M751" s="4" t="str">
        <f t="shared" si="124"/>
        <v>0</v>
      </c>
      <c r="N751" s="4"/>
      <c r="O751" s="4" t="str">
        <f t="shared" si="125"/>
        <v>0</v>
      </c>
      <c r="P751" s="4"/>
      <c r="U751" s="30">
        <v>41715</v>
      </c>
      <c r="V751" s="5"/>
      <c r="W751" s="4"/>
      <c r="Y751" s="30" t="s">
        <v>1234</v>
      </c>
      <c r="Z751" s="30" t="s">
        <v>1268</v>
      </c>
      <c r="AA751" s="23"/>
      <c r="AB751" s="23"/>
      <c r="AC751" s="9" t="s">
        <v>1460</v>
      </c>
      <c r="AD751" s="9" t="s">
        <v>1647</v>
      </c>
      <c r="AE751" s="4"/>
      <c r="AH751" s="9">
        <v>1</v>
      </c>
      <c r="AI751" s="38">
        <v>0</v>
      </c>
      <c r="AJ751" s="11"/>
      <c r="AM751" s="30" t="s">
        <v>12</v>
      </c>
      <c r="AN751" s="38">
        <f t="shared" si="126"/>
        <v>0</v>
      </c>
      <c r="AO751" s="8"/>
      <c r="AP751" s="13">
        <f t="shared" si="127"/>
        <v>0</v>
      </c>
      <c r="AQ751" s="38">
        <f t="shared" si="128"/>
        <v>0</v>
      </c>
      <c r="AR751" s="38">
        <v>0</v>
      </c>
      <c r="AS751" s="13">
        <f t="shared" si="129"/>
        <v>0</v>
      </c>
      <c r="AT751" s="38">
        <f t="shared" si="130"/>
        <v>0</v>
      </c>
      <c r="AU751" s="38">
        <v>0</v>
      </c>
      <c r="AV751" s="13">
        <f t="shared" si="131"/>
        <v>0</v>
      </c>
      <c r="AW751" s="38">
        <f t="shared" si="132"/>
        <v>0</v>
      </c>
      <c r="AX751" s="38">
        <v>0</v>
      </c>
      <c r="AY751" s="13"/>
      <c r="AZ751" s="10"/>
      <c r="BA751" s="8"/>
      <c r="BB751" s="11"/>
      <c r="BN751" s="38">
        <v>0</v>
      </c>
      <c r="BO751" s="54" t="s">
        <v>2293</v>
      </c>
      <c r="BP751" s="54">
        <f>Sales!AR751</f>
        <v>0</v>
      </c>
    </row>
    <row r="752" spans="1:68">
      <c r="A752" s="4" t="s">
        <v>140</v>
      </c>
      <c r="B752" s="50">
        <v>23992</v>
      </c>
      <c r="C752" s="9" t="s">
        <v>1725</v>
      </c>
      <c r="D752" s="9" t="s">
        <v>1727</v>
      </c>
      <c r="E752" s="9" t="s">
        <v>1766</v>
      </c>
      <c r="F752" s="9" t="s">
        <v>1727</v>
      </c>
      <c r="G752" s="4"/>
      <c r="H752" s="9" t="s">
        <v>1727</v>
      </c>
      <c r="I752" s="4"/>
      <c r="K752" s="4" t="str">
        <f t="shared" si="122"/>
        <v>0</v>
      </c>
      <c r="L752" s="4" t="str">
        <f t="shared" si="123"/>
        <v>MECKLENBURG</v>
      </c>
      <c r="M752" s="4" t="str">
        <f t="shared" si="124"/>
        <v>0</v>
      </c>
      <c r="N752" s="4"/>
      <c r="O752" s="4" t="str">
        <f t="shared" si="125"/>
        <v>0</v>
      </c>
      <c r="P752" s="4"/>
      <c r="U752" s="30">
        <v>41719</v>
      </c>
      <c r="V752" s="5"/>
      <c r="W752" s="4"/>
      <c r="Y752" s="30" t="s">
        <v>1234</v>
      </c>
      <c r="Z752" s="30" t="s">
        <v>1270</v>
      </c>
      <c r="AA752" s="23"/>
      <c r="AB752" s="23"/>
      <c r="AC752" s="9" t="s">
        <v>1481</v>
      </c>
      <c r="AD752" s="9" t="s">
        <v>1639</v>
      </c>
      <c r="AE752" s="4"/>
      <c r="AH752" s="9">
        <v>1</v>
      </c>
      <c r="AI752" s="38">
        <v>0</v>
      </c>
      <c r="AJ752" s="11"/>
      <c r="AM752" s="30" t="s">
        <v>12</v>
      </c>
      <c r="AN752" s="38">
        <f t="shared" si="126"/>
        <v>0</v>
      </c>
      <c r="AO752" s="8"/>
      <c r="AP752" s="13">
        <f t="shared" si="127"/>
        <v>0</v>
      </c>
      <c r="AQ752" s="38">
        <f t="shared" si="128"/>
        <v>0</v>
      </c>
      <c r="AR752" s="38">
        <v>0</v>
      </c>
      <c r="AS752" s="13">
        <f t="shared" si="129"/>
        <v>0</v>
      </c>
      <c r="AT752" s="38">
        <f t="shared" si="130"/>
        <v>0</v>
      </c>
      <c r="AU752" s="38">
        <v>0</v>
      </c>
      <c r="AV752" s="13">
        <f t="shared" si="131"/>
        <v>0</v>
      </c>
      <c r="AW752" s="38">
        <f t="shared" si="132"/>
        <v>0</v>
      </c>
      <c r="AX752" s="38">
        <v>0</v>
      </c>
      <c r="AY752" s="13"/>
      <c r="AZ752" s="10"/>
      <c r="BA752" s="8"/>
      <c r="BB752" s="11"/>
      <c r="BN752" s="38">
        <v>0</v>
      </c>
      <c r="BO752" s="54" t="s">
        <v>2293</v>
      </c>
      <c r="BP752" s="54">
        <f>Sales!AR752</f>
        <v>0</v>
      </c>
    </row>
    <row r="753" spans="1:68">
      <c r="A753" s="4" t="s">
        <v>140</v>
      </c>
      <c r="B753" s="50">
        <v>23993</v>
      </c>
      <c r="C753" s="9" t="s">
        <v>1725</v>
      </c>
      <c r="D753" s="9" t="s">
        <v>1728</v>
      </c>
      <c r="E753" s="9" t="s">
        <v>1768</v>
      </c>
      <c r="F753" s="9" t="s">
        <v>2050</v>
      </c>
      <c r="G753" s="4"/>
      <c r="H753" s="9" t="s">
        <v>2244</v>
      </c>
      <c r="I753" s="4"/>
      <c r="K753" s="4" t="str">
        <f t="shared" si="122"/>
        <v>FL</v>
      </c>
      <c r="L753" s="4" t="str">
        <f t="shared" si="123"/>
        <v>PINELLAS</v>
      </c>
      <c r="M753" s="4" t="str">
        <f t="shared" si="124"/>
        <v>Clearwater</v>
      </c>
      <c r="N753" s="4"/>
      <c r="O753" s="4" t="str">
        <f t="shared" si="125"/>
        <v>33767</v>
      </c>
      <c r="P753" s="4"/>
      <c r="U753" s="30">
        <v>41719</v>
      </c>
      <c r="V753" s="5"/>
      <c r="W753" s="4"/>
      <c r="Y753" s="30" t="s">
        <v>1234</v>
      </c>
      <c r="Z753" s="30" t="s">
        <v>1279</v>
      </c>
      <c r="AA753" s="23"/>
      <c r="AB753" s="23"/>
      <c r="AC753" s="9" t="s">
        <v>1489</v>
      </c>
      <c r="AD753" s="9" t="s">
        <v>1639</v>
      </c>
      <c r="AE753" s="4"/>
      <c r="AH753" s="9">
        <v>1</v>
      </c>
      <c r="AI753" s="38">
        <v>14.46</v>
      </c>
      <c r="AJ753" s="11"/>
      <c r="AM753" s="30" t="s">
        <v>12</v>
      </c>
      <c r="AN753" s="38">
        <f t="shared" si="126"/>
        <v>14.46</v>
      </c>
      <c r="AO753" s="8"/>
      <c r="AP753" s="13">
        <f t="shared" si="127"/>
        <v>0</v>
      </c>
      <c r="AQ753" s="38">
        <f t="shared" si="128"/>
        <v>14.46</v>
      </c>
      <c r="AR753" s="38">
        <v>0</v>
      </c>
      <c r="AS753" s="13">
        <f t="shared" si="129"/>
        <v>0</v>
      </c>
      <c r="AT753" s="38">
        <f t="shared" si="130"/>
        <v>14.46</v>
      </c>
      <c r="AU753" s="38">
        <v>0</v>
      </c>
      <c r="AV753" s="13">
        <f t="shared" si="131"/>
        <v>0</v>
      </c>
      <c r="AW753" s="38">
        <f t="shared" si="132"/>
        <v>14.46</v>
      </c>
      <c r="AX753" s="38">
        <v>0</v>
      </c>
      <c r="AY753" s="13"/>
      <c r="AZ753" s="10"/>
      <c r="BA753" s="8"/>
      <c r="BB753" s="11"/>
      <c r="BN753" s="38">
        <v>0</v>
      </c>
      <c r="BO753" s="54" t="s">
        <v>2292</v>
      </c>
      <c r="BP753" s="54">
        <f>Sales!AR753</f>
        <v>14.99</v>
      </c>
    </row>
    <row r="754" spans="1:68">
      <c r="A754" s="4" t="s">
        <v>140</v>
      </c>
      <c r="B754" s="50">
        <v>23999</v>
      </c>
      <c r="C754" s="9" t="s">
        <v>1725</v>
      </c>
      <c r="D754" s="9" t="s">
        <v>1727</v>
      </c>
      <c r="E754" s="9" t="s">
        <v>1767</v>
      </c>
      <c r="F754" s="9" t="s">
        <v>1727</v>
      </c>
      <c r="G754" s="4"/>
      <c r="H754" s="9" t="s">
        <v>1727</v>
      </c>
      <c r="I754" s="4"/>
      <c r="K754" s="4" t="str">
        <f t="shared" si="122"/>
        <v>0</v>
      </c>
      <c r="L754" s="4" t="str">
        <f t="shared" si="123"/>
        <v>DENTON</v>
      </c>
      <c r="M754" s="4" t="str">
        <f t="shared" si="124"/>
        <v>0</v>
      </c>
      <c r="N754" s="4"/>
      <c r="O754" s="4" t="str">
        <f t="shared" si="125"/>
        <v>0</v>
      </c>
      <c r="P754" s="4"/>
      <c r="U754" s="30">
        <v>41722</v>
      </c>
      <c r="V754" s="5"/>
      <c r="W754" s="4"/>
      <c r="Y754" s="30" t="s">
        <v>1234</v>
      </c>
      <c r="Z754" s="30" t="s">
        <v>1314</v>
      </c>
      <c r="AA754" s="23"/>
      <c r="AB754" s="23"/>
      <c r="AC754" s="9" t="s">
        <v>1520</v>
      </c>
      <c r="AD754" s="9" t="s">
        <v>1639</v>
      </c>
      <c r="AE754" s="4"/>
      <c r="AH754" s="9">
        <v>1</v>
      </c>
      <c r="AI754" s="38">
        <v>0</v>
      </c>
      <c r="AJ754" s="11"/>
      <c r="AM754" s="30" t="s">
        <v>12</v>
      </c>
      <c r="AN754" s="38">
        <f t="shared" si="126"/>
        <v>0</v>
      </c>
      <c r="AO754" s="8"/>
      <c r="AP754" s="13">
        <f t="shared" si="127"/>
        <v>0</v>
      </c>
      <c r="AQ754" s="38">
        <f t="shared" si="128"/>
        <v>0</v>
      </c>
      <c r="AR754" s="38">
        <v>0</v>
      </c>
      <c r="AS754" s="13">
        <f t="shared" si="129"/>
        <v>0</v>
      </c>
      <c r="AT754" s="38">
        <f t="shared" si="130"/>
        <v>0</v>
      </c>
      <c r="AU754" s="38">
        <v>0</v>
      </c>
      <c r="AV754" s="13">
        <f t="shared" si="131"/>
        <v>0</v>
      </c>
      <c r="AW754" s="38">
        <f t="shared" si="132"/>
        <v>0</v>
      </c>
      <c r="AX754" s="38">
        <v>0</v>
      </c>
      <c r="AY754" s="13"/>
      <c r="AZ754" s="10"/>
      <c r="BA754" s="8"/>
      <c r="BB754" s="11"/>
      <c r="BN754" s="38">
        <v>0</v>
      </c>
      <c r="BO754" s="54" t="s">
        <v>2293</v>
      </c>
      <c r="BP754" s="54">
        <f>Sales!AR754</f>
        <v>0</v>
      </c>
    </row>
    <row r="755" spans="1:68">
      <c r="A755" s="4" t="s">
        <v>140</v>
      </c>
      <c r="B755" s="50">
        <v>24000</v>
      </c>
      <c r="C755" s="9" t="s">
        <v>1725</v>
      </c>
      <c r="D755" s="9" t="s">
        <v>1746</v>
      </c>
      <c r="E755" s="9" t="s">
        <v>1797</v>
      </c>
      <c r="F755" s="9" t="s">
        <v>2051</v>
      </c>
      <c r="G755" s="4"/>
      <c r="H755" s="9" t="s">
        <v>2245</v>
      </c>
      <c r="I755" s="4"/>
      <c r="K755" s="4" t="str">
        <f t="shared" si="122"/>
        <v>PA</v>
      </c>
      <c r="L755" s="4" t="str">
        <f t="shared" si="123"/>
        <v>WAYNE</v>
      </c>
      <c r="M755" s="4" t="str">
        <f t="shared" si="124"/>
        <v>ROARING BROOK TWP</v>
      </c>
      <c r="N755" s="4"/>
      <c r="O755" s="4" t="str">
        <f t="shared" si="125"/>
        <v>18436</v>
      </c>
      <c r="P755" s="4"/>
      <c r="U755" s="30">
        <v>41723</v>
      </c>
      <c r="V755" s="5"/>
      <c r="W755" s="4"/>
      <c r="Y755" s="30" t="s">
        <v>1234</v>
      </c>
      <c r="Z755" s="30" t="s">
        <v>1407</v>
      </c>
      <c r="AA755" s="23"/>
      <c r="AB755" s="23"/>
      <c r="AC755" s="9" t="s">
        <v>1602</v>
      </c>
      <c r="AD755" s="9" t="s">
        <v>1706</v>
      </c>
      <c r="AE755" s="4"/>
      <c r="AH755" s="9">
        <v>1</v>
      </c>
      <c r="AI755" s="38">
        <v>9.99</v>
      </c>
      <c r="AJ755" s="11"/>
      <c r="AM755" s="30" t="s">
        <v>12</v>
      </c>
      <c r="AN755" s="38">
        <f t="shared" si="126"/>
        <v>9.99</v>
      </c>
      <c r="AO755" s="8"/>
      <c r="AP755" s="13">
        <f t="shared" si="127"/>
        <v>0</v>
      </c>
      <c r="AQ755" s="38">
        <f t="shared" si="128"/>
        <v>9.99</v>
      </c>
      <c r="AR755" s="38">
        <v>0</v>
      </c>
      <c r="AS755" s="13">
        <f t="shared" si="129"/>
        <v>0</v>
      </c>
      <c r="AT755" s="38">
        <f t="shared" si="130"/>
        <v>9.99</v>
      </c>
      <c r="AU755" s="38">
        <v>0</v>
      </c>
      <c r="AV755" s="13">
        <f t="shared" si="131"/>
        <v>0</v>
      </c>
      <c r="AW755" s="38">
        <f t="shared" si="132"/>
        <v>9.99</v>
      </c>
      <c r="AX755" s="38">
        <v>0</v>
      </c>
      <c r="AY755" s="13"/>
      <c r="AZ755" s="10"/>
      <c r="BA755" s="8"/>
      <c r="BB755" s="11"/>
      <c r="BN755" s="38">
        <v>0</v>
      </c>
      <c r="BO755" s="54" t="s">
        <v>2292</v>
      </c>
      <c r="BP755" s="54">
        <f>Sales!AR755</f>
        <v>9.99</v>
      </c>
    </row>
    <row r="756" spans="1:68">
      <c r="A756" s="4" t="s">
        <v>140</v>
      </c>
      <c r="B756" s="50">
        <v>24252</v>
      </c>
      <c r="C756" s="9" t="s">
        <v>1725</v>
      </c>
      <c r="D756" s="9" t="s">
        <v>1727</v>
      </c>
      <c r="E756" s="9" t="s">
        <v>1766</v>
      </c>
      <c r="F756" s="9" t="s">
        <v>1727</v>
      </c>
      <c r="G756" s="4"/>
      <c r="H756" s="9" t="s">
        <v>1727</v>
      </c>
      <c r="I756" s="4"/>
      <c r="K756" s="4" t="str">
        <f t="shared" si="122"/>
        <v>0</v>
      </c>
      <c r="L756" s="4" t="str">
        <f t="shared" si="123"/>
        <v>MECKLENBURG</v>
      </c>
      <c r="M756" s="4" t="str">
        <f t="shared" si="124"/>
        <v>0</v>
      </c>
      <c r="N756" s="4"/>
      <c r="O756" s="4" t="str">
        <f t="shared" si="125"/>
        <v>0</v>
      </c>
      <c r="P756" s="4"/>
      <c r="U756" s="30">
        <v>41708</v>
      </c>
      <c r="V756" s="5"/>
      <c r="W756" s="4"/>
      <c r="Y756" s="30" t="s">
        <v>1234</v>
      </c>
      <c r="Z756" s="30" t="s">
        <v>1321</v>
      </c>
      <c r="AA756" s="23"/>
      <c r="AB756" s="23"/>
      <c r="AC756" s="9" t="s">
        <v>1527</v>
      </c>
      <c r="AD756" s="9" t="s">
        <v>1639</v>
      </c>
      <c r="AE756" s="4"/>
      <c r="AH756" s="9">
        <v>1</v>
      </c>
      <c r="AI756" s="38">
        <v>0</v>
      </c>
      <c r="AJ756" s="11"/>
      <c r="AM756" s="30" t="s">
        <v>12</v>
      </c>
      <c r="AN756" s="38">
        <f t="shared" si="126"/>
        <v>0</v>
      </c>
      <c r="AO756" s="8"/>
      <c r="AP756" s="13">
        <f t="shared" si="127"/>
        <v>0</v>
      </c>
      <c r="AQ756" s="38">
        <f t="shared" si="128"/>
        <v>0</v>
      </c>
      <c r="AR756" s="38">
        <v>0</v>
      </c>
      <c r="AS756" s="13">
        <f t="shared" si="129"/>
        <v>0</v>
      </c>
      <c r="AT756" s="38">
        <f t="shared" si="130"/>
        <v>0</v>
      </c>
      <c r="AU756" s="38">
        <v>0</v>
      </c>
      <c r="AV756" s="13">
        <f t="shared" si="131"/>
        <v>0</v>
      </c>
      <c r="AW756" s="38">
        <f t="shared" si="132"/>
        <v>0</v>
      </c>
      <c r="AX756" s="38">
        <v>0</v>
      </c>
      <c r="AY756" s="13"/>
      <c r="AZ756" s="10"/>
      <c r="BA756" s="8"/>
      <c r="BB756" s="11"/>
      <c r="BN756" s="38">
        <v>0</v>
      </c>
      <c r="BO756" s="54" t="s">
        <v>2293</v>
      </c>
      <c r="BP756" s="54">
        <f>Sales!AR756</f>
        <v>0</v>
      </c>
    </row>
    <row r="757" spans="1:68">
      <c r="A757" s="4" t="s">
        <v>140</v>
      </c>
      <c r="B757" s="50">
        <v>24258</v>
      </c>
      <c r="C757" s="9" t="s">
        <v>1725</v>
      </c>
      <c r="D757" s="9" t="s">
        <v>1727</v>
      </c>
      <c r="E757" s="9" t="s">
        <v>1767</v>
      </c>
      <c r="F757" s="9" t="s">
        <v>1727</v>
      </c>
      <c r="G757" s="4"/>
      <c r="H757" s="9" t="s">
        <v>1727</v>
      </c>
      <c r="I757" s="4"/>
      <c r="K757" s="4" t="str">
        <f t="shared" si="122"/>
        <v>0</v>
      </c>
      <c r="L757" s="4" t="str">
        <f t="shared" si="123"/>
        <v>DENTON</v>
      </c>
      <c r="M757" s="4" t="str">
        <f t="shared" si="124"/>
        <v>0</v>
      </c>
      <c r="N757" s="4"/>
      <c r="O757" s="4" t="str">
        <f t="shared" si="125"/>
        <v>0</v>
      </c>
      <c r="P757" s="4"/>
      <c r="U757" s="30">
        <v>41711</v>
      </c>
      <c r="V757" s="5"/>
      <c r="W757" s="4"/>
      <c r="Y757" s="30" t="s">
        <v>1234</v>
      </c>
      <c r="Z757" s="30" t="s">
        <v>1237</v>
      </c>
      <c r="AA757" s="23"/>
      <c r="AB757" s="23"/>
      <c r="AC757" s="9" t="s">
        <v>1449</v>
      </c>
      <c r="AD757" s="9" t="s">
        <v>1640</v>
      </c>
      <c r="AE757" s="4"/>
      <c r="AH757" s="9">
        <v>1</v>
      </c>
      <c r="AI757" s="38">
        <v>0</v>
      </c>
      <c r="AJ757" s="11"/>
      <c r="AM757" s="30" t="s">
        <v>12</v>
      </c>
      <c r="AN757" s="38">
        <f t="shared" si="126"/>
        <v>0</v>
      </c>
      <c r="AO757" s="8"/>
      <c r="AP757" s="13">
        <f t="shared" si="127"/>
        <v>0</v>
      </c>
      <c r="AQ757" s="38">
        <f t="shared" si="128"/>
        <v>0</v>
      </c>
      <c r="AR757" s="38">
        <v>0</v>
      </c>
      <c r="AS757" s="13">
        <f t="shared" si="129"/>
        <v>0</v>
      </c>
      <c r="AT757" s="38">
        <f t="shared" si="130"/>
        <v>0</v>
      </c>
      <c r="AU757" s="38">
        <v>0</v>
      </c>
      <c r="AV757" s="13">
        <f t="shared" si="131"/>
        <v>0</v>
      </c>
      <c r="AW757" s="38">
        <f t="shared" si="132"/>
        <v>0</v>
      </c>
      <c r="AX757" s="38">
        <v>0</v>
      </c>
      <c r="AY757" s="13"/>
      <c r="AZ757" s="10"/>
      <c r="BA757" s="8"/>
      <c r="BB757" s="11"/>
      <c r="BN757" s="38">
        <v>0</v>
      </c>
      <c r="BO757" s="54" t="s">
        <v>2293</v>
      </c>
      <c r="BP757" s="54">
        <f>Sales!AR757</f>
        <v>0</v>
      </c>
    </row>
    <row r="758" spans="1:68">
      <c r="A758" s="4" t="s">
        <v>140</v>
      </c>
      <c r="B758" s="50">
        <v>24270</v>
      </c>
      <c r="C758" s="9" t="s">
        <v>1725</v>
      </c>
      <c r="D758" s="9" t="s">
        <v>1727</v>
      </c>
      <c r="E758" s="9" t="s">
        <v>1767</v>
      </c>
      <c r="F758" s="9" t="s">
        <v>1727</v>
      </c>
      <c r="G758" s="4"/>
      <c r="H758" s="9" t="s">
        <v>1727</v>
      </c>
      <c r="I758" s="4"/>
      <c r="K758" s="4" t="str">
        <f t="shared" si="122"/>
        <v>0</v>
      </c>
      <c r="L758" s="4" t="str">
        <f t="shared" si="123"/>
        <v>DENTON</v>
      </c>
      <c r="M758" s="4" t="str">
        <f t="shared" si="124"/>
        <v>0</v>
      </c>
      <c r="N758" s="4"/>
      <c r="O758" s="4" t="str">
        <f t="shared" si="125"/>
        <v>0</v>
      </c>
      <c r="P758" s="4"/>
      <c r="U758" s="30">
        <v>41715</v>
      </c>
      <c r="V758" s="5"/>
      <c r="W758" s="4"/>
      <c r="Y758" s="30" t="s">
        <v>1234</v>
      </c>
      <c r="Z758" s="30" t="s">
        <v>1239</v>
      </c>
      <c r="AA758" s="23"/>
      <c r="AB758" s="23"/>
      <c r="AC758" s="9" t="s">
        <v>1451</v>
      </c>
      <c r="AD758" s="9" t="s">
        <v>1639</v>
      </c>
      <c r="AE758" s="4"/>
      <c r="AH758" s="9">
        <v>1</v>
      </c>
      <c r="AI758" s="38">
        <v>0</v>
      </c>
      <c r="AJ758" s="11"/>
      <c r="AM758" s="30" t="s">
        <v>12</v>
      </c>
      <c r="AN758" s="38">
        <f t="shared" si="126"/>
        <v>0</v>
      </c>
      <c r="AO758" s="8"/>
      <c r="AP758" s="13">
        <f t="shared" si="127"/>
        <v>0</v>
      </c>
      <c r="AQ758" s="38">
        <f t="shared" si="128"/>
        <v>0</v>
      </c>
      <c r="AR758" s="38">
        <v>0</v>
      </c>
      <c r="AS758" s="13">
        <f t="shared" si="129"/>
        <v>0</v>
      </c>
      <c r="AT758" s="38">
        <f t="shared" si="130"/>
        <v>0</v>
      </c>
      <c r="AU758" s="38">
        <v>0</v>
      </c>
      <c r="AV758" s="13">
        <f t="shared" si="131"/>
        <v>0</v>
      </c>
      <c r="AW758" s="38">
        <f t="shared" si="132"/>
        <v>0</v>
      </c>
      <c r="AX758" s="38">
        <v>0</v>
      </c>
      <c r="AY758" s="13"/>
      <c r="AZ758" s="10"/>
      <c r="BA758" s="8"/>
      <c r="BB758" s="11"/>
      <c r="BN758" s="38">
        <v>0</v>
      </c>
      <c r="BO758" s="54" t="s">
        <v>2293</v>
      </c>
      <c r="BP758" s="54">
        <f>Sales!AR758</f>
        <v>0</v>
      </c>
    </row>
    <row r="759" spans="1:68">
      <c r="A759" s="4" t="s">
        <v>140</v>
      </c>
      <c r="B759" s="50">
        <v>24272</v>
      </c>
      <c r="C759" s="9" t="s">
        <v>1725</v>
      </c>
      <c r="D759" s="9" t="s">
        <v>1740</v>
      </c>
      <c r="E759" s="9" t="s">
        <v>1787</v>
      </c>
      <c r="F759" s="9" t="s">
        <v>1927</v>
      </c>
      <c r="G759" s="4"/>
      <c r="H759" s="9" t="s">
        <v>2118</v>
      </c>
      <c r="I759" s="4"/>
      <c r="K759" s="4" t="str">
        <f t="shared" si="122"/>
        <v>LA</v>
      </c>
      <c r="L759" s="4" t="str">
        <f t="shared" si="123"/>
        <v>LIVINGSTON</v>
      </c>
      <c r="M759" s="4" t="str">
        <f t="shared" si="124"/>
        <v>Denham Springs</v>
      </c>
      <c r="N759" s="4"/>
      <c r="O759" s="4" t="str">
        <f t="shared" si="125"/>
        <v>70726</v>
      </c>
      <c r="P759" s="4"/>
      <c r="U759" s="30">
        <v>41716</v>
      </c>
      <c r="V759" s="5"/>
      <c r="W759" s="4"/>
      <c r="Y759" s="30" t="s">
        <v>1234</v>
      </c>
      <c r="Z759" s="30" t="s">
        <v>1260</v>
      </c>
      <c r="AA759" s="23"/>
      <c r="AB759" s="23"/>
      <c r="AC759" s="9" t="s">
        <v>1472</v>
      </c>
      <c r="AD759" s="9" t="s">
        <v>1639</v>
      </c>
      <c r="AE759" s="4"/>
      <c r="AH759" s="9">
        <v>1</v>
      </c>
      <c r="AI759" s="38">
        <v>0</v>
      </c>
      <c r="AJ759" s="11"/>
      <c r="AM759" s="30" t="s">
        <v>12</v>
      </c>
      <c r="AN759" s="38">
        <f t="shared" si="126"/>
        <v>0</v>
      </c>
      <c r="AO759" s="8"/>
      <c r="AP759" s="13">
        <f t="shared" si="127"/>
        <v>0</v>
      </c>
      <c r="AQ759" s="38">
        <f t="shared" si="128"/>
        <v>0</v>
      </c>
      <c r="AR759" s="38">
        <v>0</v>
      </c>
      <c r="AS759" s="13">
        <f t="shared" si="129"/>
        <v>0</v>
      </c>
      <c r="AT759" s="38">
        <f t="shared" si="130"/>
        <v>0</v>
      </c>
      <c r="AU759" s="38">
        <v>0</v>
      </c>
      <c r="AV759" s="13">
        <f t="shared" si="131"/>
        <v>0</v>
      </c>
      <c r="AW759" s="38">
        <f t="shared" si="132"/>
        <v>0</v>
      </c>
      <c r="AX759" s="38">
        <v>0</v>
      </c>
      <c r="AY759" s="13"/>
      <c r="AZ759" s="10"/>
      <c r="BA759" s="8"/>
      <c r="BB759" s="11"/>
      <c r="BN759" s="38">
        <v>0</v>
      </c>
      <c r="BO759" s="54" t="s">
        <v>107</v>
      </c>
      <c r="BP759" s="54">
        <f>Sales!AR759</f>
        <v>0</v>
      </c>
    </row>
    <row r="760" spans="1:68">
      <c r="A760" s="4" t="s">
        <v>140</v>
      </c>
      <c r="B760" s="50">
        <v>24274</v>
      </c>
      <c r="C760" s="9" t="s">
        <v>1725</v>
      </c>
      <c r="D760" s="9" t="s">
        <v>1754</v>
      </c>
      <c r="E760" s="9" t="s">
        <v>1834</v>
      </c>
      <c r="F760" s="9" t="s">
        <v>1988</v>
      </c>
      <c r="G760" s="4"/>
      <c r="H760" s="9" t="s">
        <v>2179</v>
      </c>
      <c r="I760" s="4"/>
      <c r="K760" s="4" t="str">
        <f t="shared" si="122"/>
        <v>MS</v>
      </c>
      <c r="L760" s="4" t="str">
        <f t="shared" si="123"/>
        <v>COAHOMA</v>
      </c>
      <c r="M760" s="4" t="str">
        <f t="shared" si="124"/>
        <v>CLARKSDALE</v>
      </c>
      <c r="N760" s="4"/>
      <c r="O760" s="4" t="str">
        <f t="shared" si="125"/>
        <v>38614</v>
      </c>
      <c r="P760" s="4"/>
      <c r="U760" s="30">
        <v>41718</v>
      </c>
      <c r="V760" s="5"/>
      <c r="W760" s="4"/>
      <c r="Y760" s="30" t="s">
        <v>1234</v>
      </c>
      <c r="Z760" s="30" t="s">
        <v>1367</v>
      </c>
      <c r="AA760" s="23"/>
      <c r="AB760" s="23"/>
      <c r="AC760" s="9" t="s">
        <v>1493</v>
      </c>
      <c r="AD760" s="9" t="s">
        <v>1639</v>
      </c>
      <c r="AE760" s="4"/>
      <c r="AH760" s="9">
        <v>1</v>
      </c>
      <c r="AI760" s="38">
        <v>9.99</v>
      </c>
      <c r="AJ760" s="11"/>
      <c r="AM760" s="30" t="s">
        <v>12</v>
      </c>
      <c r="AN760" s="38">
        <f t="shared" si="126"/>
        <v>9.99</v>
      </c>
      <c r="AO760" s="8"/>
      <c r="AP760" s="13">
        <f t="shared" si="127"/>
        <v>7.0070070070070073E-2</v>
      </c>
      <c r="AQ760" s="38">
        <f t="shared" si="128"/>
        <v>9.99</v>
      </c>
      <c r="AR760" s="38">
        <v>0.70000000000000007</v>
      </c>
      <c r="AS760" s="13">
        <f t="shared" si="129"/>
        <v>0</v>
      </c>
      <c r="AT760" s="38">
        <f t="shared" si="130"/>
        <v>9.99</v>
      </c>
      <c r="AU760" s="38">
        <v>0</v>
      </c>
      <c r="AV760" s="13">
        <f t="shared" si="131"/>
        <v>0</v>
      </c>
      <c r="AW760" s="38">
        <f t="shared" si="132"/>
        <v>9.99</v>
      </c>
      <c r="AX760" s="38">
        <v>0</v>
      </c>
      <c r="AY760" s="13"/>
      <c r="AZ760" s="10"/>
      <c r="BA760" s="8"/>
      <c r="BB760" s="11"/>
      <c r="BN760" s="38">
        <v>0.70000000000000007</v>
      </c>
      <c r="BO760" s="54" t="s">
        <v>108</v>
      </c>
      <c r="BP760" s="54">
        <f>Sales!AR760</f>
        <v>9.99</v>
      </c>
    </row>
    <row r="761" spans="1:68">
      <c r="A761" s="4" t="s">
        <v>140</v>
      </c>
      <c r="B761" s="50">
        <v>24285</v>
      </c>
      <c r="C761" s="9" t="s">
        <v>1725</v>
      </c>
      <c r="D761" s="9" t="s">
        <v>1727</v>
      </c>
      <c r="E761" s="9" t="s">
        <v>1766</v>
      </c>
      <c r="F761" s="9" t="s">
        <v>1727</v>
      </c>
      <c r="G761" s="4"/>
      <c r="H761" s="9" t="s">
        <v>1727</v>
      </c>
      <c r="I761" s="4"/>
      <c r="K761" s="4" t="str">
        <f t="shared" si="122"/>
        <v>0</v>
      </c>
      <c r="L761" s="4" t="str">
        <f t="shared" si="123"/>
        <v>MECKLENBURG</v>
      </c>
      <c r="M761" s="4" t="str">
        <f t="shared" si="124"/>
        <v>0</v>
      </c>
      <c r="N761" s="4"/>
      <c r="O761" s="4" t="str">
        <f t="shared" si="125"/>
        <v>0</v>
      </c>
      <c r="P761" s="4"/>
      <c r="U761" s="30">
        <v>41722</v>
      </c>
      <c r="V761" s="5"/>
      <c r="W761" s="4"/>
      <c r="Y761" s="30" t="s">
        <v>1234</v>
      </c>
      <c r="Z761" s="30" t="s">
        <v>1249</v>
      </c>
      <c r="AA761" s="23"/>
      <c r="AB761" s="23"/>
      <c r="AC761" s="9" t="s">
        <v>1461</v>
      </c>
      <c r="AD761" s="9" t="s">
        <v>1639</v>
      </c>
      <c r="AE761" s="4"/>
      <c r="AH761" s="9">
        <v>1</v>
      </c>
      <c r="AI761" s="38">
        <v>0</v>
      </c>
      <c r="AJ761" s="11"/>
      <c r="AM761" s="30" t="s">
        <v>12</v>
      </c>
      <c r="AN761" s="38">
        <f t="shared" si="126"/>
        <v>0</v>
      </c>
      <c r="AO761" s="8"/>
      <c r="AP761" s="13">
        <f t="shared" si="127"/>
        <v>0</v>
      </c>
      <c r="AQ761" s="38">
        <f t="shared" si="128"/>
        <v>0</v>
      </c>
      <c r="AR761" s="38">
        <v>0</v>
      </c>
      <c r="AS761" s="13">
        <f t="shared" si="129"/>
        <v>0</v>
      </c>
      <c r="AT761" s="38">
        <f t="shared" si="130"/>
        <v>0</v>
      </c>
      <c r="AU761" s="38">
        <v>0</v>
      </c>
      <c r="AV761" s="13">
        <f t="shared" si="131"/>
        <v>0</v>
      </c>
      <c r="AW761" s="38">
        <f t="shared" si="132"/>
        <v>0</v>
      </c>
      <c r="AX761" s="38">
        <v>0</v>
      </c>
      <c r="AY761" s="13"/>
      <c r="AZ761" s="10"/>
      <c r="BA761" s="8"/>
      <c r="BB761" s="11"/>
      <c r="BN761" s="38">
        <v>0</v>
      </c>
      <c r="BO761" s="54" t="s">
        <v>2293</v>
      </c>
      <c r="BP761" s="54">
        <f>Sales!AR761</f>
        <v>0</v>
      </c>
    </row>
    <row r="762" spans="1:68">
      <c r="A762" s="4" t="s">
        <v>140</v>
      </c>
      <c r="B762" s="50">
        <v>24287</v>
      </c>
      <c r="C762" s="9" t="s">
        <v>1725</v>
      </c>
      <c r="D762" s="9" t="s">
        <v>1727</v>
      </c>
      <c r="E762" s="9" t="s">
        <v>1767</v>
      </c>
      <c r="F762" s="9" t="s">
        <v>1727</v>
      </c>
      <c r="G762" s="4"/>
      <c r="H762" s="9" t="s">
        <v>1727</v>
      </c>
      <c r="I762" s="4"/>
      <c r="K762" s="4" t="str">
        <f t="shared" si="122"/>
        <v>0</v>
      </c>
      <c r="L762" s="4" t="str">
        <f t="shared" si="123"/>
        <v>DENTON</v>
      </c>
      <c r="M762" s="4" t="str">
        <f t="shared" si="124"/>
        <v>0</v>
      </c>
      <c r="N762" s="4"/>
      <c r="O762" s="4" t="str">
        <f t="shared" si="125"/>
        <v>0</v>
      </c>
      <c r="P762" s="4"/>
      <c r="U762" s="30">
        <v>41722</v>
      </c>
      <c r="V762" s="5"/>
      <c r="W762" s="4"/>
      <c r="Y762" s="30" t="s">
        <v>1234</v>
      </c>
      <c r="Z762" s="30" t="s">
        <v>1237</v>
      </c>
      <c r="AA762" s="23"/>
      <c r="AB762" s="23"/>
      <c r="AC762" s="9" t="s">
        <v>1449</v>
      </c>
      <c r="AD762" s="9" t="s">
        <v>1640</v>
      </c>
      <c r="AE762" s="4"/>
      <c r="AH762" s="9">
        <v>1</v>
      </c>
      <c r="AI762" s="38">
        <v>0</v>
      </c>
      <c r="AJ762" s="11"/>
      <c r="AM762" s="30" t="s">
        <v>12</v>
      </c>
      <c r="AN762" s="38">
        <f t="shared" si="126"/>
        <v>0</v>
      </c>
      <c r="AO762" s="8"/>
      <c r="AP762" s="13">
        <f t="shared" si="127"/>
        <v>0</v>
      </c>
      <c r="AQ762" s="38">
        <f t="shared" si="128"/>
        <v>0</v>
      </c>
      <c r="AR762" s="38">
        <v>0</v>
      </c>
      <c r="AS762" s="13">
        <f t="shared" si="129"/>
        <v>0</v>
      </c>
      <c r="AT762" s="38">
        <f t="shared" si="130"/>
        <v>0</v>
      </c>
      <c r="AU762" s="38">
        <v>0</v>
      </c>
      <c r="AV762" s="13">
        <f t="shared" si="131"/>
        <v>0</v>
      </c>
      <c r="AW762" s="38">
        <f t="shared" si="132"/>
        <v>0</v>
      </c>
      <c r="AX762" s="38">
        <v>0</v>
      </c>
      <c r="AY762" s="13"/>
      <c r="AZ762" s="10"/>
      <c r="BA762" s="8"/>
      <c r="BB762" s="11"/>
      <c r="BN762" s="38">
        <v>0</v>
      </c>
      <c r="BO762" s="54" t="s">
        <v>2293</v>
      </c>
      <c r="BP762" s="54">
        <f>Sales!AR762</f>
        <v>0</v>
      </c>
    </row>
    <row r="763" spans="1:68">
      <c r="A763" s="4" t="s">
        <v>140</v>
      </c>
      <c r="B763" s="50">
        <v>24303</v>
      </c>
      <c r="C763" s="9" t="s">
        <v>1725</v>
      </c>
      <c r="D763" s="9" t="s">
        <v>1727</v>
      </c>
      <c r="E763" s="9" t="s">
        <v>1766</v>
      </c>
      <c r="F763" s="9" t="s">
        <v>1727</v>
      </c>
      <c r="G763" s="4"/>
      <c r="H763" s="9" t="s">
        <v>1727</v>
      </c>
      <c r="I763" s="4"/>
      <c r="K763" s="4" t="str">
        <f t="shared" si="122"/>
        <v>0</v>
      </c>
      <c r="L763" s="4" t="str">
        <f t="shared" si="123"/>
        <v>MECKLENBURG</v>
      </c>
      <c r="M763" s="4" t="str">
        <f t="shared" si="124"/>
        <v>0</v>
      </c>
      <c r="N763" s="4"/>
      <c r="O763" s="4" t="str">
        <f t="shared" si="125"/>
        <v>0</v>
      </c>
      <c r="P763" s="4"/>
      <c r="U763" s="30">
        <v>41725</v>
      </c>
      <c r="V763" s="5"/>
      <c r="W763" s="4"/>
      <c r="Y763" s="30" t="s">
        <v>1234</v>
      </c>
      <c r="Z763" s="30" t="s">
        <v>1278</v>
      </c>
      <c r="AA763" s="23"/>
      <c r="AB763" s="23"/>
      <c r="AC763" s="9" t="s">
        <v>1488</v>
      </c>
      <c r="AD763" s="9" t="s">
        <v>1639</v>
      </c>
      <c r="AE763" s="4"/>
      <c r="AH763" s="9">
        <v>1</v>
      </c>
      <c r="AI763" s="38">
        <v>0</v>
      </c>
      <c r="AJ763" s="11"/>
      <c r="AM763" s="30" t="s">
        <v>12</v>
      </c>
      <c r="AN763" s="38">
        <f t="shared" si="126"/>
        <v>0</v>
      </c>
      <c r="AO763" s="8"/>
      <c r="AP763" s="13">
        <f t="shared" si="127"/>
        <v>0</v>
      </c>
      <c r="AQ763" s="38">
        <f t="shared" si="128"/>
        <v>0</v>
      </c>
      <c r="AR763" s="38">
        <v>0</v>
      </c>
      <c r="AS763" s="13">
        <f t="shared" si="129"/>
        <v>0</v>
      </c>
      <c r="AT763" s="38">
        <f t="shared" si="130"/>
        <v>0</v>
      </c>
      <c r="AU763" s="38">
        <v>0</v>
      </c>
      <c r="AV763" s="13">
        <f t="shared" si="131"/>
        <v>0</v>
      </c>
      <c r="AW763" s="38">
        <f t="shared" si="132"/>
        <v>0</v>
      </c>
      <c r="AX763" s="38">
        <v>0</v>
      </c>
      <c r="AY763" s="13"/>
      <c r="AZ763" s="10"/>
      <c r="BA763" s="8"/>
      <c r="BB763" s="11"/>
      <c r="BN763" s="38">
        <v>0</v>
      </c>
      <c r="BO763" s="54" t="s">
        <v>2293</v>
      </c>
      <c r="BP763" s="54">
        <f>Sales!AR763</f>
        <v>0</v>
      </c>
    </row>
    <row r="764" spans="1:68">
      <c r="A764" s="4" t="s">
        <v>140</v>
      </c>
      <c r="B764" s="50">
        <v>24307</v>
      </c>
      <c r="C764" s="9" t="s">
        <v>1725</v>
      </c>
      <c r="D764" s="9" t="s">
        <v>1727</v>
      </c>
      <c r="E764" s="9" t="s">
        <v>1767</v>
      </c>
      <c r="F764" s="9" t="s">
        <v>1727</v>
      </c>
      <c r="G764" s="4"/>
      <c r="H764" s="9" t="s">
        <v>1727</v>
      </c>
      <c r="I764" s="4"/>
      <c r="K764" s="4" t="str">
        <f t="shared" si="122"/>
        <v>0</v>
      </c>
      <c r="L764" s="4" t="str">
        <f t="shared" si="123"/>
        <v>DENTON</v>
      </c>
      <c r="M764" s="4" t="str">
        <f t="shared" si="124"/>
        <v>0</v>
      </c>
      <c r="N764" s="4"/>
      <c r="O764" s="4" t="str">
        <f t="shared" si="125"/>
        <v>0</v>
      </c>
      <c r="P764" s="4"/>
      <c r="U764" s="30">
        <v>41725</v>
      </c>
      <c r="V764" s="5"/>
      <c r="W764" s="4"/>
      <c r="Y764" s="30" t="s">
        <v>1234</v>
      </c>
      <c r="Z764" s="30" t="s">
        <v>1239</v>
      </c>
      <c r="AA764" s="23"/>
      <c r="AB764" s="23"/>
      <c r="AC764" s="9" t="s">
        <v>1451</v>
      </c>
      <c r="AD764" s="9" t="s">
        <v>1639</v>
      </c>
      <c r="AE764" s="4"/>
      <c r="AH764" s="9">
        <v>1</v>
      </c>
      <c r="AI764" s="38">
        <v>0</v>
      </c>
      <c r="AJ764" s="11"/>
      <c r="AM764" s="30" t="s">
        <v>12</v>
      </c>
      <c r="AN764" s="38">
        <f t="shared" si="126"/>
        <v>0</v>
      </c>
      <c r="AO764" s="8"/>
      <c r="AP764" s="13">
        <f t="shared" si="127"/>
        <v>0</v>
      </c>
      <c r="AQ764" s="38">
        <f t="shared" si="128"/>
        <v>0</v>
      </c>
      <c r="AR764" s="38">
        <v>0</v>
      </c>
      <c r="AS764" s="13">
        <f t="shared" si="129"/>
        <v>0</v>
      </c>
      <c r="AT764" s="38">
        <f t="shared" si="130"/>
        <v>0</v>
      </c>
      <c r="AU764" s="38">
        <v>0</v>
      </c>
      <c r="AV764" s="13">
        <f t="shared" si="131"/>
        <v>0</v>
      </c>
      <c r="AW764" s="38">
        <f t="shared" si="132"/>
        <v>0</v>
      </c>
      <c r="AX764" s="38">
        <v>0</v>
      </c>
      <c r="AY764" s="13"/>
      <c r="AZ764" s="10"/>
      <c r="BA764" s="8"/>
      <c r="BB764" s="11"/>
      <c r="BN764" s="38">
        <v>0</v>
      </c>
      <c r="BO764" s="54" t="s">
        <v>2293</v>
      </c>
      <c r="BP764" s="54">
        <f>Sales!AR764</f>
        <v>0</v>
      </c>
    </row>
    <row r="765" spans="1:68">
      <c r="A765" s="4" t="s">
        <v>140</v>
      </c>
      <c r="B765" s="50">
        <v>24334</v>
      </c>
      <c r="C765" s="9" t="s">
        <v>1725</v>
      </c>
      <c r="D765" s="9" t="s">
        <v>1727</v>
      </c>
      <c r="E765" s="9" t="s">
        <v>1766</v>
      </c>
      <c r="F765" s="9" t="s">
        <v>1727</v>
      </c>
      <c r="G765" s="4"/>
      <c r="H765" s="9" t="s">
        <v>1727</v>
      </c>
      <c r="I765" s="4"/>
      <c r="K765" s="4" t="str">
        <f t="shared" si="122"/>
        <v>0</v>
      </c>
      <c r="L765" s="4" t="str">
        <f t="shared" si="123"/>
        <v>MECKLENBURG</v>
      </c>
      <c r="M765" s="4" t="str">
        <f t="shared" si="124"/>
        <v>0</v>
      </c>
      <c r="N765" s="4"/>
      <c r="O765" s="4" t="str">
        <f t="shared" si="125"/>
        <v>0</v>
      </c>
      <c r="P765" s="4"/>
      <c r="U765" s="30">
        <v>41701</v>
      </c>
      <c r="V765" s="5"/>
      <c r="W765" s="4"/>
      <c r="Y765" s="30" t="s">
        <v>1234</v>
      </c>
      <c r="Z765" s="30" t="s">
        <v>1287</v>
      </c>
      <c r="AA765" s="23"/>
      <c r="AB765" s="23"/>
      <c r="AC765" s="9" t="s">
        <v>1496</v>
      </c>
      <c r="AD765" s="9" t="s">
        <v>1639</v>
      </c>
      <c r="AE765" s="4"/>
      <c r="AH765" s="9">
        <v>1</v>
      </c>
      <c r="AI765" s="38">
        <v>0</v>
      </c>
      <c r="AJ765" s="11"/>
      <c r="AM765" s="30" t="s">
        <v>12</v>
      </c>
      <c r="AN765" s="38">
        <f t="shared" si="126"/>
        <v>0</v>
      </c>
      <c r="AO765" s="8"/>
      <c r="AP765" s="13">
        <f t="shared" si="127"/>
        <v>0</v>
      </c>
      <c r="AQ765" s="38">
        <f t="shared" si="128"/>
        <v>0</v>
      </c>
      <c r="AR765" s="38">
        <v>0</v>
      </c>
      <c r="AS765" s="13">
        <f t="shared" si="129"/>
        <v>0</v>
      </c>
      <c r="AT765" s="38">
        <f t="shared" si="130"/>
        <v>0</v>
      </c>
      <c r="AU765" s="38">
        <v>0</v>
      </c>
      <c r="AV765" s="13">
        <f t="shared" si="131"/>
        <v>0</v>
      </c>
      <c r="AW765" s="38">
        <f t="shared" si="132"/>
        <v>0</v>
      </c>
      <c r="AX765" s="38">
        <v>0</v>
      </c>
      <c r="AY765" s="13"/>
      <c r="AZ765" s="10"/>
      <c r="BA765" s="8"/>
      <c r="BB765" s="11"/>
      <c r="BN765" s="38">
        <v>0</v>
      </c>
      <c r="BO765" s="54" t="s">
        <v>2293</v>
      </c>
      <c r="BP765" s="54">
        <f>Sales!AR765</f>
        <v>0</v>
      </c>
    </row>
    <row r="766" spans="1:68">
      <c r="A766" s="4" t="s">
        <v>140</v>
      </c>
      <c r="B766" s="50">
        <v>24547</v>
      </c>
      <c r="C766" s="9" t="s">
        <v>1725</v>
      </c>
      <c r="D766" s="9" t="s">
        <v>1730</v>
      </c>
      <c r="E766" s="9" t="s">
        <v>1877</v>
      </c>
      <c r="F766" s="9" t="s">
        <v>2052</v>
      </c>
      <c r="G766" s="4"/>
      <c r="H766" s="9" t="s">
        <v>2246</v>
      </c>
      <c r="I766" s="4"/>
      <c r="K766" s="4" t="str">
        <f t="shared" si="122"/>
        <v>OH</v>
      </c>
      <c r="L766" s="4" t="str">
        <f t="shared" si="123"/>
        <v>FRANKLIN</v>
      </c>
      <c r="M766" s="4" t="str">
        <f t="shared" si="124"/>
        <v>Westerville</v>
      </c>
      <c r="N766" s="4"/>
      <c r="O766" s="4" t="str">
        <f t="shared" si="125"/>
        <v>43081</v>
      </c>
      <c r="P766" s="4"/>
      <c r="U766" s="30">
        <v>41715</v>
      </c>
      <c r="V766" s="5"/>
      <c r="W766" s="4"/>
      <c r="Y766" s="30" t="s">
        <v>1234</v>
      </c>
      <c r="Z766" s="30" t="s">
        <v>1260</v>
      </c>
      <c r="AA766" s="23"/>
      <c r="AB766" s="23"/>
      <c r="AC766" s="9" t="s">
        <v>1472</v>
      </c>
      <c r="AD766" s="9" t="s">
        <v>1639</v>
      </c>
      <c r="AE766" s="4"/>
      <c r="AH766" s="9">
        <v>1</v>
      </c>
      <c r="AI766" s="38">
        <v>0</v>
      </c>
      <c r="AJ766" s="11"/>
      <c r="AM766" s="30" t="s">
        <v>12</v>
      </c>
      <c r="AN766" s="38">
        <f t="shared" si="126"/>
        <v>0</v>
      </c>
      <c r="AO766" s="8"/>
      <c r="AP766" s="13">
        <f t="shared" si="127"/>
        <v>0</v>
      </c>
      <c r="AQ766" s="38">
        <f t="shared" si="128"/>
        <v>0</v>
      </c>
      <c r="AR766" s="38">
        <v>0</v>
      </c>
      <c r="AS766" s="13">
        <f t="shared" si="129"/>
        <v>0</v>
      </c>
      <c r="AT766" s="38">
        <f t="shared" si="130"/>
        <v>0</v>
      </c>
      <c r="AU766" s="38">
        <v>0</v>
      </c>
      <c r="AV766" s="13">
        <f t="shared" si="131"/>
        <v>0</v>
      </c>
      <c r="AW766" s="38">
        <f t="shared" si="132"/>
        <v>0</v>
      </c>
      <c r="AX766" s="38">
        <v>0</v>
      </c>
      <c r="AY766" s="13"/>
      <c r="AZ766" s="10"/>
      <c r="BA766" s="8"/>
      <c r="BB766" s="11"/>
      <c r="BN766" s="38">
        <v>0</v>
      </c>
      <c r="BO766" s="54" t="s">
        <v>107</v>
      </c>
      <c r="BP766" s="54">
        <f>Sales!AR766</f>
        <v>0</v>
      </c>
    </row>
    <row r="767" spans="1:68">
      <c r="A767" s="4" t="s">
        <v>140</v>
      </c>
      <c r="B767" s="50">
        <v>24551</v>
      </c>
      <c r="C767" s="9" t="s">
        <v>1725</v>
      </c>
      <c r="D767" s="9" t="s">
        <v>1727</v>
      </c>
      <c r="E767" s="9" t="s">
        <v>1767</v>
      </c>
      <c r="F767" s="9" t="s">
        <v>1727</v>
      </c>
      <c r="G767" s="4"/>
      <c r="H767" s="9" t="s">
        <v>1727</v>
      </c>
      <c r="I767" s="4"/>
      <c r="K767" s="4" t="str">
        <f t="shared" si="122"/>
        <v>0</v>
      </c>
      <c r="L767" s="4" t="str">
        <f t="shared" si="123"/>
        <v>DENTON</v>
      </c>
      <c r="M767" s="4" t="str">
        <f t="shared" si="124"/>
        <v>0</v>
      </c>
      <c r="N767" s="4"/>
      <c r="O767" s="4" t="str">
        <f t="shared" si="125"/>
        <v>0</v>
      </c>
      <c r="P767" s="4"/>
      <c r="U767" s="30">
        <v>41716</v>
      </c>
      <c r="V767" s="5"/>
      <c r="W767" s="4"/>
      <c r="Y767" s="30" t="s">
        <v>1234</v>
      </c>
      <c r="Z767" s="30" t="s">
        <v>1237</v>
      </c>
      <c r="AA767" s="23"/>
      <c r="AB767" s="23"/>
      <c r="AC767" s="9" t="s">
        <v>1449</v>
      </c>
      <c r="AD767" s="9" t="s">
        <v>1640</v>
      </c>
      <c r="AE767" s="4"/>
      <c r="AH767" s="9">
        <v>1</v>
      </c>
      <c r="AI767" s="38">
        <v>0</v>
      </c>
      <c r="AJ767" s="11"/>
      <c r="AM767" s="30" t="s">
        <v>12</v>
      </c>
      <c r="AN767" s="38">
        <f t="shared" si="126"/>
        <v>0</v>
      </c>
      <c r="AO767" s="8"/>
      <c r="AP767" s="13">
        <f t="shared" si="127"/>
        <v>0</v>
      </c>
      <c r="AQ767" s="38">
        <f t="shared" si="128"/>
        <v>0</v>
      </c>
      <c r="AR767" s="38">
        <v>0</v>
      </c>
      <c r="AS767" s="13">
        <f t="shared" si="129"/>
        <v>0</v>
      </c>
      <c r="AT767" s="38">
        <f t="shared" si="130"/>
        <v>0</v>
      </c>
      <c r="AU767" s="38">
        <v>0</v>
      </c>
      <c r="AV767" s="13">
        <f t="shared" si="131"/>
        <v>0</v>
      </c>
      <c r="AW767" s="38">
        <f t="shared" si="132"/>
        <v>0</v>
      </c>
      <c r="AX767" s="38">
        <v>0</v>
      </c>
      <c r="AY767" s="13"/>
      <c r="AZ767" s="10"/>
      <c r="BA767" s="8"/>
      <c r="BB767" s="11"/>
      <c r="BN767" s="38">
        <v>0</v>
      </c>
      <c r="BO767" s="54" t="s">
        <v>2293</v>
      </c>
      <c r="BP767" s="54">
        <f>Sales!AR767</f>
        <v>0</v>
      </c>
    </row>
    <row r="768" spans="1:68">
      <c r="A768" s="4" t="s">
        <v>140</v>
      </c>
      <c r="B768" s="50">
        <v>24560</v>
      </c>
      <c r="C768" s="9" t="s">
        <v>1725</v>
      </c>
      <c r="D768" s="9" t="s">
        <v>1727</v>
      </c>
      <c r="E768" s="9" t="s">
        <v>1767</v>
      </c>
      <c r="F768" s="9" t="s">
        <v>1727</v>
      </c>
      <c r="G768" s="4"/>
      <c r="H768" s="9" t="s">
        <v>1727</v>
      </c>
      <c r="I768" s="4"/>
      <c r="K768" s="4" t="str">
        <f t="shared" si="122"/>
        <v>0</v>
      </c>
      <c r="L768" s="4" t="str">
        <f t="shared" si="123"/>
        <v>DENTON</v>
      </c>
      <c r="M768" s="4" t="str">
        <f t="shared" si="124"/>
        <v>0</v>
      </c>
      <c r="N768" s="4"/>
      <c r="O768" s="4" t="str">
        <f t="shared" si="125"/>
        <v>0</v>
      </c>
      <c r="P768" s="4"/>
      <c r="U768" s="30">
        <v>41701</v>
      </c>
      <c r="V768" s="5"/>
      <c r="W768" s="4"/>
      <c r="Y768" s="30" t="s">
        <v>1234</v>
      </c>
      <c r="Z768" s="30" t="s">
        <v>1251</v>
      </c>
      <c r="AA768" s="23"/>
      <c r="AB768" s="23"/>
      <c r="AC768" s="9" t="s">
        <v>1463</v>
      </c>
      <c r="AD768" s="9" t="s">
        <v>1647</v>
      </c>
      <c r="AE768" s="4"/>
      <c r="AH768" s="9">
        <v>1</v>
      </c>
      <c r="AI768" s="38">
        <v>0</v>
      </c>
      <c r="AJ768" s="11"/>
      <c r="AM768" s="30" t="s">
        <v>12</v>
      </c>
      <c r="AN768" s="38">
        <f t="shared" si="126"/>
        <v>0</v>
      </c>
      <c r="AO768" s="8"/>
      <c r="AP768" s="13">
        <f t="shared" si="127"/>
        <v>0</v>
      </c>
      <c r="AQ768" s="38">
        <f t="shared" si="128"/>
        <v>0</v>
      </c>
      <c r="AR768" s="38">
        <v>0</v>
      </c>
      <c r="AS768" s="13">
        <f t="shared" si="129"/>
        <v>0</v>
      </c>
      <c r="AT768" s="38">
        <f t="shared" si="130"/>
        <v>0</v>
      </c>
      <c r="AU768" s="38">
        <v>0</v>
      </c>
      <c r="AV768" s="13">
        <f t="shared" si="131"/>
        <v>0</v>
      </c>
      <c r="AW768" s="38">
        <f t="shared" si="132"/>
        <v>0</v>
      </c>
      <c r="AX768" s="38">
        <v>0</v>
      </c>
      <c r="AY768" s="13"/>
      <c r="AZ768" s="10"/>
      <c r="BA768" s="8"/>
      <c r="BB768" s="11"/>
      <c r="BN768" s="38">
        <v>0</v>
      </c>
      <c r="BO768" s="54" t="s">
        <v>1727</v>
      </c>
      <c r="BP768" s="54">
        <f>Sales!AR768</f>
        <v>0</v>
      </c>
    </row>
    <row r="769" spans="1:68">
      <c r="A769" s="4" t="s">
        <v>140</v>
      </c>
      <c r="B769" s="50">
        <v>24563</v>
      </c>
      <c r="C769" s="9" t="s">
        <v>1725</v>
      </c>
      <c r="D769" s="9" t="s">
        <v>1727</v>
      </c>
      <c r="E769" s="9" t="s">
        <v>1767</v>
      </c>
      <c r="F769" s="9" t="s">
        <v>1727</v>
      </c>
      <c r="G769" s="4"/>
      <c r="H769" s="9" t="s">
        <v>1727</v>
      </c>
      <c r="I769" s="4"/>
      <c r="K769" s="4" t="str">
        <f t="shared" si="122"/>
        <v>0</v>
      </c>
      <c r="L769" s="4" t="str">
        <f t="shared" si="123"/>
        <v>DENTON</v>
      </c>
      <c r="M769" s="4" t="str">
        <f t="shared" si="124"/>
        <v>0</v>
      </c>
      <c r="N769" s="4"/>
      <c r="O769" s="4" t="str">
        <f t="shared" si="125"/>
        <v>0</v>
      </c>
      <c r="P769" s="4"/>
      <c r="U769" s="30">
        <v>41701</v>
      </c>
      <c r="V769" s="5"/>
      <c r="W769" s="4"/>
      <c r="Y769" s="30" t="s">
        <v>1234</v>
      </c>
      <c r="Z769" s="30" t="s">
        <v>1237</v>
      </c>
      <c r="AA769" s="23"/>
      <c r="AB769" s="23"/>
      <c r="AC769" s="9" t="s">
        <v>1449</v>
      </c>
      <c r="AD769" s="9" t="s">
        <v>1640</v>
      </c>
      <c r="AE769" s="4"/>
      <c r="AH769" s="9">
        <v>1</v>
      </c>
      <c r="AI769" s="38">
        <v>0</v>
      </c>
      <c r="AJ769" s="11"/>
      <c r="AM769" s="30" t="s">
        <v>12</v>
      </c>
      <c r="AN769" s="38">
        <f t="shared" si="126"/>
        <v>0</v>
      </c>
      <c r="AO769" s="8"/>
      <c r="AP769" s="13">
        <f t="shared" si="127"/>
        <v>0</v>
      </c>
      <c r="AQ769" s="38">
        <f t="shared" si="128"/>
        <v>0</v>
      </c>
      <c r="AR769" s="38">
        <v>0</v>
      </c>
      <c r="AS769" s="13">
        <f t="shared" si="129"/>
        <v>0</v>
      </c>
      <c r="AT769" s="38">
        <f t="shared" si="130"/>
        <v>0</v>
      </c>
      <c r="AU769" s="38">
        <v>0</v>
      </c>
      <c r="AV769" s="13">
        <f t="shared" si="131"/>
        <v>0</v>
      </c>
      <c r="AW769" s="38">
        <f t="shared" si="132"/>
        <v>0</v>
      </c>
      <c r="AX769" s="38">
        <v>0</v>
      </c>
      <c r="AY769" s="13"/>
      <c r="AZ769" s="10"/>
      <c r="BA769" s="8"/>
      <c r="BB769" s="11"/>
      <c r="BN769" s="38">
        <v>0</v>
      </c>
      <c r="BO769" s="54" t="s">
        <v>1727</v>
      </c>
      <c r="BP769" s="54">
        <f>Sales!AR769</f>
        <v>0</v>
      </c>
    </row>
    <row r="770" spans="1:68">
      <c r="A770" s="4" t="s">
        <v>140</v>
      </c>
      <c r="B770" s="50">
        <v>24839</v>
      </c>
      <c r="C770" s="9" t="s">
        <v>1725</v>
      </c>
      <c r="D770" s="9" t="s">
        <v>1727</v>
      </c>
      <c r="E770" s="9" t="s">
        <v>1766</v>
      </c>
      <c r="F770" s="9" t="s">
        <v>1727</v>
      </c>
      <c r="G770" s="4"/>
      <c r="H770" s="9" t="s">
        <v>1727</v>
      </c>
      <c r="I770" s="4"/>
      <c r="K770" s="4" t="str">
        <f t="shared" si="122"/>
        <v>0</v>
      </c>
      <c r="L770" s="4" t="str">
        <f t="shared" si="123"/>
        <v>MECKLENBURG</v>
      </c>
      <c r="M770" s="4" t="str">
        <f t="shared" si="124"/>
        <v>0</v>
      </c>
      <c r="N770" s="4"/>
      <c r="O770" s="4" t="str">
        <f t="shared" si="125"/>
        <v>0</v>
      </c>
      <c r="P770" s="4"/>
      <c r="U770" s="30">
        <v>41715</v>
      </c>
      <c r="V770" s="5"/>
      <c r="W770" s="4"/>
      <c r="Y770" s="30" t="s">
        <v>1234</v>
      </c>
      <c r="Z770" s="30" t="s">
        <v>1408</v>
      </c>
      <c r="AA770" s="23"/>
      <c r="AB770" s="23"/>
      <c r="AC770" s="9" t="s">
        <v>1603</v>
      </c>
      <c r="AD770" s="9" t="s">
        <v>1707</v>
      </c>
      <c r="AE770" s="4"/>
      <c r="AH770" s="9">
        <v>1</v>
      </c>
      <c r="AI770" s="38">
        <v>0</v>
      </c>
      <c r="AJ770" s="11"/>
      <c r="AM770" s="30" t="s">
        <v>12</v>
      </c>
      <c r="AN770" s="38">
        <f t="shared" si="126"/>
        <v>0</v>
      </c>
      <c r="AO770" s="8"/>
      <c r="AP770" s="13">
        <f t="shared" si="127"/>
        <v>0</v>
      </c>
      <c r="AQ770" s="38">
        <f t="shared" si="128"/>
        <v>0</v>
      </c>
      <c r="AR770" s="38">
        <v>0</v>
      </c>
      <c r="AS770" s="13">
        <f t="shared" si="129"/>
        <v>0</v>
      </c>
      <c r="AT770" s="38">
        <f t="shared" si="130"/>
        <v>0</v>
      </c>
      <c r="AU770" s="38">
        <v>0</v>
      </c>
      <c r="AV770" s="13">
        <f t="shared" si="131"/>
        <v>0</v>
      </c>
      <c r="AW770" s="38">
        <f t="shared" si="132"/>
        <v>0</v>
      </c>
      <c r="AX770" s="38">
        <v>0</v>
      </c>
      <c r="AY770" s="13"/>
      <c r="AZ770" s="10"/>
      <c r="BA770" s="8"/>
      <c r="BB770" s="11"/>
      <c r="BN770" s="38">
        <v>0</v>
      </c>
      <c r="BO770" s="54" t="s">
        <v>2293</v>
      </c>
      <c r="BP770" s="54">
        <f>Sales!AR770</f>
        <v>0</v>
      </c>
    </row>
    <row r="771" spans="1:68">
      <c r="A771" s="4" t="s">
        <v>140</v>
      </c>
      <c r="B771" s="50">
        <v>24848</v>
      </c>
      <c r="C771" s="9" t="s">
        <v>1725</v>
      </c>
      <c r="D771" s="9" t="s">
        <v>1727</v>
      </c>
      <c r="E771" s="9" t="s">
        <v>1767</v>
      </c>
      <c r="F771" s="9" t="s">
        <v>1727</v>
      </c>
      <c r="G771" s="4"/>
      <c r="H771" s="9" t="s">
        <v>1727</v>
      </c>
      <c r="I771" s="4"/>
      <c r="K771" s="4" t="str">
        <f t="shared" si="122"/>
        <v>0</v>
      </c>
      <c r="L771" s="4" t="str">
        <f t="shared" si="123"/>
        <v>DENTON</v>
      </c>
      <c r="M771" s="4" t="str">
        <f t="shared" si="124"/>
        <v>0</v>
      </c>
      <c r="N771" s="4"/>
      <c r="O771" s="4" t="str">
        <f t="shared" si="125"/>
        <v>0</v>
      </c>
      <c r="P771" s="4"/>
      <c r="U771" s="30">
        <v>41716</v>
      </c>
      <c r="V771" s="5"/>
      <c r="W771" s="4"/>
      <c r="Y771" s="30" t="s">
        <v>1234</v>
      </c>
      <c r="Z771" s="30" t="s">
        <v>1276</v>
      </c>
      <c r="AA771" s="23"/>
      <c r="AB771" s="23"/>
      <c r="AC771" s="9" t="s">
        <v>1479</v>
      </c>
      <c r="AD771" s="9" t="s">
        <v>1652</v>
      </c>
      <c r="AE771" s="4"/>
      <c r="AH771" s="9">
        <v>1</v>
      </c>
      <c r="AI771" s="38">
        <v>0</v>
      </c>
      <c r="AJ771" s="11"/>
      <c r="AM771" s="30" t="s">
        <v>12</v>
      </c>
      <c r="AN771" s="38">
        <f t="shared" si="126"/>
        <v>0</v>
      </c>
      <c r="AO771" s="8"/>
      <c r="AP771" s="13">
        <f t="shared" si="127"/>
        <v>0</v>
      </c>
      <c r="AQ771" s="38">
        <f t="shared" si="128"/>
        <v>0</v>
      </c>
      <c r="AR771" s="38">
        <v>0</v>
      </c>
      <c r="AS771" s="13">
        <f t="shared" si="129"/>
        <v>0</v>
      </c>
      <c r="AT771" s="38">
        <f t="shared" si="130"/>
        <v>0</v>
      </c>
      <c r="AU771" s="38">
        <v>0</v>
      </c>
      <c r="AV771" s="13">
        <f t="shared" si="131"/>
        <v>0</v>
      </c>
      <c r="AW771" s="38">
        <f t="shared" si="132"/>
        <v>0</v>
      </c>
      <c r="AX771" s="38">
        <v>0</v>
      </c>
      <c r="AY771" s="13"/>
      <c r="AZ771" s="10"/>
      <c r="BA771" s="8"/>
      <c r="BB771" s="11"/>
      <c r="BN771" s="38">
        <v>0</v>
      </c>
      <c r="BO771" s="54" t="s">
        <v>2293</v>
      </c>
      <c r="BP771" s="54">
        <f>Sales!AR771</f>
        <v>0</v>
      </c>
    </row>
    <row r="772" spans="1:68">
      <c r="A772" s="4" t="s">
        <v>140</v>
      </c>
      <c r="B772" s="50">
        <v>24851</v>
      </c>
      <c r="C772" s="9" t="s">
        <v>1725</v>
      </c>
      <c r="D772" s="9" t="s">
        <v>1743</v>
      </c>
      <c r="E772" s="9" t="s">
        <v>1727</v>
      </c>
      <c r="F772" s="9" t="s">
        <v>2039</v>
      </c>
      <c r="G772" s="4"/>
      <c r="H772" s="9" t="s">
        <v>2232</v>
      </c>
      <c r="I772" s="4"/>
      <c r="K772" s="4" t="str">
        <f t="shared" si="122"/>
        <v>MO</v>
      </c>
      <c r="L772" s="4" t="str">
        <f t="shared" si="123"/>
        <v>0</v>
      </c>
      <c r="M772" s="4" t="str">
        <f t="shared" si="124"/>
        <v>Columbia</v>
      </c>
      <c r="N772" s="4"/>
      <c r="O772" s="4" t="str">
        <f t="shared" si="125"/>
        <v>65202</v>
      </c>
      <c r="P772" s="4"/>
      <c r="U772" s="30">
        <v>41719</v>
      </c>
      <c r="V772" s="5"/>
      <c r="W772" s="4"/>
      <c r="Y772" s="30" t="s">
        <v>1234</v>
      </c>
      <c r="Z772" s="30" t="s">
        <v>1273</v>
      </c>
      <c r="AA772" s="23"/>
      <c r="AB772" s="23"/>
      <c r="AC772" s="9" t="s">
        <v>1484</v>
      </c>
      <c r="AD772" s="9" t="s">
        <v>1639</v>
      </c>
      <c r="AE772" s="4"/>
      <c r="AH772" s="9">
        <v>1</v>
      </c>
      <c r="AI772" s="38">
        <v>0</v>
      </c>
      <c r="AJ772" s="11"/>
      <c r="AM772" s="30" t="s">
        <v>12</v>
      </c>
      <c r="AN772" s="38">
        <f t="shared" si="126"/>
        <v>0</v>
      </c>
      <c r="AO772" s="8"/>
      <c r="AP772" s="13">
        <f t="shared" si="127"/>
        <v>0</v>
      </c>
      <c r="AQ772" s="38">
        <f t="shared" si="128"/>
        <v>0</v>
      </c>
      <c r="AR772" s="38">
        <v>0</v>
      </c>
      <c r="AS772" s="13">
        <f t="shared" si="129"/>
        <v>0</v>
      </c>
      <c r="AT772" s="38">
        <f t="shared" si="130"/>
        <v>0</v>
      </c>
      <c r="AU772" s="38">
        <v>0</v>
      </c>
      <c r="AV772" s="13">
        <f t="shared" si="131"/>
        <v>0</v>
      </c>
      <c r="AW772" s="38">
        <f t="shared" si="132"/>
        <v>0</v>
      </c>
      <c r="AX772" s="38">
        <v>0</v>
      </c>
      <c r="AY772" s="13"/>
      <c r="AZ772" s="10"/>
      <c r="BA772" s="8"/>
      <c r="BB772" s="11"/>
      <c r="BN772" s="38">
        <v>0</v>
      </c>
      <c r="BO772" s="54" t="s">
        <v>129</v>
      </c>
      <c r="BP772" s="54">
        <f>Sales!AR772</f>
        <v>0</v>
      </c>
    </row>
    <row r="773" spans="1:68">
      <c r="A773" s="4" t="s">
        <v>140</v>
      </c>
      <c r="B773" s="50">
        <v>24865</v>
      </c>
      <c r="C773" s="9" t="s">
        <v>1725</v>
      </c>
      <c r="D773" s="9" t="s">
        <v>1727</v>
      </c>
      <c r="E773" s="9" t="s">
        <v>1767</v>
      </c>
      <c r="F773" s="9" t="s">
        <v>1727</v>
      </c>
      <c r="G773" s="4"/>
      <c r="H773" s="9" t="s">
        <v>1727</v>
      </c>
      <c r="I773" s="4"/>
      <c r="K773" s="4" t="str">
        <f t="shared" si="122"/>
        <v>0</v>
      </c>
      <c r="L773" s="4" t="str">
        <f t="shared" si="123"/>
        <v>DENTON</v>
      </c>
      <c r="M773" s="4" t="str">
        <f t="shared" si="124"/>
        <v>0</v>
      </c>
      <c r="N773" s="4"/>
      <c r="O773" s="4" t="str">
        <f t="shared" si="125"/>
        <v>0</v>
      </c>
      <c r="P773" s="4"/>
      <c r="U773" s="30">
        <v>41725</v>
      </c>
      <c r="V773" s="5"/>
      <c r="W773" s="4"/>
      <c r="Y773" s="30" t="s">
        <v>1234</v>
      </c>
      <c r="Z773" s="30" t="s">
        <v>1237</v>
      </c>
      <c r="AA773" s="23"/>
      <c r="AB773" s="23"/>
      <c r="AC773" s="9" t="s">
        <v>1449</v>
      </c>
      <c r="AD773" s="9" t="s">
        <v>1640</v>
      </c>
      <c r="AE773" s="4"/>
      <c r="AH773" s="9">
        <v>1</v>
      </c>
      <c r="AI773" s="38">
        <v>0</v>
      </c>
      <c r="AJ773" s="11"/>
      <c r="AM773" s="30" t="s">
        <v>12</v>
      </c>
      <c r="AN773" s="38">
        <f t="shared" si="126"/>
        <v>0</v>
      </c>
      <c r="AO773" s="8"/>
      <c r="AP773" s="13">
        <f t="shared" si="127"/>
        <v>0</v>
      </c>
      <c r="AQ773" s="38">
        <f t="shared" si="128"/>
        <v>0</v>
      </c>
      <c r="AR773" s="38">
        <v>0</v>
      </c>
      <c r="AS773" s="13">
        <f t="shared" si="129"/>
        <v>0</v>
      </c>
      <c r="AT773" s="38">
        <f t="shared" si="130"/>
        <v>0</v>
      </c>
      <c r="AU773" s="38">
        <v>0</v>
      </c>
      <c r="AV773" s="13">
        <f t="shared" si="131"/>
        <v>0</v>
      </c>
      <c r="AW773" s="38">
        <f t="shared" si="132"/>
        <v>0</v>
      </c>
      <c r="AX773" s="38">
        <v>0</v>
      </c>
      <c r="AY773" s="13"/>
      <c r="AZ773" s="10"/>
      <c r="BA773" s="8"/>
      <c r="BB773" s="11"/>
      <c r="BN773" s="38">
        <v>0</v>
      </c>
      <c r="BO773" s="54" t="s">
        <v>2293</v>
      </c>
      <c r="BP773" s="54">
        <f>Sales!AR773</f>
        <v>0</v>
      </c>
    </row>
    <row r="774" spans="1:68">
      <c r="A774" s="4" t="s">
        <v>140</v>
      </c>
      <c r="B774" s="50">
        <v>24881</v>
      </c>
      <c r="C774" s="9" t="s">
        <v>1725</v>
      </c>
      <c r="D774" s="9" t="s">
        <v>1727</v>
      </c>
      <c r="E774" s="9" t="s">
        <v>1766</v>
      </c>
      <c r="F774" s="9" t="s">
        <v>1727</v>
      </c>
      <c r="G774" s="4"/>
      <c r="H774" s="9" t="s">
        <v>1727</v>
      </c>
      <c r="I774" s="4"/>
      <c r="K774" s="4" t="str">
        <f t="shared" si="122"/>
        <v>0</v>
      </c>
      <c r="L774" s="4" t="str">
        <f t="shared" si="123"/>
        <v>MECKLENBURG</v>
      </c>
      <c r="M774" s="4" t="str">
        <f t="shared" si="124"/>
        <v>0</v>
      </c>
      <c r="N774" s="4"/>
      <c r="O774" s="4" t="str">
        <f t="shared" si="125"/>
        <v>0</v>
      </c>
      <c r="P774" s="4"/>
      <c r="U774" s="30">
        <v>41701</v>
      </c>
      <c r="V774" s="5"/>
      <c r="W774" s="4"/>
      <c r="Y774" s="30" t="s">
        <v>1234</v>
      </c>
      <c r="Z774" s="30" t="s">
        <v>1258</v>
      </c>
      <c r="AA774" s="23"/>
      <c r="AB774" s="23"/>
      <c r="AC774" s="9" t="s">
        <v>1470</v>
      </c>
      <c r="AD774" s="9" t="s">
        <v>1639</v>
      </c>
      <c r="AE774" s="4"/>
      <c r="AH774" s="9">
        <v>1</v>
      </c>
      <c r="AI774" s="38">
        <v>0</v>
      </c>
      <c r="AJ774" s="11"/>
      <c r="AM774" s="30" t="s">
        <v>12</v>
      </c>
      <c r="AN774" s="38">
        <f t="shared" si="126"/>
        <v>0</v>
      </c>
      <c r="AO774" s="8"/>
      <c r="AP774" s="13">
        <f t="shared" si="127"/>
        <v>0</v>
      </c>
      <c r="AQ774" s="38">
        <f t="shared" si="128"/>
        <v>0</v>
      </c>
      <c r="AR774" s="38">
        <v>0</v>
      </c>
      <c r="AS774" s="13">
        <f t="shared" si="129"/>
        <v>0</v>
      </c>
      <c r="AT774" s="38">
        <f t="shared" si="130"/>
        <v>0</v>
      </c>
      <c r="AU774" s="38">
        <v>0</v>
      </c>
      <c r="AV774" s="13">
        <f t="shared" si="131"/>
        <v>0</v>
      </c>
      <c r="AW774" s="38">
        <f t="shared" si="132"/>
        <v>0</v>
      </c>
      <c r="AX774" s="38">
        <v>0</v>
      </c>
      <c r="AY774" s="13"/>
      <c r="AZ774" s="10"/>
      <c r="BA774" s="8"/>
      <c r="BB774" s="11"/>
      <c r="BN774" s="38">
        <v>0</v>
      </c>
      <c r="BO774" s="54" t="s">
        <v>2293</v>
      </c>
      <c r="BP774" s="54">
        <f>Sales!AR774</f>
        <v>0</v>
      </c>
    </row>
    <row r="775" spans="1:68">
      <c r="A775" s="4" t="s">
        <v>140</v>
      </c>
      <c r="B775" s="50">
        <v>24898</v>
      </c>
      <c r="C775" s="9" t="s">
        <v>1725</v>
      </c>
      <c r="D775" s="9" t="s">
        <v>1727</v>
      </c>
      <c r="E775" s="9" t="s">
        <v>1766</v>
      </c>
      <c r="F775" s="9" t="s">
        <v>1727</v>
      </c>
      <c r="G775" s="4"/>
      <c r="H775" s="9" t="s">
        <v>1727</v>
      </c>
      <c r="I775" s="4"/>
      <c r="K775" s="4" t="str">
        <f t="shared" si="122"/>
        <v>0</v>
      </c>
      <c r="L775" s="4" t="str">
        <f t="shared" si="123"/>
        <v>MECKLENBURG</v>
      </c>
      <c r="M775" s="4" t="str">
        <f t="shared" si="124"/>
        <v>0</v>
      </c>
      <c r="N775" s="4"/>
      <c r="O775" s="4" t="str">
        <f t="shared" si="125"/>
        <v>0</v>
      </c>
      <c r="P775" s="4"/>
      <c r="U775" s="30">
        <v>41703</v>
      </c>
      <c r="V775" s="5"/>
      <c r="W775" s="4"/>
      <c r="Y775" s="30" t="s">
        <v>1234</v>
      </c>
      <c r="Z775" s="30" t="s">
        <v>1251</v>
      </c>
      <c r="AA775" s="23"/>
      <c r="AB775" s="23"/>
      <c r="AC775" s="9" t="s">
        <v>1463</v>
      </c>
      <c r="AD775" s="9" t="s">
        <v>1647</v>
      </c>
      <c r="AE775" s="4"/>
      <c r="AH775" s="9">
        <v>1</v>
      </c>
      <c r="AI775" s="38">
        <v>0</v>
      </c>
      <c r="AJ775" s="11"/>
      <c r="AM775" s="30" t="s">
        <v>12</v>
      </c>
      <c r="AN775" s="38">
        <f t="shared" si="126"/>
        <v>0</v>
      </c>
      <c r="AO775" s="8"/>
      <c r="AP775" s="13">
        <f t="shared" si="127"/>
        <v>0</v>
      </c>
      <c r="AQ775" s="38">
        <f t="shared" si="128"/>
        <v>0</v>
      </c>
      <c r="AR775" s="38">
        <v>0</v>
      </c>
      <c r="AS775" s="13">
        <f t="shared" si="129"/>
        <v>0</v>
      </c>
      <c r="AT775" s="38">
        <f t="shared" si="130"/>
        <v>0</v>
      </c>
      <c r="AU775" s="38">
        <v>0</v>
      </c>
      <c r="AV775" s="13">
        <f t="shared" si="131"/>
        <v>0</v>
      </c>
      <c r="AW775" s="38">
        <f t="shared" si="132"/>
        <v>0</v>
      </c>
      <c r="AX775" s="38">
        <v>0</v>
      </c>
      <c r="AY775" s="13"/>
      <c r="AZ775" s="10"/>
      <c r="BA775" s="8"/>
      <c r="BB775" s="11"/>
      <c r="BN775" s="38">
        <v>0</v>
      </c>
      <c r="BO775" s="54" t="s">
        <v>2293</v>
      </c>
      <c r="BP775" s="54">
        <f>Sales!AR775</f>
        <v>0</v>
      </c>
    </row>
    <row r="776" spans="1:68">
      <c r="A776" s="4" t="s">
        <v>140</v>
      </c>
      <c r="B776" s="50">
        <v>25054</v>
      </c>
      <c r="C776" s="9" t="s">
        <v>1725</v>
      </c>
      <c r="D776" s="9" t="s">
        <v>1727</v>
      </c>
      <c r="E776" s="9" t="s">
        <v>1767</v>
      </c>
      <c r="F776" s="9" t="s">
        <v>1727</v>
      </c>
      <c r="G776" s="4"/>
      <c r="H776" s="9" t="s">
        <v>1727</v>
      </c>
      <c r="I776" s="4"/>
      <c r="K776" s="4" t="str">
        <f t="shared" ref="K776:K839" si="133">+D776</f>
        <v>0</v>
      </c>
      <c r="L776" s="4" t="str">
        <f t="shared" ref="L776:L839" si="134">+E776</f>
        <v>DENTON</v>
      </c>
      <c r="M776" s="4" t="str">
        <f t="shared" ref="M776:M839" si="135">+F776</f>
        <v>0</v>
      </c>
      <c r="N776" s="4"/>
      <c r="O776" s="4" t="str">
        <f t="shared" ref="O776:O839" si="136">+H776</f>
        <v>0</v>
      </c>
      <c r="P776" s="4"/>
      <c r="U776" s="30">
        <v>41701</v>
      </c>
      <c r="V776" s="5"/>
      <c r="W776" s="4"/>
      <c r="Y776" s="30" t="s">
        <v>1234</v>
      </c>
      <c r="Z776" s="30" t="s">
        <v>1259</v>
      </c>
      <c r="AA776" s="23"/>
      <c r="AB776" s="23"/>
      <c r="AC776" s="9" t="s">
        <v>1471</v>
      </c>
      <c r="AD776" s="9" t="s">
        <v>1639</v>
      </c>
      <c r="AE776" s="4"/>
      <c r="AH776" s="9">
        <v>1</v>
      </c>
      <c r="AI776" s="38">
        <v>0</v>
      </c>
      <c r="AJ776" s="11"/>
      <c r="AM776" s="30" t="s">
        <v>12</v>
      </c>
      <c r="AN776" s="38">
        <f t="shared" ref="AN776:AN839" si="137">AI776</f>
        <v>0</v>
      </c>
      <c r="AO776" s="8"/>
      <c r="AP776" s="13">
        <f t="shared" ref="AP776:AP839" si="138">IF($AN776="","",IF(AQ776=0,0,AR776/AQ776))</f>
        <v>0</v>
      </c>
      <c r="AQ776" s="38">
        <f t="shared" ref="AQ776:AQ839" si="139">$AN776</f>
        <v>0</v>
      </c>
      <c r="AR776" s="38">
        <v>0</v>
      </c>
      <c r="AS776" s="13">
        <f t="shared" ref="AS776:AS839" si="140">IF($AN776="","",IF(AT776=0,0,AU776/AT776))</f>
        <v>0</v>
      </c>
      <c r="AT776" s="38">
        <f t="shared" ref="AT776:AT839" si="141">$AN776</f>
        <v>0</v>
      </c>
      <c r="AU776" s="38">
        <v>0</v>
      </c>
      <c r="AV776" s="13">
        <f t="shared" ref="AV776:AV839" si="142">IF($AN776="","",IF(AW776=0,0,AX776/AW776))</f>
        <v>0</v>
      </c>
      <c r="AW776" s="38">
        <f t="shared" ref="AW776:AW839" si="143">$AN776</f>
        <v>0</v>
      </c>
      <c r="AX776" s="38">
        <v>0</v>
      </c>
      <c r="AY776" s="13"/>
      <c r="AZ776" s="10"/>
      <c r="BA776" s="8"/>
      <c r="BB776" s="11"/>
      <c r="BN776" s="38">
        <v>0</v>
      </c>
      <c r="BO776" s="54" t="s">
        <v>2293</v>
      </c>
      <c r="BP776" s="54">
        <f>Sales!AR776</f>
        <v>0</v>
      </c>
    </row>
    <row r="777" spans="1:68">
      <c r="A777" s="4" t="s">
        <v>140</v>
      </c>
      <c r="B777" s="50">
        <v>25055</v>
      </c>
      <c r="C777" s="9" t="s">
        <v>1725</v>
      </c>
      <c r="D777" s="9" t="s">
        <v>1727</v>
      </c>
      <c r="E777" s="9" t="s">
        <v>1767</v>
      </c>
      <c r="F777" s="9" t="s">
        <v>1727</v>
      </c>
      <c r="G777" s="4"/>
      <c r="H777" s="9" t="s">
        <v>1727</v>
      </c>
      <c r="I777" s="4"/>
      <c r="K777" s="4" t="str">
        <f t="shared" si="133"/>
        <v>0</v>
      </c>
      <c r="L777" s="4" t="str">
        <f t="shared" si="134"/>
        <v>DENTON</v>
      </c>
      <c r="M777" s="4" t="str">
        <f t="shared" si="135"/>
        <v>0</v>
      </c>
      <c r="N777" s="4"/>
      <c r="O777" s="4" t="str">
        <f t="shared" si="136"/>
        <v>0</v>
      </c>
      <c r="P777" s="4"/>
      <c r="U777" s="30">
        <v>41701</v>
      </c>
      <c r="V777" s="5"/>
      <c r="W777" s="4"/>
      <c r="Y777" s="30" t="s">
        <v>1234</v>
      </c>
      <c r="Z777" s="30" t="s">
        <v>1237</v>
      </c>
      <c r="AA777" s="23"/>
      <c r="AB777" s="23"/>
      <c r="AC777" s="9" t="s">
        <v>1449</v>
      </c>
      <c r="AD777" s="9" t="s">
        <v>1640</v>
      </c>
      <c r="AE777" s="4"/>
      <c r="AH777" s="9">
        <v>1</v>
      </c>
      <c r="AI777" s="38">
        <v>0</v>
      </c>
      <c r="AJ777" s="11"/>
      <c r="AM777" s="30" t="s">
        <v>12</v>
      </c>
      <c r="AN777" s="38">
        <f t="shared" si="137"/>
        <v>0</v>
      </c>
      <c r="AO777" s="8"/>
      <c r="AP777" s="13">
        <f t="shared" si="138"/>
        <v>0</v>
      </c>
      <c r="AQ777" s="38">
        <f t="shared" si="139"/>
        <v>0</v>
      </c>
      <c r="AR777" s="38">
        <v>0</v>
      </c>
      <c r="AS777" s="13">
        <f t="shared" si="140"/>
        <v>0</v>
      </c>
      <c r="AT777" s="38">
        <f t="shared" si="141"/>
        <v>0</v>
      </c>
      <c r="AU777" s="38">
        <v>0</v>
      </c>
      <c r="AV777" s="13">
        <f t="shared" si="142"/>
        <v>0</v>
      </c>
      <c r="AW777" s="38">
        <f t="shared" si="143"/>
        <v>0</v>
      </c>
      <c r="AX777" s="38">
        <v>0</v>
      </c>
      <c r="AY777" s="13"/>
      <c r="AZ777" s="10"/>
      <c r="BA777" s="8"/>
      <c r="BB777" s="11"/>
      <c r="BN777" s="38">
        <v>0</v>
      </c>
      <c r="BO777" s="54" t="s">
        <v>2293</v>
      </c>
      <c r="BP777" s="54">
        <f>Sales!AR777</f>
        <v>0</v>
      </c>
    </row>
    <row r="778" spans="1:68">
      <c r="A778" s="4" t="s">
        <v>140</v>
      </c>
      <c r="B778" s="50">
        <v>25073</v>
      </c>
      <c r="C778" s="9" t="s">
        <v>1725</v>
      </c>
      <c r="D778" s="9" t="s">
        <v>1733</v>
      </c>
      <c r="E778" s="9" t="s">
        <v>1788</v>
      </c>
      <c r="F778" s="9" t="s">
        <v>1977</v>
      </c>
      <c r="G778" s="4"/>
      <c r="H778" s="9" t="s">
        <v>2168</v>
      </c>
      <c r="I778" s="4"/>
      <c r="K778" s="4" t="str">
        <f t="shared" si="133"/>
        <v>CA</v>
      </c>
      <c r="L778" s="4" t="str">
        <f t="shared" si="134"/>
        <v>SONOMA</v>
      </c>
      <c r="M778" s="4" t="str">
        <f t="shared" si="135"/>
        <v>Santa Rosa</v>
      </c>
      <c r="N778" s="4"/>
      <c r="O778" s="4" t="str">
        <f t="shared" si="136"/>
        <v>95409</v>
      </c>
      <c r="P778" s="4"/>
      <c r="U778" s="30">
        <v>41708</v>
      </c>
      <c r="V778" s="5"/>
      <c r="W778" s="4"/>
      <c r="Y778" s="30" t="s">
        <v>1234</v>
      </c>
      <c r="Z778" s="30" t="s">
        <v>1409</v>
      </c>
      <c r="AA778" s="23"/>
      <c r="AB778" s="23"/>
      <c r="AC778" s="9" t="s">
        <v>1604</v>
      </c>
      <c r="AD778" s="9" t="s">
        <v>1676</v>
      </c>
      <c r="AE778" s="4"/>
      <c r="AH778" s="9">
        <v>1</v>
      </c>
      <c r="AI778" s="38">
        <v>6.74</v>
      </c>
      <c r="AJ778" s="11"/>
      <c r="AM778" s="30" t="s">
        <v>12</v>
      </c>
      <c r="AN778" s="38">
        <f t="shared" si="137"/>
        <v>6.74</v>
      </c>
      <c r="AO778" s="8"/>
      <c r="AP778" s="13">
        <f t="shared" si="138"/>
        <v>0</v>
      </c>
      <c r="AQ778" s="38">
        <f t="shared" si="139"/>
        <v>6.74</v>
      </c>
      <c r="AR778" s="38">
        <v>0</v>
      </c>
      <c r="AS778" s="13">
        <f t="shared" si="140"/>
        <v>0</v>
      </c>
      <c r="AT778" s="38">
        <f t="shared" si="141"/>
        <v>6.74</v>
      </c>
      <c r="AU778" s="38">
        <v>0</v>
      </c>
      <c r="AV778" s="13">
        <f t="shared" si="142"/>
        <v>0</v>
      </c>
      <c r="AW778" s="38">
        <f t="shared" si="143"/>
        <v>6.74</v>
      </c>
      <c r="AX778" s="38">
        <v>0</v>
      </c>
      <c r="AY778" s="13"/>
      <c r="AZ778" s="10"/>
      <c r="BA778" s="8"/>
      <c r="BB778" s="11"/>
      <c r="BN778" s="38">
        <v>0</v>
      </c>
      <c r="BO778" s="54" t="s">
        <v>2292</v>
      </c>
      <c r="BP778" s="54">
        <f>Sales!AR778</f>
        <v>6.99</v>
      </c>
    </row>
    <row r="779" spans="1:68">
      <c r="A779" s="4" t="s">
        <v>140</v>
      </c>
      <c r="B779" s="50">
        <v>25083</v>
      </c>
      <c r="C779" s="9" t="s">
        <v>1725</v>
      </c>
      <c r="D779" s="9" t="s">
        <v>1727</v>
      </c>
      <c r="E779" s="9" t="s">
        <v>1767</v>
      </c>
      <c r="F779" s="9" t="s">
        <v>1727</v>
      </c>
      <c r="G779" s="4"/>
      <c r="H779" s="9" t="s">
        <v>1727</v>
      </c>
      <c r="I779" s="4"/>
      <c r="K779" s="4" t="str">
        <f t="shared" si="133"/>
        <v>0</v>
      </c>
      <c r="L779" s="4" t="str">
        <f t="shared" si="134"/>
        <v>DENTON</v>
      </c>
      <c r="M779" s="4" t="str">
        <f t="shared" si="135"/>
        <v>0</v>
      </c>
      <c r="N779" s="4"/>
      <c r="O779" s="4" t="str">
        <f t="shared" si="136"/>
        <v>0</v>
      </c>
      <c r="P779" s="4"/>
      <c r="U779" s="30">
        <v>41709</v>
      </c>
      <c r="V779" s="5"/>
      <c r="W779" s="4"/>
      <c r="Y779" s="30" t="s">
        <v>1234</v>
      </c>
      <c r="Z779" s="30" t="s">
        <v>1287</v>
      </c>
      <c r="AA779" s="23"/>
      <c r="AB779" s="23"/>
      <c r="AC779" s="9" t="s">
        <v>1496</v>
      </c>
      <c r="AD779" s="9" t="s">
        <v>1639</v>
      </c>
      <c r="AE779" s="4"/>
      <c r="AH779" s="9">
        <v>1</v>
      </c>
      <c r="AI779" s="38">
        <v>0</v>
      </c>
      <c r="AJ779" s="11"/>
      <c r="AM779" s="30" t="s">
        <v>12</v>
      </c>
      <c r="AN779" s="38">
        <f t="shared" si="137"/>
        <v>0</v>
      </c>
      <c r="AO779" s="8"/>
      <c r="AP779" s="13">
        <f t="shared" si="138"/>
        <v>0</v>
      </c>
      <c r="AQ779" s="38">
        <f t="shared" si="139"/>
        <v>0</v>
      </c>
      <c r="AR779" s="38">
        <v>0</v>
      </c>
      <c r="AS779" s="13">
        <f t="shared" si="140"/>
        <v>0</v>
      </c>
      <c r="AT779" s="38">
        <f t="shared" si="141"/>
        <v>0</v>
      </c>
      <c r="AU779" s="38">
        <v>0</v>
      </c>
      <c r="AV779" s="13">
        <f t="shared" si="142"/>
        <v>0</v>
      </c>
      <c r="AW779" s="38">
        <f t="shared" si="143"/>
        <v>0</v>
      </c>
      <c r="AX779" s="38">
        <v>0</v>
      </c>
      <c r="AY779" s="13"/>
      <c r="AZ779" s="10"/>
      <c r="BA779" s="8"/>
      <c r="BB779" s="11"/>
      <c r="BN779" s="38">
        <v>0</v>
      </c>
      <c r="BO779" s="54" t="s">
        <v>2293</v>
      </c>
      <c r="BP779" s="54">
        <f>Sales!AR779</f>
        <v>0</v>
      </c>
    </row>
    <row r="780" spans="1:68">
      <c r="A780" s="4" t="s">
        <v>140</v>
      </c>
      <c r="B780" s="50">
        <v>25088</v>
      </c>
      <c r="C780" s="9" t="s">
        <v>1725</v>
      </c>
      <c r="D780" s="9" t="s">
        <v>1742</v>
      </c>
      <c r="E780" s="9" t="s">
        <v>1878</v>
      </c>
      <c r="F780" s="9" t="s">
        <v>2053</v>
      </c>
      <c r="G780" s="4"/>
      <c r="H780" s="9" t="s">
        <v>2247</v>
      </c>
      <c r="I780" s="4"/>
      <c r="K780" s="4" t="str">
        <f t="shared" si="133"/>
        <v>TX</v>
      </c>
      <c r="L780" s="4" t="str">
        <f t="shared" si="134"/>
        <v>HARRIS</v>
      </c>
      <c r="M780" s="4" t="str">
        <f t="shared" si="135"/>
        <v>HOUSTON</v>
      </c>
      <c r="N780" s="4"/>
      <c r="O780" s="4" t="str">
        <f t="shared" si="136"/>
        <v>77082</v>
      </c>
      <c r="P780" s="4"/>
      <c r="U780" s="30">
        <v>41710</v>
      </c>
      <c r="V780" s="5"/>
      <c r="W780" s="4"/>
      <c r="Y780" s="30" t="s">
        <v>1234</v>
      </c>
      <c r="Z780" s="30" t="s">
        <v>1327</v>
      </c>
      <c r="AA780" s="23"/>
      <c r="AB780" s="23"/>
      <c r="AC780" s="9" t="s">
        <v>1532</v>
      </c>
      <c r="AD780" s="9" t="s">
        <v>1639</v>
      </c>
      <c r="AE780" s="4"/>
      <c r="AH780" s="9">
        <v>1</v>
      </c>
      <c r="AI780" s="38">
        <v>0</v>
      </c>
      <c r="AJ780" s="11"/>
      <c r="AM780" s="30" t="s">
        <v>12</v>
      </c>
      <c r="AN780" s="38">
        <f t="shared" si="137"/>
        <v>0</v>
      </c>
      <c r="AO780" s="8"/>
      <c r="AP780" s="13">
        <f t="shared" si="138"/>
        <v>0</v>
      </c>
      <c r="AQ780" s="38">
        <f t="shared" si="139"/>
        <v>0</v>
      </c>
      <c r="AR780" s="38">
        <v>0</v>
      </c>
      <c r="AS780" s="13">
        <f t="shared" si="140"/>
        <v>0</v>
      </c>
      <c r="AT780" s="38">
        <f t="shared" si="141"/>
        <v>0</v>
      </c>
      <c r="AU780" s="38">
        <v>0</v>
      </c>
      <c r="AV780" s="13">
        <f t="shared" si="142"/>
        <v>0</v>
      </c>
      <c r="AW780" s="38">
        <f t="shared" si="143"/>
        <v>0</v>
      </c>
      <c r="AX780" s="38">
        <v>0</v>
      </c>
      <c r="AY780" s="13"/>
      <c r="AZ780" s="10"/>
      <c r="BA780" s="8"/>
      <c r="BB780" s="11"/>
      <c r="BN780" s="38">
        <v>0</v>
      </c>
      <c r="BO780" s="54" t="s">
        <v>1727</v>
      </c>
      <c r="BP780" s="54">
        <f>Sales!AR780</f>
        <v>0</v>
      </c>
    </row>
    <row r="781" spans="1:68">
      <c r="A781" s="4" t="s">
        <v>140</v>
      </c>
      <c r="B781" s="50">
        <v>25108</v>
      </c>
      <c r="C781" s="9" t="s">
        <v>1725</v>
      </c>
      <c r="D781" s="9" t="s">
        <v>1727</v>
      </c>
      <c r="E781" s="9" t="s">
        <v>1767</v>
      </c>
      <c r="F781" s="9" t="s">
        <v>1727</v>
      </c>
      <c r="G781" s="4"/>
      <c r="H781" s="9" t="s">
        <v>1727</v>
      </c>
      <c r="I781" s="4"/>
      <c r="K781" s="4" t="str">
        <f t="shared" si="133"/>
        <v>0</v>
      </c>
      <c r="L781" s="4" t="str">
        <f t="shared" si="134"/>
        <v>DENTON</v>
      </c>
      <c r="M781" s="4" t="str">
        <f t="shared" si="135"/>
        <v>0</v>
      </c>
      <c r="N781" s="4"/>
      <c r="O781" s="4" t="str">
        <f t="shared" si="136"/>
        <v>0</v>
      </c>
      <c r="P781" s="4"/>
      <c r="U781" s="30">
        <v>41718</v>
      </c>
      <c r="V781" s="5"/>
      <c r="W781" s="4"/>
      <c r="Y781" s="30" t="s">
        <v>1234</v>
      </c>
      <c r="Z781" s="30" t="s">
        <v>1239</v>
      </c>
      <c r="AA781" s="23"/>
      <c r="AB781" s="23"/>
      <c r="AC781" s="9" t="s">
        <v>1451</v>
      </c>
      <c r="AD781" s="9" t="s">
        <v>1639</v>
      </c>
      <c r="AE781" s="4"/>
      <c r="AH781" s="9">
        <v>1</v>
      </c>
      <c r="AI781" s="38">
        <v>0</v>
      </c>
      <c r="AJ781" s="11"/>
      <c r="AM781" s="30" t="s">
        <v>12</v>
      </c>
      <c r="AN781" s="38">
        <f t="shared" si="137"/>
        <v>0</v>
      </c>
      <c r="AO781" s="8"/>
      <c r="AP781" s="13">
        <f t="shared" si="138"/>
        <v>0</v>
      </c>
      <c r="AQ781" s="38">
        <f t="shared" si="139"/>
        <v>0</v>
      </c>
      <c r="AR781" s="38">
        <v>0</v>
      </c>
      <c r="AS781" s="13">
        <f t="shared" si="140"/>
        <v>0</v>
      </c>
      <c r="AT781" s="38">
        <f t="shared" si="141"/>
        <v>0</v>
      </c>
      <c r="AU781" s="38">
        <v>0</v>
      </c>
      <c r="AV781" s="13">
        <f t="shared" si="142"/>
        <v>0</v>
      </c>
      <c r="AW781" s="38">
        <f t="shared" si="143"/>
        <v>0</v>
      </c>
      <c r="AX781" s="38">
        <v>0</v>
      </c>
      <c r="AY781" s="13"/>
      <c r="AZ781" s="10"/>
      <c r="BA781" s="8"/>
      <c r="BB781" s="11"/>
      <c r="BN781" s="38">
        <v>0</v>
      </c>
      <c r="BO781" s="54" t="s">
        <v>2293</v>
      </c>
      <c r="BP781" s="54">
        <f>Sales!AR781</f>
        <v>0</v>
      </c>
    </row>
    <row r="782" spans="1:68">
      <c r="A782" s="4" t="s">
        <v>140</v>
      </c>
      <c r="B782" s="50">
        <v>25109</v>
      </c>
      <c r="C782" s="9" t="s">
        <v>1725</v>
      </c>
      <c r="D782" s="9" t="s">
        <v>1727</v>
      </c>
      <c r="E782" s="9" t="s">
        <v>1767</v>
      </c>
      <c r="F782" s="9" t="s">
        <v>1727</v>
      </c>
      <c r="G782" s="4"/>
      <c r="H782" s="9" t="s">
        <v>1727</v>
      </c>
      <c r="I782" s="4"/>
      <c r="K782" s="4" t="str">
        <f t="shared" si="133"/>
        <v>0</v>
      </c>
      <c r="L782" s="4" t="str">
        <f t="shared" si="134"/>
        <v>DENTON</v>
      </c>
      <c r="M782" s="4" t="str">
        <f t="shared" si="135"/>
        <v>0</v>
      </c>
      <c r="N782" s="4"/>
      <c r="O782" s="4" t="str">
        <f t="shared" si="136"/>
        <v>0</v>
      </c>
      <c r="P782" s="4"/>
      <c r="U782" s="30">
        <v>41718</v>
      </c>
      <c r="V782" s="5"/>
      <c r="W782" s="4"/>
      <c r="Y782" s="30" t="s">
        <v>1234</v>
      </c>
      <c r="Z782" s="30" t="s">
        <v>1239</v>
      </c>
      <c r="AA782" s="23"/>
      <c r="AB782" s="23"/>
      <c r="AC782" s="9" t="s">
        <v>1451</v>
      </c>
      <c r="AD782" s="9" t="s">
        <v>1639</v>
      </c>
      <c r="AE782" s="4"/>
      <c r="AH782" s="9">
        <v>1</v>
      </c>
      <c r="AI782" s="38">
        <v>0</v>
      </c>
      <c r="AJ782" s="11"/>
      <c r="AM782" s="30" t="s">
        <v>12</v>
      </c>
      <c r="AN782" s="38">
        <f t="shared" si="137"/>
        <v>0</v>
      </c>
      <c r="AO782" s="8"/>
      <c r="AP782" s="13">
        <f t="shared" si="138"/>
        <v>0</v>
      </c>
      <c r="AQ782" s="38">
        <f t="shared" si="139"/>
        <v>0</v>
      </c>
      <c r="AR782" s="38">
        <v>0</v>
      </c>
      <c r="AS782" s="13">
        <f t="shared" si="140"/>
        <v>0</v>
      </c>
      <c r="AT782" s="38">
        <f t="shared" si="141"/>
        <v>0</v>
      </c>
      <c r="AU782" s="38">
        <v>0</v>
      </c>
      <c r="AV782" s="13">
        <f t="shared" si="142"/>
        <v>0</v>
      </c>
      <c r="AW782" s="38">
        <f t="shared" si="143"/>
        <v>0</v>
      </c>
      <c r="AX782" s="38">
        <v>0</v>
      </c>
      <c r="AY782" s="13"/>
      <c r="AZ782" s="10"/>
      <c r="BA782" s="8"/>
      <c r="BB782" s="11"/>
      <c r="BN782" s="38">
        <v>0</v>
      </c>
      <c r="BO782" s="54" t="s">
        <v>2293</v>
      </c>
      <c r="BP782" s="54">
        <f>Sales!AR782</f>
        <v>0</v>
      </c>
    </row>
    <row r="783" spans="1:68">
      <c r="A783" s="4" t="s">
        <v>140</v>
      </c>
      <c r="B783" s="50">
        <v>25115</v>
      </c>
      <c r="C783" s="9" t="s">
        <v>1725</v>
      </c>
      <c r="D783" s="9" t="s">
        <v>1727</v>
      </c>
      <c r="E783" s="9" t="s">
        <v>1767</v>
      </c>
      <c r="F783" s="9" t="s">
        <v>1727</v>
      </c>
      <c r="G783" s="4"/>
      <c r="H783" s="9" t="s">
        <v>1727</v>
      </c>
      <c r="I783" s="4"/>
      <c r="K783" s="4" t="str">
        <f t="shared" si="133"/>
        <v>0</v>
      </c>
      <c r="L783" s="4" t="str">
        <f t="shared" si="134"/>
        <v>DENTON</v>
      </c>
      <c r="M783" s="4" t="str">
        <f t="shared" si="135"/>
        <v>0</v>
      </c>
      <c r="N783" s="4"/>
      <c r="O783" s="4" t="str">
        <f t="shared" si="136"/>
        <v>0</v>
      </c>
      <c r="P783" s="4"/>
      <c r="U783" s="30">
        <v>41722</v>
      </c>
      <c r="V783" s="5"/>
      <c r="W783" s="4"/>
      <c r="Y783" s="30" t="s">
        <v>1234</v>
      </c>
      <c r="Z783" s="30" t="s">
        <v>1298</v>
      </c>
      <c r="AA783" s="23"/>
      <c r="AB783" s="23"/>
      <c r="AC783" s="9" t="s">
        <v>1506</v>
      </c>
      <c r="AD783" s="9" t="s">
        <v>1662</v>
      </c>
      <c r="AE783" s="4"/>
      <c r="AH783" s="9">
        <v>1</v>
      </c>
      <c r="AI783" s="38">
        <v>0</v>
      </c>
      <c r="AJ783" s="11"/>
      <c r="AM783" s="30" t="s">
        <v>12</v>
      </c>
      <c r="AN783" s="38">
        <f t="shared" si="137"/>
        <v>0</v>
      </c>
      <c r="AO783" s="8"/>
      <c r="AP783" s="13">
        <f t="shared" si="138"/>
        <v>0</v>
      </c>
      <c r="AQ783" s="38">
        <f t="shared" si="139"/>
        <v>0</v>
      </c>
      <c r="AR783" s="38">
        <v>0</v>
      </c>
      <c r="AS783" s="13">
        <f t="shared" si="140"/>
        <v>0</v>
      </c>
      <c r="AT783" s="38">
        <f t="shared" si="141"/>
        <v>0</v>
      </c>
      <c r="AU783" s="38">
        <v>0</v>
      </c>
      <c r="AV783" s="13">
        <f t="shared" si="142"/>
        <v>0</v>
      </c>
      <c r="AW783" s="38">
        <f t="shared" si="143"/>
        <v>0</v>
      </c>
      <c r="AX783" s="38">
        <v>0</v>
      </c>
      <c r="AY783" s="13"/>
      <c r="AZ783" s="10"/>
      <c r="BA783" s="8"/>
      <c r="BB783" s="11"/>
      <c r="BN783" s="38">
        <v>0</v>
      </c>
      <c r="BO783" s="54" t="s">
        <v>2293</v>
      </c>
      <c r="BP783" s="54">
        <f>Sales!AR783</f>
        <v>0</v>
      </c>
    </row>
    <row r="784" spans="1:68">
      <c r="A784" s="4" t="s">
        <v>140</v>
      </c>
      <c r="B784" s="50">
        <v>25117</v>
      </c>
      <c r="C784" s="9" t="s">
        <v>1725</v>
      </c>
      <c r="D784" s="9" t="s">
        <v>1727</v>
      </c>
      <c r="E784" s="9" t="s">
        <v>1767</v>
      </c>
      <c r="F784" s="9" t="s">
        <v>1727</v>
      </c>
      <c r="G784" s="4"/>
      <c r="H784" s="9" t="s">
        <v>1727</v>
      </c>
      <c r="I784" s="4"/>
      <c r="K784" s="4" t="str">
        <f t="shared" si="133"/>
        <v>0</v>
      </c>
      <c r="L784" s="4" t="str">
        <f t="shared" si="134"/>
        <v>DENTON</v>
      </c>
      <c r="M784" s="4" t="str">
        <f t="shared" si="135"/>
        <v>0</v>
      </c>
      <c r="N784" s="4"/>
      <c r="O784" s="4" t="str">
        <f t="shared" si="136"/>
        <v>0</v>
      </c>
      <c r="P784" s="4"/>
      <c r="U784" s="30">
        <v>41722</v>
      </c>
      <c r="V784" s="5"/>
      <c r="W784" s="4"/>
      <c r="Y784" s="30" t="s">
        <v>1234</v>
      </c>
      <c r="Z784" s="30" t="s">
        <v>1237</v>
      </c>
      <c r="AA784" s="23"/>
      <c r="AB784" s="23"/>
      <c r="AC784" s="9" t="s">
        <v>1449</v>
      </c>
      <c r="AD784" s="9" t="s">
        <v>1640</v>
      </c>
      <c r="AE784" s="4"/>
      <c r="AH784" s="9">
        <v>1</v>
      </c>
      <c r="AI784" s="38">
        <v>0</v>
      </c>
      <c r="AJ784" s="11"/>
      <c r="AM784" s="30" t="s">
        <v>12</v>
      </c>
      <c r="AN784" s="38">
        <f t="shared" si="137"/>
        <v>0</v>
      </c>
      <c r="AO784" s="8"/>
      <c r="AP784" s="13">
        <f t="shared" si="138"/>
        <v>0</v>
      </c>
      <c r="AQ784" s="38">
        <f t="shared" si="139"/>
        <v>0</v>
      </c>
      <c r="AR784" s="38">
        <v>0</v>
      </c>
      <c r="AS784" s="13">
        <f t="shared" si="140"/>
        <v>0</v>
      </c>
      <c r="AT784" s="38">
        <f t="shared" si="141"/>
        <v>0</v>
      </c>
      <c r="AU784" s="38">
        <v>0</v>
      </c>
      <c r="AV784" s="13">
        <f t="shared" si="142"/>
        <v>0</v>
      </c>
      <c r="AW784" s="38">
        <f t="shared" si="143"/>
        <v>0</v>
      </c>
      <c r="AX784" s="38">
        <v>0</v>
      </c>
      <c r="AY784" s="13"/>
      <c r="AZ784" s="10"/>
      <c r="BA784" s="8"/>
      <c r="BB784" s="11"/>
      <c r="BN784" s="38">
        <v>0</v>
      </c>
      <c r="BO784" s="54" t="s">
        <v>2293</v>
      </c>
      <c r="BP784" s="54">
        <f>Sales!AR784</f>
        <v>0</v>
      </c>
    </row>
    <row r="785" spans="1:68">
      <c r="A785" s="4" t="s">
        <v>140</v>
      </c>
      <c r="B785" s="50">
        <v>25328</v>
      </c>
      <c r="C785" s="9" t="s">
        <v>1725</v>
      </c>
      <c r="D785" s="9" t="s">
        <v>1727</v>
      </c>
      <c r="E785" s="9" t="s">
        <v>1767</v>
      </c>
      <c r="F785" s="9" t="s">
        <v>1727</v>
      </c>
      <c r="G785" s="4"/>
      <c r="H785" s="9" t="s">
        <v>1727</v>
      </c>
      <c r="I785" s="4"/>
      <c r="K785" s="4" t="str">
        <f t="shared" si="133"/>
        <v>0</v>
      </c>
      <c r="L785" s="4" t="str">
        <f t="shared" si="134"/>
        <v>DENTON</v>
      </c>
      <c r="M785" s="4" t="str">
        <f t="shared" si="135"/>
        <v>0</v>
      </c>
      <c r="N785" s="4"/>
      <c r="O785" s="4" t="str">
        <f t="shared" si="136"/>
        <v>0</v>
      </c>
      <c r="P785" s="4"/>
      <c r="U785" s="30">
        <v>41722</v>
      </c>
      <c r="V785" s="5"/>
      <c r="W785" s="4"/>
      <c r="Y785" s="30" t="s">
        <v>1234</v>
      </c>
      <c r="Z785" s="30" t="s">
        <v>1239</v>
      </c>
      <c r="AA785" s="23"/>
      <c r="AB785" s="23"/>
      <c r="AC785" s="9" t="s">
        <v>1451</v>
      </c>
      <c r="AD785" s="9" t="s">
        <v>1639</v>
      </c>
      <c r="AE785" s="4"/>
      <c r="AH785" s="9">
        <v>1</v>
      </c>
      <c r="AI785" s="38">
        <v>0</v>
      </c>
      <c r="AJ785" s="11"/>
      <c r="AM785" s="30" t="s">
        <v>12</v>
      </c>
      <c r="AN785" s="38">
        <f t="shared" si="137"/>
        <v>0</v>
      </c>
      <c r="AO785" s="8"/>
      <c r="AP785" s="13">
        <f t="shared" si="138"/>
        <v>0</v>
      </c>
      <c r="AQ785" s="38">
        <f t="shared" si="139"/>
        <v>0</v>
      </c>
      <c r="AR785" s="38">
        <v>0</v>
      </c>
      <c r="AS785" s="13">
        <f t="shared" si="140"/>
        <v>0</v>
      </c>
      <c r="AT785" s="38">
        <f t="shared" si="141"/>
        <v>0</v>
      </c>
      <c r="AU785" s="38">
        <v>0</v>
      </c>
      <c r="AV785" s="13">
        <f t="shared" si="142"/>
        <v>0</v>
      </c>
      <c r="AW785" s="38">
        <f t="shared" si="143"/>
        <v>0</v>
      </c>
      <c r="AX785" s="38">
        <v>0</v>
      </c>
      <c r="AY785" s="13"/>
      <c r="AZ785" s="10"/>
      <c r="BA785" s="8"/>
      <c r="BB785" s="11"/>
      <c r="BN785" s="38">
        <v>0</v>
      </c>
      <c r="BO785" s="54" t="s">
        <v>2293</v>
      </c>
      <c r="BP785" s="54">
        <f>Sales!AR785</f>
        <v>0</v>
      </c>
    </row>
    <row r="786" spans="1:68">
      <c r="A786" s="4" t="s">
        <v>140</v>
      </c>
      <c r="B786" s="50">
        <v>25330</v>
      </c>
      <c r="C786" s="9" t="s">
        <v>1725</v>
      </c>
      <c r="D786" s="9" t="s">
        <v>1727</v>
      </c>
      <c r="E786" s="9" t="s">
        <v>1767</v>
      </c>
      <c r="F786" s="9" t="s">
        <v>1727</v>
      </c>
      <c r="G786" s="4"/>
      <c r="H786" s="9" t="s">
        <v>1727</v>
      </c>
      <c r="I786" s="4"/>
      <c r="K786" s="4" t="str">
        <f t="shared" si="133"/>
        <v>0</v>
      </c>
      <c r="L786" s="4" t="str">
        <f t="shared" si="134"/>
        <v>DENTON</v>
      </c>
      <c r="M786" s="4" t="str">
        <f t="shared" si="135"/>
        <v>0</v>
      </c>
      <c r="N786" s="4"/>
      <c r="O786" s="4" t="str">
        <f t="shared" si="136"/>
        <v>0</v>
      </c>
      <c r="P786" s="4"/>
      <c r="U786" s="30">
        <v>41722</v>
      </c>
      <c r="V786" s="5"/>
      <c r="W786" s="4"/>
      <c r="Y786" s="30" t="s">
        <v>1234</v>
      </c>
      <c r="Z786" s="30" t="s">
        <v>1237</v>
      </c>
      <c r="AA786" s="23"/>
      <c r="AB786" s="23"/>
      <c r="AC786" s="9" t="s">
        <v>1449</v>
      </c>
      <c r="AD786" s="9" t="s">
        <v>1640</v>
      </c>
      <c r="AE786" s="4"/>
      <c r="AH786" s="9">
        <v>1</v>
      </c>
      <c r="AI786" s="38">
        <v>0</v>
      </c>
      <c r="AJ786" s="11"/>
      <c r="AM786" s="30" t="s">
        <v>12</v>
      </c>
      <c r="AN786" s="38">
        <f t="shared" si="137"/>
        <v>0</v>
      </c>
      <c r="AO786" s="8"/>
      <c r="AP786" s="13">
        <f t="shared" si="138"/>
        <v>0</v>
      </c>
      <c r="AQ786" s="38">
        <f t="shared" si="139"/>
        <v>0</v>
      </c>
      <c r="AR786" s="38">
        <v>0</v>
      </c>
      <c r="AS786" s="13">
        <f t="shared" si="140"/>
        <v>0</v>
      </c>
      <c r="AT786" s="38">
        <f t="shared" si="141"/>
        <v>0</v>
      </c>
      <c r="AU786" s="38">
        <v>0</v>
      </c>
      <c r="AV786" s="13">
        <f t="shared" si="142"/>
        <v>0</v>
      </c>
      <c r="AW786" s="38">
        <f t="shared" si="143"/>
        <v>0</v>
      </c>
      <c r="AX786" s="38">
        <v>0</v>
      </c>
      <c r="AY786" s="13"/>
      <c r="AZ786" s="10"/>
      <c r="BA786" s="8"/>
      <c r="BB786" s="11"/>
      <c r="BN786" s="38">
        <v>0</v>
      </c>
      <c r="BO786" s="54" t="s">
        <v>2293</v>
      </c>
      <c r="BP786" s="54">
        <f>Sales!AR786</f>
        <v>0</v>
      </c>
    </row>
    <row r="787" spans="1:68">
      <c r="A787" s="4" t="s">
        <v>140</v>
      </c>
      <c r="B787" s="50">
        <v>25332</v>
      </c>
      <c r="C787" s="9" t="s">
        <v>1725</v>
      </c>
      <c r="D787" s="9" t="s">
        <v>1727</v>
      </c>
      <c r="E787" s="9" t="s">
        <v>1766</v>
      </c>
      <c r="F787" s="9" t="s">
        <v>1727</v>
      </c>
      <c r="G787" s="4"/>
      <c r="H787" s="9" t="s">
        <v>1727</v>
      </c>
      <c r="I787" s="4"/>
      <c r="K787" s="4" t="str">
        <f t="shared" si="133"/>
        <v>0</v>
      </c>
      <c r="L787" s="4" t="str">
        <f t="shared" si="134"/>
        <v>MECKLENBURG</v>
      </c>
      <c r="M787" s="4" t="str">
        <f t="shared" si="135"/>
        <v>0</v>
      </c>
      <c r="N787" s="4"/>
      <c r="O787" s="4" t="str">
        <f t="shared" si="136"/>
        <v>0</v>
      </c>
      <c r="P787" s="4"/>
      <c r="U787" s="30">
        <v>41722</v>
      </c>
      <c r="V787" s="5"/>
      <c r="W787" s="4"/>
      <c r="Y787" s="30" t="s">
        <v>1234</v>
      </c>
      <c r="Z787" s="30" t="s">
        <v>1237</v>
      </c>
      <c r="AA787" s="23"/>
      <c r="AB787" s="23"/>
      <c r="AC787" s="9" t="s">
        <v>1449</v>
      </c>
      <c r="AD787" s="9" t="s">
        <v>1640</v>
      </c>
      <c r="AE787" s="4"/>
      <c r="AH787" s="9">
        <v>1</v>
      </c>
      <c r="AI787" s="38">
        <v>0</v>
      </c>
      <c r="AJ787" s="11"/>
      <c r="AM787" s="30" t="s">
        <v>12</v>
      </c>
      <c r="AN787" s="38">
        <f t="shared" si="137"/>
        <v>0</v>
      </c>
      <c r="AO787" s="8"/>
      <c r="AP787" s="13">
        <f t="shared" si="138"/>
        <v>0</v>
      </c>
      <c r="AQ787" s="38">
        <f t="shared" si="139"/>
        <v>0</v>
      </c>
      <c r="AR787" s="38">
        <v>0</v>
      </c>
      <c r="AS787" s="13">
        <f t="shared" si="140"/>
        <v>0</v>
      </c>
      <c r="AT787" s="38">
        <f t="shared" si="141"/>
        <v>0</v>
      </c>
      <c r="AU787" s="38">
        <v>0</v>
      </c>
      <c r="AV787" s="13">
        <f t="shared" si="142"/>
        <v>0</v>
      </c>
      <c r="AW787" s="38">
        <f t="shared" si="143"/>
        <v>0</v>
      </c>
      <c r="AX787" s="38">
        <v>0</v>
      </c>
      <c r="AY787" s="13"/>
      <c r="AZ787" s="10"/>
      <c r="BA787" s="8"/>
      <c r="BB787" s="11"/>
      <c r="BN787" s="38">
        <v>0</v>
      </c>
      <c r="BO787" s="54" t="s">
        <v>2293</v>
      </c>
      <c r="BP787" s="54">
        <f>Sales!AR787</f>
        <v>0</v>
      </c>
    </row>
    <row r="788" spans="1:68">
      <c r="A788" s="4" t="s">
        <v>140</v>
      </c>
      <c r="B788" s="50">
        <v>25346</v>
      </c>
      <c r="C788" s="9" t="s">
        <v>1725</v>
      </c>
      <c r="D788" s="9" t="s">
        <v>1746</v>
      </c>
      <c r="E788" s="9" t="s">
        <v>1800</v>
      </c>
      <c r="F788" s="9" t="s">
        <v>1943</v>
      </c>
      <c r="G788" s="4"/>
      <c r="H788" s="9" t="s">
        <v>2134</v>
      </c>
      <c r="I788" s="4"/>
      <c r="K788" s="4" t="str">
        <f t="shared" si="133"/>
        <v>PA</v>
      </c>
      <c r="L788" s="4" t="str">
        <f t="shared" si="134"/>
        <v>BUCKS</v>
      </c>
      <c r="M788" s="4" t="str">
        <f t="shared" si="135"/>
        <v>FAIRLESS HILLS</v>
      </c>
      <c r="N788" s="4"/>
      <c r="O788" s="4" t="str">
        <f t="shared" si="136"/>
        <v>19030</v>
      </c>
      <c r="P788" s="4"/>
      <c r="U788" s="30">
        <v>41708</v>
      </c>
      <c r="V788" s="5"/>
      <c r="W788" s="4"/>
      <c r="Y788" s="30" t="s">
        <v>1234</v>
      </c>
      <c r="Z788" s="30" t="s">
        <v>1296</v>
      </c>
      <c r="AA788" s="23"/>
      <c r="AB788" s="23"/>
      <c r="AC788" s="9" t="s">
        <v>1504</v>
      </c>
      <c r="AD788" s="9" t="s">
        <v>1639</v>
      </c>
      <c r="AE788" s="4"/>
      <c r="AH788" s="9">
        <v>1</v>
      </c>
      <c r="AI788" s="38">
        <v>8.99</v>
      </c>
      <c r="AJ788" s="11"/>
      <c r="AM788" s="30" t="s">
        <v>12</v>
      </c>
      <c r="AN788" s="38">
        <f t="shared" si="137"/>
        <v>8.99</v>
      </c>
      <c r="AO788" s="8"/>
      <c r="AP788" s="13">
        <f t="shared" si="138"/>
        <v>0</v>
      </c>
      <c r="AQ788" s="38">
        <f t="shared" si="139"/>
        <v>8.99</v>
      </c>
      <c r="AR788" s="38">
        <v>0</v>
      </c>
      <c r="AS788" s="13">
        <f t="shared" si="140"/>
        <v>0</v>
      </c>
      <c r="AT788" s="38">
        <f t="shared" si="141"/>
        <v>8.99</v>
      </c>
      <c r="AU788" s="38">
        <v>0</v>
      </c>
      <c r="AV788" s="13">
        <f t="shared" si="142"/>
        <v>0</v>
      </c>
      <c r="AW788" s="38">
        <f t="shared" si="143"/>
        <v>8.99</v>
      </c>
      <c r="AX788" s="38">
        <v>0</v>
      </c>
      <c r="AY788" s="13"/>
      <c r="AZ788" s="10"/>
      <c r="BA788" s="8"/>
      <c r="BB788" s="11"/>
      <c r="BN788" s="38">
        <v>0</v>
      </c>
      <c r="BO788" s="54" t="s">
        <v>2292</v>
      </c>
      <c r="BP788" s="54">
        <f>Sales!AR788</f>
        <v>8.99</v>
      </c>
    </row>
    <row r="789" spans="1:68">
      <c r="A789" s="4" t="s">
        <v>140</v>
      </c>
      <c r="B789" s="50">
        <v>25348</v>
      </c>
      <c r="C789" s="9" t="s">
        <v>1725</v>
      </c>
      <c r="D789" s="9" t="s">
        <v>1726</v>
      </c>
      <c r="E789" s="9" t="s">
        <v>1765</v>
      </c>
      <c r="F789" s="9" t="s">
        <v>2054</v>
      </c>
      <c r="G789" s="4"/>
      <c r="H789" s="9" t="s">
        <v>2248</v>
      </c>
      <c r="I789" s="4"/>
      <c r="K789" s="4" t="str">
        <f t="shared" si="133"/>
        <v>TN</v>
      </c>
      <c r="L789" s="4" t="str">
        <f t="shared" si="134"/>
        <v>KNOX</v>
      </c>
      <c r="M789" s="4" t="str">
        <f t="shared" si="135"/>
        <v>mascot</v>
      </c>
      <c r="N789" s="4"/>
      <c r="O789" s="4" t="str">
        <f t="shared" si="136"/>
        <v>37806</v>
      </c>
      <c r="P789" s="4"/>
      <c r="U789" s="30">
        <v>41708</v>
      </c>
      <c r="V789" s="5"/>
      <c r="W789" s="4"/>
      <c r="Y789" s="30" t="s">
        <v>1234</v>
      </c>
      <c r="Z789" s="30" t="s">
        <v>1410</v>
      </c>
      <c r="AA789" s="23"/>
      <c r="AB789" s="23"/>
      <c r="AC789" s="9" t="s">
        <v>1605</v>
      </c>
      <c r="AD789" s="9" t="s">
        <v>1708</v>
      </c>
      <c r="AE789" s="4"/>
      <c r="AH789" s="9">
        <v>1</v>
      </c>
      <c r="AI789" s="38">
        <v>11.99</v>
      </c>
      <c r="AJ789" s="11"/>
      <c r="AM789" s="30" t="s">
        <v>12</v>
      </c>
      <c r="AN789" s="38">
        <f t="shared" si="137"/>
        <v>11.99</v>
      </c>
      <c r="AO789" s="8"/>
      <c r="AP789" s="13">
        <f t="shared" si="138"/>
        <v>7.0058381984987483E-2</v>
      </c>
      <c r="AQ789" s="38">
        <f t="shared" si="139"/>
        <v>11.99</v>
      </c>
      <c r="AR789" s="38">
        <v>0.84</v>
      </c>
      <c r="AS789" s="13">
        <f t="shared" si="140"/>
        <v>2.4186822351959965E-2</v>
      </c>
      <c r="AT789" s="38">
        <f t="shared" si="141"/>
        <v>11.99</v>
      </c>
      <c r="AU789" s="38">
        <v>0.28999999999999998</v>
      </c>
      <c r="AV789" s="13">
        <f t="shared" si="142"/>
        <v>0</v>
      </c>
      <c r="AW789" s="38">
        <f t="shared" si="143"/>
        <v>11.99</v>
      </c>
      <c r="AX789" s="38">
        <v>0</v>
      </c>
      <c r="AY789" s="13"/>
      <c r="AZ789" s="10"/>
      <c r="BA789" s="8"/>
      <c r="BB789" s="11"/>
      <c r="BN789" s="38">
        <v>1.1299999999999999</v>
      </c>
      <c r="BO789" s="54" t="s">
        <v>2292</v>
      </c>
      <c r="BP789" s="54">
        <f>Sales!AR789</f>
        <v>11.99</v>
      </c>
    </row>
    <row r="790" spans="1:68">
      <c r="A790" s="4" t="s">
        <v>140</v>
      </c>
      <c r="B790" s="50">
        <v>25372</v>
      </c>
      <c r="C790" s="9" t="s">
        <v>1725</v>
      </c>
      <c r="D790" s="9" t="s">
        <v>1732</v>
      </c>
      <c r="E790" s="9" t="s">
        <v>1774</v>
      </c>
      <c r="F790" s="9" t="s">
        <v>1912</v>
      </c>
      <c r="G790" s="4"/>
      <c r="H790" s="9" t="s">
        <v>2103</v>
      </c>
      <c r="I790" s="4"/>
      <c r="K790" s="4" t="str">
        <f t="shared" si="133"/>
        <v>MI</v>
      </c>
      <c r="L790" s="4" t="str">
        <f t="shared" si="134"/>
        <v>MANISTEE</v>
      </c>
      <c r="M790" s="4" t="str">
        <f t="shared" si="135"/>
        <v>WELLSTON</v>
      </c>
      <c r="N790" s="4"/>
      <c r="O790" s="4" t="str">
        <f t="shared" si="136"/>
        <v>49689-9418</v>
      </c>
      <c r="P790" s="4"/>
      <c r="U790" s="30">
        <v>41717</v>
      </c>
      <c r="V790" s="5"/>
      <c r="W790" s="4"/>
      <c r="Y790" s="30" t="s">
        <v>1234</v>
      </c>
      <c r="Z790" s="30" t="s">
        <v>1266</v>
      </c>
      <c r="AA790" s="23"/>
      <c r="AB790" s="23"/>
      <c r="AC790" s="9" t="s">
        <v>1478</v>
      </c>
      <c r="AD790" s="9" t="s">
        <v>1639</v>
      </c>
      <c r="AE790" s="4"/>
      <c r="AH790" s="9">
        <v>1</v>
      </c>
      <c r="AI790" s="38">
        <v>0</v>
      </c>
      <c r="AJ790" s="11"/>
      <c r="AM790" s="30" t="s">
        <v>12</v>
      </c>
      <c r="AN790" s="38">
        <f t="shared" si="137"/>
        <v>0</v>
      </c>
      <c r="AO790" s="8"/>
      <c r="AP790" s="13">
        <f t="shared" si="138"/>
        <v>0</v>
      </c>
      <c r="AQ790" s="38">
        <f t="shared" si="139"/>
        <v>0</v>
      </c>
      <c r="AR790" s="38">
        <v>0</v>
      </c>
      <c r="AS790" s="13">
        <f t="shared" si="140"/>
        <v>0</v>
      </c>
      <c r="AT790" s="38">
        <f t="shared" si="141"/>
        <v>0</v>
      </c>
      <c r="AU790" s="38">
        <v>0</v>
      </c>
      <c r="AV790" s="13">
        <f t="shared" si="142"/>
        <v>0</v>
      </c>
      <c r="AW790" s="38">
        <f t="shared" si="143"/>
        <v>0</v>
      </c>
      <c r="AX790" s="38">
        <v>0</v>
      </c>
      <c r="AY790" s="13"/>
      <c r="AZ790" s="10"/>
      <c r="BA790" s="8"/>
      <c r="BB790" s="11"/>
      <c r="BN790" s="38">
        <v>0</v>
      </c>
      <c r="BO790" s="54" t="s">
        <v>2292</v>
      </c>
      <c r="BP790" s="54">
        <f>Sales!AR790</f>
        <v>0</v>
      </c>
    </row>
    <row r="791" spans="1:68">
      <c r="A791" s="4" t="s">
        <v>140</v>
      </c>
      <c r="B791" s="50">
        <v>25596</v>
      </c>
      <c r="C791" s="9" t="s">
        <v>1725</v>
      </c>
      <c r="D791" s="9" t="s">
        <v>1727</v>
      </c>
      <c r="E791" s="9" t="s">
        <v>1767</v>
      </c>
      <c r="F791" s="9" t="s">
        <v>1727</v>
      </c>
      <c r="G791" s="4"/>
      <c r="H791" s="9" t="s">
        <v>1727</v>
      </c>
      <c r="I791" s="4"/>
      <c r="K791" s="4" t="str">
        <f t="shared" si="133"/>
        <v>0</v>
      </c>
      <c r="L791" s="4" t="str">
        <f t="shared" si="134"/>
        <v>DENTON</v>
      </c>
      <c r="M791" s="4" t="str">
        <f t="shared" si="135"/>
        <v>0</v>
      </c>
      <c r="N791" s="4"/>
      <c r="O791" s="4" t="str">
        <f t="shared" si="136"/>
        <v>0</v>
      </c>
      <c r="P791" s="4"/>
      <c r="U791" s="30">
        <v>41712</v>
      </c>
      <c r="V791" s="5"/>
      <c r="W791" s="4"/>
      <c r="Y791" s="30" t="s">
        <v>1234</v>
      </c>
      <c r="Z791" s="30" t="s">
        <v>1320</v>
      </c>
      <c r="AA791" s="23"/>
      <c r="AB791" s="23"/>
      <c r="AC791" s="9" t="s">
        <v>1526</v>
      </c>
      <c r="AD791" s="9" t="s">
        <v>1671</v>
      </c>
      <c r="AE791" s="4"/>
      <c r="AH791" s="9">
        <v>1</v>
      </c>
      <c r="AI791" s="38">
        <v>0</v>
      </c>
      <c r="AJ791" s="11"/>
      <c r="AM791" s="30" t="s">
        <v>12</v>
      </c>
      <c r="AN791" s="38">
        <f t="shared" si="137"/>
        <v>0</v>
      </c>
      <c r="AO791" s="8"/>
      <c r="AP791" s="13">
        <f t="shared" si="138"/>
        <v>0</v>
      </c>
      <c r="AQ791" s="38">
        <f t="shared" si="139"/>
        <v>0</v>
      </c>
      <c r="AR791" s="38">
        <v>0</v>
      </c>
      <c r="AS791" s="13">
        <f t="shared" si="140"/>
        <v>0</v>
      </c>
      <c r="AT791" s="38">
        <f t="shared" si="141"/>
        <v>0</v>
      </c>
      <c r="AU791" s="38">
        <v>0</v>
      </c>
      <c r="AV791" s="13">
        <f t="shared" si="142"/>
        <v>0</v>
      </c>
      <c r="AW791" s="38">
        <f t="shared" si="143"/>
        <v>0</v>
      </c>
      <c r="AX791" s="38">
        <v>0</v>
      </c>
      <c r="AY791" s="13"/>
      <c r="AZ791" s="10"/>
      <c r="BA791" s="8"/>
      <c r="BB791" s="11"/>
      <c r="BN791" s="38">
        <v>0</v>
      </c>
      <c r="BO791" s="54" t="s">
        <v>2293</v>
      </c>
      <c r="BP791" s="54">
        <f>Sales!AR791</f>
        <v>0</v>
      </c>
    </row>
    <row r="792" spans="1:68">
      <c r="A792" s="4" t="s">
        <v>140</v>
      </c>
      <c r="B792" s="50">
        <v>25602</v>
      </c>
      <c r="C792" s="9" t="s">
        <v>1725</v>
      </c>
      <c r="D792" s="9" t="s">
        <v>1727</v>
      </c>
      <c r="E792" s="9" t="s">
        <v>1767</v>
      </c>
      <c r="F792" s="9" t="s">
        <v>1727</v>
      </c>
      <c r="G792" s="4"/>
      <c r="H792" s="9" t="s">
        <v>1727</v>
      </c>
      <c r="I792" s="4"/>
      <c r="K792" s="4" t="str">
        <f t="shared" si="133"/>
        <v>0</v>
      </c>
      <c r="L792" s="4" t="str">
        <f t="shared" si="134"/>
        <v>DENTON</v>
      </c>
      <c r="M792" s="4" t="str">
        <f t="shared" si="135"/>
        <v>0</v>
      </c>
      <c r="N792" s="4"/>
      <c r="O792" s="4" t="str">
        <f t="shared" si="136"/>
        <v>0</v>
      </c>
      <c r="P792" s="4"/>
      <c r="U792" s="30">
        <v>41715</v>
      </c>
      <c r="V792" s="5"/>
      <c r="W792" s="4"/>
      <c r="Y792" s="30" t="s">
        <v>1234</v>
      </c>
      <c r="Z792" s="30" t="s">
        <v>1237</v>
      </c>
      <c r="AA792" s="23"/>
      <c r="AB792" s="23"/>
      <c r="AC792" s="9" t="s">
        <v>1449</v>
      </c>
      <c r="AD792" s="9" t="s">
        <v>1640</v>
      </c>
      <c r="AE792" s="4"/>
      <c r="AH792" s="9">
        <v>1</v>
      </c>
      <c r="AI792" s="38">
        <v>0</v>
      </c>
      <c r="AJ792" s="11"/>
      <c r="AM792" s="30" t="s">
        <v>12</v>
      </c>
      <c r="AN792" s="38">
        <f t="shared" si="137"/>
        <v>0</v>
      </c>
      <c r="AO792" s="8"/>
      <c r="AP792" s="13">
        <f t="shared" si="138"/>
        <v>0</v>
      </c>
      <c r="AQ792" s="38">
        <f t="shared" si="139"/>
        <v>0</v>
      </c>
      <c r="AR792" s="38">
        <v>0</v>
      </c>
      <c r="AS792" s="13">
        <f t="shared" si="140"/>
        <v>0</v>
      </c>
      <c r="AT792" s="38">
        <f t="shared" si="141"/>
        <v>0</v>
      </c>
      <c r="AU792" s="38">
        <v>0</v>
      </c>
      <c r="AV792" s="13">
        <f t="shared" si="142"/>
        <v>0</v>
      </c>
      <c r="AW792" s="38">
        <f t="shared" si="143"/>
        <v>0</v>
      </c>
      <c r="AX792" s="38">
        <v>0</v>
      </c>
      <c r="AY792" s="13"/>
      <c r="AZ792" s="10"/>
      <c r="BA792" s="8"/>
      <c r="BB792" s="11"/>
      <c r="BN792" s="38">
        <v>0</v>
      </c>
      <c r="BO792" s="54" t="s">
        <v>2293</v>
      </c>
      <c r="BP792" s="54">
        <f>Sales!AR792</f>
        <v>0</v>
      </c>
    </row>
    <row r="793" spans="1:68">
      <c r="A793" s="4" t="s">
        <v>140</v>
      </c>
      <c r="B793" s="50">
        <v>25606</v>
      </c>
      <c r="C793" s="9" t="s">
        <v>1725</v>
      </c>
      <c r="D793" s="9" t="s">
        <v>1732</v>
      </c>
      <c r="E793" s="9" t="s">
        <v>1795</v>
      </c>
      <c r="F793" s="9" t="s">
        <v>2055</v>
      </c>
      <c r="G793" s="4"/>
      <c r="H793" s="9" t="s">
        <v>2249</v>
      </c>
      <c r="I793" s="4"/>
      <c r="K793" s="4" t="str">
        <f t="shared" si="133"/>
        <v>MI</v>
      </c>
      <c r="L793" s="4" t="str">
        <f t="shared" si="134"/>
        <v>MACOMB</v>
      </c>
      <c r="M793" s="4" t="str">
        <f t="shared" si="135"/>
        <v>UTICA</v>
      </c>
      <c r="N793" s="4"/>
      <c r="O793" s="4" t="str">
        <f t="shared" si="136"/>
        <v>48316</v>
      </c>
      <c r="P793" s="4"/>
      <c r="U793" s="30">
        <v>41715</v>
      </c>
      <c r="V793" s="5"/>
      <c r="W793" s="4"/>
      <c r="Y793" s="30" t="s">
        <v>1234</v>
      </c>
      <c r="Z793" s="30" t="s">
        <v>1404</v>
      </c>
      <c r="AA793" s="23"/>
      <c r="AB793" s="23"/>
      <c r="AC793" s="9" t="s">
        <v>1599</v>
      </c>
      <c r="AD793" s="9" t="s">
        <v>1693</v>
      </c>
      <c r="AE793" s="4"/>
      <c r="AH793" s="9">
        <v>1</v>
      </c>
      <c r="AI793" s="38">
        <v>11.8</v>
      </c>
      <c r="AJ793" s="11"/>
      <c r="AM793" s="30" t="s">
        <v>12</v>
      </c>
      <c r="AN793" s="38">
        <f t="shared" si="137"/>
        <v>11.8</v>
      </c>
      <c r="AO793" s="8"/>
      <c r="AP793" s="13">
        <f t="shared" si="138"/>
        <v>0</v>
      </c>
      <c r="AQ793" s="38">
        <f t="shared" si="139"/>
        <v>11.8</v>
      </c>
      <c r="AR793" s="38">
        <v>0</v>
      </c>
      <c r="AS793" s="13">
        <f t="shared" si="140"/>
        <v>0</v>
      </c>
      <c r="AT793" s="38">
        <f t="shared" si="141"/>
        <v>11.8</v>
      </c>
      <c r="AU793" s="38">
        <v>0</v>
      </c>
      <c r="AV793" s="13">
        <f t="shared" si="142"/>
        <v>0</v>
      </c>
      <c r="AW793" s="38">
        <f t="shared" si="143"/>
        <v>11.8</v>
      </c>
      <c r="AX793" s="38">
        <v>0</v>
      </c>
      <c r="AY793" s="13"/>
      <c r="AZ793" s="10"/>
      <c r="BA793" s="8"/>
      <c r="BB793" s="11"/>
      <c r="BN793" s="38">
        <v>0</v>
      </c>
      <c r="BO793" s="54" t="s">
        <v>2292</v>
      </c>
      <c r="BP793" s="54">
        <f>Sales!AR793</f>
        <v>12.99</v>
      </c>
    </row>
    <row r="794" spans="1:68">
      <c r="A794" s="4" t="s">
        <v>140</v>
      </c>
      <c r="B794" s="50">
        <v>25617</v>
      </c>
      <c r="C794" s="9" t="s">
        <v>1725</v>
      </c>
      <c r="D794" s="9" t="s">
        <v>1729</v>
      </c>
      <c r="E794" s="9" t="s">
        <v>1879</v>
      </c>
      <c r="F794" s="9" t="s">
        <v>2056</v>
      </c>
      <c r="G794" s="4"/>
      <c r="H794" s="9" t="s">
        <v>2250</v>
      </c>
      <c r="I794" s="4"/>
      <c r="K794" s="4" t="str">
        <f t="shared" si="133"/>
        <v>NC</v>
      </c>
      <c r="L794" s="4" t="str">
        <f t="shared" si="134"/>
        <v>BRUNSWICK</v>
      </c>
      <c r="M794" s="4" t="str">
        <f t="shared" si="135"/>
        <v>leland</v>
      </c>
      <c r="N794" s="4"/>
      <c r="O794" s="4" t="str">
        <f t="shared" si="136"/>
        <v>28451</v>
      </c>
      <c r="P794" s="4"/>
      <c r="U794" s="30">
        <v>41722</v>
      </c>
      <c r="V794" s="5"/>
      <c r="W794" s="4"/>
      <c r="Y794" s="30" t="s">
        <v>1234</v>
      </c>
      <c r="Z794" s="30" t="s">
        <v>1236</v>
      </c>
      <c r="AA794" s="23"/>
      <c r="AB794" s="23"/>
      <c r="AC794" s="9" t="s">
        <v>1448</v>
      </c>
      <c r="AD794" s="9" t="s">
        <v>1639</v>
      </c>
      <c r="AE794" s="4"/>
      <c r="AH794" s="9">
        <v>1</v>
      </c>
      <c r="AI794" s="38">
        <v>0</v>
      </c>
      <c r="AJ794" s="11"/>
      <c r="AM794" s="30" t="s">
        <v>12</v>
      </c>
      <c r="AN794" s="38">
        <f t="shared" si="137"/>
        <v>0</v>
      </c>
      <c r="AO794" s="8"/>
      <c r="AP794" s="13">
        <f t="shared" si="138"/>
        <v>0</v>
      </c>
      <c r="AQ794" s="38">
        <f t="shared" si="139"/>
        <v>0</v>
      </c>
      <c r="AR794" s="38">
        <v>0</v>
      </c>
      <c r="AS794" s="13">
        <f t="shared" si="140"/>
        <v>0</v>
      </c>
      <c r="AT794" s="38">
        <f t="shared" si="141"/>
        <v>0</v>
      </c>
      <c r="AU794" s="38">
        <v>0</v>
      </c>
      <c r="AV794" s="13">
        <f t="shared" si="142"/>
        <v>0</v>
      </c>
      <c r="AW794" s="38">
        <f t="shared" si="143"/>
        <v>0</v>
      </c>
      <c r="AX794" s="38">
        <v>0</v>
      </c>
      <c r="AY794" s="13"/>
      <c r="AZ794" s="10"/>
      <c r="BA794" s="8"/>
      <c r="BB794" s="11"/>
      <c r="BN794" s="38">
        <v>0</v>
      </c>
      <c r="BO794" s="54" t="s">
        <v>2292</v>
      </c>
      <c r="BP794" s="54">
        <f>Sales!AR794</f>
        <v>0</v>
      </c>
    </row>
    <row r="795" spans="1:68">
      <c r="A795" s="4" t="s">
        <v>140</v>
      </c>
      <c r="B795" s="50">
        <v>25806</v>
      </c>
      <c r="C795" s="9" t="s">
        <v>1725</v>
      </c>
      <c r="D795" s="9" t="s">
        <v>1727</v>
      </c>
      <c r="E795" s="9" t="s">
        <v>1766</v>
      </c>
      <c r="F795" s="9" t="s">
        <v>1727</v>
      </c>
      <c r="G795" s="4"/>
      <c r="H795" s="9" t="s">
        <v>1727</v>
      </c>
      <c r="I795" s="4"/>
      <c r="K795" s="4" t="str">
        <f t="shared" si="133"/>
        <v>0</v>
      </c>
      <c r="L795" s="4" t="str">
        <f t="shared" si="134"/>
        <v>MECKLENBURG</v>
      </c>
      <c r="M795" s="4" t="str">
        <f t="shared" si="135"/>
        <v>0</v>
      </c>
      <c r="N795" s="4"/>
      <c r="O795" s="4" t="str">
        <f t="shared" si="136"/>
        <v>0</v>
      </c>
      <c r="P795" s="4"/>
      <c r="U795" s="30">
        <v>41715</v>
      </c>
      <c r="V795" s="5"/>
      <c r="W795" s="4"/>
      <c r="Y795" s="30" t="s">
        <v>1234</v>
      </c>
      <c r="Z795" s="30" t="s">
        <v>1237</v>
      </c>
      <c r="AA795" s="23"/>
      <c r="AB795" s="23"/>
      <c r="AC795" s="9" t="s">
        <v>1449</v>
      </c>
      <c r="AD795" s="9" t="s">
        <v>1640</v>
      </c>
      <c r="AE795" s="4"/>
      <c r="AH795" s="9">
        <v>1</v>
      </c>
      <c r="AI795" s="38">
        <v>0</v>
      </c>
      <c r="AJ795" s="11"/>
      <c r="AM795" s="30" t="s">
        <v>12</v>
      </c>
      <c r="AN795" s="38">
        <f t="shared" si="137"/>
        <v>0</v>
      </c>
      <c r="AO795" s="8"/>
      <c r="AP795" s="13">
        <f t="shared" si="138"/>
        <v>0</v>
      </c>
      <c r="AQ795" s="38">
        <f t="shared" si="139"/>
        <v>0</v>
      </c>
      <c r="AR795" s="38">
        <v>0</v>
      </c>
      <c r="AS795" s="13">
        <f t="shared" si="140"/>
        <v>0</v>
      </c>
      <c r="AT795" s="38">
        <f t="shared" si="141"/>
        <v>0</v>
      </c>
      <c r="AU795" s="38">
        <v>0</v>
      </c>
      <c r="AV795" s="13">
        <f t="shared" si="142"/>
        <v>0</v>
      </c>
      <c r="AW795" s="38">
        <f t="shared" si="143"/>
        <v>0</v>
      </c>
      <c r="AX795" s="38">
        <v>0</v>
      </c>
      <c r="AY795" s="13"/>
      <c r="AZ795" s="10"/>
      <c r="BA795" s="8"/>
      <c r="BB795" s="11"/>
      <c r="BN795" s="38">
        <v>0</v>
      </c>
      <c r="BO795" s="54" t="s">
        <v>2293</v>
      </c>
      <c r="BP795" s="54">
        <f>Sales!AR795</f>
        <v>0</v>
      </c>
    </row>
    <row r="796" spans="1:68">
      <c r="A796" s="4" t="s">
        <v>140</v>
      </c>
      <c r="B796" s="50">
        <v>25810</v>
      </c>
      <c r="C796" s="9" t="s">
        <v>1725</v>
      </c>
      <c r="D796" s="9" t="s">
        <v>1727</v>
      </c>
      <c r="E796" s="9" t="s">
        <v>1767</v>
      </c>
      <c r="F796" s="9" t="s">
        <v>1727</v>
      </c>
      <c r="G796" s="4"/>
      <c r="H796" s="9" t="s">
        <v>1727</v>
      </c>
      <c r="I796" s="4"/>
      <c r="K796" s="4" t="str">
        <f t="shared" si="133"/>
        <v>0</v>
      </c>
      <c r="L796" s="4" t="str">
        <f t="shared" si="134"/>
        <v>DENTON</v>
      </c>
      <c r="M796" s="4" t="str">
        <f t="shared" si="135"/>
        <v>0</v>
      </c>
      <c r="N796" s="4"/>
      <c r="O796" s="4" t="str">
        <f t="shared" si="136"/>
        <v>0</v>
      </c>
      <c r="P796" s="4"/>
      <c r="U796" s="30">
        <v>41717</v>
      </c>
      <c r="V796" s="5"/>
      <c r="W796" s="4"/>
      <c r="Y796" s="30" t="s">
        <v>1234</v>
      </c>
      <c r="Z796" s="30" t="s">
        <v>1271</v>
      </c>
      <c r="AA796" s="23"/>
      <c r="AB796" s="23"/>
      <c r="AC796" s="9" t="s">
        <v>1482</v>
      </c>
      <c r="AD796" s="9" t="s">
        <v>1639</v>
      </c>
      <c r="AE796" s="4"/>
      <c r="AH796" s="9">
        <v>1</v>
      </c>
      <c r="AI796" s="38">
        <v>0</v>
      </c>
      <c r="AJ796" s="11"/>
      <c r="AM796" s="30" t="s">
        <v>12</v>
      </c>
      <c r="AN796" s="38">
        <f t="shared" si="137"/>
        <v>0</v>
      </c>
      <c r="AO796" s="8"/>
      <c r="AP796" s="13">
        <f t="shared" si="138"/>
        <v>0</v>
      </c>
      <c r="AQ796" s="38">
        <f t="shared" si="139"/>
        <v>0</v>
      </c>
      <c r="AR796" s="38">
        <v>0</v>
      </c>
      <c r="AS796" s="13">
        <f t="shared" si="140"/>
        <v>0</v>
      </c>
      <c r="AT796" s="38">
        <f t="shared" si="141"/>
        <v>0</v>
      </c>
      <c r="AU796" s="38">
        <v>0</v>
      </c>
      <c r="AV796" s="13">
        <f t="shared" si="142"/>
        <v>0</v>
      </c>
      <c r="AW796" s="38">
        <f t="shared" si="143"/>
        <v>0</v>
      </c>
      <c r="AX796" s="38">
        <v>0</v>
      </c>
      <c r="AY796" s="13"/>
      <c r="AZ796" s="10"/>
      <c r="BA796" s="8"/>
      <c r="BB796" s="11"/>
      <c r="BN796" s="38">
        <v>0</v>
      </c>
      <c r="BO796" s="54" t="s">
        <v>2293</v>
      </c>
      <c r="BP796" s="54">
        <f>Sales!AR796</f>
        <v>0</v>
      </c>
    </row>
    <row r="797" spans="1:68">
      <c r="A797" s="4" t="s">
        <v>140</v>
      </c>
      <c r="B797" s="50">
        <v>25827</v>
      </c>
      <c r="C797" s="9" t="s">
        <v>1725</v>
      </c>
      <c r="D797" s="9" t="s">
        <v>1750</v>
      </c>
      <c r="E797" s="9" t="s">
        <v>1880</v>
      </c>
      <c r="F797" s="9" t="s">
        <v>2057</v>
      </c>
      <c r="G797" s="4"/>
      <c r="H797" s="9" t="s">
        <v>2251</v>
      </c>
      <c r="I797" s="4"/>
      <c r="K797" s="4" t="str">
        <f t="shared" si="133"/>
        <v>KS</v>
      </c>
      <c r="L797" s="4" t="str">
        <f t="shared" si="134"/>
        <v>COWLEY</v>
      </c>
      <c r="M797" s="4" t="str">
        <f t="shared" si="135"/>
        <v>ARKANSAS CITY</v>
      </c>
      <c r="N797" s="4"/>
      <c r="O797" s="4" t="str">
        <f t="shared" si="136"/>
        <v>67005</v>
      </c>
      <c r="P797" s="4"/>
      <c r="U797" s="30">
        <v>41708</v>
      </c>
      <c r="V797" s="5"/>
      <c r="W797" s="4"/>
      <c r="Y797" s="30" t="s">
        <v>1234</v>
      </c>
      <c r="Z797" s="30" t="s">
        <v>1411</v>
      </c>
      <c r="AA797" s="23"/>
      <c r="AB797" s="23"/>
      <c r="AC797" s="9" t="s">
        <v>1606</v>
      </c>
      <c r="AD797" s="9" t="s">
        <v>1709</v>
      </c>
      <c r="AE797" s="4"/>
      <c r="AH797" s="9">
        <v>1</v>
      </c>
      <c r="AI797" s="38">
        <v>2.99</v>
      </c>
      <c r="AJ797" s="11"/>
      <c r="AM797" s="30" t="s">
        <v>12</v>
      </c>
      <c r="AN797" s="38">
        <f t="shared" si="137"/>
        <v>2.99</v>
      </c>
      <c r="AO797" s="8"/>
      <c r="AP797" s="13">
        <f t="shared" si="138"/>
        <v>0</v>
      </c>
      <c r="AQ797" s="38">
        <f t="shared" si="139"/>
        <v>2.99</v>
      </c>
      <c r="AR797" s="38">
        <v>0</v>
      </c>
      <c r="AS797" s="13">
        <f t="shared" si="140"/>
        <v>0</v>
      </c>
      <c r="AT797" s="38">
        <f t="shared" si="141"/>
        <v>2.99</v>
      </c>
      <c r="AU797" s="38">
        <v>0</v>
      </c>
      <c r="AV797" s="13">
        <f t="shared" si="142"/>
        <v>0</v>
      </c>
      <c r="AW797" s="38">
        <f t="shared" si="143"/>
        <v>2.99</v>
      </c>
      <c r="AX797" s="38">
        <v>0</v>
      </c>
      <c r="AY797" s="13"/>
      <c r="AZ797" s="10"/>
      <c r="BA797" s="8"/>
      <c r="BB797" s="11"/>
      <c r="BN797" s="38">
        <v>0</v>
      </c>
      <c r="BO797" s="54" t="s">
        <v>2292</v>
      </c>
      <c r="BP797" s="54">
        <f>Sales!AR797</f>
        <v>2.99</v>
      </c>
    </row>
    <row r="798" spans="1:68">
      <c r="A798" s="4" t="s">
        <v>140</v>
      </c>
      <c r="B798" s="50">
        <v>25829</v>
      </c>
      <c r="C798" s="9" t="s">
        <v>1725</v>
      </c>
      <c r="D798" s="9" t="s">
        <v>1727</v>
      </c>
      <c r="E798" s="9" t="s">
        <v>1766</v>
      </c>
      <c r="F798" s="9" t="s">
        <v>1727</v>
      </c>
      <c r="G798" s="4"/>
      <c r="H798" s="9" t="s">
        <v>1727</v>
      </c>
      <c r="I798" s="4"/>
      <c r="K798" s="4" t="str">
        <f t="shared" si="133"/>
        <v>0</v>
      </c>
      <c r="L798" s="4" t="str">
        <f t="shared" si="134"/>
        <v>MECKLENBURG</v>
      </c>
      <c r="M798" s="4" t="str">
        <f t="shared" si="135"/>
        <v>0</v>
      </c>
      <c r="N798" s="4"/>
      <c r="O798" s="4" t="str">
        <f t="shared" si="136"/>
        <v>0</v>
      </c>
      <c r="P798" s="4"/>
      <c r="U798" s="30">
        <v>41708</v>
      </c>
      <c r="V798" s="5"/>
      <c r="W798" s="4"/>
      <c r="Y798" s="30" t="s">
        <v>1234</v>
      </c>
      <c r="Z798" s="30" t="s">
        <v>1352</v>
      </c>
      <c r="AA798" s="23"/>
      <c r="AB798" s="23"/>
      <c r="AC798" s="9" t="s">
        <v>1555</v>
      </c>
      <c r="AD798" s="9" t="s">
        <v>1639</v>
      </c>
      <c r="AE798" s="4"/>
      <c r="AH798" s="9">
        <v>1</v>
      </c>
      <c r="AI798" s="38">
        <v>0</v>
      </c>
      <c r="AJ798" s="11"/>
      <c r="AM798" s="30" t="s">
        <v>12</v>
      </c>
      <c r="AN798" s="38">
        <f t="shared" si="137"/>
        <v>0</v>
      </c>
      <c r="AO798" s="8"/>
      <c r="AP798" s="13">
        <f t="shared" si="138"/>
        <v>0</v>
      </c>
      <c r="AQ798" s="38">
        <f t="shared" si="139"/>
        <v>0</v>
      </c>
      <c r="AR798" s="38">
        <v>0</v>
      </c>
      <c r="AS798" s="13">
        <f t="shared" si="140"/>
        <v>0</v>
      </c>
      <c r="AT798" s="38">
        <f t="shared" si="141"/>
        <v>0</v>
      </c>
      <c r="AU798" s="38">
        <v>0</v>
      </c>
      <c r="AV798" s="13">
        <f t="shared" si="142"/>
        <v>0</v>
      </c>
      <c r="AW798" s="38">
        <f t="shared" si="143"/>
        <v>0</v>
      </c>
      <c r="AX798" s="38">
        <v>0</v>
      </c>
      <c r="AY798" s="13"/>
      <c r="AZ798" s="10"/>
      <c r="BA798" s="8"/>
      <c r="BB798" s="11"/>
      <c r="BN798" s="38">
        <v>0</v>
      </c>
      <c r="BO798" s="54" t="s">
        <v>2293</v>
      </c>
      <c r="BP798" s="54">
        <f>Sales!AR798</f>
        <v>0</v>
      </c>
    </row>
    <row r="799" spans="1:68">
      <c r="A799" s="4" t="s">
        <v>140</v>
      </c>
      <c r="B799" s="50">
        <v>25839</v>
      </c>
      <c r="C799" s="9" t="s">
        <v>1725</v>
      </c>
      <c r="D799" s="9" t="s">
        <v>1738</v>
      </c>
      <c r="E799" s="9" t="s">
        <v>1793</v>
      </c>
      <c r="F799" s="9" t="s">
        <v>1936</v>
      </c>
      <c r="G799" s="4"/>
      <c r="H799" s="9" t="s">
        <v>2127</v>
      </c>
      <c r="I799" s="4"/>
      <c r="K799" s="4" t="str">
        <f t="shared" si="133"/>
        <v>CO</v>
      </c>
      <c r="L799" s="4" t="str">
        <f t="shared" si="134"/>
        <v>WELD</v>
      </c>
      <c r="M799" s="4" t="str">
        <f t="shared" si="135"/>
        <v>Firestone</v>
      </c>
      <c r="N799" s="4"/>
      <c r="O799" s="4" t="str">
        <f t="shared" si="136"/>
        <v>80504</v>
      </c>
      <c r="P799" s="4"/>
      <c r="U799" s="30">
        <v>41708</v>
      </c>
      <c r="V799" s="5"/>
      <c r="W799" s="4"/>
      <c r="Y799" s="30" t="s">
        <v>1234</v>
      </c>
      <c r="Z799" s="30" t="s">
        <v>1352</v>
      </c>
      <c r="AA799" s="23"/>
      <c r="AB799" s="23"/>
      <c r="AC799" s="9" t="s">
        <v>1555</v>
      </c>
      <c r="AD799" s="9" t="s">
        <v>1639</v>
      </c>
      <c r="AE799" s="4"/>
      <c r="AH799" s="9">
        <v>1</v>
      </c>
      <c r="AI799" s="38">
        <v>0</v>
      </c>
      <c r="AJ799" s="11"/>
      <c r="AM799" s="30" t="s">
        <v>12</v>
      </c>
      <c r="AN799" s="38">
        <f t="shared" si="137"/>
        <v>0</v>
      </c>
      <c r="AO799" s="8"/>
      <c r="AP799" s="13">
        <f t="shared" si="138"/>
        <v>0</v>
      </c>
      <c r="AQ799" s="38">
        <f t="shared" si="139"/>
        <v>0</v>
      </c>
      <c r="AR799" s="38">
        <v>0</v>
      </c>
      <c r="AS799" s="13">
        <f t="shared" si="140"/>
        <v>0</v>
      </c>
      <c r="AT799" s="38">
        <f t="shared" si="141"/>
        <v>0</v>
      </c>
      <c r="AU799" s="38">
        <v>0</v>
      </c>
      <c r="AV799" s="13">
        <f t="shared" si="142"/>
        <v>0</v>
      </c>
      <c r="AW799" s="38">
        <f t="shared" si="143"/>
        <v>0</v>
      </c>
      <c r="AX799" s="38">
        <v>0</v>
      </c>
      <c r="AY799" s="13"/>
      <c r="AZ799" s="10"/>
      <c r="BA799" s="8"/>
      <c r="BB799" s="11"/>
      <c r="BN799" s="38">
        <v>0</v>
      </c>
      <c r="BO799" s="54" t="s">
        <v>2292</v>
      </c>
      <c r="BP799" s="54">
        <f>Sales!AR799</f>
        <v>0</v>
      </c>
    </row>
    <row r="800" spans="1:68">
      <c r="A800" s="4" t="s">
        <v>140</v>
      </c>
      <c r="B800" s="50">
        <v>25848</v>
      </c>
      <c r="C800" s="9" t="s">
        <v>1725</v>
      </c>
      <c r="D800" s="9" t="s">
        <v>1727</v>
      </c>
      <c r="E800" s="9" t="s">
        <v>1767</v>
      </c>
      <c r="F800" s="9" t="s">
        <v>1727</v>
      </c>
      <c r="G800" s="4"/>
      <c r="H800" s="9" t="s">
        <v>1727</v>
      </c>
      <c r="I800" s="4"/>
      <c r="K800" s="4" t="str">
        <f t="shared" si="133"/>
        <v>0</v>
      </c>
      <c r="L800" s="4" t="str">
        <f t="shared" si="134"/>
        <v>DENTON</v>
      </c>
      <c r="M800" s="4" t="str">
        <f t="shared" si="135"/>
        <v>0</v>
      </c>
      <c r="N800" s="4"/>
      <c r="O800" s="4" t="str">
        <f t="shared" si="136"/>
        <v>0</v>
      </c>
      <c r="P800" s="4"/>
      <c r="U800" s="30">
        <v>41710</v>
      </c>
      <c r="V800" s="5"/>
      <c r="W800" s="4"/>
      <c r="Y800" s="30" t="s">
        <v>1234</v>
      </c>
      <c r="Z800" s="30" t="s">
        <v>1346</v>
      </c>
      <c r="AA800" s="23"/>
      <c r="AB800" s="23"/>
      <c r="AC800" s="9" t="s">
        <v>1550</v>
      </c>
      <c r="AD800" s="9" t="s">
        <v>1643</v>
      </c>
      <c r="AE800" s="4"/>
      <c r="AH800" s="9">
        <v>1</v>
      </c>
      <c r="AI800" s="38">
        <v>0</v>
      </c>
      <c r="AJ800" s="11"/>
      <c r="AM800" s="30" t="s">
        <v>12</v>
      </c>
      <c r="AN800" s="38">
        <f t="shared" si="137"/>
        <v>0</v>
      </c>
      <c r="AO800" s="8"/>
      <c r="AP800" s="13">
        <f t="shared" si="138"/>
        <v>0</v>
      </c>
      <c r="AQ800" s="38">
        <f t="shared" si="139"/>
        <v>0</v>
      </c>
      <c r="AR800" s="38">
        <v>0</v>
      </c>
      <c r="AS800" s="13">
        <f t="shared" si="140"/>
        <v>0</v>
      </c>
      <c r="AT800" s="38">
        <f t="shared" si="141"/>
        <v>0</v>
      </c>
      <c r="AU800" s="38">
        <v>0</v>
      </c>
      <c r="AV800" s="13">
        <f t="shared" si="142"/>
        <v>0</v>
      </c>
      <c r="AW800" s="38">
        <f t="shared" si="143"/>
        <v>0</v>
      </c>
      <c r="AX800" s="38">
        <v>0</v>
      </c>
      <c r="AY800" s="13"/>
      <c r="AZ800" s="10"/>
      <c r="BA800" s="8"/>
      <c r="BB800" s="11"/>
      <c r="BN800" s="38">
        <v>0</v>
      </c>
      <c r="BO800" s="54" t="s">
        <v>2293</v>
      </c>
      <c r="BP800" s="54">
        <f>Sales!AR800</f>
        <v>0</v>
      </c>
    </row>
    <row r="801" spans="1:68">
      <c r="A801" s="4" t="s">
        <v>140</v>
      </c>
      <c r="B801" s="50">
        <v>25853</v>
      </c>
      <c r="C801" s="9" t="s">
        <v>1725</v>
      </c>
      <c r="D801" s="9" t="s">
        <v>1727</v>
      </c>
      <c r="E801" s="9" t="s">
        <v>1767</v>
      </c>
      <c r="F801" s="9" t="s">
        <v>1727</v>
      </c>
      <c r="G801" s="4"/>
      <c r="H801" s="9" t="s">
        <v>1727</v>
      </c>
      <c r="I801" s="4"/>
      <c r="K801" s="4" t="str">
        <f t="shared" si="133"/>
        <v>0</v>
      </c>
      <c r="L801" s="4" t="str">
        <f t="shared" si="134"/>
        <v>DENTON</v>
      </c>
      <c r="M801" s="4" t="str">
        <f t="shared" si="135"/>
        <v>0</v>
      </c>
      <c r="N801" s="4"/>
      <c r="O801" s="4" t="str">
        <f t="shared" si="136"/>
        <v>0</v>
      </c>
      <c r="P801" s="4"/>
      <c r="U801" s="30">
        <v>41711</v>
      </c>
      <c r="V801" s="5"/>
      <c r="W801" s="4"/>
      <c r="Y801" s="30" t="s">
        <v>1234</v>
      </c>
      <c r="Z801" s="30" t="s">
        <v>1260</v>
      </c>
      <c r="AA801" s="23"/>
      <c r="AB801" s="23"/>
      <c r="AC801" s="9" t="s">
        <v>1472</v>
      </c>
      <c r="AD801" s="9" t="s">
        <v>1639</v>
      </c>
      <c r="AE801" s="4"/>
      <c r="AH801" s="9">
        <v>1</v>
      </c>
      <c r="AI801" s="38">
        <v>0</v>
      </c>
      <c r="AJ801" s="11"/>
      <c r="AM801" s="30" t="s">
        <v>12</v>
      </c>
      <c r="AN801" s="38">
        <f t="shared" si="137"/>
        <v>0</v>
      </c>
      <c r="AO801" s="8"/>
      <c r="AP801" s="13">
        <f t="shared" si="138"/>
        <v>0</v>
      </c>
      <c r="AQ801" s="38">
        <f t="shared" si="139"/>
        <v>0</v>
      </c>
      <c r="AR801" s="38">
        <v>0</v>
      </c>
      <c r="AS801" s="13">
        <f t="shared" si="140"/>
        <v>0</v>
      </c>
      <c r="AT801" s="38">
        <f t="shared" si="141"/>
        <v>0</v>
      </c>
      <c r="AU801" s="38">
        <v>0</v>
      </c>
      <c r="AV801" s="13">
        <f t="shared" si="142"/>
        <v>0</v>
      </c>
      <c r="AW801" s="38">
        <f t="shared" si="143"/>
        <v>0</v>
      </c>
      <c r="AX801" s="38">
        <v>0</v>
      </c>
      <c r="AY801" s="13"/>
      <c r="AZ801" s="10"/>
      <c r="BA801" s="8"/>
      <c r="BB801" s="11"/>
      <c r="BN801" s="38">
        <v>0</v>
      </c>
      <c r="BO801" s="54" t="s">
        <v>2293</v>
      </c>
      <c r="BP801" s="54">
        <f>Sales!AR801</f>
        <v>0</v>
      </c>
    </row>
    <row r="802" spans="1:68">
      <c r="A802" s="4" t="s">
        <v>140</v>
      </c>
      <c r="B802" s="50">
        <v>25854</v>
      </c>
      <c r="C802" s="9" t="s">
        <v>1725</v>
      </c>
      <c r="D802" s="9" t="s">
        <v>1731</v>
      </c>
      <c r="E802" s="9" t="s">
        <v>1727</v>
      </c>
      <c r="F802" s="9" t="s">
        <v>2021</v>
      </c>
      <c r="G802" s="4"/>
      <c r="H802" s="9" t="s">
        <v>2212</v>
      </c>
      <c r="I802" s="4"/>
      <c r="K802" s="4" t="str">
        <f t="shared" si="133"/>
        <v>NY</v>
      </c>
      <c r="L802" s="4" t="str">
        <f t="shared" si="134"/>
        <v>0</v>
      </c>
      <c r="M802" s="4" t="str">
        <f t="shared" si="135"/>
        <v>New York</v>
      </c>
      <c r="N802" s="4"/>
      <c r="O802" s="4" t="str">
        <f t="shared" si="136"/>
        <v>10024</v>
      </c>
      <c r="P802" s="4"/>
      <c r="U802" s="30">
        <v>41712</v>
      </c>
      <c r="V802" s="5"/>
      <c r="W802" s="4"/>
      <c r="Y802" s="30" t="s">
        <v>1234</v>
      </c>
      <c r="Z802" s="30" t="s">
        <v>1412</v>
      </c>
      <c r="AA802" s="23"/>
      <c r="AB802" s="23"/>
      <c r="AC802" s="9" t="s">
        <v>1607</v>
      </c>
      <c r="AD802" s="9" t="s">
        <v>1643</v>
      </c>
      <c r="AE802" s="4"/>
      <c r="AH802" s="9">
        <v>1</v>
      </c>
      <c r="AI802" s="38">
        <v>7.2</v>
      </c>
      <c r="AJ802" s="11"/>
      <c r="AM802" s="30" t="s">
        <v>12</v>
      </c>
      <c r="AN802" s="38">
        <f t="shared" si="137"/>
        <v>7.2</v>
      </c>
      <c r="AO802" s="8"/>
      <c r="AP802" s="13">
        <f t="shared" si="138"/>
        <v>0</v>
      </c>
      <c r="AQ802" s="38">
        <f t="shared" si="139"/>
        <v>7.2</v>
      </c>
      <c r="AR802" s="38">
        <v>0</v>
      </c>
      <c r="AS802" s="13">
        <f t="shared" si="140"/>
        <v>0</v>
      </c>
      <c r="AT802" s="38">
        <f t="shared" si="141"/>
        <v>7.2</v>
      </c>
      <c r="AU802" s="38">
        <v>0</v>
      </c>
      <c r="AV802" s="13">
        <f t="shared" si="142"/>
        <v>0</v>
      </c>
      <c r="AW802" s="38">
        <f t="shared" si="143"/>
        <v>7.2</v>
      </c>
      <c r="AX802" s="38">
        <v>0</v>
      </c>
      <c r="AY802" s="13"/>
      <c r="AZ802" s="10"/>
      <c r="BA802" s="8"/>
      <c r="BB802" s="11"/>
      <c r="BN802" s="38">
        <v>0</v>
      </c>
      <c r="BO802" s="54" t="s">
        <v>129</v>
      </c>
      <c r="BP802" s="54">
        <f>Sales!AR802</f>
        <v>8.99</v>
      </c>
    </row>
    <row r="803" spans="1:68">
      <c r="A803" s="4" t="s">
        <v>140</v>
      </c>
      <c r="B803" s="50">
        <v>26074</v>
      </c>
      <c r="C803" s="9" t="s">
        <v>1725</v>
      </c>
      <c r="D803" s="9" t="s">
        <v>1755</v>
      </c>
      <c r="E803" s="9" t="s">
        <v>1727</v>
      </c>
      <c r="F803" s="9" t="s">
        <v>2058</v>
      </c>
      <c r="G803" s="4"/>
      <c r="H803" s="9" t="s">
        <v>2252</v>
      </c>
      <c r="I803" s="4"/>
      <c r="K803" s="4" t="str">
        <f t="shared" si="133"/>
        <v>GA</v>
      </c>
      <c r="L803" s="4" t="str">
        <f t="shared" si="134"/>
        <v>0</v>
      </c>
      <c r="M803" s="4" t="str">
        <f t="shared" si="135"/>
        <v>cartersville</v>
      </c>
      <c r="N803" s="4"/>
      <c r="O803" s="4" t="str">
        <f t="shared" si="136"/>
        <v>30120</v>
      </c>
      <c r="P803" s="4"/>
      <c r="U803" s="30">
        <v>41729</v>
      </c>
      <c r="V803" s="5"/>
      <c r="W803" s="4"/>
      <c r="Y803" s="30" t="s">
        <v>1234</v>
      </c>
      <c r="Z803" s="30" t="s">
        <v>1413</v>
      </c>
      <c r="AA803" s="23"/>
      <c r="AB803" s="23"/>
      <c r="AC803" s="9" t="s">
        <v>1608</v>
      </c>
      <c r="AD803" s="9" t="s">
        <v>1710</v>
      </c>
      <c r="AE803" s="4"/>
      <c r="AH803" s="9">
        <v>1</v>
      </c>
      <c r="AI803" s="38">
        <v>9.99</v>
      </c>
      <c r="AJ803" s="11"/>
      <c r="AM803" s="30" t="s">
        <v>12</v>
      </c>
      <c r="AN803" s="38">
        <f t="shared" si="137"/>
        <v>9.99</v>
      </c>
      <c r="AO803" s="8"/>
      <c r="AP803" s="13">
        <f t="shared" si="138"/>
        <v>0</v>
      </c>
      <c r="AQ803" s="38">
        <f t="shared" si="139"/>
        <v>9.99</v>
      </c>
      <c r="AR803" s="38">
        <v>0</v>
      </c>
      <c r="AS803" s="13">
        <f t="shared" si="140"/>
        <v>0</v>
      </c>
      <c r="AT803" s="38">
        <f t="shared" si="141"/>
        <v>9.99</v>
      </c>
      <c r="AU803" s="38">
        <v>0</v>
      </c>
      <c r="AV803" s="13">
        <f t="shared" si="142"/>
        <v>0</v>
      </c>
      <c r="AW803" s="38">
        <f t="shared" si="143"/>
        <v>9.99</v>
      </c>
      <c r="AX803" s="38">
        <v>0</v>
      </c>
      <c r="AY803" s="13"/>
      <c r="AZ803" s="10"/>
      <c r="BA803" s="8"/>
      <c r="BB803" s="11"/>
      <c r="BN803" s="38">
        <v>0</v>
      </c>
      <c r="BO803" s="54" t="s">
        <v>129</v>
      </c>
      <c r="BP803" s="54">
        <f>Sales!AR803</f>
        <v>9.99</v>
      </c>
    </row>
    <row r="804" spans="1:68">
      <c r="A804" s="4" t="s">
        <v>140</v>
      </c>
      <c r="B804" s="50">
        <v>26085</v>
      </c>
      <c r="C804" s="9" t="s">
        <v>1725</v>
      </c>
      <c r="D804" s="9" t="s">
        <v>1727</v>
      </c>
      <c r="E804" s="9" t="s">
        <v>1767</v>
      </c>
      <c r="F804" s="9" t="s">
        <v>1727</v>
      </c>
      <c r="G804" s="4"/>
      <c r="H804" s="9" t="s">
        <v>1727</v>
      </c>
      <c r="I804" s="4"/>
      <c r="K804" s="4" t="str">
        <f t="shared" si="133"/>
        <v>0</v>
      </c>
      <c r="L804" s="4" t="str">
        <f t="shared" si="134"/>
        <v>DENTON</v>
      </c>
      <c r="M804" s="4" t="str">
        <f t="shared" si="135"/>
        <v>0</v>
      </c>
      <c r="N804" s="4"/>
      <c r="O804" s="4" t="str">
        <f t="shared" si="136"/>
        <v>0</v>
      </c>
      <c r="P804" s="4"/>
      <c r="U804" s="30">
        <v>41701</v>
      </c>
      <c r="V804" s="5"/>
      <c r="W804" s="4"/>
      <c r="Y804" s="30" t="s">
        <v>1234</v>
      </c>
      <c r="Z804" s="30" t="s">
        <v>1239</v>
      </c>
      <c r="AA804" s="23"/>
      <c r="AB804" s="23"/>
      <c r="AC804" s="9" t="s">
        <v>1451</v>
      </c>
      <c r="AD804" s="9" t="s">
        <v>1639</v>
      </c>
      <c r="AE804" s="4"/>
      <c r="AH804" s="9">
        <v>1</v>
      </c>
      <c r="AI804" s="38">
        <v>0</v>
      </c>
      <c r="AJ804" s="11"/>
      <c r="AM804" s="30" t="s">
        <v>12</v>
      </c>
      <c r="AN804" s="38">
        <f t="shared" si="137"/>
        <v>0</v>
      </c>
      <c r="AO804" s="8"/>
      <c r="AP804" s="13">
        <f t="shared" si="138"/>
        <v>0</v>
      </c>
      <c r="AQ804" s="38">
        <f t="shared" si="139"/>
        <v>0</v>
      </c>
      <c r="AR804" s="38">
        <v>0</v>
      </c>
      <c r="AS804" s="13">
        <f t="shared" si="140"/>
        <v>0</v>
      </c>
      <c r="AT804" s="38">
        <f t="shared" si="141"/>
        <v>0</v>
      </c>
      <c r="AU804" s="38">
        <v>0</v>
      </c>
      <c r="AV804" s="13">
        <f t="shared" si="142"/>
        <v>0</v>
      </c>
      <c r="AW804" s="38">
        <f t="shared" si="143"/>
        <v>0</v>
      </c>
      <c r="AX804" s="38">
        <v>0</v>
      </c>
      <c r="AY804" s="13"/>
      <c r="AZ804" s="10"/>
      <c r="BA804" s="8"/>
      <c r="BB804" s="11"/>
      <c r="BN804" s="38">
        <v>0</v>
      </c>
      <c r="BO804" s="54" t="s">
        <v>2293</v>
      </c>
      <c r="BP804" s="54">
        <f>Sales!AR804</f>
        <v>0</v>
      </c>
    </row>
    <row r="805" spans="1:68">
      <c r="A805" s="4" t="s">
        <v>140</v>
      </c>
      <c r="B805" s="50">
        <v>26110</v>
      </c>
      <c r="C805" s="9" t="s">
        <v>1725</v>
      </c>
      <c r="D805" s="9" t="s">
        <v>1727</v>
      </c>
      <c r="E805" s="9" t="s">
        <v>1766</v>
      </c>
      <c r="F805" s="9" t="s">
        <v>1727</v>
      </c>
      <c r="G805" s="4"/>
      <c r="H805" s="9" t="s">
        <v>1727</v>
      </c>
      <c r="I805" s="4"/>
      <c r="K805" s="4" t="str">
        <f t="shared" si="133"/>
        <v>0</v>
      </c>
      <c r="L805" s="4" t="str">
        <f t="shared" si="134"/>
        <v>MECKLENBURG</v>
      </c>
      <c r="M805" s="4" t="str">
        <f t="shared" si="135"/>
        <v>0</v>
      </c>
      <c r="N805" s="4"/>
      <c r="O805" s="4" t="str">
        <f t="shared" si="136"/>
        <v>0</v>
      </c>
      <c r="P805" s="4"/>
      <c r="U805" s="30">
        <v>41709</v>
      </c>
      <c r="V805" s="5"/>
      <c r="W805" s="4"/>
      <c r="Y805" s="30" t="s">
        <v>1234</v>
      </c>
      <c r="Z805" s="30" t="s">
        <v>1309</v>
      </c>
      <c r="AA805" s="23"/>
      <c r="AB805" s="23"/>
      <c r="AC805" s="9" t="s">
        <v>1515</v>
      </c>
      <c r="AD805" s="9" t="s">
        <v>1665</v>
      </c>
      <c r="AE805" s="4"/>
      <c r="AH805" s="9">
        <v>1</v>
      </c>
      <c r="AI805" s="38">
        <v>0</v>
      </c>
      <c r="AJ805" s="11"/>
      <c r="AM805" s="30" t="s">
        <v>12</v>
      </c>
      <c r="AN805" s="38">
        <f t="shared" si="137"/>
        <v>0</v>
      </c>
      <c r="AO805" s="8"/>
      <c r="AP805" s="13">
        <f t="shared" si="138"/>
        <v>0</v>
      </c>
      <c r="AQ805" s="38">
        <f t="shared" si="139"/>
        <v>0</v>
      </c>
      <c r="AR805" s="38">
        <v>0</v>
      </c>
      <c r="AS805" s="13">
        <f t="shared" si="140"/>
        <v>0</v>
      </c>
      <c r="AT805" s="38">
        <f t="shared" si="141"/>
        <v>0</v>
      </c>
      <c r="AU805" s="38">
        <v>0</v>
      </c>
      <c r="AV805" s="13">
        <f t="shared" si="142"/>
        <v>0</v>
      </c>
      <c r="AW805" s="38">
        <f t="shared" si="143"/>
        <v>0</v>
      </c>
      <c r="AX805" s="38">
        <v>0</v>
      </c>
      <c r="AY805" s="13"/>
      <c r="AZ805" s="10"/>
      <c r="BA805" s="8"/>
      <c r="BB805" s="11"/>
      <c r="BN805" s="38">
        <v>0</v>
      </c>
      <c r="BO805" s="54" t="s">
        <v>2293</v>
      </c>
      <c r="BP805" s="54">
        <f>Sales!AR805</f>
        <v>0</v>
      </c>
    </row>
    <row r="806" spans="1:68">
      <c r="A806" s="4" t="s">
        <v>140</v>
      </c>
      <c r="B806" s="50">
        <v>26128</v>
      </c>
      <c r="C806" s="9" t="s">
        <v>1725</v>
      </c>
      <c r="D806" s="9" t="s">
        <v>1727</v>
      </c>
      <c r="E806" s="9" t="s">
        <v>1767</v>
      </c>
      <c r="F806" s="9" t="s">
        <v>1727</v>
      </c>
      <c r="G806" s="4"/>
      <c r="H806" s="9" t="s">
        <v>1727</v>
      </c>
      <c r="I806" s="4"/>
      <c r="K806" s="4" t="str">
        <f t="shared" si="133"/>
        <v>0</v>
      </c>
      <c r="L806" s="4" t="str">
        <f t="shared" si="134"/>
        <v>DENTON</v>
      </c>
      <c r="M806" s="4" t="str">
        <f t="shared" si="135"/>
        <v>0</v>
      </c>
      <c r="N806" s="4"/>
      <c r="O806" s="4" t="str">
        <f t="shared" si="136"/>
        <v>0</v>
      </c>
      <c r="P806" s="4"/>
      <c r="U806" s="30">
        <v>41715</v>
      </c>
      <c r="V806" s="5"/>
      <c r="W806" s="4"/>
      <c r="Y806" s="30" t="s">
        <v>1234</v>
      </c>
      <c r="Z806" s="30" t="s">
        <v>1239</v>
      </c>
      <c r="AA806" s="23"/>
      <c r="AB806" s="23"/>
      <c r="AC806" s="9" t="s">
        <v>1451</v>
      </c>
      <c r="AD806" s="9" t="s">
        <v>1639</v>
      </c>
      <c r="AE806" s="4"/>
      <c r="AH806" s="9">
        <v>1</v>
      </c>
      <c r="AI806" s="38">
        <v>0</v>
      </c>
      <c r="AJ806" s="11"/>
      <c r="AM806" s="30" t="s">
        <v>12</v>
      </c>
      <c r="AN806" s="38">
        <f t="shared" si="137"/>
        <v>0</v>
      </c>
      <c r="AO806" s="8"/>
      <c r="AP806" s="13">
        <f t="shared" si="138"/>
        <v>0</v>
      </c>
      <c r="AQ806" s="38">
        <f t="shared" si="139"/>
        <v>0</v>
      </c>
      <c r="AR806" s="38">
        <v>0</v>
      </c>
      <c r="AS806" s="13">
        <f t="shared" si="140"/>
        <v>0</v>
      </c>
      <c r="AT806" s="38">
        <f t="shared" si="141"/>
        <v>0</v>
      </c>
      <c r="AU806" s="38">
        <v>0</v>
      </c>
      <c r="AV806" s="13">
        <f t="shared" si="142"/>
        <v>0</v>
      </c>
      <c r="AW806" s="38">
        <f t="shared" si="143"/>
        <v>0</v>
      </c>
      <c r="AX806" s="38">
        <v>0</v>
      </c>
      <c r="AY806" s="13"/>
      <c r="AZ806" s="10"/>
      <c r="BA806" s="8"/>
      <c r="BB806" s="11"/>
      <c r="BN806" s="38">
        <v>0</v>
      </c>
      <c r="BO806" s="54" t="s">
        <v>2293</v>
      </c>
      <c r="BP806" s="54">
        <f>Sales!AR806</f>
        <v>0</v>
      </c>
    </row>
    <row r="807" spans="1:68">
      <c r="A807" s="4" t="s">
        <v>140</v>
      </c>
      <c r="B807" s="50">
        <v>26132</v>
      </c>
      <c r="C807" s="9" t="s">
        <v>1725</v>
      </c>
      <c r="D807" s="9" t="s">
        <v>1727</v>
      </c>
      <c r="E807" s="9" t="s">
        <v>1766</v>
      </c>
      <c r="F807" s="9" t="s">
        <v>1727</v>
      </c>
      <c r="G807" s="4"/>
      <c r="H807" s="9" t="s">
        <v>1727</v>
      </c>
      <c r="I807" s="4"/>
      <c r="K807" s="4" t="str">
        <f t="shared" si="133"/>
        <v>0</v>
      </c>
      <c r="L807" s="4" t="str">
        <f t="shared" si="134"/>
        <v>MECKLENBURG</v>
      </c>
      <c r="M807" s="4" t="str">
        <f t="shared" si="135"/>
        <v>0</v>
      </c>
      <c r="N807" s="4"/>
      <c r="O807" s="4" t="str">
        <f t="shared" si="136"/>
        <v>0</v>
      </c>
      <c r="P807" s="4"/>
      <c r="U807" s="30">
        <v>41715</v>
      </c>
      <c r="V807" s="5"/>
      <c r="W807" s="4"/>
      <c r="Y807" s="30" t="s">
        <v>1234</v>
      </c>
      <c r="Z807" s="30" t="s">
        <v>1239</v>
      </c>
      <c r="AA807" s="23"/>
      <c r="AB807" s="23"/>
      <c r="AC807" s="9" t="s">
        <v>1451</v>
      </c>
      <c r="AD807" s="9" t="s">
        <v>1639</v>
      </c>
      <c r="AE807" s="4"/>
      <c r="AH807" s="9">
        <v>1</v>
      </c>
      <c r="AI807" s="38">
        <v>0</v>
      </c>
      <c r="AJ807" s="11"/>
      <c r="AM807" s="30" t="s">
        <v>12</v>
      </c>
      <c r="AN807" s="38">
        <f t="shared" si="137"/>
        <v>0</v>
      </c>
      <c r="AO807" s="8"/>
      <c r="AP807" s="13">
        <f t="shared" si="138"/>
        <v>0</v>
      </c>
      <c r="AQ807" s="38">
        <f t="shared" si="139"/>
        <v>0</v>
      </c>
      <c r="AR807" s="38">
        <v>0</v>
      </c>
      <c r="AS807" s="13">
        <f t="shared" si="140"/>
        <v>0</v>
      </c>
      <c r="AT807" s="38">
        <f t="shared" si="141"/>
        <v>0</v>
      </c>
      <c r="AU807" s="38">
        <v>0</v>
      </c>
      <c r="AV807" s="13">
        <f t="shared" si="142"/>
        <v>0</v>
      </c>
      <c r="AW807" s="38">
        <f t="shared" si="143"/>
        <v>0</v>
      </c>
      <c r="AX807" s="38">
        <v>0</v>
      </c>
      <c r="AY807" s="13"/>
      <c r="AZ807" s="10"/>
      <c r="BA807" s="8"/>
      <c r="BB807" s="11"/>
      <c r="BN807" s="38">
        <v>0</v>
      </c>
      <c r="BO807" s="54" t="s">
        <v>2293</v>
      </c>
      <c r="BP807" s="54">
        <f>Sales!AR807</f>
        <v>0</v>
      </c>
    </row>
    <row r="808" spans="1:68">
      <c r="A808" s="4" t="s">
        <v>140</v>
      </c>
      <c r="B808" s="50">
        <v>26140</v>
      </c>
      <c r="C808" s="9" t="s">
        <v>1725</v>
      </c>
      <c r="D808" s="9" t="s">
        <v>1739</v>
      </c>
      <c r="E808" s="9" t="s">
        <v>1781</v>
      </c>
      <c r="F808" s="9" t="s">
        <v>1921</v>
      </c>
      <c r="G808" s="4"/>
      <c r="H808" s="9" t="s">
        <v>2112</v>
      </c>
      <c r="I808" s="4"/>
      <c r="K808" s="4" t="str">
        <f t="shared" si="133"/>
        <v>VA</v>
      </c>
      <c r="L808" s="4" t="str">
        <f t="shared" si="134"/>
        <v>LANCASTER</v>
      </c>
      <c r="M808" s="4" t="str">
        <f t="shared" si="135"/>
        <v>Kilmarnock</v>
      </c>
      <c r="N808" s="4"/>
      <c r="O808" s="4" t="str">
        <f t="shared" si="136"/>
        <v>22482</v>
      </c>
      <c r="P808" s="4"/>
      <c r="U808" s="30">
        <v>41719</v>
      </c>
      <c r="V808" s="5"/>
      <c r="W808" s="4"/>
      <c r="Y808" s="30" t="s">
        <v>1234</v>
      </c>
      <c r="Z808" s="30" t="s">
        <v>1293</v>
      </c>
      <c r="AA808" s="23"/>
      <c r="AB808" s="23"/>
      <c r="AC808" s="9" t="s">
        <v>1501</v>
      </c>
      <c r="AD808" s="9" t="s">
        <v>1639</v>
      </c>
      <c r="AE808" s="4"/>
      <c r="AH808" s="9">
        <v>1</v>
      </c>
      <c r="AI808" s="38">
        <v>0</v>
      </c>
      <c r="AJ808" s="11"/>
      <c r="AM808" s="30" t="s">
        <v>12</v>
      </c>
      <c r="AN808" s="38">
        <f t="shared" si="137"/>
        <v>0</v>
      </c>
      <c r="AO808" s="8"/>
      <c r="AP808" s="13">
        <f t="shared" si="138"/>
        <v>0</v>
      </c>
      <c r="AQ808" s="38">
        <f t="shared" si="139"/>
        <v>0</v>
      </c>
      <c r="AR808" s="38">
        <v>0</v>
      </c>
      <c r="AS808" s="13">
        <f t="shared" si="140"/>
        <v>0</v>
      </c>
      <c r="AT808" s="38">
        <f t="shared" si="141"/>
        <v>0</v>
      </c>
      <c r="AU808" s="38">
        <v>0</v>
      </c>
      <c r="AV808" s="13">
        <f t="shared" si="142"/>
        <v>0</v>
      </c>
      <c r="AW808" s="38">
        <f t="shared" si="143"/>
        <v>0</v>
      </c>
      <c r="AX808" s="38">
        <v>0</v>
      </c>
      <c r="AY808" s="13"/>
      <c r="AZ808" s="10"/>
      <c r="BA808" s="8"/>
      <c r="BB808" s="11"/>
      <c r="BN808" s="38">
        <v>0</v>
      </c>
      <c r="BO808" s="54" t="s">
        <v>107</v>
      </c>
      <c r="BP808" s="54">
        <f>Sales!AR808</f>
        <v>0</v>
      </c>
    </row>
    <row r="809" spans="1:68">
      <c r="A809" s="4" t="s">
        <v>140</v>
      </c>
      <c r="B809" s="50">
        <v>26144</v>
      </c>
      <c r="C809" s="9" t="s">
        <v>1725</v>
      </c>
      <c r="D809" s="9" t="s">
        <v>1727</v>
      </c>
      <c r="E809" s="9" t="s">
        <v>1767</v>
      </c>
      <c r="F809" s="9" t="s">
        <v>1727</v>
      </c>
      <c r="G809" s="4"/>
      <c r="H809" s="9" t="s">
        <v>1727</v>
      </c>
      <c r="I809" s="4"/>
      <c r="K809" s="4" t="str">
        <f t="shared" si="133"/>
        <v>0</v>
      </c>
      <c r="L809" s="4" t="str">
        <f t="shared" si="134"/>
        <v>DENTON</v>
      </c>
      <c r="M809" s="4" t="str">
        <f t="shared" si="135"/>
        <v>0</v>
      </c>
      <c r="N809" s="4"/>
      <c r="O809" s="4" t="str">
        <f t="shared" si="136"/>
        <v>0</v>
      </c>
      <c r="P809" s="4"/>
      <c r="U809" s="30">
        <v>41722</v>
      </c>
      <c r="V809" s="5"/>
      <c r="W809" s="4"/>
      <c r="Y809" s="30" t="s">
        <v>1234</v>
      </c>
      <c r="Z809" s="30" t="s">
        <v>1309</v>
      </c>
      <c r="AA809" s="23"/>
      <c r="AB809" s="23"/>
      <c r="AC809" s="9" t="s">
        <v>1515</v>
      </c>
      <c r="AD809" s="9" t="s">
        <v>1665</v>
      </c>
      <c r="AE809" s="4"/>
      <c r="AH809" s="9">
        <v>1</v>
      </c>
      <c r="AI809" s="38">
        <v>0</v>
      </c>
      <c r="AJ809" s="11"/>
      <c r="AM809" s="30" t="s">
        <v>12</v>
      </c>
      <c r="AN809" s="38">
        <f t="shared" si="137"/>
        <v>0</v>
      </c>
      <c r="AO809" s="8"/>
      <c r="AP809" s="13">
        <f t="shared" si="138"/>
        <v>0</v>
      </c>
      <c r="AQ809" s="38">
        <f t="shared" si="139"/>
        <v>0</v>
      </c>
      <c r="AR809" s="38">
        <v>0</v>
      </c>
      <c r="AS809" s="13">
        <f t="shared" si="140"/>
        <v>0</v>
      </c>
      <c r="AT809" s="38">
        <f t="shared" si="141"/>
        <v>0</v>
      </c>
      <c r="AU809" s="38">
        <v>0</v>
      </c>
      <c r="AV809" s="13">
        <f t="shared" si="142"/>
        <v>0</v>
      </c>
      <c r="AW809" s="38">
        <f t="shared" si="143"/>
        <v>0</v>
      </c>
      <c r="AX809" s="38">
        <v>0</v>
      </c>
      <c r="AY809" s="13"/>
      <c r="AZ809" s="10"/>
      <c r="BA809" s="8"/>
      <c r="BB809" s="11"/>
      <c r="BN809" s="38">
        <v>0</v>
      </c>
      <c r="BO809" s="54" t="s">
        <v>2293</v>
      </c>
      <c r="BP809" s="54">
        <f>Sales!AR809</f>
        <v>0</v>
      </c>
    </row>
    <row r="810" spans="1:68">
      <c r="A810" s="4" t="s">
        <v>140</v>
      </c>
      <c r="B810" s="50">
        <v>26395</v>
      </c>
      <c r="C810" s="9" t="s">
        <v>1725</v>
      </c>
      <c r="D810" s="9" t="s">
        <v>1727</v>
      </c>
      <c r="E810" s="9" t="s">
        <v>1767</v>
      </c>
      <c r="F810" s="9" t="s">
        <v>1727</v>
      </c>
      <c r="G810" s="4"/>
      <c r="H810" s="9" t="s">
        <v>1727</v>
      </c>
      <c r="I810" s="4"/>
      <c r="K810" s="4" t="str">
        <f t="shared" si="133"/>
        <v>0</v>
      </c>
      <c r="L810" s="4" t="str">
        <f t="shared" si="134"/>
        <v>DENTON</v>
      </c>
      <c r="M810" s="4" t="str">
        <f t="shared" si="135"/>
        <v>0</v>
      </c>
      <c r="N810" s="4"/>
      <c r="O810" s="4" t="str">
        <f t="shared" si="136"/>
        <v>0</v>
      </c>
      <c r="P810" s="4"/>
      <c r="U810" s="30">
        <v>41708</v>
      </c>
      <c r="V810" s="5"/>
      <c r="W810" s="4"/>
      <c r="Y810" s="30" t="s">
        <v>1234</v>
      </c>
      <c r="Z810" s="30" t="s">
        <v>1262</v>
      </c>
      <c r="AA810" s="23"/>
      <c r="AB810" s="23"/>
      <c r="AC810" s="9" t="s">
        <v>1474</v>
      </c>
      <c r="AD810" s="9" t="s">
        <v>1639</v>
      </c>
      <c r="AE810" s="4"/>
      <c r="AH810" s="9">
        <v>1</v>
      </c>
      <c r="AI810" s="38">
        <v>0</v>
      </c>
      <c r="AJ810" s="11"/>
      <c r="AM810" s="30" t="s">
        <v>12</v>
      </c>
      <c r="AN810" s="38">
        <f t="shared" si="137"/>
        <v>0</v>
      </c>
      <c r="AO810" s="8"/>
      <c r="AP810" s="13">
        <f t="shared" si="138"/>
        <v>0</v>
      </c>
      <c r="AQ810" s="38">
        <f t="shared" si="139"/>
        <v>0</v>
      </c>
      <c r="AR810" s="38">
        <v>0</v>
      </c>
      <c r="AS810" s="13">
        <f t="shared" si="140"/>
        <v>0</v>
      </c>
      <c r="AT810" s="38">
        <f t="shared" si="141"/>
        <v>0</v>
      </c>
      <c r="AU810" s="38">
        <v>0</v>
      </c>
      <c r="AV810" s="13">
        <f t="shared" si="142"/>
        <v>0</v>
      </c>
      <c r="AW810" s="38">
        <f t="shared" si="143"/>
        <v>0</v>
      </c>
      <c r="AX810" s="38">
        <v>0</v>
      </c>
      <c r="AY810" s="13"/>
      <c r="AZ810" s="10"/>
      <c r="BA810" s="8"/>
      <c r="BB810" s="11"/>
      <c r="BN810" s="38">
        <v>0</v>
      </c>
      <c r="BO810" s="54" t="s">
        <v>2293</v>
      </c>
      <c r="BP810" s="54">
        <f>Sales!AR810</f>
        <v>0</v>
      </c>
    </row>
    <row r="811" spans="1:68">
      <c r="A811" s="4" t="s">
        <v>140</v>
      </c>
      <c r="B811" s="50">
        <v>26401</v>
      </c>
      <c r="C811" s="9" t="s">
        <v>1725</v>
      </c>
      <c r="D811" s="9" t="s">
        <v>1727</v>
      </c>
      <c r="E811" s="9" t="s">
        <v>1766</v>
      </c>
      <c r="F811" s="9" t="s">
        <v>1727</v>
      </c>
      <c r="G811" s="4"/>
      <c r="H811" s="9" t="s">
        <v>1727</v>
      </c>
      <c r="I811" s="4"/>
      <c r="K811" s="4" t="str">
        <f t="shared" si="133"/>
        <v>0</v>
      </c>
      <c r="L811" s="4" t="str">
        <f t="shared" si="134"/>
        <v>MECKLENBURG</v>
      </c>
      <c r="M811" s="4" t="str">
        <f t="shared" si="135"/>
        <v>0</v>
      </c>
      <c r="N811" s="4"/>
      <c r="O811" s="4" t="str">
        <f t="shared" si="136"/>
        <v>0</v>
      </c>
      <c r="P811" s="4"/>
      <c r="U811" s="30">
        <v>41708</v>
      </c>
      <c r="V811" s="5"/>
      <c r="W811" s="4"/>
      <c r="Y811" s="30" t="s">
        <v>1234</v>
      </c>
      <c r="Z811" s="30" t="s">
        <v>1237</v>
      </c>
      <c r="AA811" s="23"/>
      <c r="AB811" s="23"/>
      <c r="AC811" s="9" t="s">
        <v>1449</v>
      </c>
      <c r="AD811" s="9" t="s">
        <v>1640</v>
      </c>
      <c r="AE811" s="4"/>
      <c r="AH811" s="9">
        <v>1</v>
      </c>
      <c r="AI811" s="38">
        <v>0</v>
      </c>
      <c r="AJ811" s="11"/>
      <c r="AM811" s="30" t="s">
        <v>12</v>
      </c>
      <c r="AN811" s="38">
        <f t="shared" si="137"/>
        <v>0</v>
      </c>
      <c r="AO811" s="8"/>
      <c r="AP811" s="13">
        <f t="shared" si="138"/>
        <v>0</v>
      </c>
      <c r="AQ811" s="38">
        <f t="shared" si="139"/>
        <v>0</v>
      </c>
      <c r="AR811" s="38">
        <v>0</v>
      </c>
      <c r="AS811" s="13">
        <f t="shared" si="140"/>
        <v>0</v>
      </c>
      <c r="AT811" s="38">
        <f t="shared" si="141"/>
        <v>0</v>
      </c>
      <c r="AU811" s="38">
        <v>0</v>
      </c>
      <c r="AV811" s="13">
        <f t="shared" si="142"/>
        <v>0</v>
      </c>
      <c r="AW811" s="38">
        <f t="shared" si="143"/>
        <v>0</v>
      </c>
      <c r="AX811" s="38">
        <v>0</v>
      </c>
      <c r="AY811" s="13"/>
      <c r="AZ811" s="10"/>
      <c r="BA811" s="8"/>
      <c r="BB811" s="11"/>
      <c r="BN811" s="38">
        <v>0</v>
      </c>
      <c r="BO811" s="54" t="s">
        <v>2293</v>
      </c>
      <c r="BP811" s="54">
        <f>Sales!AR811</f>
        <v>0</v>
      </c>
    </row>
    <row r="812" spans="1:68">
      <c r="A812" s="4" t="s">
        <v>140</v>
      </c>
      <c r="B812" s="50">
        <v>26415</v>
      </c>
      <c r="C812" s="9" t="s">
        <v>1725</v>
      </c>
      <c r="D812" s="9" t="s">
        <v>1727</v>
      </c>
      <c r="E812" s="9" t="s">
        <v>1766</v>
      </c>
      <c r="F812" s="9" t="s">
        <v>1727</v>
      </c>
      <c r="G812" s="4"/>
      <c r="H812" s="9" t="s">
        <v>1727</v>
      </c>
      <c r="I812" s="4"/>
      <c r="K812" s="4" t="str">
        <f t="shared" si="133"/>
        <v>0</v>
      </c>
      <c r="L812" s="4" t="str">
        <f t="shared" si="134"/>
        <v>MECKLENBURG</v>
      </c>
      <c r="M812" s="4" t="str">
        <f t="shared" si="135"/>
        <v>0</v>
      </c>
      <c r="N812" s="4"/>
      <c r="O812" s="4" t="str">
        <f t="shared" si="136"/>
        <v>0</v>
      </c>
      <c r="P812" s="4"/>
      <c r="U812" s="30">
        <v>41715</v>
      </c>
      <c r="V812" s="5"/>
      <c r="W812" s="4"/>
      <c r="Y812" s="30" t="s">
        <v>1234</v>
      </c>
      <c r="Z812" s="30" t="s">
        <v>1262</v>
      </c>
      <c r="AA812" s="23"/>
      <c r="AB812" s="23"/>
      <c r="AC812" s="9" t="s">
        <v>1474</v>
      </c>
      <c r="AD812" s="9" t="s">
        <v>1639</v>
      </c>
      <c r="AE812" s="4"/>
      <c r="AH812" s="9">
        <v>1</v>
      </c>
      <c r="AI812" s="38">
        <v>0</v>
      </c>
      <c r="AJ812" s="11"/>
      <c r="AM812" s="30" t="s">
        <v>12</v>
      </c>
      <c r="AN812" s="38">
        <f t="shared" si="137"/>
        <v>0</v>
      </c>
      <c r="AO812" s="8"/>
      <c r="AP812" s="13">
        <f t="shared" si="138"/>
        <v>0</v>
      </c>
      <c r="AQ812" s="38">
        <f t="shared" si="139"/>
        <v>0</v>
      </c>
      <c r="AR812" s="38">
        <v>0</v>
      </c>
      <c r="AS812" s="13">
        <f t="shared" si="140"/>
        <v>0</v>
      </c>
      <c r="AT812" s="38">
        <f t="shared" si="141"/>
        <v>0</v>
      </c>
      <c r="AU812" s="38">
        <v>0</v>
      </c>
      <c r="AV812" s="13">
        <f t="shared" si="142"/>
        <v>0</v>
      </c>
      <c r="AW812" s="38">
        <f t="shared" si="143"/>
        <v>0</v>
      </c>
      <c r="AX812" s="38">
        <v>0</v>
      </c>
      <c r="AY812" s="13"/>
      <c r="AZ812" s="10"/>
      <c r="BA812" s="8"/>
      <c r="BB812" s="11"/>
      <c r="BN812" s="38">
        <v>0</v>
      </c>
      <c r="BO812" s="54" t="s">
        <v>2293</v>
      </c>
      <c r="BP812" s="54">
        <f>Sales!AR812</f>
        <v>0</v>
      </c>
    </row>
    <row r="813" spans="1:68">
      <c r="A813" s="4" t="s">
        <v>140</v>
      </c>
      <c r="B813" s="50">
        <v>26416</v>
      </c>
      <c r="C813" s="9" t="s">
        <v>1725</v>
      </c>
      <c r="D813" s="9" t="s">
        <v>1727</v>
      </c>
      <c r="E813" s="9" t="s">
        <v>1767</v>
      </c>
      <c r="F813" s="9" t="s">
        <v>1727</v>
      </c>
      <c r="G813" s="4"/>
      <c r="H813" s="9" t="s">
        <v>1727</v>
      </c>
      <c r="I813" s="4"/>
      <c r="K813" s="4" t="str">
        <f t="shared" si="133"/>
        <v>0</v>
      </c>
      <c r="L813" s="4" t="str">
        <f t="shared" si="134"/>
        <v>DENTON</v>
      </c>
      <c r="M813" s="4" t="str">
        <f t="shared" si="135"/>
        <v>0</v>
      </c>
      <c r="N813" s="4"/>
      <c r="O813" s="4" t="str">
        <f t="shared" si="136"/>
        <v>0</v>
      </c>
      <c r="P813" s="4"/>
      <c r="U813" s="30">
        <v>41715</v>
      </c>
      <c r="V813" s="5"/>
      <c r="W813" s="4"/>
      <c r="Y813" s="30" t="s">
        <v>1234</v>
      </c>
      <c r="Z813" s="30" t="s">
        <v>1249</v>
      </c>
      <c r="AA813" s="23"/>
      <c r="AB813" s="23"/>
      <c r="AC813" s="9" t="s">
        <v>1461</v>
      </c>
      <c r="AD813" s="9" t="s">
        <v>1639</v>
      </c>
      <c r="AE813" s="4"/>
      <c r="AH813" s="9">
        <v>1</v>
      </c>
      <c r="AI813" s="38">
        <v>0</v>
      </c>
      <c r="AJ813" s="11"/>
      <c r="AM813" s="30" t="s">
        <v>12</v>
      </c>
      <c r="AN813" s="38">
        <f t="shared" si="137"/>
        <v>0</v>
      </c>
      <c r="AO813" s="8"/>
      <c r="AP813" s="13">
        <f t="shared" si="138"/>
        <v>0</v>
      </c>
      <c r="AQ813" s="38">
        <f t="shared" si="139"/>
        <v>0</v>
      </c>
      <c r="AR813" s="38">
        <v>0</v>
      </c>
      <c r="AS813" s="13">
        <f t="shared" si="140"/>
        <v>0</v>
      </c>
      <c r="AT813" s="38">
        <f t="shared" si="141"/>
        <v>0</v>
      </c>
      <c r="AU813" s="38">
        <v>0</v>
      </c>
      <c r="AV813" s="13">
        <f t="shared" si="142"/>
        <v>0</v>
      </c>
      <c r="AW813" s="38">
        <f t="shared" si="143"/>
        <v>0</v>
      </c>
      <c r="AX813" s="38">
        <v>0</v>
      </c>
      <c r="AY813" s="13"/>
      <c r="AZ813" s="10"/>
      <c r="BA813" s="8"/>
      <c r="BB813" s="11"/>
      <c r="BN813" s="38">
        <v>0</v>
      </c>
      <c r="BO813" s="54" t="s">
        <v>2293</v>
      </c>
      <c r="BP813" s="54">
        <f>Sales!AR813</f>
        <v>0</v>
      </c>
    </row>
    <row r="814" spans="1:68">
      <c r="A814" s="4" t="s">
        <v>140</v>
      </c>
      <c r="B814" s="50">
        <v>26419</v>
      </c>
      <c r="C814" s="9" t="s">
        <v>1725</v>
      </c>
      <c r="D814" s="9" t="s">
        <v>1727</v>
      </c>
      <c r="E814" s="9" t="s">
        <v>1766</v>
      </c>
      <c r="F814" s="9" t="s">
        <v>1727</v>
      </c>
      <c r="G814" s="4"/>
      <c r="H814" s="9" t="s">
        <v>1727</v>
      </c>
      <c r="I814" s="4"/>
      <c r="K814" s="4" t="str">
        <f t="shared" si="133"/>
        <v>0</v>
      </c>
      <c r="L814" s="4" t="str">
        <f t="shared" si="134"/>
        <v>MECKLENBURG</v>
      </c>
      <c r="M814" s="4" t="str">
        <f t="shared" si="135"/>
        <v>0</v>
      </c>
      <c r="N814" s="4"/>
      <c r="O814" s="4" t="str">
        <f t="shared" si="136"/>
        <v>0</v>
      </c>
      <c r="P814" s="4"/>
      <c r="U814" s="30">
        <v>41717</v>
      </c>
      <c r="V814" s="5"/>
      <c r="W814" s="4"/>
      <c r="Y814" s="30" t="s">
        <v>1234</v>
      </c>
      <c r="Z814" s="30" t="s">
        <v>1245</v>
      </c>
      <c r="AA814" s="23"/>
      <c r="AB814" s="23"/>
      <c r="AC814" s="9" t="s">
        <v>1457</v>
      </c>
      <c r="AD814" s="9" t="s">
        <v>1639</v>
      </c>
      <c r="AE814" s="4"/>
      <c r="AH814" s="9">
        <v>1</v>
      </c>
      <c r="AI814" s="38">
        <v>0</v>
      </c>
      <c r="AJ814" s="11"/>
      <c r="AM814" s="30" t="s">
        <v>12</v>
      </c>
      <c r="AN814" s="38">
        <f t="shared" si="137"/>
        <v>0</v>
      </c>
      <c r="AO814" s="8"/>
      <c r="AP814" s="13">
        <f t="shared" si="138"/>
        <v>0</v>
      </c>
      <c r="AQ814" s="38">
        <f t="shared" si="139"/>
        <v>0</v>
      </c>
      <c r="AR814" s="38">
        <v>0</v>
      </c>
      <c r="AS814" s="13">
        <f t="shared" si="140"/>
        <v>0</v>
      </c>
      <c r="AT814" s="38">
        <f t="shared" si="141"/>
        <v>0</v>
      </c>
      <c r="AU814" s="38">
        <v>0</v>
      </c>
      <c r="AV814" s="13">
        <f t="shared" si="142"/>
        <v>0</v>
      </c>
      <c r="AW814" s="38">
        <f t="shared" si="143"/>
        <v>0</v>
      </c>
      <c r="AX814" s="38">
        <v>0</v>
      </c>
      <c r="AY814" s="13"/>
      <c r="AZ814" s="10"/>
      <c r="BA814" s="8"/>
      <c r="BB814" s="11"/>
      <c r="BN814" s="38">
        <v>0</v>
      </c>
      <c r="BO814" s="54" t="s">
        <v>2293</v>
      </c>
      <c r="BP814" s="54">
        <f>Sales!AR814</f>
        <v>0</v>
      </c>
    </row>
    <row r="815" spans="1:68">
      <c r="A815" s="4" t="s">
        <v>140</v>
      </c>
      <c r="B815" s="50">
        <v>26421</v>
      </c>
      <c r="C815" s="9" t="s">
        <v>1725</v>
      </c>
      <c r="D815" s="9" t="s">
        <v>1731</v>
      </c>
      <c r="E815" s="9" t="s">
        <v>1830</v>
      </c>
      <c r="F815" s="9" t="s">
        <v>1984</v>
      </c>
      <c r="G815" s="4"/>
      <c r="H815" s="9" t="s">
        <v>2175</v>
      </c>
      <c r="I815" s="4"/>
      <c r="K815" s="4" t="str">
        <f t="shared" si="133"/>
        <v>NY</v>
      </c>
      <c r="L815" s="4" t="str">
        <f t="shared" si="134"/>
        <v>MADISON</v>
      </c>
      <c r="M815" s="4" t="str">
        <f t="shared" si="135"/>
        <v>ONEIDA</v>
      </c>
      <c r="N815" s="4"/>
      <c r="O815" s="4" t="str">
        <f t="shared" si="136"/>
        <v>13421</v>
      </c>
      <c r="P815" s="4"/>
      <c r="U815" s="30">
        <v>41719</v>
      </c>
      <c r="V815" s="5"/>
      <c r="W815" s="4"/>
      <c r="Y815" s="30" t="s">
        <v>1234</v>
      </c>
      <c r="Z815" s="30" t="s">
        <v>1378</v>
      </c>
      <c r="AA815" s="23"/>
      <c r="AB815" s="23"/>
      <c r="AC815" s="9" t="s">
        <v>1575</v>
      </c>
      <c r="AD815" s="9" t="s">
        <v>1643</v>
      </c>
      <c r="AE815" s="4"/>
      <c r="AH815" s="9">
        <v>1</v>
      </c>
      <c r="AI815" s="38">
        <v>7.71</v>
      </c>
      <c r="AJ815" s="11"/>
      <c r="AM815" s="30" t="s">
        <v>12</v>
      </c>
      <c r="AN815" s="38">
        <f t="shared" si="137"/>
        <v>7.71</v>
      </c>
      <c r="AO815" s="8"/>
      <c r="AP815" s="13">
        <f t="shared" si="138"/>
        <v>0</v>
      </c>
      <c r="AQ815" s="38">
        <f t="shared" si="139"/>
        <v>7.71</v>
      </c>
      <c r="AR815" s="38">
        <v>0</v>
      </c>
      <c r="AS815" s="13">
        <f t="shared" si="140"/>
        <v>0</v>
      </c>
      <c r="AT815" s="38">
        <f t="shared" si="141"/>
        <v>7.71</v>
      </c>
      <c r="AU815" s="38">
        <v>0</v>
      </c>
      <c r="AV815" s="13">
        <f t="shared" si="142"/>
        <v>0</v>
      </c>
      <c r="AW815" s="38">
        <f t="shared" si="143"/>
        <v>7.71</v>
      </c>
      <c r="AX815" s="38">
        <v>0</v>
      </c>
      <c r="AY815" s="13"/>
      <c r="AZ815" s="10"/>
      <c r="BA815" s="8"/>
      <c r="BB815" s="11"/>
      <c r="BN815" s="38">
        <v>0</v>
      </c>
      <c r="BO815" s="54" t="s">
        <v>2292</v>
      </c>
      <c r="BP815" s="54">
        <f>Sales!AR815</f>
        <v>7.99</v>
      </c>
    </row>
    <row r="816" spans="1:68">
      <c r="A816" s="4" t="s">
        <v>140</v>
      </c>
      <c r="B816" s="50">
        <v>26424</v>
      </c>
      <c r="C816" s="9" t="s">
        <v>1725</v>
      </c>
      <c r="D816" s="9" t="s">
        <v>1764</v>
      </c>
      <c r="E816" s="9" t="s">
        <v>1881</v>
      </c>
      <c r="F816" s="9" t="s">
        <v>2059</v>
      </c>
      <c r="G816" s="4"/>
      <c r="H816" s="9" t="s">
        <v>2253</v>
      </c>
      <c r="I816" s="4"/>
      <c r="K816" s="4" t="str">
        <f t="shared" si="133"/>
        <v>ND</v>
      </c>
      <c r="L816" s="4" t="str">
        <f t="shared" si="134"/>
        <v>CASS</v>
      </c>
      <c r="M816" s="4" t="str">
        <f t="shared" si="135"/>
        <v>west fargo</v>
      </c>
      <c r="N816" s="4"/>
      <c r="O816" s="4" t="str">
        <f t="shared" si="136"/>
        <v>58078</v>
      </c>
      <c r="P816" s="4"/>
      <c r="U816" s="30">
        <v>41719</v>
      </c>
      <c r="V816" s="5"/>
      <c r="W816" s="4"/>
      <c r="Y816" s="30" t="s">
        <v>1234</v>
      </c>
      <c r="Z816" s="30" t="s">
        <v>1249</v>
      </c>
      <c r="AA816" s="23"/>
      <c r="AB816" s="23"/>
      <c r="AC816" s="9" t="s">
        <v>1461</v>
      </c>
      <c r="AD816" s="9" t="s">
        <v>1639</v>
      </c>
      <c r="AE816" s="4"/>
      <c r="AH816" s="9">
        <v>1</v>
      </c>
      <c r="AI816" s="38">
        <v>0</v>
      </c>
      <c r="AJ816" s="11"/>
      <c r="AM816" s="30" t="s">
        <v>12</v>
      </c>
      <c r="AN816" s="38">
        <f t="shared" si="137"/>
        <v>0</v>
      </c>
      <c r="AO816" s="8"/>
      <c r="AP816" s="13">
        <f t="shared" si="138"/>
        <v>0</v>
      </c>
      <c r="AQ816" s="38">
        <f t="shared" si="139"/>
        <v>0</v>
      </c>
      <c r="AR816" s="38">
        <v>0</v>
      </c>
      <c r="AS816" s="13">
        <f t="shared" si="140"/>
        <v>0</v>
      </c>
      <c r="AT816" s="38">
        <f t="shared" si="141"/>
        <v>0</v>
      </c>
      <c r="AU816" s="38">
        <v>0</v>
      </c>
      <c r="AV816" s="13">
        <f t="shared" si="142"/>
        <v>0</v>
      </c>
      <c r="AW816" s="38">
        <f t="shared" si="143"/>
        <v>0</v>
      </c>
      <c r="AX816" s="38">
        <v>0</v>
      </c>
      <c r="AY816" s="13"/>
      <c r="AZ816" s="10"/>
      <c r="BA816" s="8"/>
      <c r="BB816" s="11"/>
      <c r="BN816" s="38">
        <v>0</v>
      </c>
      <c r="BO816" s="54" t="s">
        <v>2292</v>
      </c>
      <c r="BP816" s="54">
        <f>Sales!AR816</f>
        <v>0</v>
      </c>
    </row>
    <row r="817" spans="1:68">
      <c r="A817" s="4" t="s">
        <v>140</v>
      </c>
      <c r="B817" s="50">
        <v>26425</v>
      </c>
      <c r="C817" s="9" t="s">
        <v>1725</v>
      </c>
      <c r="D817" s="9" t="s">
        <v>1727</v>
      </c>
      <c r="E817" s="9" t="s">
        <v>1767</v>
      </c>
      <c r="F817" s="9" t="s">
        <v>1727</v>
      </c>
      <c r="G817" s="4"/>
      <c r="H817" s="9" t="s">
        <v>1727</v>
      </c>
      <c r="I817" s="4"/>
      <c r="K817" s="4" t="str">
        <f t="shared" si="133"/>
        <v>0</v>
      </c>
      <c r="L817" s="4" t="str">
        <f t="shared" si="134"/>
        <v>DENTON</v>
      </c>
      <c r="M817" s="4" t="str">
        <f t="shared" si="135"/>
        <v>0</v>
      </c>
      <c r="N817" s="4"/>
      <c r="O817" s="4" t="str">
        <f t="shared" si="136"/>
        <v>0</v>
      </c>
      <c r="P817" s="4"/>
      <c r="U817" s="30">
        <v>41719</v>
      </c>
      <c r="V817" s="5"/>
      <c r="W817" s="4"/>
      <c r="Y817" s="30" t="s">
        <v>1234</v>
      </c>
      <c r="Z817" s="30" t="s">
        <v>1237</v>
      </c>
      <c r="AA817" s="23"/>
      <c r="AB817" s="23"/>
      <c r="AC817" s="9" t="s">
        <v>1449</v>
      </c>
      <c r="AD817" s="9" t="s">
        <v>1640</v>
      </c>
      <c r="AE817" s="4"/>
      <c r="AH817" s="9">
        <v>1</v>
      </c>
      <c r="AI817" s="38">
        <v>0</v>
      </c>
      <c r="AJ817" s="11"/>
      <c r="AM817" s="30" t="s">
        <v>12</v>
      </c>
      <c r="AN817" s="38">
        <f t="shared" si="137"/>
        <v>0</v>
      </c>
      <c r="AO817" s="8"/>
      <c r="AP817" s="13">
        <f t="shared" si="138"/>
        <v>0</v>
      </c>
      <c r="AQ817" s="38">
        <f t="shared" si="139"/>
        <v>0</v>
      </c>
      <c r="AR817" s="38">
        <v>0</v>
      </c>
      <c r="AS817" s="13">
        <f t="shared" si="140"/>
        <v>0</v>
      </c>
      <c r="AT817" s="38">
        <f t="shared" si="141"/>
        <v>0</v>
      </c>
      <c r="AU817" s="38">
        <v>0</v>
      </c>
      <c r="AV817" s="13">
        <f t="shared" si="142"/>
        <v>0</v>
      </c>
      <c r="AW817" s="38">
        <f t="shared" si="143"/>
        <v>0</v>
      </c>
      <c r="AX817" s="38">
        <v>0</v>
      </c>
      <c r="AY817" s="13"/>
      <c r="AZ817" s="10"/>
      <c r="BA817" s="8"/>
      <c r="BB817" s="11"/>
      <c r="BN817" s="38">
        <v>0</v>
      </c>
      <c r="BO817" s="54" t="s">
        <v>2293</v>
      </c>
      <c r="BP817" s="54">
        <f>Sales!AR817</f>
        <v>0</v>
      </c>
    </row>
    <row r="818" spans="1:68">
      <c r="A818" s="4" t="s">
        <v>140</v>
      </c>
      <c r="B818" s="50">
        <v>26426</v>
      </c>
      <c r="C818" s="9" t="s">
        <v>1725</v>
      </c>
      <c r="D818" s="9" t="s">
        <v>1727</v>
      </c>
      <c r="E818" s="9" t="s">
        <v>1767</v>
      </c>
      <c r="F818" s="9" t="s">
        <v>1727</v>
      </c>
      <c r="G818" s="4"/>
      <c r="H818" s="9" t="s">
        <v>1727</v>
      </c>
      <c r="I818" s="4"/>
      <c r="K818" s="4" t="str">
        <f t="shared" si="133"/>
        <v>0</v>
      </c>
      <c r="L818" s="4" t="str">
        <f t="shared" si="134"/>
        <v>DENTON</v>
      </c>
      <c r="M818" s="4" t="str">
        <f t="shared" si="135"/>
        <v>0</v>
      </c>
      <c r="N818" s="4"/>
      <c r="O818" s="4" t="str">
        <f t="shared" si="136"/>
        <v>0</v>
      </c>
      <c r="P818" s="4"/>
      <c r="U818" s="30">
        <v>41719</v>
      </c>
      <c r="V818" s="5"/>
      <c r="W818" s="4"/>
      <c r="Y818" s="30" t="s">
        <v>1234</v>
      </c>
      <c r="Z818" s="30" t="s">
        <v>1236</v>
      </c>
      <c r="AA818" s="23"/>
      <c r="AB818" s="23"/>
      <c r="AC818" s="9" t="s">
        <v>1448</v>
      </c>
      <c r="AD818" s="9" t="s">
        <v>1639</v>
      </c>
      <c r="AE818" s="4"/>
      <c r="AH818" s="9">
        <v>1</v>
      </c>
      <c r="AI818" s="38">
        <v>0</v>
      </c>
      <c r="AJ818" s="11"/>
      <c r="AM818" s="30" t="s">
        <v>12</v>
      </c>
      <c r="AN818" s="38">
        <f t="shared" si="137"/>
        <v>0</v>
      </c>
      <c r="AO818" s="8"/>
      <c r="AP818" s="13">
        <f t="shared" si="138"/>
        <v>0</v>
      </c>
      <c r="AQ818" s="38">
        <f t="shared" si="139"/>
        <v>0</v>
      </c>
      <c r="AR818" s="38">
        <v>0</v>
      </c>
      <c r="AS818" s="13">
        <f t="shared" si="140"/>
        <v>0</v>
      </c>
      <c r="AT818" s="38">
        <f t="shared" si="141"/>
        <v>0</v>
      </c>
      <c r="AU818" s="38">
        <v>0</v>
      </c>
      <c r="AV818" s="13">
        <f t="shared" si="142"/>
        <v>0</v>
      </c>
      <c r="AW818" s="38">
        <f t="shared" si="143"/>
        <v>0</v>
      </c>
      <c r="AX818" s="38">
        <v>0</v>
      </c>
      <c r="AY818" s="13"/>
      <c r="AZ818" s="10"/>
      <c r="BA818" s="8"/>
      <c r="BB818" s="11"/>
      <c r="BN818" s="38">
        <v>0</v>
      </c>
      <c r="BO818" s="54" t="s">
        <v>2293</v>
      </c>
      <c r="BP818" s="54">
        <f>Sales!AR818</f>
        <v>0</v>
      </c>
    </row>
    <row r="819" spans="1:68">
      <c r="A819" s="4" t="s">
        <v>140</v>
      </c>
      <c r="B819" s="50">
        <v>26427</v>
      </c>
      <c r="C819" s="9" t="s">
        <v>1725</v>
      </c>
      <c r="D819" s="9" t="s">
        <v>1730</v>
      </c>
      <c r="E819" s="9" t="s">
        <v>1877</v>
      </c>
      <c r="F819" s="9" t="s">
        <v>2060</v>
      </c>
      <c r="G819" s="4"/>
      <c r="H819" s="9" t="s">
        <v>2254</v>
      </c>
      <c r="I819" s="4"/>
      <c r="K819" s="4" t="str">
        <f t="shared" si="133"/>
        <v>OH</v>
      </c>
      <c r="L819" s="4" t="str">
        <f t="shared" si="134"/>
        <v>FRANKLIN</v>
      </c>
      <c r="M819" s="4" t="str">
        <f t="shared" si="135"/>
        <v>Dublin</v>
      </c>
      <c r="N819" s="4"/>
      <c r="O819" s="4" t="str">
        <f t="shared" si="136"/>
        <v>43017</v>
      </c>
      <c r="P819" s="4"/>
      <c r="U819" s="30">
        <v>41722</v>
      </c>
      <c r="V819" s="5"/>
      <c r="W819" s="4"/>
      <c r="Y819" s="30" t="s">
        <v>1234</v>
      </c>
      <c r="Z819" s="30" t="s">
        <v>1414</v>
      </c>
      <c r="AA819" s="23"/>
      <c r="AB819" s="23"/>
      <c r="AC819" s="9" t="s">
        <v>1609</v>
      </c>
      <c r="AD819" s="9" t="s">
        <v>1711</v>
      </c>
      <c r="AE819" s="4"/>
      <c r="AH819" s="9">
        <v>1</v>
      </c>
      <c r="AI819" s="38">
        <v>7.71</v>
      </c>
      <c r="AJ819" s="11"/>
      <c r="AM819" s="30" t="s">
        <v>12</v>
      </c>
      <c r="AN819" s="38">
        <f t="shared" si="137"/>
        <v>7.71</v>
      </c>
      <c r="AO819" s="8"/>
      <c r="AP819" s="13">
        <f t="shared" si="138"/>
        <v>5.7068741893644616E-2</v>
      </c>
      <c r="AQ819" s="38">
        <f t="shared" si="139"/>
        <v>7.71</v>
      </c>
      <c r="AR819" s="38">
        <v>0.44</v>
      </c>
      <c r="AS819" s="13">
        <f t="shared" si="140"/>
        <v>1.2970168612191959E-2</v>
      </c>
      <c r="AT819" s="38">
        <f t="shared" si="141"/>
        <v>7.71</v>
      </c>
      <c r="AU819" s="38">
        <v>0.1</v>
      </c>
      <c r="AV819" s="13">
        <f t="shared" si="142"/>
        <v>3.8910505836575876E-3</v>
      </c>
      <c r="AW819" s="38">
        <f t="shared" si="143"/>
        <v>7.71</v>
      </c>
      <c r="AX819" s="38">
        <v>0.03</v>
      </c>
      <c r="AY819" s="13"/>
      <c r="AZ819" s="10"/>
      <c r="BA819" s="8"/>
      <c r="BB819" s="11"/>
      <c r="BN819" s="38">
        <v>0.57000000000000006</v>
      </c>
      <c r="BO819" s="54" t="s">
        <v>2292</v>
      </c>
      <c r="BP819" s="54">
        <f>Sales!AR819</f>
        <v>7.99</v>
      </c>
    </row>
    <row r="820" spans="1:68">
      <c r="A820" s="4" t="s">
        <v>140</v>
      </c>
      <c r="B820" s="50">
        <v>26456</v>
      </c>
      <c r="C820" s="9" t="s">
        <v>1725</v>
      </c>
      <c r="D820" s="9" t="s">
        <v>1754</v>
      </c>
      <c r="E820" s="9" t="s">
        <v>1813</v>
      </c>
      <c r="F820" s="9" t="s">
        <v>1960</v>
      </c>
      <c r="G820" s="4"/>
      <c r="H820" s="9" t="s">
        <v>2151</v>
      </c>
      <c r="I820" s="4"/>
      <c r="K820" s="4" t="str">
        <f t="shared" si="133"/>
        <v>MS</v>
      </c>
      <c r="L820" s="4" t="str">
        <f t="shared" si="134"/>
        <v>DESOTO</v>
      </c>
      <c r="M820" s="4" t="str">
        <f t="shared" si="135"/>
        <v>hernando</v>
      </c>
      <c r="N820" s="4"/>
      <c r="O820" s="4" t="str">
        <f t="shared" si="136"/>
        <v>38632</v>
      </c>
      <c r="P820" s="4"/>
      <c r="U820" s="30">
        <v>41701</v>
      </c>
      <c r="V820" s="5"/>
      <c r="W820" s="4"/>
      <c r="Y820" s="30" t="s">
        <v>1234</v>
      </c>
      <c r="Z820" s="30" t="s">
        <v>1415</v>
      </c>
      <c r="AA820" s="23"/>
      <c r="AB820" s="23"/>
      <c r="AC820" s="9" t="s">
        <v>1610</v>
      </c>
      <c r="AD820" s="9" t="s">
        <v>1712</v>
      </c>
      <c r="AE820" s="4"/>
      <c r="AH820" s="9">
        <v>1</v>
      </c>
      <c r="AI820" s="38">
        <v>3.99</v>
      </c>
      <c r="AJ820" s="11"/>
      <c r="AM820" s="30" t="s">
        <v>12</v>
      </c>
      <c r="AN820" s="38">
        <f t="shared" si="137"/>
        <v>3.99</v>
      </c>
      <c r="AO820" s="8"/>
      <c r="AP820" s="13">
        <f t="shared" si="138"/>
        <v>6.7669172932330823E-2</v>
      </c>
      <c r="AQ820" s="38">
        <f t="shared" si="139"/>
        <v>3.99</v>
      </c>
      <c r="AR820" s="38">
        <v>0.27</v>
      </c>
      <c r="AS820" s="13">
        <f t="shared" si="140"/>
        <v>0</v>
      </c>
      <c r="AT820" s="38">
        <f t="shared" si="141"/>
        <v>3.99</v>
      </c>
      <c r="AU820" s="38">
        <v>0</v>
      </c>
      <c r="AV820" s="13">
        <f t="shared" si="142"/>
        <v>0</v>
      </c>
      <c r="AW820" s="38">
        <f t="shared" si="143"/>
        <v>3.99</v>
      </c>
      <c r="AX820" s="38">
        <v>0</v>
      </c>
      <c r="AY820" s="13"/>
      <c r="AZ820" s="10"/>
      <c r="BA820" s="8"/>
      <c r="BB820" s="11"/>
      <c r="BN820" s="38">
        <v>0.27</v>
      </c>
      <c r="BO820" s="54" t="s">
        <v>2292</v>
      </c>
      <c r="BP820" s="54">
        <f>Sales!AR820</f>
        <v>3.99</v>
      </c>
    </row>
    <row r="821" spans="1:68">
      <c r="A821" s="4" t="s">
        <v>140</v>
      </c>
      <c r="B821" s="50">
        <v>26458</v>
      </c>
      <c r="C821" s="9" t="s">
        <v>1725</v>
      </c>
      <c r="D821" s="9" t="s">
        <v>1727</v>
      </c>
      <c r="E821" s="9" t="s">
        <v>1767</v>
      </c>
      <c r="F821" s="9" t="s">
        <v>1727</v>
      </c>
      <c r="G821" s="4"/>
      <c r="H821" s="9" t="s">
        <v>1727</v>
      </c>
      <c r="I821" s="4"/>
      <c r="K821" s="4" t="str">
        <f t="shared" si="133"/>
        <v>0</v>
      </c>
      <c r="L821" s="4" t="str">
        <f t="shared" si="134"/>
        <v>DENTON</v>
      </c>
      <c r="M821" s="4" t="str">
        <f t="shared" si="135"/>
        <v>0</v>
      </c>
      <c r="N821" s="4"/>
      <c r="O821" s="4" t="str">
        <f t="shared" si="136"/>
        <v>0</v>
      </c>
      <c r="P821" s="4"/>
      <c r="U821" s="30">
        <v>41729</v>
      </c>
      <c r="V821" s="5"/>
      <c r="W821" s="4"/>
      <c r="Y821" s="30" t="s">
        <v>1234</v>
      </c>
      <c r="Z821" s="30" t="s">
        <v>1239</v>
      </c>
      <c r="AA821" s="23"/>
      <c r="AB821" s="23"/>
      <c r="AC821" s="9" t="s">
        <v>1451</v>
      </c>
      <c r="AD821" s="9" t="s">
        <v>1639</v>
      </c>
      <c r="AE821" s="4"/>
      <c r="AH821" s="9">
        <v>1</v>
      </c>
      <c r="AI821" s="38">
        <v>0</v>
      </c>
      <c r="AJ821" s="11"/>
      <c r="AM821" s="30" t="s">
        <v>12</v>
      </c>
      <c r="AN821" s="38">
        <f t="shared" si="137"/>
        <v>0</v>
      </c>
      <c r="AO821" s="8"/>
      <c r="AP821" s="13">
        <f t="shared" si="138"/>
        <v>0</v>
      </c>
      <c r="AQ821" s="38">
        <f t="shared" si="139"/>
        <v>0</v>
      </c>
      <c r="AR821" s="38">
        <v>0</v>
      </c>
      <c r="AS821" s="13">
        <f t="shared" si="140"/>
        <v>0</v>
      </c>
      <c r="AT821" s="38">
        <f t="shared" si="141"/>
        <v>0</v>
      </c>
      <c r="AU821" s="38">
        <v>0</v>
      </c>
      <c r="AV821" s="13">
        <f t="shared" si="142"/>
        <v>0</v>
      </c>
      <c r="AW821" s="38">
        <f t="shared" si="143"/>
        <v>0</v>
      </c>
      <c r="AX821" s="38">
        <v>0</v>
      </c>
      <c r="AY821" s="13"/>
      <c r="AZ821" s="10"/>
      <c r="BA821" s="8"/>
      <c r="BB821" s="11"/>
      <c r="BN821" s="38">
        <v>0</v>
      </c>
      <c r="BO821" s="54" t="s">
        <v>2293</v>
      </c>
      <c r="BP821" s="54">
        <f>Sales!AR821</f>
        <v>0</v>
      </c>
    </row>
    <row r="822" spans="1:68">
      <c r="A822" s="4" t="s">
        <v>140</v>
      </c>
      <c r="B822" s="50">
        <v>26658</v>
      </c>
      <c r="C822" s="9" t="s">
        <v>1725</v>
      </c>
      <c r="D822" s="9" t="s">
        <v>1730</v>
      </c>
      <c r="E822" s="9" t="s">
        <v>1882</v>
      </c>
      <c r="F822" s="9" t="s">
        <v>2061</v>
      </c>
      <c r="G822" s="4"/>
      <c r="H822" s="9" t="s">
        <v>2255</v>
      </c>
      <c r="I822" s="4"/>
      <c r="K822" s="4" t="str">
        <f t="shared" si="133"/>
        <v>OH</v>
      </c>
      <c r="L822" s="4" t="str">
        <f t="shared" si="134"/>
        <v>SUMMIT</v>
      </c>
      <c r="M822" s="4" t="str">
        <f t="shared" si="135"/>
        <v>AKRON</v>
      </c>
      <c r="N822" s="4"/>
      <c r="O822" s="4" t="str">
        <f t="shared" si="136"/>
        <v>44301</v>
      </c>
      <c r="P822" s="4"/>
      <c r="U822" s="30">
        <v>41715</v>
      </c>
      <c r="V822" s="5"/>
      <c r="W822" s="4"/>
      <c r="Y822" s="30" t="s">
        <v>1234</v>
      </c>
      <c r="Z822" s="30" t="s">
        <v>1312</v>
      </c>
      <c r="AA822" s="23"/>
      <c r="AB822" s="23"/>
      <c r="AC822" s="9" t="s">
        <v>1518</v>
      </c>
      <c r="AD822" s="9" t="s">
        <v>1667</v>
      </c>
      <c r="AE822" s="4"/>
      <c r="AH822" s="9">
        <v>1</v>
      </c>
      <c r="AI822" s="38">
        <v>3.99</v>
      </c>
      <c r="AJ822" s="11"/>
      <c r="AM822" s="30" t="s">
        <v>12</v>
      </c>
      <c r="AN822" s="38">
        <f t="shared" si="137"/>
        <v>3.99</v>
      </c>
      <c r="AO822" s="8"/>
      <c r="AP822" s="13">
        <f t="shared" si="138"/>
        <v>5.764411027568922E-2</v>
      </c>
      <c r="AQ822" s="38">
        <f t="shared" si="139"/>
        <v>3.99</v>
      </c>
      <c r="AR822" s="38">
        <v>0.23</v>
      </c>
      <c r="AS822" s="13">
        <f t="shared" si="140"/>
        <v>5.0125313283208017E-3</v>
      </c>
      <c r="AT822" s="38">
        <f t="shared" si="141"/>
        <v>3.99</v>
      </c>
      <c r="AU822" s="38">
        <v>0.02</v>
      </c>
      <c r="AV822" s="13">
        <f t="shared" si="142"/>
        <v>2.5062656641604009E-3</v>
      </c>
      <c r="AW822" s="38">
        <f t="shared" si="143"/>
        <v>3.99</v>
      </c>
      <c r="AX822" s="38">
        <v>0.01</v>
      </c>
      <c r="AY822" s="13"/>
      <c r="AZ822" s="10"/>
      <c r="BA822" s="8"/>
      <c r="BB822" s="11"/>
      <c r="BN822" s="38">
        <v>0.26</v>
      </c>
      <c r="BO822" s="54" t="s">
        <v>107</v>
      </c>
      <c r="BP822" s="54">
        <f>Sales!AR822</f>
        <v>3.99</v>
      </c>
    </row>
    <row r="823" spans="1:68">
      <c r="A823" s="4" t="s">
        <v>140</v>
      </c>
      <c r="B823" s="50">
        <v>26662</v>
      </c>
      <c r="C823" s="9" t="s">
        <v>1725</v>
      </c>
      <c r="D823" s="9" t="s">
        <v>1727</v>
      </c>
      <c r="E823" s="9" t="s">
        <v>1767</v>
      </c>
      <c r="F823" s="9" t="s">
        <v>1727</v>
      </c>
      <c r="G823" s="4"/>
      <c r="H823" s="9" t="s">
        <v>1727</v>
      </c>
      <c r="I823" s="4"/>
      <c r="K823" s="4" t="str">
        <f t="shared" si="133"/>
        <v>0</v>
      </c>
      <c r="L823" s="4" t="str">
        <f t="shared" si="134"/>
        <v>DENTON</v>
      </c>
      <c r="M823" s="4" t="str">
        <f t="shared" si="135"/>
        <v>0</v>
      </c>
      <c r="N823" s="4"/>
      <c r="O823" s="4" t="str">
        <f t="shared" si="136"/>
        <v>0</v>
      </c>
      <c r="P823" s="4"/>
      <c r="U823" s="30">
        <v>41716</v>
      </c>
      <c r="V823" s="5"/>
      <c r="W823" s="4"/>
      <c r="Y823" s="30" t="s">
        <v>1234</v>
      </c>
      <c r="Z823" s="30" t="s">
        <v>1236</v>
      </c>
      <c r="AA823" s="23"/>
      <c r="AB823" s="23"/>
      <c r="AC823" s="9" t="s">
        <v>1448</v>
      </c>
      <c r="AD823" s="9" t="s">
        <v>1639</v>
      </c>
      <c r="AE823" s="4"/>
      <c r="AH823" s="9">
        <v>1</v>
      </c>
      <c r="AI823" s="38">
        <v>0</v>
      </c>
      <c r="AJ823" s="11"/>
      <c r="AM823" s="30" t="s">
        <v>12</v>
      </c>
      <c r="AN823" s="38">
        <f t="shared" si="137"/>
        <v>0</v>
      </c>
      <c r="AO823" s="8"/>
      <c r="AP823" s="13">
        <f t="shared" si="138"/>
        <v>0</v>
      </c>
      <c r="AQ823" s="38">
        <f t="shared" si="139"/>
        <v>0</v>
      </c>
      <c r="AR823" s="38">
        <v>0</v>
      </c>
      <c r="AS823" s="13">
        <f t="shared" si="140"/>
        <v>0</v>
      </c>
      <c r="AT823" s="38">
        <f t="shared" si="141"/>
        <v>0</v>
      </c>
      <c r="AU823" s="38">
        <v>0</v>
      </c>
      <c r="AV823" s="13">
        <f t="shared" si="142"/>
        <v>0</v>
      </c>
      <c r="AW823" s="38">
        <f t="shared" si="143"/>
        <v>0</v>
      </c>
      <c r="AX823" s="38">
        <v>0</v>
      </c>
      <c r="AY823" s="13"/>
      <c r="AZ823" s="10"/>
      <c r="BA823" s="8"/>
      <c r="BB823" s="11"/>
      <c r="BN823" s="38">
        <v>0</v>
      </c>
      <c r="BO823" s="54" t="s">
        <v>2293</v>
      </c>
      <c r="BP823" s="54">
        <f>Sales!AR823</f>
        <v>0</v>
      </c>
    </row>
    <row r="824" spans="1:68">
      <c r="A824" s="4" t="s">
        <v>140</v>
      </c>
      <c r="B824" s="50">
        <v>26663</v>
      </c>
      <c r="C824" s="9" t="s">
        <v>1725</v>
      </c>
      <c r="D824" s="9" t="s">
        <v>1740</v>
      </c>
      <c r="E824" s="9" t="s">
        <v>1787</v>
      </c>
      <c r="F824" s="9" t="s">
        <v>1927</v>
      </c>
      <c r="G824" s="4"/>
      <c r="H824" s="9" t="s">
        <v>2118</v>
      </c>
      <c r="I824" s="4"/>
      <c r="K824" s="4" t="str">
        <f t="shared" si="133"/>
        <v>LA</v>
      </c>
      <c r="L824" s="4" t="str">
        <f t="shared" si="134"/>
        <v>LIVINGSTON</v>
      </c>
      <c r="M824" s="4" t="str">
        <f t="shared" si="135"/>
        <v>Denham Springs</v>
      </c>
      <c r="N824" s="4"/>
      <c r="O824" s="4" t="str">
        <f t="shared" si="136"/>
        <v>70726</v>
      </c>
      <c r="P824" s="4"/>
      <c r="U824" s="30">
        <v>41716</v>
      </c>
      <c r="V824" s="5"/>
      <c r="W824" s="4"/>
      <c r="Y824" s="30" t="s">
        <v>1234</v>
      </c>
      <c r="Z824" s="30" t="s">
        <v>1239</v>
      </c>
      <c r="AA824" s="23"/>
      <c r="AB824" s="23"/>
      <c r="AC824" s="9" t="s">
        <v>1451</v>
      </c>
      <c r="AD824" s="9" t="s">
        <v>1639</v>
      </c>
      <c r="AE824" s="4"/>
      <c r="AH824" s="9">
        <v>1</v>
      </c>
      <c r="AI824" s="38">
        <v>0</v>
      </c>
      <c r="AJ824" s="11"/>
      <c r="AM824" s="30" t="s">
        <v>12</v>
      </c>
      <c r="AN824" s="38">
        <f t="shared" si="137"/>
        <v>0</v>
      </c>
      <c r="AO824" s="8"/>
      <c r="AP824" s="13">
        <f t="shared" si="138"/>
        <v>0</v>
      </c>
      <c r="AQ824" s="38">
        <f t="shared" si="139"/>
        <v>0</v>
      </c>
      <c r="AR824" s="38">
        <v>0</v>
      </c>
      <c r="AS824" s="13">
        <f t="shared" si="140"/>
        <v>0</v>
      </c>
      <c r="AT824" s="38">
        <f t="shared" si="141"/>
        <v>0</v>
      </c>
      <c r="AU824" s="38">
        <v>0</v>
      </c>
      <c r="AV824" s="13">
        <f t="shared" si="142"/>
        <v>0</v>
      </c>
      <c r="AW824" s="38">
        <f t="shared" si="143"/>
        <v>0</v>
      </c>
      <c r="AX824" s="38">
        <v>0</v>
      </c>
      <c r="AY824" s="13"/>
      <c r="AZ824" s="10"/>
      <c r="BA824" s="8"/>
      <c r="BB824" s="11"/>
      <c r="BN824" s="38">
        <v>0</v>
      </c>
      <c r="BO824" s="54" t="s">
        <v>107</v>
      </c>
      <c r="BP824" s="54">
        <f>Sales!AR824</f>
        <v>0</v>
      </c>
    </row>
    <row r="825" spans="1:68">
      <c r="A825" s="4" t="s">
        <v>140</v>
      </c>
      <c r="B825" s="50">
        <v>26666</v>
      </c>
      <c r="C825" s="9" t="s">
        <v>1725</v>
      </c>
      <c r="D825" s="9" t="s">
        <v>1729</v>
      </c>
      <c r="E825" s="9" t="s">
        <v>1727</v>
      </c>
      <c r="F825" s="9" t="s">
        <v>1964</v>
      </c>
      <c r="G825" s="4"/>
      <c r="H825" s="9" t="s">
        <v>2155</v>
      </c>
      <c r="I825" s="4"/>
      <c r="K825" s="4" t="str">
        <f t="shared" si="133"/>
        <v>NC</v>
      </c>
      <c r="L825" s="4" t="str">
        <f t="shared" si="134"/>
        <v>0</v>
      </c>
      <c r="M825" s="4" t="str">
        <f t="shared" si="135"/>
        <v>charlotte</v>
      </c>
      <c r="N825" s="4"/>
      <c r="O825" s="4" t="str">
        <f t="shared" si="136"/>
        <v>28208</v>
      </c>
      <c r="P825" s="4"/>
      <c r="U825" s="30">
        <v>41717</v>
      </c>
      <c r="V825" s="5"/>
      <c r="W825" s="4"/>
      <c r="Y825" s="30" t="s">
        <v>1234</v>
      </c>
      <c r="Z825" s="30" t="s">
        <v>1255</v>
      </c>
      <c r="AA825" s="23"/>
      <c r="AB825" s="23"/>
      <c r="AC825" s="9" t="s">
        <v>1467</v>
      </c>
      <c r="AD825" s="9" t="s">
        <v>1639</v>
      </c>
      <c r="AE825" s="4"/>
      <c r="AH825" s="9">
        <v>1</v>
      </c>
      <c r="AI825" s="38">
        <v>0</v>
      </c>
      <c r="AJ825" s="11"/>
      <c r="AM825" s="30" t="s">
        <v>12</v>
      </c>
      <c r="AN825" s="38">
        <f t="shared" si="137"/>
        <v>0</v>
      </c>
      <c r="AO825" s="8"/>
      <c r="AP825" s="13">
        <f t="shared" si="138"/>
        <v>0</v>
      </c>
      <c r="AQ825" s="38">
        <f t="shared" si="139"/>
        <v>0</v>
      </c>
      <c r="AR825" s="38">
        <v>0</v>
      </c>
      <c r="AS825" s="13">
        <f t="shared" si="140"/>
        <v>0</v>
      </c>
      <c r="AT825" s="38">
        <f t="shared" si="141"/>
        <v>0</v>
      </c>
      <c r="AU825" s="38">
        <v>0</v>
      </c>
      <c r="AV825" s="13">
        <f t="shared" si="142"/>
        <v>0</v>
      </c>
      <c r="AW825" s="38">
        <f t="shared" si="143"/>
        <v>0</v>
      </c>
      <c r="AX825" s="38">
        <v>0</v>
      </c>
      <c r="AY825" s="13"/>
      <c r="AZ825" s="10"/>
      <c r="BA825" s="8"/>
      <c r="BB825" s="11"/>
      <c r="BN825" s="38">
        <v>0</v>
      </c>
      <c r="BO825" s="54" t="s">
        <v>129</v>
      </c>
      <c r="BP825" s="54">
        <f>Sales!AR825</f>
        <v>0</v>
      </c>
    </row>
    <row r="826" spans="1:68">
      <c r="A826" s="4" t="s">
        <v>140</v>
      </c>
      <c r="B826" s="50">
        <v>26700</v>
      </c>
      <c r="C826" s="9" t="s">
        <v>1725</v>
      </c>
      <c r="D826" s="9" t="s">
        <v>1727</v>
      </c>
      <c r="E826" s="9" t="s">
        <v>1766</v>
      </c>
      <c r="F826" s="9" t="s">
        <v>1727</v>
      </c>
      <c r="G826" s="4"/>
      <c r="H826" s="9" t="s">
        <v>1727</v>
      </c>
      <c r="I826" s="4"/>
      <c r="K826" s="4" t="str">
        <f t="shared" si="133"/>
        <v>0</v>
      </c>
      <c r="L826" s="4" t="str">
        <f t="shared" si="134"/>
        <v>MECKLENBURG</v>
      </c>
      <c r="M826" s="4" t="str">
        <f t="shared" si="135"/>
        <v>0</v>
      </c>
      <c r="N826" s="4"/>
      <c r="O826" s="4" t="str">
        <f t="shared" si="136"/>
        <v>0</v>
      </c>
      <c r="P826" s="4"/>
      <c r="U826" s="30">
        <v>41708</v>
      </c>
      <c r="V826" s="5"/>
      <c r="W826" s="4"/>
      <c r="Y826" s="30" t="s">
        <v>1234</v>
      </c>
      <c r="Z826" s="30" t="s">
        <v>1282</v>
      </c>
      <c r="AA826" s="23"/>
      <c r="AB826" s="23"/>
      <c r="AC826" s="9" t="s">
        <v>1492</v>
      </c>
      <c r="AD826" s="9" t="s">
        <v>1639</v>
      </c>
      <c r="AE826" s="4"/>
      <c r="AH826" s="9">
        <v>1</v>
      </c>
      <c r="AI826" s="38">
        <v>0</v>
      </c>
      <c r="AJ826" s="11"/>
      <c r="AM826" s="30" t="s">
        <v>12</v>
      </c>
      <c r="AN826" s="38">
        <f t="shared" si="137"/>
        <v>0</v>
      </c>
      <c r="AO826" s="8"/>
      <c r="AP826" s="13">
        <f t="shared" si="138"/>
        <v>0</v>
      </c>
      <c r="AQ826" s="38">
        <f t="shared" si="139"/>
        <v>0</v>
      </c>
      <c r="AR826" s="38">
        <v>0</v>
      </c>
      <c r="AS826" s="13">
        <f t="shared" si="140"/>
        <v>0</v>
      </c>
      <c r="AT826" s="38">
        <f t="shared" si="141"/>
        <v>0</v>
      </c>
      <c r="AU826" s="38">
        <v>0</v>
      </c>
      <c r="AV826" s="13">
        <f t="shared" si="142"/>
        <v>0</v>
      </c>
      <c r="AW826" s="38">
        <f t="shared" si="143"/>
        <v>0</v>
      </c>
      <c r="AX826" s="38">
        <v>0</v>
      </c>
      <c r="AY826" s="13"/>
      <c r="AZ826" s="10"/>
      <c r="BA826" s="8"/>
      <c r="BB826" s="11"/>
      <c r="BN826" s="38">
        <v>0</v>
      </c>
      <c r="BO826" s="54" t="s">
        <v>2293</v>
      </c>
      <c r="BP826" s="54">
        <f>Sales!AR826</f>
        <v>0</v>
      </c>
    </row>
    <row r="827" spans="1:68">
      <c r="A827" s="4" t="s">
        <v>140</v>
      </c>
      <c r="B827" s="50">
        <v>26709</v>
      </c>
      <c r="C827" s="9" t="s">
        <v>1725</v>
      </c>
      <c r="D827" s="9" t="s">
        <v>1732</v>
      </c>
      <c r="E827" s="9" t="s">
        <v>1861</v>
      </c>
      <c r="F827" s="9" t="s">
        <v>2062</v>
      </c>
      <c r="G827" s="4"/>
      <c r="H827" s="9" t="s">
        <v>2256</v>
      </c>
      <c r="I827" s="4"/>
      <c r="K827" s="4" t="str">
        <f t="shared" si="133"/>
        <v>MI</v>
      </c>
      <c r="L827" s="4" t="str">
        <f t="shared" si="134"/>
        <v>JACKSON</v>
      </c>
      <c r="M827" s="4" t="str">
        <f t="shared" si="135"/>
        <v>HANOVER</v>
      </c>
      <c r="N827" s="4"/>
      <c r="O827" s="4" t="str">
        <f t="shared" si="136"/>
        <v>49241</v>
      </c>
      <c r="P827" s="4"/>
      <c r="U827" s="30">
        <v>41709</v>
      </c>
      <c r="V827" s="5"/>
      <c r="W827" s="4"/>
      <c r="Y827" s="30" t="s">
        <v>1234</v>
      </c>
      <c r="Z827" s="30" t="s">
        <v>1279</v>
      </c>
      <c r="AA827" s="23"/>
      <c r="AB827" s="23"/>
      <c r="AC827" s="9" t="s">
        <v>1489</v>
      </c>
      <c r="AD827" s="9" t="s">
        <v>1639</v>
      </c>
      <c r="AE827" s="4"/>
      <c r="AH827" s="9">
        <v>1</v>
      </c>
      <c r="AI827" s="38">
        <v>13.61</v>
      </c>
      <c r="AJ827" s="11"/>
      <c r="AM827" s="30" t="s">
        <v>12</v>
      </c>
      <c r="AN827" s="38">
        <f t="shared" si="137"/>
        <v>13.61</v>
      </c>
      <c r="AO827" s="8"/>
      <c r="AP827" s="13">
        <f t="shared" si="138"/>
        <v>0</v>
      </c>
      <c r="AQ827" s="38">
        <f t="shared" si="139"/>
        <v>13.61</v>
      </c>
      <c r="AR827" s="38">
        <v>0</v>
      </c>
      <c r="AS827" s="13">
        <f t="shared" si="140"/>
        <v>0</v>
      </c>
      <c r="AT827" s="38">
        <f t="shared" si="141"/>
        <v>13.61</v>
      </c>
      <c r="AU827" s="38">
        <v>0</v>
      </c>
      <c r="AV827" s="13">
        <f t="shared" si="142"/>
        <v>0</v>
      </c>
      <c r="AW827" s="38">
        <f t="shared" si="143"/>
        <v>13.61</v>
      </c>
      <c r="AX827" s="38">
        <v>0</v>
      </c>
      <c r="AY827" s="13"/>
      <c r="AZ827" s="10"/>
      <c r="BA827" s="8"/>
      <c r="BB827" s="11"/>
      <c r="BN827" s="38">
        <v>0</v>
      </c>
      <c r="BO827" s="54" t="s">
        <v>107</v>
      </c>
      <c r="BP827" s="54">
        <f>Sales!AR827</f>
        <v>14.99</v>
      </c>
    </row>
    <row r="828" spans="1:68">
      <c r="A828" s="4" t="s">
        <v>140</v>
      </c>
      <c r="B828" s="50">
        <v>26711</v>
      </c>
      <c r="C828" s="9" t="s">
        <v>1725</v>
      </c>
      <c r="D828" s="9" t="s">
        <v>1727</v>
      </c>
      <c r="E828" s="9" t="s">
        <v>1767</v>
      </c>
      <c r="F828" s="9" t="s">
        <v>1727</v>
      </c>
      <c r="G828" s="4"/>
      <c r="H828" s="9" t="s">
        <v>1727</v>
      </c>
      <c r="I828" s="4"/>
      <c r="K828" s="4" t="str">
        <f t="shared" si="133"/>
        <v>0</v>
      </c>
      <c r="L828" s="4" t="str">
        <f t="shared" si="134"/>
        <v>DENTON</v>
      </c>
      <c r="M828" s="4" t="str">
        <f t="shared" si="135"/>
        <v>0</v>
      </c>
      <c r="N828" s="4"/>
      <c r="O828" s="4" t="str">
        <f t="shared" si="136"/>
        <v>0</v>
      </c>
      <c r="P828" s="4"/>
      <c r="U828" s="30">
        <v>41709</v>
      </c>
      <c r="V828" s="5"/>
      <c r="W828" s="4"/>
      <c r="Y828" s="30" t="s">
        <v>1234</v>
      </c>
      <c r="Z828" s="30" t="s">
        <v>1237</v>
      </c>
      <c r="AA828" s="23"/>
      <c r="AB828" s="23"/>
      <c r="AC828" s="9" t="s">
        <v>1449</v>
      </c>
      <c r="AD828" s="9" t="s">
        <v>1640</v>
      </c>
      <c r="AE828" s="4"/>
      <c r="AH828" s="9">
        <v>1</v>
      </c>
      <c r="AI828" s="38">
        <v>0</v>
      </c>
      <c r="AJ828" s="11"/>
      <c r="AM828" s="30" t="s">
        <v>12</v>
      </c>
      <c r="AN828" s="38">
        <f t="shared" si="137"/>
        <v>0</v>
      </c>
      <c r="AO828" s="8"/>
      <c r="AP828" s="13">
        <f t="shared" si="138"/>
        <v>0</v>
      </c>
      <c r="AQ828" s="38">
        <f t="shared" si="139"/>
        <v>0</v>
      </c>
      <c r="AR828" s="38">
        <v>0</v>
      </c>
      <c r="AS828" s="13">
        <f t="shared" si="140"/>
        <v>0</v>
      </c>
      <c r="AT828" s="38">
        <f t="shared" si="141"/>
        <v>0</v>
      </c>
      <c r="AU828" s="38">
        <v>0</v>
      </c>
      <c r="AV828" s="13">
        <f t="shared" si="142"/>
        <v>0</v>
      </c>
      <c r="AW828" s="38">
        <f t="shared" si="143"/>
        <v>0</v>
      </c>
      <c r="AX828" s="38">
        <v>0</v>
      </c>
      <c r="AY828" s="13"/>
      <c r="AZ828" s="10"/>
      <c r="BA828" s="8"/>
      <c r="BB828" s="11"/>
      <c r="BN828" s="38">
        <v>0</v>
      </c>
      <c r="BO828" s="54" t="s">
        <v>2293</v>
      </c>
      <c r="BP828" s="54">
        <f>Sales!AR828</f>
        <v>0</v>
      </c>
    </row>
    <row r="829" spans="1:68">
      <c r="A829" s="4" t="s">
        <v>140</v>
      </c>
      <c r="B829" s="50">
        <v>26718</v>
      </c>
      <c r="C829" s="9" t="s">
        <v>1725</v>
      </c>
      <c r="D829" s="9" t="s">
        <v>1753</v>
      </c>
      <c r="E829" s="9" t="s">
        <v>1832</v>
      </c>
      <c r="F829" s="9" t="s">
        <v>1986</v>
      </c>
      <c r="G829" s="4"/>
      <c r="H829" s="9" t="s">
        <v>2177</v>
      </c>
      <c r="I829" s="4"/>
      <c r="K829" s="4" t="str">
        <f t="shared" si="133"/>
        <v>WY</v>
      </c>
      <c r="L829" s="4" t="str">
        <f t="shared" si="134"/>
        <v>ALBANY</v>
      </c>
      <c r="M829" s="4" t="str">
        <f t="shared" si="135"/>
        <v>LARAMIE</v>
      </c>
      <c r="N829" s="4"/>
      <c r="O829" s="4" t="str">
        <f t="shared" si="136"/>
        <v>82070</v>
      </c>
      <c r="P829" s="4"/>
      <c r="U829" s="30">
        <v>41729</v>
      </c>
      <c r="V829" s="5"/>
      <c r="W829" s="4"/>
      <c r="Y829" s="30" t="s">
        <v>1234</v>
      </c>
      <c r="Z829" s="30" t="s">
        <v>1416</v>
      </c>
      <c r="AA829" s="23"/>
      <c r="AB829" s="23"/>
      <c r="AC829" s="9" t="s">
        <v>1611</v>
      </c>
      <c r="AD829" s="9" t="s">
        <v>1656</v>
      </c>
      <c r="AE829" s="4"/>
      <c r="AH829" s="9">
        <v>1</v>
      </c>
      <c r="AI829" s="38">
        <v>3.99</v>
      </c>
      <c r="AJ829" s="11"/>
      <c r="AM829" s="30" t="s">
        <v>12</v>
      </c>
      <c r="AN829" s="38">
        <f t="shared" si="137"/>
        <v>3.99</v>
      </c>
      <c r="AO829" s="8"/>
      <c r="AP829" s="13">
        <f t="shared" si="138"/>
        <v>4.0100250626566414E-2</v>
      </c>
      <c r="AQ829" s="38">
        <f t="shared" si="139"/>
        <v>3.99</v>
      </c>
      <c r="AR829" s="38">
        <v>0.16</v>
      </c>
      <c r="AS829" s="13">
        <f t="shared" si="140"/>
        <v>1.7543859649122806E-2</v>
      </c>
      <c r="AT829" s="38">
        <f t="shared" si="141"/>
        <v>3.99</v>
      </c>
      <c r="AU829" s="38">
        <v>7.0000000000000007E-2</v>
      </c>
      <c r="AV829" s="13">
        <f t="shared" si="142"/>
        <v>0</v>
      </c>
      <c r="AW829" s="38">
        <f t="shared" si="143"/>
        <v>3.99</v>
      </c>
      <c r="AX829" s="38">
        <v>0</v>
      </c>
      <c r="AY829" s="13"/>
      <c r="AZ829" s="10"/>
      <c r="BA829" s="8"/>
      <c r="BB829" s="11"/>
      <c r="BN829" s="38">
        <v>0.23</v>
      </c>
      <c r="BO829" s="54" t="s">
        <v>2292</v>
      </c>
      <c r="BP829" s="54">
        <f>Sales!AR829</f>
        <v>3.99</v>
      </c>
    </row>
    <row r="830" spans="1:68">
      <c r="A830" s="4" t="s">
        <v>140</v>
      </c>
      <c r="B830" s="50">
        <v>26934</v>
      </c>
      <c r="C830" s="9" t="s">
        <v>1725</v>
      </c>
      <c r="D830" s="9" t="s">
        <v>1733</v>
      </c>
      <c r="E830" s="9" t="s">
        <v>1788</v>
      </c>
      <c r="F830" s="9" t="s">
        <v>1977</v>
      </c>
      <c r="G830" s="4"/>
      <c r="H830" s="9" t="s">
        <v>2168</v>
      </c>
      <c r="I830" s="4"/>
      <c r="K830" s="4" t="str">
        <f t="shared" si="133"/>
        <v>CA</v>
      </c>
      <c r="L830" s="4" t="str">
        <f t="shared" si="134"/>
        <v>SONOMA</v>
      </c>
      <c r="M830" s="4" t="str">
        <f t="shared" si="135"/>
        <v>Santa Rosa</v>
      </c>
      <c r="N830" s="4"/>
      <c r="O830" s="4" t="str">
        <f t="shared" si="136"/>
        <v>95409</v>
      </c>
      <c r="P830" s="4"/>
      <c r="U830" s="30">
        <v>41709</v>
      </c>
      <c r="V830" s="5"/>
      <c r="W830" s="4"/>
      <c r="Y830" s="30" t="s">
        <v>1234</v>
      </c>
      <c r="Z830" s="30" t="s">
        <v>1417</v>
      </c>
      <c r="AA830" s="23"/>
      <c r="AB830" s="23"/>
      <c r="AC830" s="9" t="s">
        <v>1612</v>
      </c>
      <c r="AD830" s="9" t="s">
        <v>1676</v>
      </c>
      <c r="AE830" s="4"/>
      <c r="AH830" s="9">
        <v>1</v>
      </c>
      <c r="AI830" s="38">
        <v>19.29</v>
      </c>
      <c r="AJ830" s="11"/>
      <c r="AM830" s="30" t="s">
        <v>12</v>
      </c>
      <c r="AN830" s="38">
        <f t="shared" si="137"/>
        <v>19.29</v>
      </c>
      <c r="AO830" s="8"/>
      <c r="AP830" s="13">
        <f t="shared" si="138"/>
        <v>0</v>
      </c>
      <c r="AQ830" s="38">
        <f t="shared" si="139"/>
        <v>19.29</v>
      </c>
      <c r="AR830" s="38">
        <v>0</v>
      </c>
      <c r="AS830" s="13">
        <f t="shared" si="140"/>
        <v>0</v>
      </c>
      <c r="AT830" s="38">
        <f t="shared" si="141"/>
        <v>19.29</v>
      </c>
      <c r="AU830" s="38">
        <v>0</v>
      </c>
      <c r="AV830" s="13">
        <f t="shared" si="142"/>
        <v>0</v>
      </c>
      <c r="AW830" s="38">
        <f t="shared" si="143"/>
        <v>19.29</v>
      </c>
      <c r="AX830" s="38">
        <v>0</v>
      </c>
      <c r="AY830" s="13"/>
      <c r="AZ830" s="10"/>
      <c r="BA830" s="8"/>
      <c r="BB830" s="11"/>
      <c r="BN830" s="38">
        <v>0</v>
      </c>
      <c r="BO830" s="54" t="s">
        <v>2292</v>
      </c>
      <c r="BP830" s="54">
        <f>Sales!AR830</f>
        <v>19.990000000000002</v>
      </c>
    </row>
    <row r="831" spans="1:68">
      <c r="A831" s="4" t="s">
        <v>140</v>
      </c>
      <c r="B831" s="50">
        <v>26935</v>
      </c>
      <c r="C831" s="9" t="s">
        <v>1725</v>
      </c>
      <c r="D831" s="9" t="s">
        <v>1727</v>
      </c>
      <c r="E831" s="9" t="s">
        <v>1767</v>
      </c>
      <c r="F831" s="9" t="s">
        <v>1727</v>
      </c>
      <c r="G831" s="4"/>
      <c r="H831" s="9" t="s">
        <v>1727</v>
      </c>
      <c r="I831" s="4"/>
      <c r="K831" s="4" t="str">
        <f t="shared" si="133"/>
        <v>0</v>
      </c>
      <c r="L831" s="4" t="str">
        <f t="shared" si="134"/>
        <v>DENTON</v>
      </c>
      <c r="M831" s="4" t="str">
        <f t="shared" si="135"/>
        <v>0</v>
      </c>
      <c r="N831" s="4"/>
      <c r="O831" s="4" t="str">
        <f t="shared" si="136"/>
        <v>0</v>
      </c>
      <c r="P831" s="4"/>
      <c r="U831" s="30">
        <v>41709</v>
      </c>
      <c r="V831" s="5"/>
      <c r="W831" s="4"/>
      <c r="Y831" s="30" t="s">
        <v>1234</v>
      </c>
      <c r="Z831" s="30" t="s">
        <v>1239</v>
      </c>
      <c r="AA831" s="23"/>
      <c r="AB831" s="23"/>
      <c r="AC831" s="9" t="s">
        <v>1451</v>
      </c>
      <c r="AD831" s="9" t="s">
        <v>1639</v>
      </c>
      <c r="AE831" s="4"/>
      <c r="AH831" s="9">
        <v>1</v>
      </c>
      <c r="AI831" s="38">
        <v>0</v>
      </c>
      <c r="AJ831" s="11"/>
      <c r="AM831" s="30" t="s">
        <v>12</v>
      </c>
      <c r="AN831" s="38">
        <f t="shared" si="137"/>
        <v>0</v>
      </c>
      <c r="AO831" s="8"/>
      <c r="AP831" s="13">
        <f t="shared" si="138"/>
        <v>0</v>
      </c>
      <c r="AQ831" s="38">
        <f t="shared" si="139"/>
        <v>0</v>
      </c>
      <c r="AR831" s="38">
        <v>0</v>
      </c>
      <c r="AS831" s="13">
        <f t="shared" si="140"/>
        <v>0</v>
      </c>
      <c r="AT831" s="38">
        <f t="shared" si="141"/>
        <v>0</v>
      </c>
      <c r="AU831" s="38">
        <v>0</v>
      </c>
      <c r="AV831" s="13">
        <f t="shared" si="142"/>
        <v>0</v>
      </c>
      <c r="AW831" s="38">
        <f t="shared" si="143"/>
        <v>0</v>
      </c>
      <c r="AX831" s="38">
        <v>0</v>
      </c>
      <c r="AY831" s="13"/>
      <c r="AZ831" s="10"/>
      <c r="BA831" s="8"/>
      <c r="BB831" s="11"/>
      <c r="BN831" s="38">
        <v>0</v>
      </c>
      <c r="BO831" s="54" t="s">
        <v>2293</v>
      </c>
      <c r="BP831" s="54">
        <f>Sales!AR831</f>
        <v>0</v>
      </c>
    </row>
    <row r="832" spans="1:68">
      <c r="A832" s="4" t="s">
        <v>140</v>
      </c>
      <c r="B832" s="50">
        <v>26942</v>
      </c>
      <c r="C832" s="9" t="s">
        <v>1725</v>
      </c>
      <c r="D832" s="9" t="s">
        <v>1738</v>
      </c>
      <c r="E832" s="9" t="s">
        <v>1883</v>
      </c>
      <c r="F832" s="9" t="s">
        <v>1920</v>
      </c>
      <c r="G832" s="4"/>
      <c r="H832" s="9" t="s">
        <v>2111</v>
      </c>
      <c r="I832" s="4"/>
      <c r="K832" s="4" t="str">
        <f t="shared" si="133"/>
        <v>CO</v>
      </c>
      <c r="L832" s="4" t="str">
        <f t="shared" si="134"/>
        <v>EL PASO</v>
      </c>
      <c r="M832" s="4" t="str">
        <f t="shared" si="135"/>
        <v>Colorado Springs</v>
      </c>
      <c r="N832" s="4"/>
      <c r="O832" s="4" t="str">
        <f t="shared" si="136"/>
        <v>80916</v>
      </c>
      <c r="P832" s="4"/>
      <c r="U832" s="30">
        <v>41712</v>
      </c>
      <c r="V832" s="5"/>
      <c r="W832" s="4"/>
      <c r="Y832" s="30" t="s">
        <v>1234</v>
      </c>
      <c r="Z832" s="30" t="s">
        <v>1418</v>
      </c>
      <c r="AA832" s="23"/>
      <c r="AB832" s="23"/>
      <c r="AC832" s="9" t="s">
        <v>1613</v>
      </c>
      <c r="AD832" s="9" t="s">
        <v>1644</v>
      </c>
      <c r="AE832" s="4"/>
      <c r="AH832" s="9">
        <v>1</v>
      </c>
      <c r="AI832" s="38">
        <v>6.99</v>
      </c>
      <c r="AJ832" s="11"/>
      <c r="AM832" s="30" t="s">
        <v>12</v>
      </c>
      <c r="AN832" s="38">
        <f t="shared" si="137"/>
        <v>6.99</v>
      </c>
      <c r="AO832" s="8"/>
      <c r="AP832" s="13">
        <f t="shared" si="138"/>
        <v>0</v>
      </c>
      <c r="AQ832" s="38">
        <f t="shared" si="139"/>
        <v>6.99</v>
      </c>
      <c r="AR832" s="38">
        <v>0</v>
      </c>
      <c r="AS832" s="13">
        <f t="shared" si="140"/>
        <v>0</v>
      </c>
      <c r="AT832" s="38">
        <f t="shared" si="141"/>
        <v>6.99</v>
      </c>
      <c r="AU832" s="38">
        <v>0</v>
      </c>
      <c r="AV832" s="13">
        <f t="shared" si="142"/>
        <v>0</v>
      </c>
      <c r="AW832" s="38">
        <f t="shared" si="143"/>
        <v>6.99</v>
      </c>
      <c r="AX832" s="38">
        <v>0</v>
      </c>
      <c r="AY832" s="13"/>
      <c r="AZ832" s="10"/>
      <c r="BA832" s="8"/>
      <c r="BB832" s="11"/>
      <c r="BN832" s="38">
        <v>0</v>
      </c>
      <c r="BO832" s="54" t="s">
        <v>2292</v>
      </c>
      <c r="BP832" s="54">
        <f>Sales!AR832</f>
        <v>6.99</v>
      </c>
    </row>
    <row r="833" spans="1:68">
      <c r="A833" s="4" t="s">
        <v>140</v>
      </c>
      <c r="B833" s="50">
        <v>26952</v>
      </c>
      <c r="C833" s="9" t="s">
        <v>1725</v>
      </c>
      <c r="D833" s="9" t="s">
        <v>1727</v>
      </c>
      <c r="E833" s="9" t="s">
        <v>1767</v>
      </c>
      <c r="F833" s="9" t="s">
        <v>1727</v>
      </c>
      <c r="G833" s="4"/>
      <c r="H833" s="9" t="s">
        <v>1727</v>
      </c>
      <c r="I833" s="4"/>
      <c r="K833" s="4" t="str">
        <f t="shared" si="133"/>
        <v>0</v>
      </c>
      <c r="L833" s="4" t="str">
        <f t="shared" si="134"/>
        <v>DENTON</v>
      </c>
      <c r="M833" s="4" t="str">
        <f t="shared" si="135"/>
        <v>0</v>
      </c>
      <c r="N833" s="4"/>
      <c r="O833" s="4" t="str">
        <f t="shared" si="136"/>
        <v>0</v>
      </c>
      <c r="P833" s="4"/>
      <c r="U833" s="30">
        <v>41715</v>
      </c>
      <c r="V833" s="5"/>
      <c r="W833" s="4"/>
      <c r="Y833" s="30" t="s">
        <v>1234</v>
      </c>
      <c r="Z833" s="30" t="s">
        <v>1239</v>
      </c>
      <c r="AA833" s="23"/>
      <c r="AB833" s="23"/>
      <c r="AC833" s="9" t="s">
        <v>1451</v>
      </c>
      <c r="AD833" s="9" t="s">
        <v>1639</v>
      </c>
      <c r="AE833" s="4"/>
      <c r="AH833" s="9">
        <v>1</v>
      </c>
      <c r="AI833" s="38">
        <v>0</v>
      </c>
      <c r="AJ833" s="11"/>
      <c r="AM833" s="30" t="s">
        <v>12</v>
      </c>
      <c r="AN833" s="38">
        <f t="shared" si="137"/>
        <v>0</v>
      </c>
      <c r="AO833" s="8"/>
      <c r="AP833" s="13">
        <f t="shared" si="138"/>
        <v>0</v>
      </c>
      <c r="AQ833" s="38">
        <f t="shared" si="139"/>
        <v>0</v>
      </c>
      <c r="AR833" s="38">
        <v>0</v>
      </c>
      <c r="AS833" s="13">
        <f t="shared" si="140"/>
        <v>0</v>
      </c>
      <c r="AT833" s="38">
        <f t="shared" si="141"/>
        <v>0</v>
      </c>
      <c r="AU833" s="38">
        <v>0</v>
      </c>
      <c r="AV833" s="13">
        <f t="shared" si="142"/>
        <v>0</v>
      </c>
      <c r="AW833" s="38">
        <f t="shared" si="143"/>
        <v>0</v>
      </c>
      <c r="AX833" s="38">
        <v>0</v>
      </c>
      <c r="AY833" s="13"/>
      <c r="AZ833" s="10"/>
      <c r="BA833" s="8"/>
      <c r="BB833" s="11"/>
      <c r="BN833" s="38">
        <v>0</v>
      </c>
      <c r="BO833" s="54" t="s">
        <v>2293</v>
      </c>
      <c r="BP833" s="54">
        <f>Sales!AR833</f>
        <v>0</v>
      </c>
    </row>
    <row r="834" spans="1:68">
      <c r="A834" s="4" t="s">
        <v>140</v>
      </c>
      <c r="B834" s="50">
        <v>26953</v>
      </c>
      <c r="C834" s="9" t="s">
        <v>1725</v>
      </c>
      <c r="D834" s="9" t="s">
        <v>1727</v>
      </c>
      <c r="E834" s="9" t="s">
        <v>1767</v>
      </c>
      <c r="F834" s="9" t="s">
        <v>1727</v>
      </c>
      <c r="G834" s="4"/>
      <c r="H834" s="9" t="s">
        <v>1727</v>
      </c>
      <c r="I834" s="4"/>
      <c r="K834" s="4" t="str">
        <f t="shared" si="133"/>
        <v>0</v>
      </c>
      <c r="L834" s="4" t="str">
        <f t="shared" si="134"/>
        <v>DENTON</v>
      </c>
      <c r="M834" s="4" t="str">
        <f t="shared" si="135"/>
        <v>0</v>
      </c>
      <c r="N834" s="4"/>
      <c r="O834" s="4" t="str">
        <f t="shared" si="136"/>
        <v>0</v>
      </c>
      <c r="P834" s="4"/>
      <c r="U834" s="30">
        <v>41715</v>
      </c>
      <c r="V834" s="5"/>
      <c r="W834" s="4"/>
      <c r="Y834" s="30" t="s">
        <v>1234</v>
      </c>
      <c r="Z834" s="30" t="s">
        <v>1239</v>
      </c>
      <c r="AA834" s="23"/>
      <c r="AB834" s="23"/>
      <c r="AC834" s="9" t="s">
        <v>1451</v>
      </c>
      <c r="AD834" s="9" t="s">
        <v>1639</v>
      </c>
      <c r="AE834" s="4"/>
      <c r="AH834" s="9">
        <v>1</v>
      </c>
      <c r="AI834" s="38">
        <v>0</v>
      </c>
      <c r="AJ834" s="11"/>
      <c r="AM834" s="30" t="s">
        <v>12</v>
      </c>
      <c r="AN834" s="38">
        <f t="shared" si="137"/>
        <v>0</v>
      </c>
      <c r="AO834" s="8"/>
      <c r="AP834" s="13">
        <f t="shared" si="138"/>
        <v>0</v>
      </c>
      <c r="AQ834" s="38">
        <f t="shared" si="139"/>
        <v>0</v>
      </c>
      <c r="AR834" s="38">
        <v>0</v>
      </c>
      <c r="AS834" s="13">
        <f t="shared" si="140"/>
        <v>0</v>
      </c>
      <c r="AT834" s="38">
        <f t="shared" si="141"/>
        <v>0</v>
      </c>
      <c r="AU834" s="38">
        <v>0</v>
      </c>
      <c r="AV834" s="13">
        <f t="shared" si="142"/>
        <v>0</v>
      </c>
      <c r="AW834" s="38">
        <f t="shared" si="143"/>
        <v>0</v>
      </c>
      <c r="AX834" s="38">
        <v>0</v>
      </c>
      <c r="AY834" s="13"/>
      <c r="AZ834" s="10"/>
      <c r="BA834" s="8"/>
      <c r="BB834" s="11"/>
      <c r="BN834" s="38">
        <v>0</v>
      </c>
      <c r="BO834" s="54" t="s">
        <v>2293</v>
      </c>
      <c r="BP834" s="54">
        <f>Sales!AR834</f>
        <v>0</v>
      </c>
    </row>
    <row r="835" spans="1:68">
      <c r="A835" s="4" t="s">
        <v>140</v>
      </c>
      <c r="B835" s="50">
        <v>26962</v>
      </c>
      <c r="C835" s="9" t="s">
        <v>1725</v>
      </c>
      <c r="D835" s="9" t="s">
        <v>1727</v>
      </c>
      <c r="E835" s="9" t="s">
        <v>1766</v>
      </c>
      <c r="F835" s="9" t="s">
        <v>1727</v>
      </c>
      <c r="G835" s="4"/>
      <c r="H835" s="9" t="s">
        <v>1727</v>
      </c>
      <c r="I835" s="4"/>
      <c r="K835" s="4" t="str">
        <f t="shared" si="133"/>
        <v>0</v>
      </c>
      <c r="L835" s="4" t="str">
        <f t="shared" si="134"/>
        <v>MECKLENBURG</v>
      </c>
      <c r="M835" s="4" t="str">
        <f t="shared" si="135"/>
        <v>0</v>
      </c>
      <c r="N835" s="4"/>
      <c r="O835" s="4" t="str">
        <f t="shared" si="136"/>
        <v>0</v>
      </c>
      <c r="P835" s="4"/>
      <c r="U835" s="30">
        <v>41718</v>
      </c>
      <c r="V835" s="5"/>
      <c r="W835" s="4"/>
      <c r="Y835" s="30" t="s">
        <v>1234</v>
      </c>
      <c r="Z835" s="30" t="s">
        <v>1251</v>
      </c>
      <c r="AA835" s="23"/>
      <c r="AB835" s="23"/>
      <c r="AC835" s="9" t="s">
        <v>1463</v>
      </c>
      <c r="AD835" s="9" t="s">
        <v>1647</v>
      </c>
      <c r="AE835" s="4"/>
      <c r="AH835" s="9">
        <v>1</v>
      </c>
      <c r="AI835" s="38">
        <v>0</v>
      </c>
      <c r="AJ835" s="11"/>
      <c r="AM835" s="30" t="s">
        <v>12</v>
      </c>
      <c r="AN835" s="38">
        <f t="shared" si="137"/>
        <v>0</v>
      </c>
      <c r="AO835" s="8"/>
      <c r="AP835" s="13">
        <f t="shared" si="138"/>
        <v>0</v>
      </c>
      <c r="AQ835" s="38">
        <f t="shared" si="139"/>
        <v>0</v>
      </c>
      <c r="AR835" s="38">
        <v>0</v>
      </c>
      <c r="AS835" s="13">
        <f t="shared" si="140"/>
        <v>0</v>
      </c>
      <c r="AT835" s="38">
        <f t="shared" si="141"/>
        <v>0</v>
      </c>
      <c r="AU835" s="38">
        <v>0</v>
      </c>
      <c r="AV835" s="13">
        <f t="shared" si="142"/>
        <v>0</v>
      </c>
      <c r="AW835" s="38">
        <f t="shared" si="143"/>
        <v>0</v>
      </c>
      <c r="AX835" s="38">
        <v>0</v>
      </c>
      <c r="AY835" s="13"/>
      <c r="AZ835" s="10"/>
      <c r="BA835" s="8"/>
      <c r="BB835" s="11"/>
      <c r="BN835" s="38">
        <v>0</v>
      </c>
      <c r="BO835" s="54" t="s">
        <v>2293</v>
      </c>
      <c r="BP835" s="54">
        <f>Sales!AR835</f>
        <v>0</v>
      </c>
    </row>
    <row r="836" spans="1:68">
      <c r="A836" s="4" t="s">
        <v>140</v>
      </c>
      <c r="B836" s="50">
        <v>26963</v>
      </c>
      <c r="C836" s="9" t="s">
        <v>1725</v>
      </c>
      <c r="D836" s="9" t="s">
        <v>1727</v>
      </c>
      <c r="E836" s="9" t="s">
        <v>1767</v>
      </c>
      <c r="F836" s="9" t="s">
        <v>1727</v>
      </c>
      <c r="G836" s="4"/>
      <c r="H836" s="9" t="s">
        <v>1727</v>
      </c>
      <c r="I836" s="4"/>
      <c r="K836" s="4" t="str">
        <f t="shared" si="133"/>
        <v>0</v>
      </c>
      <c r="L836" s="4" t="str">
        <f t="shared" si="134"/>
        <v>DENTON</v>
      </c>
      <c r="M836" s="4" t="str">
        <f t="shared" si="135"/>
        <v>0</v>
      </c>
      <c r="N836" s="4"/>
      <c r="O836" s="4" t="str">
        <f t="shared" si="136"/>
        <v>0</v>
      </c>
      <c r="P836" s="4"/>
      <c r="U836" s="30">
        <v>41718</v>
      </c>
      <c r="V836" s="5"/>
      <c r="W836" s="4"/>
      <c r="Y836" s="30" t="s">
        <v>1234</v>
      </c>
      <c r="Z836" s="30" t="s">
        <v>1237</v>
      </c>
      <c r="AA836" s="23"/>
      <c r="AB836" s="23"/>
      <c r="AC836" s="9" t="s">
        <v>1449</v>
      </c>
      <c r="AD836" s="9" t="s">
        <v>1640</v>
      </c>
      <c r="AE836" s="4"/>
      <c r="AH836" s="9">
        <v>1</v>
      </c>
      <c r="AI836" s="38">
        <v>0</v>
      </c>
      <c r="AJ836" s="11"/>
      <c r="AM836" s="30" t="s">
        <v>12</v>
      </c>
      <c r="AN836" s="38">
        <f t="shared" si="137"/>
        <v>0</v>
      </c>
      <c r="AO836" s="8"/>
      <c r="AP836" s="13">
        <f t="shared" si="138"/>
        <v>0</v>
      </c>
      <c r="AQ836" s="38">
        <f t="shared" si="139"/>
        <v>0</v>
      </c>
      <c r="AR836" s="38">
        <v>0</v>
      </c>
      <c r="AS836" s="13">
        <f t="shared" si="140"/>
        <v>0</v>
      </c>
      <c r="AT836" s="38">
        <f t="shared" si="141"/>
        <v>0</v>
      </c>
      <c r="AU836" s="38">
        <v>0</v>
      </c>
      <c r="AV836" s="13">
        <f t="shared" si="142"/>
        <v>0</v>
      </c>
      <c r="AW836" s="38">
        <f t="shared" si="143"/>
        <v>0</v>
      </c>
      <c r="AX836" s="38">
        <v>0</v>
      </c>
      <c r="AY836" s="13"/>
      <c r="AZ836" s="10"/>
      <c r="BA836" s="8"/>
      <c r="BB836" s="11"/>
      <c r="BN836" s="38">
        <v>0</v>
      </c>
      <c r="BO836" s="54" t="s">
        <v>1727</v>
      </c>
      <c r="BP836" s="54">
        <f>Sales!AR836</f>
        <v>0</v>
      </c>
    </row>
    <row r="837" spans="1:68">
      <c r="A837" s="4" t="s">
        <v>140</v>
      </c>
      <c r="B837" s="50">
        <v>26964</v>
      </c>
      <c r="C837" s="9" t="s">
        <v>1725</v>
      </c>
      <c r="D837" s="9" t="s">
        <v>1727</v>
      </c>
      <c r="E837" s="9" t="s">
        <v>1766</v>
      </c>
      <c r="F837" s="9" t="s">
        <v>1727</v>
      </c>
      <c r="G837" s="4"/>
      <c r="H837" s="9" t="s">
        <v>1727</v>
      </c>
      <c r="I837" s="4"/>
      <c r="K837" s="4" t="str">
        <f t="shared" si="133"/>
        <v>0</v>
      </c>
      <c r="L837" s="4" t="str">
        <f t="shared" si="134"/>
        <v>MECKLENBURG</v>
      </c>
      <c r="M837" s="4" t="str">
        <f t="shared" si="135"/>
        <v>0</v>
      </c>
      <c r="N837" s="4"/>
      <c r="O837" s="4" t="str">
        <f t="shared" si="136"/>
        <v>0</v>
      </c>
      <c r="P837" s="4"/>
      <c r="U837" s="30">
        <v>41718</v>
      </c>
      <c r="V837" s="5"/>
      <c r="W837" s="4"/>
      <c r="Y837" s="30" t="s">
        <v>1234</v>
      </c>
      <c r="Z837" s="30" t="s">
        <v>1245</v>
      </c>
      <c r="AA837" s="23"/>
      <c r="AB837" s="23"/>
      <c r="AC837" s="9" t="s">
        <v>1457</v>
      </c>
      <c r="AD837" s="9" t="s">
        <v>1639</v>
      </c>
      <c r="AE837" s="4"/>
      <c r="AH837" s="9">
        <v>1</v>
      </c>
      <c r="AI837" s="38">
        <v>0</v>
      </c>
      <c r="AJ837" s="11"/>
      <c r="AM837" s="30" t="s">
        <v>12</v>
      </c>
      <c r="AN837" s="38">
        <f t="shared" si="137"/>
        <v>0</v>
      </c>
      <c r="AO837" s="8"/>
      <c r="AP837" s="13">
        <f t="shared" si="138"/>
        <v>0</v>
      </c>
      <c r="AQ837" s="38">
        <f t="shared" si="139"/>
        <v>0</v>
      </c>
      <c r="AR837" s="38">
        <v>0</v>
      </c>
      <c r="AS837" s="13">
        <f t="shared" si="140"/>
        <v>0</v>
      </c>
      <c r="AT837" s="38">
        <f t="shared" si="141"/>
        <v>0</v>
      </c>
      <c r="AU837" s="38">
        <v>0</v>
      </c>
      <c r="AV837" s="13">
        <f t="shared" si="142"/>
        <v>0</v>
      </c>
      <c r="AW837" s="38">
        <f t="shared" si="143"/>
        <v>0</v>
      </c>
      <c r="AX837" s="38">
        <v>0</v>
      </c>
      <c r="AY837" s="13"/>
      <c r="AZ837" s="10"/>
      <c r="BA837" s="8"/>
      <c r="BB837" s="11"/>
      <c r="BN837" s="38">
        <v>0</v>
      </c>
      <c r="BO837" s="54" t="s">
        <v>2293</v>
      </c>
      <c r="BP837" s="54">
        <f>Sales!AR837</f>
        <v>0</v>
      </c>
    </row>
    <row r="838" spans="1:68">
      <c r="A838" s="4" t="s">
        <v>140</v>
      </c>
      <c r="B838" s="50">
        <v>26972</v>
      </c>
      <c r="C838" s="9" t="s">
        <v>1725</v>
      </c>
      <c r="D838" s="9" t="s">
        <v>1727</v>
      </c>
      <c r="E838" s="9" t="s">
        <v>1767</v>
      </c>
      <c r="F838" s="9" t="s">
        <v>1727</v>
      </c>
      <c r="G838" s="4"/>
      <c r="H838" s="9" t="s">
        <v>1727</v>
      </c>
      <c r="I838" s="4"/>
      <c r="K838" s="4" t="str">
        <f t="shared" si="133"/>
        <v>0</v>
      </c>
      <c r="L838" s="4" t="str">
        <f t="shared" si="134"/>
        <v>DENTON</v>
      </c>
      <c r="M838" s="4" t="str">
        <f t="shared" si="135"/>
        <v>0</v>
      </c>
      <c r="N838" s="4"/>
      <c r="O838" s="4" t="str">
        <f t="shared" si="136"/>
        <v>0</v>
      </c>
      <c r="P838" s="4"/>
      <c r="U838" s="30">
        <v>41722</v>
      </c>
      <c r="V838" s="5"/>
      <c r="W838" s="4"/>
      <c r="Y838" s="30" t="s">
        <v>1234</v>
      </c>
      <c r="Z838" s="30" t="s">
        <v>1237</v>
      </c>
      <c r="AA838" s="23"/>
      <c r="AB838" s="23"/>
      <c r="AC838" s="9" t="s">
        <v>1449</v>
      </c>
      <c r="AD838" s="9" t="s">
        <v>1640</v>
      </c>
      <c r="AE838" s="4"/>
      <c r="AH838" s="9">
        <v>1</v>
      </c>
      <c r="AI838" s="38">
        <v>0</v>
      </c>
      <c r="AJ838" s="11"/>
      <c r="AM838" s="30" t="s">
        <v>12</v>
      </c>
      <c r="AN838" s="38">
        <f t="shared" si="137"/>
        <v>0</v>
      </c>
      <c r="AO838" s="8"/>
      <c r="AP838" s="13">
        <f t="shared" si="138"/>
        <v>0</v>
      </c>
      <c r="AQ838" s="38">
        <f t="shared" si="139"/>
        <v>0</v>
      </c>
      <c r="AR838" s="38">
        <v>0</v>
      </c>
      <c r="AS838" s="13">
        <f t="shared" si="140"/>
        <v>0</v>
      </c>
      <c r="AT838" s="38">
        <f t="shared" si="141"/>
        <v>0</v>
      </c>
      <c r="AU838" s="38">
        <v>0</v>
      </c>
      <c r="AV838" s="13">
        <f t="shared" si="142"/>
        <v>0</v>
      </c>
      <c r="AW838" s="38">
        <f t="shared" si="143"/>
        <v>0</v>
      </c>
      <c r="AX838" s="38">
        <v>0</v>
      </c>
      <c r="AY838" s="13"/>
      <c r="AZ838" s="10"/>
      <c r="BA838" s="8"/>
      <c r="BB838" s="11"/>
      <c r="BN838" s="38">
        <v>0</v>
      </c>
      <c r="BO838" s="54" t="s">
        <v>2293</v>
      </c>
      <c r="BP838" s="54">
        <f>Sales!AR838</f>
        <v>0</v>
      </c>
    </row>
    <row r="839" spans="1:68">
      <c r="A839" s="4" t="s">
        <v>140</v>
      </c>
      <c r="B839" s="50">
        <v>26993</v>
      </c>
      <c r="C839" s="9" t="s">
        <v>1725</v>
      </c>
      <c r="D839" s="9" t="s">
        <v>1727</v>
      </c>
      <c r="E839" s="9" t="s">
        <v>1767</v>
      </c>
      <c r="F839" s="9" t="s">
        <v>1727</v>
      </c>
      <c r="G839" s="4"/>
      <c r="H839" s="9" t="s">
        <v>1727</v>
      </c>
      <c r="I839" s="4"/>
      <c r="K839" s="4" t="str">
        <f t="shared" si="133"/>
        <v>0</v>
      </c>
      <c r="L839" s="4" t="str">
        <f t="shared" si="134"/>
        <v>DENTON</v>
      </c>
      <c r="M839" s="4" t="str">
        <f t="shared" si="135"/>
        <v>0</v>
      </c>
      <c r="N839" s="4"/>
      <c r="O839" s="4" t="str">
        <f t="shared" si="136"/>
        <v>0</v>
      </c>
      <c r="P839" s="4"/>
      <c r="U839" s="30">
        <v>41701</v>
      </c>
      <c r="V839" s="5"/>
      <c r="W839" s="4"/>
      <c r="Y839" s="30" t="s">
        <v>1234</v>
      </c>
      <c r="Z839" s="30" t="s">
        <v>1293</v>
      </c>
      <c r="AA839" s="23"/>
      <c r="AB839" s="23"/>
      <c r="AC839" s="9" t="s">
        <v>1501</v>
      </c>
      <c r="AD839" s="9" t="s">
        <v>1639</v>
      </c>
      <c r="AE839" s="4"/>
      <c r="AH839" s="9">
        <v>1</v>
      </c>
      <c r="AI839" s="38">
        <v>0</v>
      </c>
      <c r="AJ839" s="11"/>
      <c r="AM839" s="30" t="s">
        <v>12</v>
      </c>
      <c r="AN839" s="38">
        <f t="shared" si="137"/>
        <v>0</v>
      </c>
      <c r="AO839" s="8"/>
      <c r="AP839" s="13">
        <f t="shared" si="138"/>
        <v>0</v>
      </c>
      <c r="AQ839" s="38">
        <f t="shared" si="139"/>
        <v>0</v>
      </c>
      <c r="AR839" s="38">
        <v>0</v>
      </c>
      <c r="AS839" s="13">
        <f t="shared" si="140"/>
        <v>0</v>
      </c>
      <c r="AT839" s="38">
        <f t="shared" si="141"/>
        <v>0</v>
      </c>
      <c r="AU839" s="38">
        <v>0</v>
      </c>
      <c r="AV839" s="13">
        <f t="shared" si="142"/>
        <v>0</v>
      </c>
      <c r="AW839" s="38">
        <f t="shared" si="143"/>
        <v>0</v>
      </c>
      <c r="AX839" s="38">
        <v>0</v>
      </c>
      <c r="AY839" s="13"/>
      <c r="AZ839" s="10"/>
      <c r="BA839" s="8"/>
      <c r="BB839" s="11"/>
      <c r="BN839" s="38">
        <v>0</v>
      </c>
      <c r="BO839" s="54" t="s">
        <v>2293</v>
      </c>
      <c r="BP839" s="54">
        <f>Sales!AR839</f>
        <v>0</v>
      </c>
    </row>
    <row r="840" spans="1:68">
      <c r="A840" s="4" t="s">
        <v>140</v>
      </c>
      <c r="B840" s="50">
        <v>27006</v>
      </c>
      <c r="C840" s="9" t="s">
        <v>1725</v>
      </c>
      <c r="D840" s="9" t="s">
        <v>1727</v>
      </c>
      <c r="E840" s="9" t="s">
        <v>1767</v>
      </c>
      <c r="F840" s="9" t="s">
        <v>1727</v>
      </c>
      <c r="G840" s="4"/>
      <c r="H840" s="9" t="s">
        <v>1727</v>
      </c>
      <c r="I840" s="4"/>
      <c r="K840" s="4" t="str">
        <f t="shared" ref="K840:K903" si="144">+D840</f>
        <v>0</v>
      </c>
      <c r="L840" s="4" t="str">
        <f t="shared" ref="L840:L903" si="145">+E840</f>
        <v>DENTON</v>
      </c>
      <c r="M840" s="4" t="str">
        <f t="shared" ref="M840:M903" si="146">+F840</f>
        <v>0</v>
      </c>
      <c r="N840" s="4"/>
      <c r="O840" s="4" t="str">
        <f t="shared" ref="O840:O903" si="147">+H840</f>
        <v>0</v>
      </c>
      <c r="P840" s="4"/>
      <c r="U840" s="30">
        <v>41702</v>
      </c>
      <c r="V840" s="5"/>
      <c r="W840" s="4"/>
      <c r="Y840" s="30" t="s">
        <v>1234</v>
      </c>
      <c r="Z840" s="30" t="s">
        <v>1386</v>
      </c>
      <c r="AA840" s="23"/>
      <c r="AB840" s="23"/>
      <c r="AC840" s="9" t="s">
        <v>1582</v>
      </c>
      <c r="AD840" s="9" t="s">
        <v>1695</v>
      </c>
      <c r="AE840" s="4"/>
      <c r="AH840" s="9">
        <v>1</v>
      </c>
      <c r="AI840" s="38">
        <v>0</v>
      </c>
      <c r="AJ840" s="11"/>
      <c r="AM840" s="30" t="s">
        <v>12</v>
      </c>
      <c r="AN840" s="38">
        <f t="shared" ref="AN840:AN903" si="148">AI840</f>
        <v>0</v>
      </c>
      <c r="AO840" s="8"/>
      <c r="AP840" s="13">
        <f t="shared" ref="AP840:AP903" si="149">IF($AN840="","",IF(AQ840=0,0,AR840/AQ840))</f>
        <v>0</v>
      </c>
      <c r="AQ840" s="38">
        <f t="shared" ref="AQ840:AQ903" si="150">$AN840</f>
        <v>0</v>
      </c>
      <c r="AR840" s="38">
        <v>0</v>
      </c>
      <c r="AS840" s="13">
        <f t="shared" ref="AS840:AS903" si="151">IF($AN840="","",IF(AT840=0,0,AU840/AT840))</f>
        <v>0</v>
      </c>
      <c r="AT840" s="38">
        <f t="shared" ref="AT840:AT903" si="152">$AN840</f>
        <v>0</v>
      </c>
      <c r="AU840" s="38">
        <v>0</v>
      </c>
      <c r="AV840" s="13">
        <f t="shared" ref="AV840:AV903" si="153">IF($AN840="","",IF(AW840=0,0,AX840/AW840))</f>
        <v>0</v>
      </c>
      <c r="AW840" s="38">
        <f t="shared" ref="AW840:AW903" si="154">$AN840</f>
        <v>0</v>
      </c>
      <c r="AX840" s="38">
        <v>0</v>
      </c>
      <c r="AY840" s="13"/>
      <c r="AZ840" s="10"/>
      <c r="BA840" s="8"/>
      <c r="BB840" s="11"/>
      <c r="BN840" s="38">
        <v>0</v>
      </c>
      <c r="BO840" s="54" t="s">
        <v>2293</v>
      </c>
      <c r="BP840" s="54">
        <f>Sales!AR840</f>
        <v>0</v>
      </c>
    </row>
    <row r="841" spans="1:68">
      <c r="A841" s="4" t="s">
        <v>140</v>
      </c>
      <c r="B841" s="50">
        <v>27189</v>
      </c>
      <c r="C841" s="9" t="s">
        <v>1725</v>
      </c>
      <c r="D841" s="9" t="s">
        <v>1740</v>
      </c>
      <c r="E841" s="9" t="s">
        <v>1787</v>
      </c>
      <c r="F841" s="9" t="s">
        <v>2063</v>
      </c>
      <c r="G841" s="4"/>
      <c r="H841" s="9" t="s">
        <v>2257</v>
      </c>
      <c r="I841" s="4"/>
      <c r="K841" s="4" t="str">
        <f t="shared" si="144"/>
        <v>LA</v>
      </c>
      <c r="L841" s="4" t="str">
        <f t="shared" si="145"/>
        <v>LIVINGSTON</v>
      </c>
      <c r="M841" s="4" t="str">
        <f t="shared" si="146"/>
        <v>walker</v>
      </c>
      <c r="N841" s="4"/>
      <c r="O841" s="4" t="str">
        <f t="shared" si="147"/>
        <v>70785</v>
      </c>
      <c r="P841" s="4"/>
      <c r="U841" s="30">
        <v>41701</v>
      </c>
      <c r="V841" s="5"/>
      <c r="W841" s="4"/>
      <c r="Y841" s="30" t="s">
        <v>1234</v>
      </c>
      <c r="Z841" s="30" t="s">
        <v>1275</v>
      </c>
      <c r="AA841" s="23"/>
      <c r="AB841" s="23"/>
      <c r="AC841" s="9" t="s">
        <v>1486</v>
      </c>
      <c r="AD841" s="9" t="s">
        <v>1639</v>
      </c>
      <c r="AE841" s="4"/>
      <c r="AH841" s="9">
        <v>1</v>
      </c>
      <c r="AI841" s="38">
        <v>0</v>
      </c>
      <c r="AJ841" s="11"/>
      <c r="AM841" s="30" t="s">
        <v>12</v>
      </c>
      <c r="AN841" s="38">
        <f t="shared" si="148"/>
        <v>0</v>
      </c>
      <c r="AO841" s="8"/>
      <c r="AP841" s="13">
        <f t="shared" si="149"/>
        <v>0</v>
      </c>
      <c r="AQ841" s="38">
        <f t="shared" si="150"/>
        <v>0</v>
      </c>
      <c r="AR841" s="38">
        <v>0</v>
      </c>
      <c r="AS841" s="13">
        <f t="shared" si="151"/>
        <v>0</v>
      </c>
      <c r="AT841" s="38">
        <f t="shared" si="152"/>
        <v>0</v>
      </c>
      <c r="AU841" s="38">
        <v>0</v>
      </c>
      <c r="AV841" s="13">
        <f t="shared" si="153"/>
        <v>0</v>
      </c>
      <c r="AW841" s="38">
        <f t="shared" si="154"/>
        <v>0</v>
      </c>
      <c r="AX841" s="38">
        <v>0</v>
      </c>
      <c r="AY841" s="13"/>
      <c r="AZ841" s="10"/>
      <c r="BA841" s="8"/>
      <c r="BB841" s="11"/>
      <c r="BN841" s="38">
        <v>0</v>
      </c>
      <c r="BO841" s="54" t="s">
        <v>2292</v>
      </c>
      <c r="BP841" s="54">
        <f>Sales!AR841</f>
        <v>0</v>
      </c>
    </row>
    <row r="842" spans="1:68">
      <c r="A842" s="4" t="s">
        <v>140</v>
      </c>
      <c r="B842" s="50">
        <v>27201</v>
      </c>
      <c r="C842" s="9" t="s">
        <v>1725</v>
      </c>
      <c r="D842" s="9" t="s">
        <v>1727</v>
      </c>
      <c r="E842" s="9" t="s">
        <v>1767</v>
      </c>
      <c r="F842" s="9" t="s">
        <v>1727</v>
      </c>
      <c r="G842" s="4"/>
      <c r="H842" s="9" t="s">
        <v>1727</v>
      </c>
      <c r="I842" s="4"/>
      <c r="K842" s="4" t="str">
        <f t="shared" si="144"/>
        <v>0</v>
      </c>
      <c r="L842" s="4" t="str">
        <f t="shared" si="145"/>
        <v>DENTON</v>
      </c>
      <c r="M842" s="4" t="str">
        <f t="shared" si="146"/>
        <v>0</v>
      </c>
      <c r="N842" s="4"/>
      <c r="O842" s="4" t="str">
        <f t="shared" si="147"/>
        <v>0</v>
      </c>
      <c r="P842" s="4"/>
      <c r="U842" s="30">
        <v>41729</v>
      </c>
      <c r="V842" s="5"/>
      <c r="W842" s="4"/>
      <c r="Y842" s="30" t="s">
        <v>1234</v>
      </c>
      <c r="Z842" s="30" t="s">
        <v>1237</v>
      </c>
      <c r="AA842" s="23"/>
      <c r="AB842" s="23"/>
      <c r="AC842" s="9" t="s">
        <v>1449</v>
      </c>
      <c r="AD842" s="9" t="s">
        <v>1640</v>
      </c>
      <c r="AE842" s="4"/>
      <c r="AH842" s="9">
        <v>1</v>
      </c>
      <c r="AI842" s="38">
        <v>0</v>
      </c>
      <c r="AJ842" s="11"/>
      <c r="AM842" s="30" t="s">
        <v>12</v>
      </c>
      <c r="AN842" s="38">
        <f t="shared" si="148"/>
        <v>0</v>
      </c>
      <c r="AO842" s="8"/>
      <c r="AP842" s="13">
        <f t="shared" si="149"/>
        <v>0</v>
      </c>
      <c r="AQ842" s="38">
        <f t="shared" si="150"/>
        <v>0</v>
      </c>
      <c r="AR842" s="38">
        <v>0</v>
      </c>
      <c r="AS842" s="13">
        <f t="shared" si="151"/>
        <v>0</v>
      </c>
      <c r="AT842" s="38">
        <f t="shared" si="152"/>
        <v>0</v>
      </c>
      <c r="AU842" s="38">
        <v>0</v>
      </c>
      <c r="AV842" s="13">
        <f t="shared" si="153"/>
        <v>0</v>
      </c>
      <c r="AW842" s="38">
        <f t="shared" si="154"/>
        <v>0</v>
      </c>
      <c r="AX842" s="38">
        <v>0</v>
      </c>
      <c r="AY842" s="13"/>
      <c r="AZ842" s="10"/>
      <c r="BA842" s="8"/>
      <c r="BB842" s="11"/>
      <c r="BN842" s="38">
        <v>0</v>
      </c>
      <c r="BO842" s="54" t="s">
        <v>2293</v>
      </c>
      <c r="BP842" s="54">
        <f>Sales!AR842</f>
        <v>0</v>
      </c>
    </row>
    <row r="843" spans="1:68">
      <c r="A843" s="4" t="s">
        <v>140</v>
      </c>
      <c r="B843" s="50">
        <v>27202</v>
      </c>
      <c r="C843" s="9" t="s">
        <v>1725</v>
      </c>
      <c r="D843" s="9" t="s">
        <v>1727</v>
      </c>
      <c r="E843" s="9" t="s">
        <v>1766</v>
      </c>
      <c r="F843" s="9" t="s">
        <v>1727</v>
      </c>
      <c r="G843" s="4"/>
      <c r="H843" s="9" t="s">
        <v>1727</v>
      </c>
      <c r="I843" s="4"/>
      <c r="K843" s="4" t="str">
        <f t="shared" si="144"/>
        <v>0</v>
      </c>
      <c r="L843" s="4" t="str">
        <f t="shared" si="145"/>
        <v>MECKLENBURG</v>
      </c>
      <c r="M843" s="4" t="str">
        <f t="shared" si="146"/>
        <v>0</v>
      </c>
      <c r="N843" s="4"/>
      <c r="O843" s="4" t="str">
        <f t="shared" si="147"/>
        <v>0</v>
      </c>
      <c r="P843" s="4"/>
      <c r="U843" s="30">
        <v>41729</v>
      </c>
      <c r="V843" s="5"/>
      <c r="W843" s="4"/>
      <c r="Y843" s="30" t="s">
        <v>1234</v>
      </c>
      <c r="Z843" s="30" t="s">
        <v>1272</v>
      </c>
      <c r="AA843" s="23"/>
      <c r="AB843" s="23"/>
      <c r="AC843" s="9" t="s">
        <v>1483</v>
      </c>
      <c r="AD843" s="9" t="s">
        <v>1639</v>
      </c>
      <c r="AE843" s="4"/>
      <c r="AH843" s="9">
        <v>1</v>
      </c>
      <c r="AI843" s="38">
        <v>0</v>
      </c>
      <c r="AJ843" s="11"/>
      <c r="AM843" s="30" t="s">
        <v>12</v>
      </c>
      <c r="AN843" s="38">
        <f t="shared" si="148"/>
        <v>0</v>
      </c>
      <c r="AO843" s="8"/>
      <c r="AP843" s="13">
        <f t="shared" si="149"/>
        <v>0</v>
      </c>
      <c r="AQ843" s="38">
        <f t="shared" si="150"/>
        <v>0</v>
      </c>
      <c r="AR843" s="38">
        <v>0</v>
      </c>
      <c r="AS843" s="13">
        <f t="shared" si="151"/>
        <v>0</v>
      </c>
      <c r="AT843" s="38">
        <f t="shared" si="152"/>
        <v>0</v>
      </c>
      <c r="AU843" s="38">
        <v>0</v>
      </c>
      <c r="AV843" s="13">
        <f t="shared" si="153"/>
        <v>0</v>
      </c>
      <c r="AW843" s="38">
        <f t="shared" si="154"/>
        <v>0</v>
      </c>
      <c r="AX843" s="38">
        <v>0</v>
      </c>
      <c r="AY843" s="13"/>
      <c r="AZ843" s="10"/>
      <c r="BA843" s="8"/>
      <c r="BB843" s="11"/>
      <c r="BN843" s="38">
        <v>0</v>
      </c>
      <c r="BO843" s="54" t="s">
        <v>2293</v>
      </c>
      <c r="BP843" s="54">
        <f>Sales!AR843</f>
        <v>0</v>
      </c>
    </row>
    <row r="844" spans="1:68">
      <c r="A844" s="4" t="s">
        <v>140</v>
      </c>
      <c r="B844" s="50">
        <v>27219</v>
      </c>
      <c r="C844" s="9" t="s">
        <v>1725</v>
      </c>
      <c r="D844" s="9" t="s">
        <v>1727</v>
      </c>
      <c r="E844" s="9" t="s">
        <v>1767</v>
      </c>
      <c r="F844" s="9" t="s">
        <v>1727</v>
      </c>
      <c r="G844" s="4"/>
      <c r="H844" s="9" t="s">
        <v>1727</v>
      </c>
      <c r="I844" s="4"/>
      <c r="K844" s="4" t="str">
        <f t="shared" si="144"/>
        <v>0</v>
      </c>
      <c r="L844" s="4" t="str">
        <f t="shared" si="145"/>
        <v>DENTON</v>
      </c>
      <c r="M844" s="4" t="str">
        <f t="shared" si="146"/>
        <v>0</v>
      </c>
      <c r="N844" s="4"/>
      <c r="O844" s="4" t="str">
        <f t="shared" si="147"/>
        <v>0</v>
      </c>
      <c r="P844" s="4"/>
      <c r="U844" s="30">
        <v>41709</v>
      </c>
      <c r="V844" s="5"/>
      <c r="W844" s="4"/>
      <c r="Y844" s="30" t="s">
        <v>1234</v>
      </c>
      <c r="Z844" s="30" t="s">
        <v>1237</v>
      </c>
      <c r="AA844" s="23"/>
      <c r="AB844" s="23"/>
      <c r="AC844" s="9" t="s">
        <v>1449</v>
      </c>
      <c r="AD844" s="9" t="s">
        <v>1640</v>
      </c>
      <c r="AE844" s="4"/>
      <c r="AH844" s="9">
        <v>1</v>
      </c>
      <c r="AI844" s="38">
        <v>0</v>
      </c>
      <c r="AJ844" s="11"/>
      <c r="AM844" s="30" t="s">
        <v>12</v>
      </c>
      <c r="AN844" s="38">
        <f t="shared" si="148"/>
        <v>0</v>
      </c>
      <c r="AO844" s="8"/>
      <c r="AP844" s="13">
        <f t="shared" si="149"/>
        <v>0</v>
      </c>
      <c r="AQ844" s="38">
        <f t="shared" si="150"/>
        <v>0</v>
      </c>
      <c r="AR844" s="38">
        <v>0</v>
      </c>
      <c r="AS844" s="13">
        <f t="shared" si="151"/>
        <v>0</v>
      </c>
      <c r="AT844" s="38">
        <f t="shared" si="152"/>
        <v>0</v>
      </c>
      <c r="AU844" s="38">
        <v>0</v>
      </c>
      <c r="AV844" s="13">
        <f t="shared" si="153"/>
        <v>0</v>
      </c>
      <c r="AW844" s="38">
        <f t="shared" si="154"/>
        <v>0</v>
      </c>
      <c r="AX844" s="38">
        <v>0</v>
      </c>
      <c r="AY844" s="13"/>
      <c r="AZ844" s="10"/>
      <c r="BA844" s="8"/>
      <c r="BB844" s="11"/>
      <c r="BN844" s="38">
        <v>0</v>
      </c>
      <c r="BO844" s="54" t="s">
        <v>2293</v>
      </c>
      <c r="BP844" s="54">
        <f>Sales!AR844</f>
        <v>0</v>
      </c>
    </row>
    <row r="845" spans="1:68">
      <c r="A845" s="4" t="s">
        <v>140</v>
      </c>
      <c r="B845" s="50">
        <v>27239</v>
      </c>
      <c r="C845" s="9" t="s">
        <v>1725</v>
      </c>
      <c r="D845" s="9" t="s">
        <v>1740</v>
      </c>
      <c r="E845" s="9" t="s">
        <v>1787</v>
      </c>
      <c r="F845" s="9" t="s">
        <v>1927</v>
      </c>
      <c r="G845" s="4"/>
      <c r="H845" s="9" t="s">
        <v>2118</v>
      </c>
      <c r="I845" s="4"/>
      <c r="K845" s="4" t="str">
        <f t="shared" si="144"/>
        <v>LA</v>
      </c>
      <c r="L845" s="4" t="str">
        <f t="shared" si="145"/>
        <v>LIVINGSTON</v>
      </c>
      <c r="M845" s="4" t="str">
        <f t="shared" si="146"/>
        <v>Denham Springs</v>
      </c>
      <c r="N845" s="4"/>
      <c r="O845" s="4" t="str">
        <f t="shared" si="147"/>
        <v>70726</v>
      </c>
      <c r="P845" s="4"/>
      <c r="U845" s="30">
        <v>41716</v>
      </c>
      <c r="V845" s="5"/>
      <c r="W845" s="4"/>
      <c r="Y845" s="30" t="s">
        <v>1234</v>
      </c>
      <c r="Z845" s="30" t="s">
        <v>1293</v>
      </c>
      <c r="AA845" s="23"/>
      <c r="AB845" s="23"/>
      <c r="AC845" s="9" t="s">
        <v>1501</v>
      </c>
      <c r="AD845" s="9" t="s">
        <v>1639</v>
      </c>
      <c r="AE845" s="4"/>
      <c r="AH845" s="9">
        <v>1</v>
      </c>
      <c r="AI845" s="38">
        <v>0</v>
      </c>
      <c r="AJ845" s="11"/>
      <c r="AM845" s="30" t="s">
        <v>12</v>
      </c>
      <c r="AN845" s="38">
        <f t="shared" si="148"/>
        <v>0</v>
      </c>
      <c r="AO845" s="8"/>
      <c r="AP845" s="13">
        <f t="shared" si="149"/>
        <v>0</v>
      </c>
      <c r="AQ845" s="38">
        <f t="shared" si="150"/>
        <v>0</v>
      </c>
      <c r="AR845" s="38">
        <v>0</v>
      </c>
      <c r="AS845" s="13">
        <f t="shared" si="151"/>
        <v>0</v>
      </c>
      <c r="AT845" s="38">
        <f t="shared" si="152"/>
        <v>0</v>
      </c>
      <c r="AU845" s="38">
        <v>0</v>
      </c>
      <c r="AV845" s="13">
        <f t="shared" si="153"/>
        <v>0</v>
      </c>
      <c r="AW845" s="38">
        <f t="shared" si="154"/>
        <v>0</v>
      </c>
      <c r="AX845" s="38">
        <v>0</v>
      </c>
      <c r="AY845" s="13"/>
      <c r="AZ845" s="10"/>
      <c r="BA845" s="8"/>
      <c r="BB845" s="11"/>
      <c r="BN845" s="38">
        <v>0</v>
      </c>
      <c r="BO845" s="54" t="s">
        <v>107</v>
      </c>
      <c r="BP845" s="54">
        <f>Sales!AR845</f>
        <v>0</v>
      </c>
    </row>
    <row r="846" spans="1:68">
      <c r="A846" s="4" t="s">
        <v>140</v>
      </c>
      <c r="B846" s="50">
        <v>27242</v>
      </c>
      <c r="C846" s="9" t="s">
        <v>1725</v>
      </c>
      <c r="D846" s="9" t="s">
        <v>1727</v>
      </c>
      <c r="E846" s="9" t="s">
        <v>1767</v>
      </c>
      <c r="F846" s="9" t="s">
        <v>1727</v>
      </c>
      <c r="G846" s="4"/>
      <c r="H846" s="9" t="s">
        <v>1727</v>
      </c>
      <c r="I846" s="4"/>
      <c r="K846" s="4" t="str">
        <f t="shared" si="144"/>
        <v>0</v>
      </c>
      <c r="L846" s="4" t="str">
        <f t="shared" si="145"/>
        <v>DENTON</v>
      </c>
      <c r="M846" s="4" t="str">
        <f t="shared" si="146"/>
        <v>0</v>
      </c>
      <c r="N846" s="4"/>
      <c r="O846" s="4" t="str">
        <f t="shared" si="147"/>
        <v>0</v>
      </c>
      <c r="P846" s="4"/>
      <c r="U846" s="30">
        <v>41717</v>
      </c>
      <c r="V846" s="5"/>
      <c r="W846" s="4"/>
      <c r="Y846" s="30" t="s">
        <v>1234</v>
      </c>
      <c r="Z846" s="30" t="s">
        <v>1268</v>
      </c>
      <c r="AA846" s="23"/>
      <c r="AB846" s="23"/>
      <c r="AC846" s="9" t="s">
        <v>1460</v>
      </c>
      <c r="AD846" s="9" t="s">
        <v>1647</v>
      </c>
      <c r="AE846" s="4"/>
      <c r="AH846" s="9">
        <v>1</v>
      </c>
      <c r="AI846" s="38">
        <v>0</v>
      </c>
      <c r="AJ846" s="11"/>
      <c r="AM846" s="30" t="s">
        <v>12</v>
      </c>
      <c r="AN846" s="38">
        <f t="shared" si="148"/>
        <v>0</v>
      </c>
      <c r="AO846" s="8"/>
      <c r="AP846" s="13">
        <f t="shared" si="149"/>
        <v>0</v>
      </c>
      <c r="AQ846" s="38">
        <f t="shared" si="150"/>
        <v>0</v>
      </c>
      <c r="AR846" s="38">
        <v>0</v>
      </c>
      <c r="AS846" s="13">
        <f t="shared" si="151"/>
        <v>0</v>
      </c>
      <c r="AT846" s="38">
        <f t="shared" si="152"/>
        <v>0</v>
      </c>
      <c r="AU846" s="38">
        <v>0</v>
      </c>
      <c r="AV846" s="13">
        <f t="shared" si="153"/>
        <v>0</v>
      </c>
      <c r="AW846" s="38">
        <f t="shared" si="154"/>
        <v>0</v>
      </c>
      <c r="AX846" s="38">
        <v>0</v>
      </c>
      <c r="AY846" s="13"/>
      <c r="AZ846" s="10"/>
      <c r="BA846" s="8"/>
      <c r="BB846" s="11"/>
      <c r="BN846" s="38">
        <v>0</v>
      </c>
      <c r="BO846" s="54" t="s">
        <v>2293</v>
      </c>
      <c r="BP846" s="54">
        <f>Sales!AR846</f>
        <v>0</v>
      </c>
    </row>
    <row r="847" spans="1:68">
      <c r="A847" s="4" t="s">
        <v>140</v>
      </c>
      <c r="B847" s="50">
        <v>27270</v>
      </c>
      <c r="C847" s="9" t="s">
        <v>1725</v>
      </c>
      <c r="D847" s="9" t="s">
        <v>1748</v>
      </c>
      <c r="E847" s="9" t="s">
        <v>1884</v>
      </c>
      <c r="F847" s="9" t="s">
        <v>2064</v>
      </c>
      <c r="G847" s="4"/>
      <c r="H847" s="9" t="s">
        <v>2258</v>
      </c>
      <c r="I847" s="4"/>
      <c r="K847" s="4" t="str">
        <f t="shared" si="144"/>
        <v>OR</v>
      </c>
      <c r="L847" s="4" t="str">
        <f t="shared" si="145"/>
        <v>MARION</v>
      </c>
      <c r="M847" s="4" t="str">
        <f t="shared" si="146"/>
        <v>Stayton</v>
      </c>
      <c r="N847" s="4"/>
      <c r="O847" s="4" t="str">
        <f t="shared" si="147"/>
        <v>97383</v>
      </c>
      <c r="P847" s="4"/>
      <c r="U847" s="30">
        <v>41729</v>
      </c>
      <c r="V847" s="5"/>
      <c r="W847" s="4"/>
      <c r="Y847" s="30" t="s">
        <v>1234</v>
      </c>
      <c r="Z847" s="30" t="s">
        <v>1348</v>
      </c>
      <c r="AA847" s="23"/>
      <c r="AB847" s="23"/>
      <c r="AC847" s="9" t="s">
        <v>1552</v>
      </c>
      <c r="AD847" s="9" t="s">
        <v>1683</v>
      </c>
      <c r="AE847" s="4"/>
      <c r="AH847" s="9">
        <v>1</v>
      </c>
      <c r="AI847" s="38">
        <v>14.46</v>
      </c>
      <c r="AJ847" s="11"/>
      <c r="AM847" s="30" t="s">
        <v>12</v>
      </c>
      <c r="AN847" s="38">
        <f t="shared" si="148"/>
        <v>14.46</v>
      </c>
      <c r="AO847" s="8"/>
      <c r="AP847" s="13">
        <f t="shared" si="149"/>
        <v>0</v>
      </c>
      <c r="AQ847" s="38">
        <f t="shared" si="150"/>
        <v>14.46</v>
      </c>
      <c r="AR847" s="38">
        <v>0</v>
      </c>
      <c r="AS847" s="13">
        <f t="shared" si="151"/>
        <v>0</v>
      </c>
      <c r="AT847" s="38">
        <f t="shared" si="152"/>
        <v>14.46</v>
      </c>
      <c r="AU847" s="38">
        <v>0</v>
      </c>
      <c r="AV847" s="13">
        <f t="shared" si="153"/>
        <v>0</v>
      </c>
      <c r="AW847" s="38">
        <f t="shared" si="154"/>
        <v>14.46</v>
      </c>
      <c r="AX847" s="38">
        <v>0</v>
      </c>
      <c r="AY847" s="13"/>
      <c r="AZ847" s="10"/>
      <c r="BA847" s="8"/>
      <c r="BB847" s="11"/>
      <c r="BN847" s="38">
        <v>0</v>
      </c>
      <c r="BO847" s="54" t="s">
        <v>2292</v>
      </c>
      <c r="BP847" s="54">
        <f>Sales!AR847</f>
        <v>14.99</v>
      </c>
    </row>
    <row r="848" spans="1:68">
      <c r="A848" s="4" t="s">
        <v>140</v>
      </c>
      <c r="B848" s="50">
        <v>27449</v>
      </c>
      <c r="C848" s="9" t="s">
        <v>1725</v>
      </c>
      <c r="D848" s="9" t="s">
        <v>1727</v>
      </c>
      <c r="E848" s="9" t="s">
        <v>1767</v>
      </c>
      <c r="F848" s="9" t="s">
        <v>1727</v>
      </c>
      <c r="G848" s="4"/>
      <c r="H848" s="9" t="s">
        <v>1727</v>
      </c>
      <c r="I848" s="4"/>
      <c r="K848" s="4" t="str">
        <f t="shared" si="144"/>
        <v>0</v>
      </c>
      <c r="L848" s="4" t="str">
        <f t="shared" si="145"/>
        <v>DENTON</v>
      </c>
      <c r="M848" s="4" t="str">
        <f t="shared" si="146"/>
        <v>0</v>
      </c>
      <c r="N848" s="4"/>
      <c r="O848" s="4" t="str">
        <f t="shared" si="147"/>
        <v>0</v>
      </c>
      <c r="P848" s="4"/>
      <c r="U848" s="30">
        <v>41702</v>
      </c>
      <c r="V848" s="5"/>
      <c r="W848" s="4"/>
      <c r="Y848" s="30" t="s">
        <v>1234</v>
      </c>
      <c r="Z848" s="30" t="s">
        <v>1261</v>
      </c>
      <c r="AA848" s="23"/>
      <c r="AB848" s="23"/>
      <c r="AC848" s="9" t="s">
        <v>1473</v>
      </c>
      <c r="AD848" s="9" t="s">
        <v>1639</v>
      </c>
      <c r="AE848" s="4"/>
      <c r="AH848" s="9">
        <v>1</v>
      </c>
      <c r="AI848" s="38">
        <v>0</v>
      </c>
      <c r="AJ848" s="11"/>
      <c r="AM848" s="30" t="s">
        <v>12</v>
      </c>
      <c r="AN848" s="38">
        <f t="shared" si="148"/>
        <v>0</v>
      </c>
      <c r="AO848" s="8"/>
      <c r="AP848" s="13">
        <f t="shared" si="149"/>
        <v>0</v>
      </c>
      <c r="AQ848" s="38">
        <f t="shared" si="150"/>
        <v>0</v>
      </c>
      <c r="AR848" s="38">
        <v>0</v>
      </c>
      <c r="AS848" s="13">
        <f t="shared" si="151"/>
        <v>0</v>
      </c>
      <c r="AT848" s="38">
        <f t="shared" si="152"/>
        <v>0</v>
      </c>
      <c r="AU848" s="38">
        <v>0</v>
      </c>
      <c r="AV848" s="13">
        <f t="shared" si="153"/>
        <v>0</v>
      </c>
      <c r="AW848" s="38">
        <f t="shared" si="154"/>
        <v>0</v>
      </c>
      <c r="AX848" s="38">
        <v>0</v>
      </c>
      <c r="AY848" s="13"/>
      <c r="AZ848" s="10"/>
      <c r="BA848" s="8"/>
      <c r="BB848" s="11"/>
      <c r="BN848" s="38">
        <v>0</v>
      </c>
      <c r="BO848" s="54" t="s">
        <v>2293</v>
      </c>
      <c r="BP848" s="54">
        <f>Sales!AR848</f>
        <v>0</v>
      </c>
    </row>
    <row r="849" spans="1:68">
      <c r="A849" s="4" t="s">
        <v>140</v>
      </c>
      <c r="B849" s="50">
        <v>27470</v>
      </c>
      <c r="C849" s="9" t="s">
        <v>1725</v>
      </c>
      <c r="D849" s="9" t="s">
        <v>1734</v>
      </c>
      <c r="E849" s="9" t="s">
        <v>1885</v>
      </c>
      <c r="F849" s="9" t="s">
        <v>1812</v>
      </c>
      <c r="G849" s="4"/>
      <c r="H849" s="9" t="s">
        <v>2259</v>
      </c>
      <c r="I849" s="4"/>
      <c r="K849" s="4" t="str">
        <f t="shared" si="144"/>
        <v>IL</v>
      </c>
      <c r="L849" s="4" t="str">
        <f t="shared" si="145"/>
        <v>COOK</v>
      </c>
      <c r="M849" s="4" t="str">
        <f t="shared" si="146"/>
        <v>RIVERSIDE</v>
      </c>
      <c r="N849" s="4"/>
      <c r="O849" s="4" t="str">
        <f t="shared" si="147"/>
        <v>60546</v>
      </c>
      <c r="P849" s="4"/>
      <c r="U849" s="30">
        <v>41711</v>
      </c>
      <c r="V849" s="5"/>
      <c r="W849" s="4"/>
      <c r="Y849" s="30" t="s">
        <v>1234</v>
      </c>
      <c r="Z849" s="30" t="s">
        <v>1285</v>
      </c>
      <c r="AA849" s="23"/>
      <c r="AB849" s="23"/>
      <c r="AC849" s="9" t="s">
        <v>1495</v>
      </c>
      <c r="AD849" s="9" t="s">
        <v>1657</v>
      </c>
      <c r="AE849" s="4"/>
      <c r="AH849" s="9">
        <v>1</v>
      </c>
      <c r="AI849" s="38">
        <v>13.61</v>
      </c>
      <c r="AJ849" s="11"/>
      <c r="AM849" s="30" t="s">
        <v>12</v>
      </c>
      <c r="AN849" s="38">
        <f t="shared" si="148"/>
        <v>13.61</v>
      </c>
      <c r="AO849" s="8"/>
      <c r="AP849" s="13">
        <f t="shared" si="149"/>
        <v>0</v>
      </c>
      <c r="AQ849" s="38">
        <f t="shared" si="150"/>
        <v>13.61</v>
      </c>
      <c r="AR849" s="38">
        <v>0</v>
      </c>
      <c r="AS849" s="13">
        <f t="shared" si="151"/>
        <v>0</v>
      </c>
      <c r="AT849" s="38">
        <f t="shared" si="152"/>
        <v>13.61</v>
      </c>
      <c r="AU849" s="38">
        <v>0</v>
      </c>
      <c r="AV849" s="13">
        <f t="shared" si="153"/>
        <v>0</v>
      </c>
      <c r="AW849" s="38">
        <f t="shared" si="154"/>
        <v>13.61</v>
      </c>
      <c r="AX849" s="38">
        <v>0</v>
      </c>
      <c r="AY849" s="13"/>
      <c r="AZ849" s="10"/>
      <c r="BA849" s="8"/>
      <c r="BB849" s="11"/>
      <c r="BN849" s="38">
        <v>0</v>
      </c>
      <c r="BO849" s="54" t="s">
        <v>2292</v>
      </c>
      <c r="BP849" s="54">
        <f>Sales!AR849</f>
        <v>14.99</v>
      </c>
    </row>
    <row r="850" spans="1:68">
      <c r="A850" s="4" t="s">
        <v>140</v>
      </c>
      <c r="B850" s="50">
        <v>27477</v>
      </c>
      <c r="C850" s="9" t="s">
        <v>1725</v>
      </c>
      <c r="D850" s="9" t="s">
        <v>1763</v>
      </c>
      <c r="E850" s="9" t="s">
        <v>1886</v>
      </c>
      <c r="F850" s="9" t="s">
        <v>2065</v>
      </c>
      <c r="G850" s="4"/>
      <c r="H850" s="9" t="s">
        <v>2260</v>
      </c>
      <c r="I850" s="4"/>
      <c r="K850" s="4" t="str">
        <f t="shared" si="144"/>
        <v>MN</v>
      </c>
      <c r="L850" s="4" t="str">
        <f t="shared" si="145"/>
        <v>GOODHUE</v>
      </c>
      <c r="M850" s="4" t="str">
        <f t="shared" si="146"/>
        <v>cannon falls</v>
      </c>
      <c r="N850" s="4"/>
      <c r="O850" s="4" t="str">
        <f t="shared" si="147"/>
        <v>55009</v>
      </c>
      <c r="P850" s="4"/>
      <c r="U850" s="30">
        <v>41715</v>
      </c>
      <c r="V850" s="5"/>
      <c r="W850" s="4"/>
      <c r="Y850" s="30" t="s">
        <v>1234</v>
      </c>
      <c r="Z850" s="30" t="s">
        <v>1263</v>
      </c>
      <c r="AA850" s="23"/>
      <c r="AB850" s="23"/>
      <c r="AC850" s="9" t="s">
        <v>1475</v>
      </c>
      <c r="AD850" s="9" t="s">
        <v>1651</v>
      </c>
      <c r="AE850" s="4"/>
      <c r="AH850" s="9">
        <v>1</v>
      </c>
      <c r="AI850" s="38">
        <v>8.67</v>
      </c>
      <c r="AJ850" s="11"/>
      <c r="AM850" s="30" t="s">
        <v>12</v>
      </c>
      <c r="AN850" s="38">
        <f t="shared" si="148"/>
        <v>8.67</v>
      </c>
      <c r="AO850" s="8"/>
      <c r="AP850" s="13">
        <f t="shared" si="149"/>
        <v>0</v>
      </c>
      <c r="AQ850" s="38">
        <f t="shared" si="150"/>
        <v>8.67</v>
      </c>
      <c r="AR850" s="38">
        <v>0</v>
      </c>
      <c r="AS850" s="13">
        <f t="shared" si="151"/>
        <v>0</v>
      </c>
      <c r="AT850" s="38">
        <f t="shared" si="152"/>
        <v>8.67</v>
      </c>
      <c r="AU850" s="38">
        <v>0</v>
      </c>
      <c r="AV850" s="13">
        <f t="shared" si="153"/>
        <v>0</v>
      </c>
      <c r="AW850" s="38">
        <f t="shared" si="154"/>
        <v>8.67</v>
      </c>
      <c r="AX850" s="38">
        <v>0</v>
      </c>
      <c r="AY850" s="13"/>
      <c r="AZ850" s="10"/>
      <c r="BA850" s="8"/>
      <c r="BB850" s="11"/>
      <c r="BN850" s="38">
        <v>0</v>
      </c>
      <c r="BO850" s="54" t="s">
        <v>2292</v>
      </c>
      <c r="BP850" s="54">
        <f>Sales!AR850</f>
        <v>8.99</v>
      </c>
    </row>
    <row r="851" spans="1:68">
      <c r="A851" s="4" t="s">
        <v>140</v>
      </c>
      <c r="B851" s="50">
        <v>27481</v>
      </c>
      <c r="C851" s="9" t="s">
        <v>1725</v>
      </c>
      <c r="D851" s="9" t="s">
        <v>1727</v>
      </c>
      <c r="E851" s="9" t="s">
        <v>1766</v>
      </c>
      <c r="F851" s="9" t="s">
        <v>1727</v>
      </c>
      <c r="G851" s="4"/>
      <c r="H851" s="9" t="s">
        <v>1727</v>
      </c>
      <c r="I851" s="4"/>
      <c r="K851" s="4" t="str">
        <f t="shared" si="144"/>
        <v>0</v>
      </c>
      <c r="L851" s="4" t="str">
        <f t="shared" si="145"/>
        <v>MECKLENBURG</v>
      </c>
      <c r="M851" s="4" t="str">
        <f t="shared" si="146"/>
        <v>0</v>
      </c>
      <c r="N851" s="4"/>
      <c r="O851" s="4" t="str">
        <f t="shared" si="147"/>
        <v>0</v>
      </c>
      <c r="P851" s="4"/>
      <c r="U851" s="30">
        <v>41717</v>
      </c>
      <c r="V851" s="5"/>
      <c r="W851" s="4"/>
      <c r="Y851" s="30" t="s">
        <v>1234</v>
      </c>
      <c r="Z851" s="30" t="s">
        <v>1239</v>
      </c>
      <c r="AA851" s="23"/>
      <c r="AB851" s="23"/>
      <c r="AC851" s="9" t="s">
        <v>1451</v>
      </c>
      <c r="AD851" s="9" t="s">
        <v>1639</v>
      </c>
      <c r="AE851" s="4"/>
      <c r="AH851" s="9">
        <v>1</v>
      </c>
      <c r="AI851" s="38">
        <v>0</v>
      </c>
      <c r="AJ851" s="11"/>
      <c r="AM851" s="30" t="s">
        <v>12</v>
      </c>
      <c r="AN851" s="38">
        <f t="shared" si="148"/>
        <v>0</v>
      </c>
      <c r="AO851" s="8"/>
      <c r="AP851" s="13">
        <f t="shared" si="149"/>
        <v>0</v>
      </c>
      <c r="AQ851" s="38">
        <f t="shared" si="150"/>
        <v>0</v>
      </c>
      <c r="AR851" s="38">
        <v>0</v>
      </c>
      <c r="AS851" s="13">
        <f t="shared" si="151"/>
        <v>0</v>
      </c>
      <c r="AT851" s="38">
        <f t="shared" si="152"/>
        <v>0</v>
      </c>
      <c r="AU851" s="38">
        <v>0</v>
      </c>
      <c r="AV851" s="13">
        <f t="shared" si="153"/>
        <v>0</v>
      </c>
      <c r="AW851" s="38">
        <f t="shared" si="154"/>
        <v>0</v>
      </c>
      <c r="AX851" s="38">
        <v>0</v>
      </c>
      <c r="AY851" s="13"/>
      <c r="AZ851" s="10"/>
      <c r="BA851" s="8"/>
      <c r="BB851" s="11"/>
      <c r="BN851" s="38">
        <v>0</v>
      </c>
      <c r="BO851" s="54" t="s">
        <v>2293</v>
      </c>
      <c r="BP851" s="54">
        <f>Sales!AR851</f>
        <v>0</v>
      </c>
    </row>
    <row r="852" spans="1:68">
      <c r="A852" s="4" t="s">
        <v>140</v>
      </c>
      <c r="B852" s="50">
        <v>27487</v>
      </c>
      <c r="C852" s="9" t="s">
        <v>1725</v>
      </c>
      <c r="D852" s="9" t="s">
        <v>1727</v>
      </c>
      <c r="E852" s="9" t="s">
        <v>1767</v>
      </c>
      <c r="F852" s="9" t="s">
        <v>1727</v>
      </c>
      <c r="G852" s="4"/>
      <c r="H852" s="9" t="s">
        <v>1727</v>
      </c>
      <c r="I852" s="4"/>
      <c r="K852" s="4" t="str">
        <f t="shared" si="144"/>
        <v>0</v>
      </c>
      <c r="L852" s="4" t="str">
        <f t="shared" si="145"/>
        <v>DENTON</v>
      </c>
      <c r="M852" s="4" t="str">
        <f t="shared" si="146"/>
        <v>0</v>
      </c>
      <c r="N852" s="4"/>
      <c r="O852" s="4" t="str">
        <f t="shared" si="147"/>
        <v>0</v>
      </c>
      <c r="P852" s="4"/>
      <c r="U852" s="30">
        <v>41724</v>
      </c>
      <c r="V852" s="5"/>
      <c r="W852" s="4"/>
      <c r="Y852" s="30" t="s">
        <v>1234</v>
      </c>
      <c r="Z852" s="30" t="s">
        <v>1236</v>
      </c>
      <c r="AA852" s="23"/>
      <c r="AB852" s="23"/>
      <c r="AC852" s="9" t="s">
        <v>1448</v>
      </c>
      <c r="AD852" s="9" t="s">
        <v>1639</v>
      </c>
      <c r="AE852" s="4"/>
      <c r="AH852" s="9">
        <v>1</v>
      </c>
      <c r="AI852" s="38">
        <v>0</v>
      </c>
      <c r="AJ852" s="11"/>
      <c r="AM852" s="30" t="s">
        <v>12</v>
      </c>
      <c r="AN852" s="38">
        <f t="shared" si="148"/>
        <v>0</v>
      </c>
      <c r="AO852" s="8"/>
      <c r="AP852" s="13">
        <f t="shared" si="149"/>
        <v>0</v>
      </c>
      <c r="AQ852" s="38">
        <f t="shared" si="150"/>
        <v>0</v>
      </c>
      <c r="AR852" s="38">
        <v>0</v>
      </c>
      <c r="AS852" s="13">
        <f t="shared" si="151"/>
        <v>0</v>
      </c>
      <c r="AT852" s="38">
        <f t="shared" si="152"/>
        <v>0</v>
      </c>
      <c r="AU852" s="38">
        <v>0</v>
      </c>
      <c r="AV852" s="13">
        <f t="shared" si="153"/>
        <v>0</v>
      </c>
      <c r="AW852" s="38">
        <f t="shared" si="154"/>
        <v>0</v>
      </c>
      <c r="AX852" s="38">
        <v>0</v>
      </c>
      <c r="AY852" s="13"/>
      <c r="AZ852" s="10"/>
      <c r="BA852" s="8"/>
      <c r="BB852" s="11"/>
      <c r="BN852" s="38">
        <v>0</v>
      </c>
      <c r="BO852" s="54" t="s">
        <v>2293</v>
      </c>
      <c r="BP852" s="54">
        <f>Sales!AR852</f>
        <v>0</v>
      </c>
    </row>
    <row r="853" spans="1:68">
      <c r="A853" s="4" t="s">
        <v>140</v>
      </c>
      <c r="B853" s="50">
        <v>27503</v>
      </c>
      <c r="C853" s="9" t="s">
        <v>1725</v>
      </c>
      <c r="D853" s="9" t="s">
        <v>1755</v>
      </c>
      <c r="E853" s="9" t="s">
        <v>1887</v>
      </c>
      <c r="F853" s="9" t="s">
        <v>2066</v>
      </c>
      <c r="G853" s="4"/>
      <c r="H853" s="9" t="s">
        <v>2261</v>
      </c>
      <c r="I853" s="4"/>
      <c r="K853" s="4" t="str">
        <f t="shared" si="144"/>
        <v>GA</v>
      </c>
      <c r="L853" s="4" t="str">
        <f t="shared" si="145"/>
        <v>COLQUITT</v>
      </c>
      <c r="M853" s="4" t="str">
        <f t="shared" si="146"/>
        <v>Moultrie</v>
      </c>
      <c r="N853" s="4"/>
      <c r="O853" s="4" t="str">
        <f t="shared" si="147"/>
        <v>31788</v>
      </c>
      <c r="P853" s="4"/>
      <c r="U853" s="30">
        <v>41729</v>
      </c>
      <c r="V853" s="5"/>
      <c r="W853" s="4"/>
      <c r="Y853" s="30" t="s">
        <v>1234</v>
      </c>
      <c r="Z853" s="30" t="s">
        <v>1326</v>
      </c>
      <c r="AA853" s="23"/>
      <c r="AB853" s="23"/>
      <c r="AC853" s="9" t="s">
        <v>1531</v>
      </c>
      <c r="AD853" s="9" t="s">
        <v>1639</v>
      </c>
      <c r="AE853" s="4"/>
      <c r="AH853" s="9">
        <v>1</v>
      </c>
      <c r="AI853" s="38">
        <v>6.99</v>
      </c>
      <c r="AJ853" s="11"/>
      <c r="AM853" s="30" t="s">
        <v>12</v>
      </c>
      <c r="AN853" s="38">
        <f t="shared" si="148"/>
        <v>6.99</v>
      </c>
      <c r="AO853" s="8"/>
      <c r="AP853" s="13">
        <f t="shared" si="149"/>
        <v>0</v>
      </c>
      <c r="AQ853" s="38">
        <f t="shared" si="150"/>
        <v>6.99</v>
      </c>
      <c r="AR853" s="38">
        <v>0</v>
      </c>
      <c r="AS853" s="13">
        <f t="shared" si="151"/>
        <v>0</v>
      </c>
      <c r="AT853" s="38">
        <f t="shared" si="152"/>
        <v>6.99</v>
      </c>
      <c r="AU853" s="38">
        <v>0</v>
      </c>
      <c r="AV853" s="13">
        <f t="shared" si="153"/>
        <v>0</v>
      </c>
      <c r="AW853" s="38">
        <f t="shared" si="154"/>
        <v>6.99</v>
      </c>
      <c r="AX853" s="38">
        <v>0</v>
      </c>
      <c r="AY853" s="13"/>
      <c r="AZ853" s="10"/>
      <c r="BA853" s="8"/>
      <c r="BB853" s="11"/>
      <c r="BN853" s="38">
        <v>0</v>
      </c>
      <c r="BO853" s="54" t="s">
        <v>2292</v>
      </c>
      <c r="BP853" s="54">
        <f>Sales!AR853</f>
        <v>6.99</v>
      </c>
    </row>
    <row r="854" spans="1:68">
      <c r="A854" s="4" t="s">
        <v>140</v>
      </c>
      <c r="B854" s="50">
        <v>27510</v>
      </c>
      <c r="C854" s="9" t="s">
        <v>1725</v>
      </c>
      <c r="D854" s="9" t="s">
        <v>1727</v>
      </c>
      <c r="E854" s="9" t="s">
        <v>1767</v>
      </c>
      <c r="F854" s="9" t="s">
        <v>1727</v>
      </c>
      <c r="G854" s="4"/>
      <c r="H854" s="9" t="s">
        <v>1727</v>
      </c>
      <c r="I854" s="4"/>
      <c r="K854" s="4" t="str">
        <f t="shared" si="144"/>
        <v>0</v>
      </c>
      <c r="L854" s="4" t="str">
        <f t="shared" si="145"/>
        <v>DENTON</v>
      </c>
      <c r="M854" s="4" t="str">
        <f t="shared" si="146"/>
        <v>0</v>
      </c>
      <c r="N854" s="4"/>
      <c r="O854" s="4" t="str">
        <f t="shared" si="147"/>
        <v>0</v>
      </c>
      <c r="P854" s="4"/>
      <c r="U854" s="30">
        <v>41729</v>
      </c>
      <c r="V854" s="5"/>
      <c r="W854" s="4"/>
      <c r="Y854" s="30" t="s">
        <v>1234</v>
      </c>
      <c r="Z854" s="30" t="s">
        <v>1272</v>
      </c>
      <c r="AA854" s="23"/>
      <c r="AB854" s="23"/>
      <c r="AC854" s="9" t="s">
        <v>1483</v>
      </c>
      <c r="AD854" s="9" t="s">
        <v>1639</v>
      </c>
      <c r="AE854" s="4"/>
      <c r="AH854" s="9">
        <v>1</v>
      </c>
      <c r="AI854" s="38">
        <v>0</v>
      </c>
      <c r="AJ854" s="11"/>
      <c r="AM854" s="30" t="s">
        <v>12</v>
      </c>
      <c r="AN854" s="38">
        <f t="shared" si="148"/>
        <v>0</v>
      </c>
      <c r="AO854" s="8"/>
      <c r="AP854" s="13">
        <f t="shared" si="149"/>
        <v>0</v>
      </c>
      <c r="AQ854" s="38">
        <f t="shared" si="150"/>
        <v>0</v>
      </c>
      <c r="AR854" s="38">
        <v>0</v>
      </c>
      <c r="AS854" s="13">
        <f t="shared" si="151"/>
        <v>0</v>
      </c>
      <c r="AT854" s="38">
        <f t="shared" si="152"/>
        <v>0</v>
      </c>
      <c r="AU854" s="38">
        <v>0</v>
      </c>
      <c r="AV854" s="13">
        <f t="shared" si="153"/>
        <v>0</v>
      </c>
      <c r="AW854" s="38">
        <f t="shared" si="154"/>
        <v>0</v>
      </c>
      <c r="AX854" s="38">
        <v>0</v>
      </c>
      <c r="AY854" s="13"/>
      <c r="AZ854" s="10"/>
      <c r="BA854" s="8"/>
      <c r="BB854" s="11"/>
      <c r="BN854" s="38">
        <v>0</v>
      </c>
      <c r="BO854" s="54" t="s">
        <v>2293</v>
      </c>
      <c r="BP854" s="54">
        <f>Sales!AR854</f>
        <v>0</v>
      </c>
    </row>
    <row r="855" spans="1:68">
      <c r="A855" s="4" t="s">
        <v>140</v>
      </c>
      <c r="B855" s="50">
        <v>27741</v>
      </c>
      <c r="C855" s="9" t="s">
        <v>1725</v>
      </c>
      <c r="D855" s="9" t="s">
        <v>1727</v>
      </c>
      <c r="E855" s="9" t="s">
        <v>1767</v>
      </c>
      <c r="F855" s="9" t="s">
        <v>1727</v>
      </c>
      <c r="G855" s="4"/>
      <c r="H855" s="9" t="s">
        <v>1727</v>
      </c>
      <c r="I855" s="4"/>
      <c r="K855" s="4" t="str">
        <f t="shared" si="144"/>
        <v>0</v>
      </c>
      <c r="L855" s="4" t="str">
        <f t="shared" si="145"/>
        <v>DENTON</v>
      </c>
      <c r="M855" s="4" t="str">
        <f t="shared" si="146"/>
        <v>0</v>
      </c>
      <c r="N855" s="4"/>
      <c r="O855" s="4" t="str">
        <f t="shared" si="147"/>
        <v>0</v>
      </c>
      <c r="P855" s="4"/>
      <c r="U855" s="30">
        <v>41729</v>
      </c>
      <c r="V855" s="5"/>
      <c r="W855" s="4"/>
      <c r="Y855" s="30" t="s">
        <v>1234</v>
      </c>
      <c r="Z855" s="30" t="s">
        <v>1375</v>
      </c>
      <c r="AA855" s="23"/>
      <c r="AB855" s="23"/>
      <c r="AC855" s="9" t="s">
        <v>1572</v>
      </c>
      <c r="AD855" s="9" t="s">
        <v>1653</v>
      </c>
      <c r="AE855" s="4"/>
      <c r="AH855" s="9">
        <v>1</v>
      </c>
      <c r="AI855" s="38">
        <v>0</v>
      </c>
      <c r="AJ855" s="11"/>
      <c r="AM855" s="30" t="s">
        <v>12</v>
      </c>
      <c r="AN855" s="38">
        <f t="shared" si="148"/>
        <v>0</v>
      </c>
      <c r="AO855" s="8"/>
      <c r="AP855" s="13">
        <f t="shared" si="149"/>
        <v>0</v>
      </c>
      <c r="AQ855" s="38">
        <f t="shared" si="150"/>
        <v>0</v>
      </c>
      <c r="AR855" s="38">
        <v>0</v>
      </c>
      <c r="AS855" s="13">
        <f t="shared" si="151"/>
        <v>0</v>
      </c>
      <c r="AT855" s="38">
        <f t="shared" si="152"/>
        <v>0</v>
      </c>
      <c r="AU855" s="38">
        <v>0</v>
      </c>
      <c r="AV855" s="13">
        <f t="shared" si="153"/>
        <v>0</v>
      </c>
      <c r="AW855" s="38">
        <f t="shared" si="154"/>
        <v>0</v>
      </c>
      <c r="AX855" s="38">
        <v>0</v>
      </c>
      <c r="AY855" s="13"/>
      <c r="AZ855" s="10"/>
      <c r="BA855" s="8"/>
      <c r="BB855" s="11"/>
      <c r="BN855" s="38">
        <v>0</v>
      </c>
      <c r="BO855" s="54" t="s">
        <v>1727</v>
      </c>
      <c r="BP855" s="54">
        <f>Sales!AR855</f>
        <v>0</v>
      </c>
    </row>
    <row r="856" spans="1:68">
      <c r="A856" s="4" t="s">
        <v>140</v>
      </c>
      <c r="B856" s="50">
        <v>27751</v>
      </c>
      <c r="C856" s="9" t="s">
        <v>1725</v>
      </c>
      <c r="D856" s="9" t="s">
        <v>1727</v>
      </c>
      <c r="E856" s="9" t="s">
        <v>1767</v>
      </c>
      <c r="F856" s="9" t="s">
        <v>1727</v>
      </c>
      <c r="G856" s="4"/>
      <c r="H856" s="9" t="s">
        <v>1727</v>
      </c>
      <c r="I856" s="4"/>
      <c r="K856" s="4" t="str">
        <f t="shared" si="144"/>
        <v>0</v>
      </c>
      <c r="L856" s="4" t="str">
        <f t="shared" si="145"/>
        <v>DENTON</v>
      </c>
      <c r="M856" s="4" t="str">
        <f t="shared" si="146"/>
        <v>0</v>
      </c>
      <c r="N856" s="4"/>
      <c r="O856" s="4" t="str">
        <f t="shared" si="147"/>
        <v>0</v>
      </c>
      <c r="P856" s="4"/>
      <c r="U856" s="30">
        <v>41702</v>
      </c>
      <c r="V856" s="5"/>
      <c r="W856" s="4"/>
      <c r="Y856" s="30" t="s">
        <v>1234</v>
      </c>
      <c r="Z856" s="30" t="s">
        <v>1270</v>
      </c>
      <c r="AA856" s="23"/>
      <c r="AB856" s="23"/>
      <c r="AC856" s="9" t="s">
        <v>1481</v>
      </c>
      <c r="AD856" s="9" t="s">
        <v>1639</v>
      </c>
      <c r="AE856" s="4"/>
      <c r="AH856" s="9">
        <v>1</v>
      </c>
      <c r="AI856" s="38">
        <v>0</v>
      </c>
      <c r="AJ856" s="11"/>
      <c r="AM856" s="30" t="s">
        <v>12</v>
      </c>
      <c r="AN856" s="38">
        <f t="shared" si="148"/>
        <v>0</v>
      </c>
      <c r="AO856" s="8"/>
      <c r="AP856" s="13">
        <f t="shared" si="149"/>
        <v>0</v>
      </c>
      <c r="AQ856" s="38">
        <f t="shared" si="150"/>
        <v>0</v>
      </c>
      <c r="AR856" s="38">
        <v>0</v>
      </c>
      <c r="AS856" s="13">
        <f t="shared" si="151"/>
        <v>0</v>
      </c>
      <c r="AT856" s="38">
        <f t="shared" si="152"/>
        <v>0</v>
      </c>
      <c r="AU856" s="38">
        <v>0</v>
      </c>
      <c r="AV856" s="13">
        <f t="shared" si="153"/>
        <v>0</v>
      </c>
      <c r="AW856" s="38">
        <f t="shared" si="154"/>
        <v>0</v>
      </c>
      <c r="AX856" s="38">
        <v>0</v>
      </c>
      <c r="AY856" s="13"/>
      <c r="AZ856" s="10"/>
      <c r="BA856" s="8"/>
      <c r="BB856" s="11"/>
      <c r="BN856" s="38">
        <v>0</v>
      </c>
      <c r="BO856" s="54" t="s">
        <v>2293</v>
      </c>
      <c r="BP856" s="54">
        <f>Sales!AR856</f>
        <v>0</v>
      </c>
    </row>
    <row r="857" spans="1:68">
      <c r="A857" s="4" t="s">
        <v>140</v>
      </c>
      <c r="B857" s="50">
        <v>27761</v>
      </c>
      <c r="C857" s="9" t="s">
        <v>1725</v>
      </c>
      <c r="D857" s="9" t="s">
        <v>1729</v>
      </c>
      <c r="E857" s="9" t="s">
        <v>1888</v>
      </c>
      <c r="F857" s="9" t="s">
        <v>2067</v>
      </c>
      <c r="G857" s="4"/>
      <c r="H857" s="9" t="s">
        <v>2262</v>
      </c>
      <c r="I857" s="4"/>
      <c r="K857" s="4" t="str">
        <f t="shared" si="144"/>
        <v>NC</v>
      </c>
      <c r="L857" s="4" t="str">
        <f t="shared" si="145"/>
        <v>ASHE</v>
      </c>
      <c r="M857" s="4" t="str">
        <f t="shared" si="146"/>
        <v>fleetwood</v>
      </c>
      <c r="N857" s="4"/>
      <c r="O857" s="4" t="str">
        <f t="shared" si="147"/>
        <v>28626</v>
      </c>
      <c r="P857" s="4"/>
      <c r="U857" s="30">
        <v>41705</v>
      </c>
      <c r="V857" s="5"/>
      <c r="W857" s="4"/>
      <c r="Y857" s="30" t="s">
        <v>1234</v>
      </c>
      <c r="Z857" s="30" t="s">
        <v>1419</v>
      </c>
      <c r="AA857" s="23"/>
      <c r="AB857" s="23"/>
      <c r="AC857" s="9" t="s">
        <v>1614</v>
      </c>
      <c r="AD857" s="9" t="s">
        <v>1639</v>
      </c>
      <c r="AE857" s="4"/>
      <c r="AH857" s="9">
        <v>1</v>
      </c>
      <c r="AI857" s="38">
        <v>7.99</v>
      </c>
      <c r="AJ857" s="11"/>
      <c r="AM857" s="30" t="s">
        <v>12</v>
      </c>
      <c r="AN857" s="38">
        <f t="shared" si="148"/>
        <v>7.99</v>
      </c>
      <c r="AO857" s="8"/>
      <c r="AP857" s="13">
        <f t="shared" si="149"/>
        <v>4.7559449311639551E-2</v>
      </c>
      <c r="AQ857" s="38">
        <f t="shared" si="150"/>
        <v>7.99</v>
      </c>
      <c r="AR857" s="38">
        <v>0.38</v>
      </c>
      <c r="AS857" s="13">
        <f t="shared" si="151"/>
        <v>1.8773466833541926E-2</v>
      </c>
      <c r="AT857" s="38">
        <f t="shared" si="152"/>
        <v>7.99</v>
      </c>
      <c r="AU857" s="38">
        <v>0.15</v>
      </c>
      <c r="AV857" s="13">
        <f t="shared" si="153"/>
        <v>0</v>
      </c>
      <c r="AW857" s="38">
        <f t="shared" si="154"/>
        <v>7.99</v>
      </c>
      <c r="AX857" s="38">
        <v>0</v>
      </c>
      <c r="AY857" s="13"/>
      <c r="AZ857" s="10"/>
      <c r="BA857" s="8"/>
      <c r="BB857" s="11"/>
      <c r="BN857" s="38">
        <v>0.53</v>
      </c>
      <c r="BO857" s="54" t="s">
        <v>2292</v>
      </c>
      <c r="BP857" s="54">
        <f>Sales!AR857</f>
        <v>7.99</v>
      </c>
    </row>
    <row r="858" spans="1:68">
      <c r="A858" s="4" t="s">
        <v>140</v>
      </c>
      <c r="B858" s="50">
        <v>27783</v>
      </c>
      <c r="C858" s="9" t="s">
        <v>1725</v>
      </c>
      <c r="D858" s="9" t="s">
        <v>1732</v>
      </c>
      <c r="E858" s="9" t="s">
        <v>1772</v>
      </c>
      <c r="F858" s="9" t="s">
        <v>2068</v>
      </c>
      <c r="G858" s="4"/>
      <c r="H858" s="9" t="s">
        <v>2263</v>
      </c>
      <c r="I858" s="4"/>
      <c r="K858" s="4" t="str">
        <f t="shared" si="144"/>
        <v>MI</v>
      </c>
      <c r="L858" s="4" t="str">
        <f t="shared" si="145"/>
        <v>OAKLAND</v>
      </c>
      <c r="M858" s="4" t="str">
        <f t="shared" si="146"/>
        <v>Pontiac</v>
      </c>
      <c r="N858" s="4"/>
      <c r="O858" s="4" t="str">
        <f t="shared" si="147"/>
        <v>48341</v>
      </c>
      <c r="P858" s="4"/>
      <c r="U858" s="30">
        <v>41716</v>
      </c>
      <c r="V858" s="5"/>
      <c r="W858" s="4"/>
      <c r="Y858" s="30" t="s">
        <v>1234</v>
      </c>
      <c r="Z858" s="30" t="s">
        <v>1420</v>
      </c>
      <c r="AA858" s="23"/>
      <c r="AB858" s="23"/>
      <c r="AC858" s="9" t="s">
        <v>1615</v>
      </c>
      <c r="AD858" s="9" t="s">
        <v>1713</v>
      </c>
      <c r="AE858" s="4"/>
      <c r="AH858" s="9">
        <v>1</v>
      </c>
      <c r="AI858" s="38">
        <v>9.64</v>
      </c>
      <c r="AJ858" s="11"/>
      <c r="AM858" s="30" t="s">
        <v>12</v>
      </c>
      <c r="AN858" s="38">
        <f t="shared" si="148"/>
        <v>9.64</v>
      </c>
      <c r="AO858" s="8"/>
      <c r="AP858" s="13">
        <f t="shared" si="149"/>
        <v>0</v>
      </c>
      <c r="AQ858" s="38">
        <f t="shared" si="150"/>
        <v>9.64</v>
      </c>
      <c r="AR858" s="38">
        <v>0</v>
      </c>
      <c r="AS858" s="13">
        <f t="shared" si="151"/>
        <v>0</v>
      </c>
      <c r="AT858" s="38">
        <f t="shared" si="152"/>
        <v>9.64</v>
      </c>
      <c r="AU858" s="38">
        <v>0</v>
      </c>
      <c r="AV858" s="13">
        <f t="shared" si="153"/>
        <v>0</v>
      </c>
      <c r="AW858" s="38">
        <f t="shared" si="154"/>
        <v>9.64</v>
      </c>
      <c r="AX858" s="38">
        <v>0</v>
      </c>
      <c r="AY858" s="13"/>
      <c r="AZ858" s="10"/>
      <c r="BA858" s="8"/>
      <c r="BB858" s="11"/>
      <c r="BN858" s="38">
        <v>0</v>
      </c>
      <c r="BO858" s="54" t="s">
        <v>107</v>
      </c>
      <c r="BP858" s="54">
        <f>Sales!AR858</f>
        <v>9.99</v>
      </c>
    </row>
    <row r="859" spans="1:68">
      <c r="A859" s="4" t="s">
        <v>140</v>
      </c>
      <c r="B859" s="50">
        <v>27784</v>
      </c>
      <c r="C859" s="9" t="s">
        <v>1725</v>
      </c>
      <c r="D859" s="9" t="s">
        <v>1727</v>
      </c>
      <c r="E859" s="9" t="s">
        <v>1766</v>
      </c>
      <c r="F859" s="9" t="s">
        <v>1727</v>
      </c>
      <c r="G859" s="4"/>
      <c r="H859" s="9" t="s">
        <v>1727</v>
      </c>
      <c r="I859" s="4"/>
      <c r="K859" s="4" t="str">
        <f t="shared" si="144"/>
        <v>0</v>
      </c>
      <c r="L859" s="4" t="str">
        <f t="shared" si="145"/>
        <v>MECKLENBURG</v>
      </c>
      <c r="M859" s="4" t="str">
        <f t="shared" si="146"/>
        <v>0</v>
      </c>
      <c r="N859" s="4"/>
      <c r="O859" s="4" t="str">
        <f t="shared" si="147"/>
        <v>0</v>
      </c>
      <c r="P859" s="4"/>
      <c r="U859" s="30">
        <v>41716</v>
      </c>
      <c r="V859" s="5"/>
      <c r="W859" s="4"/>
      <c r="Y859" s="30" t="s">
        <v>1234</v>
      </c>
      <c r="Z859" s="30" t="s">
        <v>1236</v>
      </c>
      <c r="AA859" s="23"/>
      <c r="AB859" s="23"/>
      <c r="AC859" s="9" t="s">
        <v>1448</v>
      </c>
      <c r="AD859" s="9" t="s">
        <v>1639</v>
      </c>
      <c r="AE859" s="4"/>
      <c r="AH859" s="9">
        <v>1</v>
      </c>
      <c r="AI859" s="38">
        <v>0</v>
      </c>
      <c r="AJ859" s="11"/>
      <c r="AM859" s="30" t="s">
        <v>12</v>
      </c>
      <c r="AN859" s="38">
        <f t="shared" si="148"/>
        <v>0</v>
      </c>
      <c r="AO859" s="8"/>
      <c r="AP859" s="13">
        <f t="shared" si="149"/>
        <v>0</v>
      </c>
      <c r="AQ859" s="38">
        <f t="shared" si="150"/>
        <v>0</v>
      </c>
      <c r="AR859" s="38">
        <v>0</v>
      </c>
      <c r="AS859" s="13">
        <f t="shared" si="151"/>
        <v>0</v>
      </c>
      <c r="AT859" s="38">
        <f t="shared" si="152"/>
        <v>0</v>
      </c>
      <c r="AU859" s="38">
        <v>0</v>
      </c>
      <c r="AV859" s="13">
        <f t="shared" si="153"/>
        <v>0</v>
      </c>
      <c r="AW859" s="38">
        <f t="shared" si="154"/>
        <v>0</v>
      </c>
      <c r="AX859" s="38">
        <v>0</v>
      </c>
      <c r="AY859" s="13"/>
      <c r="AZ859" s="10"/>
      <c r="BA859" s="8"/>
      <c r="BB859" s="11"/>
      <c r="BN859" s="38">
        <v>0</v>
      </c>
      <c r="BO859" s="54" t="s">
        <v>2293</v>
      </c>
      <c r="BP859" s="54">
        <f>Sales!AR859</f>
        <v>0</v>
      </c>
    </row>
    <row r="860" spans="1:68">
      <c r="A860" s="4" t="s">
        <v>140</v>
      </c>
      <c r="B860" s="50">
        <v>27788</v>
      </c>
      <c r="C860" s="9" t="s">
        <v>1725</v>
      </c>
      <c r="D860" s="9" t="s">
        <v>1727</v>
      </c>
      <c r="E860" s="9" t="s">
        <v>1766</v>
      </c>
      <c r="F860" s="9" t="s">
        <v>1727</v>
      </c>
      <c r="G860" s="4"/>
      <c r="H860" s="9" t="s">
        <v>1727</v>
      </c>
      <c r="I860" s="4"/>
      <c r="K860" s="4" t="str">
        <f t="shared" si="144"/>
        <v>0</v>
      </c>
      <c r="L860" s="4" t="str">
        <f t="shared" si="145"/>
        <v>MECKLENBURG</v>
      </c>
      <c r="M860" s="4" t="str">
        <f t="shared" si="146"/>
        <v>0</v>
      </c>
      <c r="N860" s="4"/>
      <c r="O860" s="4" t="str">
        <f t="shared" si="147"/>
        <v>0</v>
      </c>
      <c r="P860" s="4"/>
      <c r="U860" s="30">
        <v>41718</v>
      </c>
      <c r="V860" s="5"/>
      <c r="W860" s="4"/>
      <c r="Y860" s="30" t="s">
        <v>1234</v>
      </c>
      <c r="Z860" s="30" t="s">
        <v>1251</v>
      </c>
      <c r="AA860" s="23"/>
      <c r="AB860" s="23"/>
      <c r="AC860" s="9" t="s">
        <v>1463</v>
      </c>
      <c r="AD860" s="9" t="s">
        <v>1647</v>
      </c>
      <c r="AE860" s="4"/>
      <c r="AH860" s="9">
        <v>1</v>
      </c>
      <c r="AI860" s="38">
        <v>0</v>
      </c>
      <c r="AJ860" s="11"/>
      <c r="AM860" s="30" t="s">
        <v>12</v>
      </c>
      <c r="AN860" s="38">
        <f t="shared" si="148"/>
        <v>0</v>
      </c>
      <c r="AO860" s="8"/>
      <c r="AP860" s="13">
        <f t="shared" si="149"/>
        <v>0</v>
      </c>
      <c r="AQ860" s="38">
        <f t="shared" si="150"/>
        <v>0</v>
      </c>
      <c r="AR860" s="38">
        <v>0</v>
      </c>
      <c r="AS860" s="13">
        <f t="shared" si="151"/>
        <v>0</v>
      </c>
      <c r="AT860" s="38">
        <f t="shared" si="152"/>
        <v>0</v>
      </c>
      <c r="AU860" s="38">
        <v>0</v>
      </c>
      <c r="AV860" s="13">
        <f t="shared" si="153"/>
        <v>0</v>
      </c>
      <c r="AW860" s="38">
        <f t="shared" si="154"/>
        <v>0</v>
      </c>
      <c r="AX860" s="38">
        <v>0</v>
      </c>
      <c r="AY860" s="13"/>
      <c r="AZ860" s="10"/>
      <c r="BA860" s="8"/>
      <c r="BB860" s="11"/>
      <c r="BN860" s="38">
        <v>0</v>
      </c>
      <c r="BO860" s="54" t="s">
        <v>2293</v>
      </c>
      <c r="BP860" s="54">
        <f>Sales!AR860</f>
        <v>0</v>
      </c>
    </row>
    <row r="861" spans="1:68">
      <c r="A861" s="4" t="s">
        <v>140</v>
      </c>
      <c r="B861" s="50">
        <v>27800</v>
      </c>
      <c r="C861" s="9" t="s">
        <v>1725</v>
      </c>
      <c r="D861" s="9" t="s">
        <v>1727</v>
      </c>
      <c r="E861" s="9" t="s">
        <v>1766</v>
      </c>
      <c r="F861" s="9" t="s">
        <v>1727</v>
      </c>
      <c r="G861" s="4"/>
      <c r="H861" s="9" t="s">
        <v>1727</v>
      </c>
      <c r="I861" s="4"/>
      <c r="K861" s="4" t="str">
        <f t="shared" si="144"/>
        <v>0</v>
      </c>
      <c r="L861" s="4" t="str">
        <f t="shared" si="145"/>
        <v>MECKLENBURG</v>
      </c>
      <c r="M861" s="4" t="str">
        <f t="shared" si="146"/>
        <v>0</v>
      </c>
      <c r="N861" s="4"/>
      <c r="O861" s="4" t="str">
        <f t="shared" si="147"/>
        <v>0</v>
      </c>
      <c r="P861" s="4"/>
      <c r="U861" s="30">
        <v>41722</v>
      </c>
      <c r="V861" s="5"/>
      <c r="W861" s="4"/>
      <c r="Y861" s="30" t="s">
        <v>1234</v>
      </c>
      <c r="Z861" s="30" t="s">
        <v>1270</v>
      </c>
      <c r="AA861" s="23"/>
      <c r="AB861" s="23"/>
      <c r="AC861" s="9" t="s">
        <v>1481</v>
      </c>
      <c r="AD861" s="9" t="s">
        <v>1639</v>
      </c>
      <c r="AE861" s="4"/>
      <c r="AH861" s="9">
        <v>1</v>
      </c>
      <c r="AI861" s="38">
        <v>0</v>
      </c>
      <c r="AJ861" s="11"/>
      <c r="AM861" s="30" t="s">
        <v>12</v>
      </c>
      <c r="AN861" s="38">
        <f t="shared" si="148"/>
        <v>0</v>
      </c>
      <c r="AO861" s="8"/>
      <c r="AP861" s="13">
        <f t="shared" si="149"/>
        <v>0</v>
      </c>
      <c r="AQ861" s="38">
        <f t="shared" si="150"/>
        <v>0</v>
      </c>
      <c r="AR861" s="38">
        <v>0</v>
      </c>
      <c r="AS861" s="13">
        <f t="shared" si="151"/>
        <v>0</v>
      </c>
      <c r="AT861" s="38">
        <f t="shared" si="152"/>
        <v>0</v>
      </c>
      <c r="AU861" s="38">
        <v>0</v>
      </c>
      <c r="AV861" s="13">
        <f t="shared" si="153"/>
        <v>0</v>
      </c>
      <c r="AW861" s="38">
        <f t="shared" si="154"/>
        <v>0</v>
      </c>
      <c r="AX861" s="38">
        <v>0</v>
      </c>
      <c r="AY861" s="13"/>
      <c r="AZ861" s="10"/>
      <c r="BA861" s="8"/>
      <c r="BB861" s="11"/>
      <c r="BN861" s="38">
        <v>0</v>
      </c>
      <c r="BO861" s="54" t="s">
        <v>2293</v>
      </c>
      <c r="BP861" s="54">
        <f>Sales!AR861</f>
        <v>0</v>
      </c>
    </row>
    <row r="862" spans="1:68">
      <c r="A862" s="4" t="s">
        <v>140</v>
      </c>
      <c r="B862" s="50">
        <v>27987</v>
      </c>
      <c r="C862" s="9" t="s">
        <v>1725</v>
      </c>
      <c r="D862" s="9" t="s">
        <v>1727</v>
      </c>
      <c r="E862" s="9" t="s">
        <v>1767</v>
      </c>
      <c r="F862" s="9" t="s">
        <v>1727</v>
      </c>
      <c r="G862" s="4"/>
      <c r="H862" s="9" t="s">
        <v>1727</v>
      </c>
      <c r="I862" s="4"/>
      <c r="K862" s="4" t="str">
        <f t="shared" si="144"/>
        <v>0</v>
      </c>
      <c r="L862" s="4" t="str">
        <f t="shared" si="145"/>
        <v>DENTON</v>
      </c>
      <c r="M862" s="4" t="str">
        <f t="shared" si="146"/>
        <v>0</v>
      </c>
      <c r="N862" s="4"/>
      <c r="O862" s="4" t="str">
        <f t="shared" si="147"/>
        <v>0</v>
      </c>
      <c r="P862" s="4"/>
      <c r="U862" s="30">
        <v>41715</v>
      </c>
      <c r="V862" s="5"/>
      <c r="W862" s="4"/>
      <c r="Y862" s="30" t="s">
        <v>1234</v>
      </c>
      <c r="Z862" s="30" t="s">
        <v>1239</v>
      </c>
      <c r="AA862" s="23"/>
      <c r="AB862" s="23"/>
      <c r="AC862" s="9" t="s">
        <v>1451</v>
      </c>
      <c r="AD862" s="9" t="s">
        <v>1639</v>
      </c>
      <c r="AE862" s="4"/>
      <c r="AH862" s="9">
        <v>1</v>
      </c>
      <c r="AI862" s="38">
        <v>0</v>
      </c>
      <c r="AJ862" s="11"/>
      <c r="AM862" s="30" t="s">
        <v>12</v>
      </c>
      <c r="AN862" s="38">
        <f t="shared" si="148"/>
        <v>0</v>
      </c>
      <c r="AO862" s="8"/>
      <c r="AP862" s="13">
        <f t="shared" si="149"/>
        <v>0</v>
      </c>
      <c r="AQ862" s="38">
        <f t="shared" si="150"/>
        <v>0</v>
      </c>
      <c r="AR862" s="38">
        <v>0</v>
      </c>
      <c r="AS862" s="13">
        <f t="shared" si="151"/>
        <v>0</v>
      </c>
      <c r="AT862" s="38">
        <f t="shared" si="152"/>
        <v>0</v>
      </c>
      <c r="AU862" s="38">
        <v>0</v>
      </c>
      <c r="AV862" s="13">
        <f t="shared" si="153"/>
        <v>0</v>
      </c>
      <c r="AW862" s="38">
        <f t="shared" si="154"/>
        <v>0</v>
      </c>
      <c r="AX862" s="38">
        <v>0</v>
      </c>
      <c r="AY862" s="13"/>
      <c r="AZ862" s="10"/>
      <c r="BA862" s="8"/>
      <c r="BB862" s="11"/>
      <c r="BN862" s="38">
        <v>0</v>
      </c>
      <c r="BO862" s="54" t="s">
        <v>2293</v>
      </c>
      <c r="BP862" s="54">
        <f>Sales!AR862</f>
        <v>0</v>
      </c>
    </row>
    <row r="863" spans="1:68">
      <c r="A863" s="4" t="s">
        <v>140</v>
      </c>
      <c r="B863" s="50">
        <v>28011</v>
      </c>
      <c r="C863" s="9" t="s">
        <v>1725</v>
      </c>
      <c r="D863" s="9" t="s">
        <v>1734</v>
      </c>
      <c r="E863" s="9" t="s">
        <v>1889</v>
      </c>
      <c r="F863" s="9" t="s">
        <v>2069</v>
      </c>
      <c r="G863" s="4"/>
      <c r="H863" s="9" t="s">
        <v>2264</v>
      </c>
      <c r="I863" s="4"/>
      <c r="K863" s="4" t="str">
        <f t="shared" si="144"/>
        <v>IL</v>
      </c>
      <c r="L863" s="4" t="str">
        <f t="shared" si="145"/>
        <v>SANGAMON</v>
      </c>
      <c r="M863" s="4" t="str">
        <f t="shared" si="146"/>
        <v>Chatham</v>
      </c>
      <c r="N863" s="4"/>
      <c r="O863" s="4" t="str">
        <f t="shared" si="147"/>
        <v>62629</v>
      </c>
      <c r="P863" s="4"/>
      <c r="U863" s="30">
        <v>41704</v>
      </c>
      <c r="V863" s="5"/>
      <c r="W863" s="4"/>
      <c r="Y863" s="30" t="s">
        <v>1234</v>
      </c>
      <c r="Z863" s="30" t="s">
        <v>1402</v>
      </c>
      <c r="AA863" s="23"/>
      <c r="AB863" s="23"/>
      <c r="AC863" s="9" t="s">
        <v>1597</v>
      </c>
      <c r="AD863" s="9" t="s">
        <v>1701</v>
      </c>
      <c r="AE863" s="4"/>
      <c r="AH863" s="9">
        <v>1</v>
      </c>
      <c r="AI863" s="38">
        <v>0</v>
      </c>
      <c r="AJ863" s="11"/>
      <c r="AM863" s="30" t="s">
        <v>12</v>
      </c>
      <c r="AN863" s="38">
        <f t="shared" si="148"/>
        <v>0</v>
      </c>
      <c r="AO863" s="8"/>
      <c r="AP863" s="13">
        <f t="shared" si="149"/>
        <v>0</v>
      </c>
      <c r="AQ863" s="38">
        <f t="shared" si="150"/>
        <v>0</v>
      </c>
      <c r="AR863" s="38">
        <v>0</v>
      </c>
      <c r="AS863" s="13">
        <f t="shared" si="151"/>
        <v>0</v>
      </c>
      <c r="AT863" s="38">
        <f t="shared" si="152"/>
        <v>0</v>
      </c>
      <c r="AU863" s="38">
        <v>0</v>
      </c>
      <c r="AV863" s="13">
        <f t="shared" si="153"/>
        <v>0</v>
      </c>
      <c r="AW863" s="38">
        <f t="shared" si="154"/>
        <v>0</v>
      </c>
      <c r="AX863" s="38">
        <v>0</v>
      </c>
      <c r="AY863" s="13"/>
      <c r="AZ863" s="10"/>
      <c r="BA863" s="8"/>
      <c r="BB863" s="11"/>
      <c r="BN863" s="38">
        <v>0</v>
      </c>
      <c r="BO863" s="54" t="s">
        <v>2292</v>
      </c>
      <c r="BP863" s="54">
        <f>Sales!AR863</f>
        <v>0</v>
      </c>
    </row>
    <row r="864" spans="1:68">
      <c r="A864" s="4" t="s">
        <v>140</v>
      </c>
      <c r="B864" s="50">
        <v>28012</v>
      </c>
      <c r="C864" s="9" t="s">
        <v>1725</v>
      </c>
      <c r="D864" s="9" t="s">
        <v>1727</v>
      </c>
      <c r="E864" s="9" t="s">
        <v>1766</v>
      </c>
      <c r="F864" s="9" t="s">
        <v>1727</v>
      </c>
      <c r="G864" s="4"/>
      <c r="H864" s="9" t="s">
        <v>1727</v>
      </c>
      <c r="I864" s="4"/>
      <c r="K864" s="4" t="str">
        <f t="shared" si="144"/>
        <v>0</v>
      </c>
      <c r="L864" s="4" t="str">
        <f t="shared" si="145"/>
        <v>MECKLENBURG</v>
      </c>
      <c r="M864" s="4" t="str">
        <f t="shared" si="146"/>
        <v>0</v>
      </c>
      <c r="N864" s="4"/>
      <c r="O864" s="4" t="str">
        <f t="shared" si="147"/>
        <v>0</v>
      </c>
      <c r="P864" s="4"/>
      <c r="U864" s="30">
        <v>41704</v>
      </c>
      <c r="V864" s="5"/>
      <c r="W864" s="4"/>
      <c r="Y864" s="30" t="s">
        <v>1234</v>
      </c>
      <c r="Z864" s="30" t="s">
        <v>1270</v>
      </c>
      <c r="AA864" s="23"/>
      <c r="AB864" s="23"/>
      <c r="AC864" s="9" t="s">
        <v>1481</v>
      </c>
      <c r="AD864" s="9" t="s">
        <v>1639</v>
      </c>
      <c r="AE864" s="4"/>
      <c r="AH864" s="9">
        <v>1</v>
      </c>
      <c r="AI864" s="38">
        <v>0</v>
      </c>
      <c r="AJ864" s="11"/>
      <c r="AM864" s="30" t="s">
        <v>12</v>
      </c>
      <c r="AN864" s="38">
        <f t="shared" si="148"/>
        <v>0</v>
      </c>
      <c r="AO864" s="8"/>
      <c r="AP864" s="13">
        <f t="shared" si="149"/>
        <v>0</v>
      </c>
      <c r="AQ864" s="38">
        <f t="shared" si="150"/>
        <v>0</v>
      </c>
      <c r="AR864" s="38">
        <v>0</v>
      </c>
      <c r="AS864" s="13">
        <f t="shared" si="151"/>
        <v>0</v>
      </c>
      <c r="AT864" s="38">
        <f t="shared" si="152"/>
        <v>0</v>
      </c>
      <c r="AU864" s="38">
        <v>0</v>
      </c>
      <c r="AV864" s="13">
        <f t="shared" si="153"/>
        <v>0</v>
      </c>
      <c r="AW864" s="38">
        <f t="shared" si="154"/>
        <v>0</v>
      </c>
      <c r="AX864" s="38">
        <v>0</v>
      </c>
      <c r="AY864" s="13"/>
      <c r="AZ864" s="10"/>
      <c r="BA864" s="8"/>
      <c r="BB864" s="11"/>
      <c r="BN864" s="38">
        <v>0</v>
      </c>
      <c r="BO864" s="54" t="s">
        <v>2293</v>
      </c>
      <c r="BP864" s="54">
        <f>Sales!AR864</f>
        <v>0</v>
      </c>
    </row>
    <row r="865" spans="1:68">
      <c r="A865" s="4" t="s">
        <v>140</v>
      </c>
      <c r="B865" s="50">
        <v>28013</v>
      </c>
      <c r="C865" s="9" t="s">
        <v>1725</v>
      </c>
      <c r="D865" s="9" t="s">
        <v>1727</v>
      </c>
      <c r="E865" s="9" t="s">
        <v>1767</v>
      </c>
      <c r="F865" s="9" t="s">
        <v>1727</v>
      </c>
      <c r="G865" s="4"/>
      <c r="H865" s="9" t="s">
        <v>1727</v>
      </c>
      <c r="I865" s="4"/>
      <c r="K865" s="4" t="str">
        <f t="shared" si="144"/>
        <v>0</v>
      </c>
      <c r="L865" s="4" t="str">
        <f t="shared" si="145"/>
        <v>DENTON</v>
      </c>
      <c r="M865" s="4" t="str">
        <f t="shared" si="146"/>
        <v>0</v>
      </c>
      <c r="N865" s="4"/>
      <c r="O865" s="4" t="str">
        <f t="shared" si="147"/>
        <v>0</v>
      </c>
      <c r="P865" s="4"/>
      <c r="U865" s="30">
        <v>41704</v>
      </c>
      <c r="V865" s="5"/>
      <c r="W865" s="4"/>
      <c r="Y865" s="30" t="s">
        <v>1234</v>
      </c>
      <c r="Z865" s="30" t="s">
        <v>1239</v>
      </c>
      <c r="AA865" s="23"/>
      <c r="AB865" s="23"/>
      <c r="AC865" s="9" t="s">
        <v>1451</v>
      </c>
      <c r="AD865" s="9" t="s">
        <v>1639</v>
      </c>
      <c r="AE865" s="4"/>
      <c r="AH865" s="9">
        <v>1</v>
      </c>
      <c r="AI865" s="38">
        <v>0</v>
      </c>
      <c r="AJ865" s="11"/>
      <c r="AM865" s="30" t="s">
        <v>12</v>
      </c>
      <c r="AN865" s="38">
        <f t="shared" si="148"/>
        <v>0</v>
      </c>
      <c r="AO865" s="8"/>
      <c r="AP865" s="13">
        <f t="shared" si="149"/>
        <v>0</v>
      </c>
      <c r="AQ865" s="38">
        <f t="shared" si="150"/>
        <v>0</v>
      </c>
      <c r="AR865" s="38">
        <v>0</v>
      </c>
      <c r="AS865" s="13">
        <f t="shared" si="151"/>
        <v>0</v>
      </c>
      <c r="AT865" s="38">
        <f t="shared" si="152"/>
        <v>0</v>
      </c>
      <c r="AU865" s="38">
        <v>0</v>
      </c>
      <c r="AV865" s="13">
        <f t="shared" si="153"/>
        <v>0</v>
      </c>
      <c r="AW865" s="38">
        <f t="shared" si="154"/>
        <v>0</v>
      </c>
      <c r="AX865" s="38">
        <v>0</v>
      </c>
      <c r="AY865" s="13"/>
      <c r="AZ865" s="10"/>
      <c r="BA865" s="8"/>
      <c r="BB865" s="11"/>
      <c r="BN865" s="38">
        <v>0</v>
      </c>
      <c r="BO865" s="54" t="s">
        <v>2293</v>
      </c>
      <c r="BP865" s="54">
        <f>Sales!AR865</f>
        <v>0</v>
      </c>
    </row>
    <row r="866" spans="1:68">
      <c r="A866" s="4" t="s">
        <v>140</v>
      </c>
      <c r="B866" s="50">
        <v>28040</v>
      </c>
      <c r="C866" s="9" t="s">
        <v>1725</v>
      </c>
      <c r="D866" s="9" t="s">
        <v>1727</v>
      </c>
      <c r="E866" s="9" t="s">
        <v>1766</v>
      </c>
      <c r="F866" s="9" t="s">
        <v>1727</v>
      </c>
      <c r="G866" s="4"/>
      <c r="H866" s="9" t="s">
        <v>1727</v>
      </c>
      <c r="I866" s="4"/>
      <c r="K866" s="4" t="str">
        <f t="shared" si="144"/>
        <v>0</v>
      </c>
      <c r="L866" s="4" t="str">
        <f t="shared" si="145"/>
        <v>MECKLENBURG</v>
      </c>
      <c r="M866" s="4" t="str">
        <f t="shared" si="146"/>
        <v>0</v>
      </c>
      <c r="N866" s="4"/>
      <c r="O866" s="4" t="str">
        <f t="shared" si="147"/>
        <v>0</v>
      </c>
      <c r="P866" s="4"/>
      <c r="U866" s="30">
        <v>41724</v>
      </c>
      <c r="V866" s="5"/>
      <c r="W866" s="4"/>
      <c r="Y866" s="30" t="s">
        <v>1234</v>
      </c>
      <c r="Z866" s="30" t="s">
        <v>1271</v>
      </c>
      <c r="AA866" s="23"/>
      <c r="AB866" s="23"/>
      <c r="AC866" s="9" t="s">
        <v>1482</v>
      </c>
      <c r="AD866" s="9" t="s">
        <v>1639</v>
      </c>
      <c r="AE866" s="4"/>
      <c r="AH866" s="9">
        <v>1</v>
      </c>
      <c r="AI866" s="38">
        <v>0</v>
      </c>
      <c r="AJ866" s="11"/>
      <c r="AM866" s="30" t="s">
        <v>12</v>
      </c>
      <c r="AN866" s="38">
        <f t="shared" si="148"/>
        <v>0</v>
      </c>
      <c r="AO866" s="8"/>
      <c r="AP866" s="13">
        <f t="shared" si="149"/>
        <v>0</v>
      </c>
      <c r="AQ866" s="38">
        <f t="shared" si="150"/>
        <v>0</v>
      </c>
      <c r="AR866" s="38">
        <v>0</v>
      </c>
      <c r="AS866" s="13">
        <f t="shared" si="151"/>
        <v>0</v>
      </c>
      <c r="AT866" s="38">
        <f t="shared" si="152"/>
        <v>0</v>
      </c>
      <c r="AU866" s="38">
        <v>0</v>
      </c>
      <c r="AV866" s="13">
        <f t="shared" si="153"/>
        <v>0</v>
      </c>
      <c r="AW866" s="38">
        <f t="shared" si="154"/>
        <v>0</v>
      </c>
      <c r="AX866" s="38">
        <v>0</v>
      </c>
      <c r="AY866" s="13"/>
      <c r="AZ866" s="10"/>
      <c r="BA866" s="8"/>
      <c r="BB866" s="11"/>
      <c r="BN866" s="38">
        <v>0</v>
      </c>
      <c r="BO866" s="54" t="s">
        <v>2293</v>
      </c>
      <c r="BP866" s="54">
        <f>Sales!AR866</f>
        <v>0</v>
      </c>
    </row>
    <row r="867" spans="1:68">
      <c r="A867" s="4" t="s">
        <v>140</v>
      </c>
      <c r="B867" s="50">
        <v>28044</v>
      </c>
      <c r="C867" s="9" t="s">
        <v>1725</v>
      </c>
      <c r="D867" s="9" t="s">
        <v>1727</v>
      </c>
      <c r="E867" s="9" t="s">
        <v>1767</v>
      </c>
      <c r="F867" s="9" t="s">
        <v>1727</v>
      </c>
      <c r="G867" s="4"/>
      <c r="H867" s="9" t="s">
        <v>1727</v>
      </c>
      <c r="I867" s="4"/>
      <c r="K867" s="4" t="str">
        <f t="shared" si="144"/>
        <v>0</v>
      </c>
      <c r="L867" s="4" t="str">
        <f t="shared" si="145"/>
        <v>DENTON</v>
      </c>
      <c r="M867" s="4" t="str">
        <f t="shared" si="146"/>
        <v>0</v>
      </c>
      <c r="N867" s="4"/>
      <c r="O867" s="4" t="str">
        <f t="shared" si="147"/>
        <v>0</v>
      </c>
      <c r="P867" s="4"/>
      <c r="U867" s="30">
        <v>41724</v>
      </c>
      <c r="V867" s="5"/>
      <c r="W867" s="4"/>
      <c r="Y867" s="30" t="s">
        <v>1234</v>
      </c>
      <c r="Z867" s="30" t="s">
        <v>1236</v>
      </c>
      <c r="AA867" s="23"/>
      <c r="AB867" s="23"/>
      <c r="AC867" s="9" t="s">
        <v>1448</v>
      </c>
      <c r="AD867" s="9" t="s">
        <v>1639</v>
      </c>
      <c r="AE867" s="4"/>
      <c r="AH867" s="9">
        <v>1</v>
      </c>
      <c r="AI867" s="38">
        <v>0</v>
      </c>
      <c r="AJ867" s="11"/>
      <c r="AM867" s="30" t="s">
        <v>12</v>
      </c>
      <c r="AN867" s="38">
        <f t="shared" si="148"/>
        <v>0</v>
      </c>
      <c r="AO867" s="8"/>
      <c r="AP867" s="13">
        <f t="shared" si="149"/>
        <v>0</v>
      </c>
      <c r="AQ867" s="38">
        <f t="shared" si="150"/>
        <v>0</v>
      </c>
      <c r="AR867" s="38">
        <v>0</v>
      </c>
      <c r="AS867" s="13">
        <f t="shared" si="151"/>
        <v>0</v>
      </c>
      <c r="AT867" s="38">
        <f t="shared" si="152"/>
        <v>0</v>
      </c>
      <c r="AU867" s="38">
        <v>0</v>
      </c>
      <c r="AV867" s="13">
        <f t="shared" si="153"/>
        <v>0</v>
      </c>
      <c r="AW867" s="38">
        <f t="shared" si="154"/>
        <v>0</v>
      </c>
      <c r="AX867" s="38">
        <v>0</v>
      </c>
      <c r="AY867" s="13"/>
      <c r="AZ867" s="10"/>
      <c r="BA867" s="8"/>
      <c r="BB867" s="11"/>
      <c r="BN867" s="38">
        <v>0</v>
      </c>
      <c r="BO867" s="54" t="s">
        <v>2293</v>
      </c>
      <c r="BP867" s="54">
        <f>Sales!AR867</f>
        <v>0</v>
      </c>
    </row>
    <row r="868" spans="1:68">
      <c r="A868" s="4" t="s">
        <v>140</v>
      </c>
      <c r="B868" s="50">
        <v>28256</v>
      </c>
      <c r="C868" s="9" t="s">
        <v>1725</v>
      </c>
      <c r="D868" s="9" t="s">
        <v>1759</v>
      </c>
      <c r="E868" s="9" t="s">
        <v>1727</v>
      </c>
      <c r="F868" s="9" t="s">
        <v>1992</v>
      </c>
      <c r="G868" s="4"/>
      <c r="H868" s="9" t="s">
        <v>2183</v>
      </c>
      <c r="I868" s="4"/>
      <c r="K868" s="4" t="str">
        <f t="shared" si="144"/>
        <v>AE</v>
      </c>
      <c r="L868" s="4" t="str">
        <f t="shared" si="145"/>
        <v>0</v>
      </c>
      <c r="M868" s="4" t="str">
        <f t="shared" si="146"/>
        <v>APO</v>
      </c>
      <c r="N868" s="4"/>
      <c r="O868" s="4" t="str">
        <f t="shared" si="147"/>
        <v>09067</v>
      </c>
      <c r="P868" s="4"/>
      <c r="U868" s="30">
        <v>41729</v>
      </c>
      <c r="V868" s="5"/>
      <c r="W868" s="4"/>
      <c r="Y868" s="30" t="s">
        <v>1234</v>
      </c>
      <c r="Z868" s="30" t="s">
        <v>1421</v>
      </c>
      <c r="AA868" s="23"/>
      <c r="AB868" s="23"/>
      <c r="AC868" s="9" t="s">
        <v>1616</v>
      </c>
      <c r="AD868" s="9" t="s">
        <v>1684</v>
      </c>
      <c r="AE868" s="4"/>
      <c r="AH868" s="9">
        <v>1</v>
      </c>
      <c r="AI868" s="38">
        <v>6.99</v>
      </c>
      <c r="AJ868" s="11"/>
      <c r="AM868" s="30" t="s">
        <v>12</v>
      </c>
      <c r="AN868" s="38">
        <f t="shared" si="148"/>
        <v>6.99</v>
      </c>
      <c r="AO868" s="8"/>
      <c r="AP868" s="13">
        <f t="shared" si="149"/>
        <v>0</v>
      </c>
      <c r="AQ868" s="38">
        <f t="shared" si="150"/>
        <v>6.99</v>
      </c>
      <c r="AR868" s="38">
        <v>0</v>
      </c>
      <c r="AS868" s="13">
        <f t="shared" si="151"/>
        <v>0</v>
      </c>
      <c r="AT868" s="38">
        <f t="shared" si="152"/>
        <v>6.99</v>
      </c>
      <c r="AU868" s="38">
        <v>0</v>
      </c>
      <c r="AV868" s="13">
        <f t="shared" si="153"/>
        <v>0</v>
      </c>
      <c r="AW868" s="38">
        <f t="shared" si="154"/>
        <v>6.99</v>
      </c>
      <c r="AX868" s="38">
        <v>0</v>
      </c>
      <c r="AY868" s="13"/>
      <c r="AZ868" s="10"/>
      <c r="BA868" s="8"/>
      <c r="BB868" s="11"/>
      <c r="BN868" s="38">
        <v>0</v>
      </c>
      <c r="BO868" s="54" t="s">
        <v>107</v>
      </c>
      <c r="BP868" s="54">
        <f>Sales!AR868</f>
        <v>6.99</v>
      </c>
    </row>
    <row r="869" spans="1:68">
      <c r="A869" s="4" t="s">
        <v>140</v>
      </c>
      <c r="B869" s="50">
        <v>28270</v>
      </c>
      <c r="C869" s="9" t="s">
        <v>1725</v>
      </c>
      <c r="D869" s="9" t="s">
        <v>1727</v>
      </c>
      <c r="E869" s="9" t="s">
        <v>1766</v>
      </c>
      <c r="F869" s="9" t="s">
        <v>1727</v>
      </c>
      <c r="G869" s="4"/>
      <c r="H869" s="9" t="s">
        <v>1727</v>
      </c>
      <c r="I869" s="4"/>
      <c r="K869" s="4" t="str">
        <f t="shared" si="144"/>
        <v>0</v>
      </c>
      <c r="L869" s="4" t="str">
        <f t="shared" si="145"/>
        <v>MECKLENBURG</v>
      </c>
      <c r="M869" s="4" t="str">
        <f t="shared" si="146"/>
        <v>0</v>
      </c>
      <c r="N869" s="4"/>
      <c r="O869" s="4" t="str">
        <f t="shared" si="147"/>
        <v>0</v>
      </c>
      <c r="P869" s="4"/>
      <c r="U869" s="30">
        <v>41701</v>
      </c>
      <c r="V869" s="5"/>
      <c r="W869" s="4"/>
      <c r="Y869" s="30" t="s">
        <v>1234</v>
      </c>
      <c r="Z869" s="30" t="s">
        <v>1239</v>
      </c>
      <c r="AA869" s="23"/>
      <c r="AB869" s="23"/>
      <c r="AC869" s="9" t="s">
        <v>1451</v>
      </c>
      <c r="AD869" s="9" t="s">
        <v>1639</v>
      </c>
      <c r="AE869" s="4"/>
      <c r="AH869" s="9">
        <v>1</v>
      </c>
      <c r="AI869" s="38">
        <v>0</v>
      </c>
      <c r="AJ869" s="11"/>
      <c r="AM869" s="30" t="s">
        <v>12</v>
      </c>
      <c r="AN869" s="38">
        <f t="shared" si="148"/>
        <v>0</v>
      </c>
      <c r="AO869" s="8"/>
      <c r="AP869" s="13">
        <f t="shared" si="149"/>
        <v>0</v>
      </c>
      <c r="AQ869" s="38">
        <f t="shared" si="150"/>
        <v>0</v>
      </c>
      <c r="AR869" s="38">
        <v>0</v>
      </c>
      <c r="AS869" s="13">
        <f t="shared" si="151"/>
        <v>0</v>
      </c>
      <c r="AT869" s="38">
        <f t="shared" si="152"/>
        <v>0</v>
      </c>
      <c r="AU869" s="38">
        <v>0</v>
      </c>
      <c r="AV869" s="13">
        <f t="shared" si="153"/>
        <v>0</v>
      </c>
      <c r="AW869" s="38">
        <f t="shared" si="154"/>
        <v>0</v>
      </c>
      <c r="AX869" s="38">
        <v>0</v>
      </c>
      <c r="AY869" s="13"/>
      <c r="AZ869" s="10"/>
      <c r="BA869" s="8"/>
      <c r="BB869" s="11"/>
      <c r="BN869" s="38">
        <v>0</v>
      </c>
      <c r="BO869" s="54" t="s">
        <v>2293</v>
      </c>
      <c r="BP869" s="54">
        <f>Sales!AR869</f>
        <v>0</v>
      </c>
    </row>
    <row r="870" spans="1:68">
      <c r="A870" s="4" t="s">
        <v>140</v>
      </c>
      <c r="B870" s="50">
        <v>28271</v>
      </c>
      <c r="C870" s="9" t="s">
        <v>1725</v>
      </c>
      <c r="D870" s="9" t="s">
        <v>1727</v>
      </c>
      <c r="E870" s="9" t="s">
        <v>1767</v>
      </c>
      <c r="F870" s="9" t="s">
        <v>1727</v>
      </c>
      <c r="G870" s="4"/>
      <c r="H870" s="9" t="s">
        <v>1727</v>
      </c>
      <c r="I870" s="4"/>
      <c r="K870" s="4" t="str">
        <f t="shared" si="144"/>
        <v>0</v>
      </c>
      <c r="L870" s="4" t="str">
        <f t="shared" si="145"/>
        <v>DENTON</v>
      </c>
      <c r="M870" s="4" t="str">
        <f t="shared" si="146"/>
        <v>0</v>
      </c>
      <c r="N870" s="4"/>
      <c r="O870" s="4" t="str">
        <f t="shared" si="147"/>
        <v>0</v>
      </c>
      <c r="P870" s="4"/>
      <c r="U870" s="30">
        <v>41701</v>
      </c>
      <c r="V870" s="5"/>
      <c r="W870" s="4"/>
      <c r="Y870" s="30" t="s">
        <v>1234</v>
      </c>
      <c r="Z870" s="30" t="s">
        <v>1251</v>
      </c>
      <c r="AA870" s="23"/>
      <c r="AB870" s="23"/>
      <c r="AC870" s="9" t="s">
        <v>1463</v>
      </c>
      <c r="AD870" s="9" t="s">
        <v>1647</v>
      </c>
      <c r="AE870" s="4"/>
      <c r="AH870" s="9">
        <v>1</v>
      </c>
      <c r="AI870" s="38">
        <v>0</v>
      </c>
      <c r="AJ870" s="11"/>
      <c r="AM870" s="30" t="s">
        <v>12</v>
      </c>
      <c r="AN870" s="38">
        <f t="shared" si="148"/>
        <v>0</v>
      </c>
      <c r="AO870" s="8"/>
      <c r="AP870" s="13">
        <f t="shared" si="149"/>
        <v>0</v>
      </c>
      <c r="AQ870" s="38">
        <f t="shared" si="150"/>
        <v>0</v>
      </c>
      <c r="AR870" s="38">
        <v>0</v>
      </c>
      <c r="AS870" s="13">
        <f t="shared" si="151"/>
        <v>0</v>
      </c>
      <c r="AT870" s="38">
        <f t="shared" si="152"/>
        <v>0</v>
      </c>
      <c r="AU870" s="38">
        <v>0</v>
      </c>
      <c r="AV870" s="13">
        <f t="shared" si="153"/>
        <v>0</v>
      </c>
      <c r="AW870" s="38">
        <f t="shared" si="154"/>
        <v>0</v>
      </c>
      <c r="AX870" s="38">
        <v>0</v>
      </c>
      <c r="AY870" s="13"/>
      <c r="AZ870" s="10"/>
      <c r="BA870" s="8"/>
      <c r="BB870" s="11"/>
      <c r="BN870" s="38">
        <v>0</v>
      </c>
      <c r="BO870" s="54" t="s">
        <v>2293</v>
      </c>
      <c r="BP870" s="54">
        <f>Sales!AR870</f>
        <v>0</v>
      </c>
    </row>
    <row r="871" spans="1:68">
      <c r="A871" s="4" t="s">
        <v>140</v>
      </c>
      <c r="B871" s="50">
        <v>28295</v>
      </c>
      <c r="C871" s="9" t="s">
        <v>1725</v>
      </c>
      <c r="D871" s="9" t="s">
        <v>1727</v>
      </c>
      <c r="E871" s="9" t="s">
        <v>1767</v>
      </c>
      <c r="F871" s="9" t="s">
        <v>1727</v>
      </c>
      <c r="G871" s="4"/>
      <c r="H871" s="9" t="s">
        <v>1727</v>
      </c>
      <c r="I871" s="4"/>
      <c r="K871" s="4" t="str">
        <f t="shared" si="144"/>
        <v>0</v>
      </c>
      <c r="L871" s="4" t="str">
        <f t="shared" si="145"/>
        <v>DENTON</v>
      </c>
      <c r="M871" s="4" t="str">
        <f t="shared" si="146"/>
        <v>0</v>
      </c>
      <c r="N871" s="4"/>
      <c r="O871" s="4" t="str">
        <f t="shared" si="147"/>
        <v>0</v>
      </c>
      <c r="P871" s="4"/>
      <c r="U871" s="30">
        <v>41709</v>
      </c>
      <c r="V871" s="5"/>
      <c r="W871" s="4"/>
      <c r="Y871" s="30" t="s">
        <v>1234</v>
      </c>
      <c r="Z871" s="30" t="s">
        <v>1237</v>
      </c>
      <c r="AA871" s="23"/>
      <c r="AB871" s="23"/>
      <c r="AC871" s="9" t="s">
        <v>1449</v>
      </c>
      <c r="AD871" s="9" t="s">
        <v>1640</v>
      </c>
      <c r="AE871" s="4"/>
      <c r="AH871" s="9">
        <v>1</v>
      </c>
      <c r="AI871" s="38">
        <v>0</v>
      </c>
      <c r="AJ871" s="11"/>
      <c r="AM871" s="30" t="s">
        <v>12</v>
      </c>
      <c r="AN871" s="38">
        <f t="shared" si="148"/>
        <v>0</v>
      </c>
      <c r="AO871" s="8"/>
      <c r="AP871" s="13">
        <f t="shared" si="149"/>
        <v>0</v>
      </c>
      <c r="AQ871" s="38">
        <f t="shared" si="150"/>
        <v>0</v>
      </c>
      <c r="AR871" s="38">
        <v>0</v>
      </c>
      <c r="AS871" s="13">
        <f t="shared" si="151"/>
        <v>0</v>
      </c>
      <c r="AT871" s="38">
        <f t="shared" si="152"/>
        <v>0</v>
      </c>
      <c r="AU871" s="38">
        <v>0</v>
      </c>
      <c r="AV871" s="13">
        <f t="shared" si="153"/>
        <v>0</v>
      </c>
      <c r="AW871" s="38">
        <f t="shared" si="154"/>
        <v>0</v>
      </c>
      <c r="AX871" s="38">
        <v>0</v>
      </c>
      <c r="AY871" s="13"/>
      <c r="AZ871" s="10"/>
      <c r="BA871" s="8"/>
      <c r="BB871" s="11"/>
      <c r="BN871" s="38">
        <v>0</v>
      </c>
      <c r="BO871" s="54" t="s">
        <v>2293</v>
      </c>
      <c r="BP871" s="54">
        <f>Sales!AR871</f>
        <v>0</v>
      </c>
    </row>
    <row r="872" spans="1:68">
      <c r="A872" s="4" t="s">
        <v>140</v>
      </c>
      <c r="B872" s="50">
        <v>28298</v>
      </c>
      <c r="C872" s="9" t="s">
        <v>1725</v>
      </c>
      <c r="D872" s="9" t="s">
        <v>1727</v>
      </c>
      <c r="E872" s="9" t="s">
        <v>1767</v>
      </c>
      <c r="F872" s="9" t="s">
        <v>1727</v>
      </c>
      <c r="G872" s="4"/>
      <c r="H872" s="9" t="s">
        <v>1727</v>
      </c>
      <c r="I872" s="4"/>
      <c r="K872" s="4" t="str">
        <f t="shared" si="144"/>
        <v>0</v>
      </c>
      <c r="L872" s="4" t="str">
        <f t="shared" si="145"/>
        <v>DENTON</v>
      </c>
      <c r="M872" s="4" t="str">
        <f t="shared" si="146"/>
        <v>0</v>
      </c>
      <c r="N872" s="4"/>
      <c r="O872" s="4" t="str">
        <f t="shared" si="147"/>
        <v>0</v>
      </c>
      <c r="P872" s="4"/>
      <c r="U872" s="30">
        <v>41711</v>
      </c>
      <c r="V872" s="5"/>
      <c r="W872" s="4"/>
      <c r="Y872" s="30" t="s">
        <v>1234</v>
      </c>
      <c r="Z872" s="30" t="s">
        <v>1251</v>
      </c>
      <c r="AA872" s="23"/>
      <c r="AB872" s="23"/>
      <c r="AC872" s="9" t="s">
        <v>1463</v>
      </c>
      <c r="AD872" s="9" t="s">
        <v>1647</v>
      </c>
      <c r="AE872" s="4"/>
      <c r="AH872" s="9">
        <v>1</v>
      </c>
      <c r="AI872" s="38">
        <v>0</v>
      </c>
      <c r="AJ872" s="11"/>
      <c r="AM872" s="30" t="s">
        <v>12</v>
      </c>
      <c r="AN872" s="38">
        <f t="shared" si="148"/>
        <v>0</v>
      </c>
      <c r="AO872" s="8"/>
      <c r="AP872" s="13">
        <f t="shared" si="149"/>
        <v>0</v>
      </c>
      <c r="AQ872" s="38">
        <f t="shared" si="150"/>
        <v>0</v>
      </c>
      <c r="AR872" s="38">
        <v>0</v>
      </c>
      <c r="AS872" s="13">
        <f t="shared" si="151"/>
        <v>0</v>
      </c>
      <c r="AT872" s="38">
        <f t="shared" si="152"/>
        <v>0</v>
      </c>
      <c r="AU872" s="38">
        <v>0</v>
      </c>
      <c r="AV872" s="13">
        <f t="shared" si="153"/>
        <v>0</v>
      </c>
      <c r="AW872" s="38">
        <f t="shared" si="154"/>
        <v>0</v>
      </c>
      <c r="AX872" s="38">
        <v>0</v>
      </c>
      <c r="AY872" s="13"/>
      <c r="AZ872" s="10"/>
      <c r="BA872" s="8"/>
      <c r="BB872" s="11"/>
      <c r="BN872" s="38">
        <v>0</v>
      </c>
      <c r="BO872" s="54" t="s">
        <v>1727</v>
      </c>
      <c r="BP872" s="54">
        <f>Sales!AR872</f>
        <v>0</v>
      </c>
    </row>
    <row r="873" spans="1:68">
      <c r="A873" s="4" t="s">
        <v>140</v>
      </c>
      <c r="B873" s="50">
        <v>28299</v>
      </c>
      <c r="C873" s="9" t="s">
        <v>1725</v>
      </c>
      <c r="D873" s="9" t="s">
        <v>1758</v>
      </c>
      <c r="E873" s="9" t="s">
        <v>1804</v>
      </c>
      <c r="F873" s="9" t="s">
        <v>2044</v>
      </c>
      <c r="G873" s="4"/>
      <c r="H873" s="9" t="s">
        <v>2237</v>
      </c>
      <c r="I873" s="4"/>
      <c r="K873" s="4" t="str">
        <f t="shared" si="144"/>
        <v>MA</v>
      </c>
      <c r="L873" s="4" t="str">
        <f t="shared" si="145"/>
        <v>SUFFOLK</v>
      </c>
      <c r="M873" s="4" t="str">
        <f t="shared" si="146"/>
        <v>Revere</v>
      </c>
      <c r="N873" s="4"/>
      <c r="O873" s="4" t="str">
        <f t="shared" si="147"/>
        <v>02151</v>
      </c>
      <c r="P873" s="4"/>
      <c r="U873" s="30">
        <v>41712</v>
      </c>
      <c r="V873" s="5"/>
      <c r="W873" s="4"/>
      <c r="Y873" s="30" t="s">
        <v>1234</v>
      </c>
      <c r="Z873" s="30" t="s">
        <v>1260</v>
      </c>
      <c r="AA873" s="23"/>
      <c r="AB873" s="23"/>
      <c r="AC873" s="9" t="s">
        <v>1472</v>
      </c>
      <c r="AD873" s="9" t="s">
        <v>1639</v>
      </c>
      <c r="AE873" s="4"/>
      <c r="AH873" s="9">
        <v>1</v>
      </c>
      <c r="AI873" s="38">
        <v>0</v>
      </c>
      <c r="AJ873" s="11"/>
      <c r="AM873" s="30" t="s">
        <v>12</v>
      </c>
      <c r="AN873" s="38">
        <f t="shared" si="148"/>
        <v>0</v>
      </c>
      <c r="AO873" s="8"/>
      <c r="AP873" s="13">
        <f t="shared" si="149"/>
        <v>0</v>
      </c>
      <c r="AQ873" s="38">
        <f t="shared" si="150"/>
        <v>0</v>
      </c>
      <c r="AR873" s="38">
        <v>0</v>
      </c>
      <c r="AS873" s="13">
        <f t="shared" si="151"/>
        <v>0</v>
      </c>
      <c r="AT873" s="38">
        <f t="shared" si="152"/>
        <v>0</v>
      </c>
      <c r="AU873" s="38">
        <v>0</v>
      </c>
      <c r="AV873" s="13">
        <f t="shared" si="153"/>
        <v>0</v>
      </c>
      <c r="AW873" s="38">
        <f t="shared" si="154"/>
        <v>0</v>
      </c>
      <c r="AX873" s="38">
        <v>0</v>
      </c>
      <c r="AY873" s="13"/>
      <c r="AZ873" s="10"/>
      <c r="BA873" s="8"/>
      <c r="BB873" s="11"/>
      <c r="BN873" s="38">
        <v>0</v>
      </c>
      <c r="BO873" s="54" t="s">
        <v>107</v>
      </c>
      <c r="BP873" s="54">
        <f>Sales!AR873</f>
        <v>0</v>
      </c>
    </row>
    <row r="874" spans="1:68">
      <c r="A874" s="4" t="s">
        <v>140</v>
      </c>
      <c r="B874" s="50">
        <v>28305</v>
      </c>
      <c r="C874" s="9" t="s">
        <v>1725</v>
      </c>
      <c r="D874" s="9" t="s">
        <v>1727</v>
      </c>
      <c r="E874" s="9" t="s">
        <v>1766</v>
      </c>
      <c r="F874" s="9" t="s">
        <v>1727</v>
      </c>
      <c r="G874" s="4"/>
      <c r="H874" s="9" t="s">
        <v>1727</v>
      </c>
      <c r="I874" s="4"/>
      <c r="K874" s="4" t="str">
        <f t="shared" si="144"/>
        <v>0</v>
      </c>
      <c r="L874" s="4" t="str">
        <f t="shared" si="145"/>
        <v>MECKLENBURG</v>
      </c>
      <c r="M874" s="4" t="str">
        <f t="shared" si="146"/>
        <v>0</v>
      </c>
      <c r="N874" s="4"/>
      <c r="O874" s="4" t="str">
        <f t="shared" si="147"/>
        <v>0</v>
      </c>
      <c r="P874" s="4"/>
      <c r="U874" s="30">
        <v>41715</v>
      </c>
      <c r="V874" s="5"/>
      <c r="W874" s="4"/>
      <c r="Y874" s="30" t="s">
        <v>1234</v>
      </c>
      <c r="Z874" s="30" t="s">
        <v>1271</v>
      </c>
      <c r="AA874" s="23"/>
      <c r="AB874" s="23"/>
      <c r="AC874" s="9" t="s">
        <v>1482</v>
      </c>
      <c r="AD874" s="9" t="s">
        <v>1639</v>
      </c>
      <c r="AE874" s="4"/>
      <c r="AH874" s="9">
        <v>1</v>
      </c>
      <c r="AI874" s="38">
        <v>0</v>
      </c>
      <c r="AJ874" s="11"/>
      <c r="AM874" s="30" t="s">
        <v>12</v>
      </c>
      <c r="AN874" s="38">
        <f t="shared" si="148"/>
        <v>0</v>
      </c>
      <c r="AO874" s="8"/>
      <c r="AP874" s="13">
        <f t="shared" si="149"/>
        <v>0</v>
      </c>
      <c r="AQ874" s="38">
        <f t="shared" si="150"/>
        <v>0</v>
      </c>
      <c r="AR874" s="38">
        <v>0</v>
      </c>
      <c r="AS874" s="13">
        <f t="shared" si="151"/>
        <v>0</v>
      </c>
      <c r="AT874" s="38">
        <f t="shared" si="152"/>
        <v>0</v>
      </c>
      <c r="AU874" s="38">
        <v>0</v>
      </c>
      <c r="AV874" s="13">
        <f t="shared" si="153"/>
        <v>0</v>
      </c>
      <c r="AW874" s="38">
        <f t="shared" si="154"/>
        <v>0</v>
      </c>
      <c r="AX874" s="38">
        <v>0</v>
      </c>
      <c r="AY874" s="13"/>
      <c r="AZ874" s="10"/>
      <c r="BA874" s="8"/>
      <c r="BB874" s="11"/>
      <c r="BN874" s="38">
        <v>0</v>
      </c>
      <c r="BO874" s="54" t="s">
        <v>2293</v>
      </c>
      <c r="BP874" s="54">
        <f>Sales!AR874</f>
        <v>0</v>
      </c>
    </row>
    <row r="875" spans="1:68">
      <c r="A875" s="4" t="s">
        <v>140</v>
      </c>
      <c r="B875" s="50">
        <v>28307</v>
      </c>
      <c r="C875" s="9" t="s">
        <v>1725</v>
      </c>
      <c r="D875" s="9" t="s">
        <v>1740</v>
      </c>
      <c r="E875" s="9" t="s">
        <v>1787</v>
      </c>
      <c r="F875" s="9" t="s">
        <v>1927</v>
      </c>
      <c r="G875" s="4"/>
      <c r="H875" s="9" t="s">
        <v>2118</v>
      </c>
      <c r="I875" s="4"/>
      <c r="K875" s="4" t="str">
        <f t="shared" si="144"/>
        <v>LA</v>
      </c>
      <c r="L875" s="4" t="str">
        <f t="shared" si="145"/>
        <v>LIVINGSTON</v>
      </c>
      <c r="M875" s="4" t="str">
        <f t="shared" si="146"/>
        <v>Denham Springs</v>
      </c>
      <c r="N875" s="4"/>
      <c r="O875" s="4" t="str">
        <f t="shared" si="147"/>
        <v>70726</v>
      </c>
      <c r="P875" s="4"/>
      <c r="U875" s="30">
        <v>41716</v>
      </c>
      <c r="V875" s="5"/>
      <c r="W875" s="4"/>
      <c r="Y875" s="30" t="s">
        <v>1234</v>
      </c>
      <c r="Z875" s="30" t="s">
        <v>1259</v>
      </c>
      <c r="AA875" s="23"/>
      <c r="AB875" s="23"/>
      <c r="AC875" s="9" t="s">
        <v>1471</v>
      </c>
      <c r="AD875" s="9" t="s">
        <v>1639</v>
      </c>
      <c r="AE875" s="4"/>
      <c r="AH875" s="9">
        <v>1</v>
      </c>
      <c r="AI875" s="38">
        <v>0</v>
      </c>
      <c r="AJ875" s="11"/>
      <c r="AM875" s="30" t="s">
        <v>12</v>
      </c>
      <c r="AN875" s="38">
        <f t="shared" si="148"/>
        <v>0</v>
      </c>
      <c r="AO875" s="8"/>
      <c r="AP875" s="13">
        <f t="shared" si="149"/>
        <v>0</v>
      </c>
      <c r="AQ875" s="38">
        <f t="shared" si="150"/>
        <v>0</v>
      </c>
      <c r="AR875" s="38">
        <v>0</v>
      </c>
      <c r="AS875" s="13">
        <f t="shared" si="151"/>
        <v>0</v>
      </c>
      <c r="AT875" s="38">
        <f t="shared" si="152"/>
        <v>0</v>
      </c>
      <c r="AU875" s="38">
        <v>0</v>
      </c>
      <c r="AV875" s="13">
        <f t="shared" si="153"/>
        <v>0</v>
      </c>
      <c r="AW875" s="38">
        <f t="shared" si="154"/>
        <v>0</v>
      </c>
      <c r="AX875" s="38">
        <v>0</v>
      </c>
      <c r="AY875" s="13"/>
      <c r="AZ875" s="10"/>
      <c r="BA875" s="8"/>
      <c r="BB875" s="11"/>
      <c r="BN875" s="38">
        <v>0</v>
      </c>
      <c r="BO875" s="54" t="s">
        <v>107</v>
      </c>
      <c r="BP875" s="54">
        <f>Sales!AR875</f>
        <v>0</v>
      </c>
    </row>
    <row r="876" spans="1:68">
      <c r="A876" s="4" t="s">
        <v>140</v>
      </c>
      <c r="B876" s="50">
        <v>28308</v>
      </c>
      <c r="C876" s="9" t="s">
        <v>1725</v>
      </c>
      <c r="D876" s="9" t="s">
        <v>1740</v>
      </c>
      <c r="E876" s="9" t="s">
        <v>1787</v>
      </c>
      <c r="F876" s="9" t="s">
        <v>1927</v>
      </c>
      <c r="G876" s="4"/>
      <c r="H876" s="9" t="s">
        <v>2118</v>
      </c>
      <c r="I876" s="4"/>
      <c r="K876" s="4" t="str">
        <f t="shared" si="144"/>
        <v>LA</v>
      </c>
      <c r="L876" s="4" t="str">
        <f t="shared" si="145"/>
        <v>LIVINGSTON</v>
      </c>
      <c r="M876" s="4" t="str">
        <f t="shared" si="146"/>
        <v>Denham Springs</v>
      </c>
      <c r="N876" s="4"/>
      <c r="O876" s="4" t="str">
        <f t="shared" si="147"/>
        <v>70726</v>
      </c>
      <c r="P876" s="4"/>
      <c r="U876" s="30">
        <v>41716</v>
      </c>
      <c r="V876" s="5"/>
      <c r="W876" s="4"/>
      <c r="Y876" s="30" t="s">
        <v>1234</v>
      </c>
      <c r="Z876" s="30" t="s">
        <v>1266</v>
      </c>
      <c r="AA876" s="23"/>
      <c r="AB876" s="23"/>
      <c r="AC876" s="9" t="s">
        <v>1478</v>
      </c>
      <c r="AD876" s="9" t="s">
        <v>1639</v>
      </c>
      <c r="AE876" s="4"/>
      <c r="AH876" s="9">
        <v>1</v>
      </c>
      <c r="AI876" s="38">
        <v>0</v>
      </c>
      <c r="AJ876" s="11"/>
      <c r="AM876" s="30" t="s">
        <v>12</v>
      </c>
      <c r="AN876" s="38">
        <f t="shared" si="148"/>
        <v>0</v>
      </c>
      <c r="AO876" s="8"/>
      <c r="AP876" s="13">
        <f t="shared" si="149"/>
        <v>0</v>
      </c>
      <c r="AQ876" s="38">
        <f t="shared" si="150"/>
        <v>0</v>
      </c>
      <c r="AR876" s="38">
        <v>0</v>
      </c>
      <c r="AS876" s="13">
        <f t="shared" si="151"/>
        <v>0</v>
      </c>
      <c r="AT876" s="38">
        <f t="shared" si="152"/>
        <v>0</v>
      </c>
      <c r="AU876" s="38">
        <v>0</v>
      </c>
      <c r="AV876" s="13">
        <f t="shared" si="153"/>
        <v>0</v>
      </c>
      <c r="AW876" s="38">
        <f t="shared" si="154"/>
        <v>0</v>
      </c>
      <c r="AX876" s="38">
        <v>0</v>
      </c>
      <c r="AY876" s="13"/>
      <c r="AZ876" s="10"/>
      <c r="BA876" s="8"/>
      <c r="BB876" s="11"/>
      <c r="BN876" s="38">
        <v>0</v>
      </c>
      <c r="BO876" s="54" t="s">
        <v>107</v>
      </c>
      <c r="BP876" s="54">
        <f>Sales!AR876</f>
        <v>0</v>
      </c>
    </row>
    <row r="877" spans="1:68">
      <c r="A877" s="4" t="s">
        <v>140</v>
      </c>
      <c r="B877" s="50">
        <v>28309</v>
      </c>
      <c r="C877" s="9" t="s">
        <v>1725</v>
      </c>
      <c r="D877" s="9" t="s">
        <v>1727</v>
      </c>
      <c r="E877" s="9" t="s">
        <v>1767</v>
      </c>
      <c r="F877" s="9" t="s">
        <v>1727</v>
      </c>
      <c r="G877" s="4"/>
      <c r="H877" s="9" t="s">
        <v>1727</v>
      </c>
      <c r="I877" s="4"/>
      <c r="K877" s="4" t="str">
        <f t="shared" si="144"/>
        <v>0</v>
      </c>
      <c r="L877" s="4" t="str">
        <f t="shared" si="145"/>
        <v>DENTON</v>
      </c>
      <c r="M877" s="4" t="str">
        <f t="shared" si="146"/>
        <v>0</v>
      </c>
      <c r="N877" s="4"/>
      <c r="O877" s="4" t="str">
        <f t="shared" si="147"/>
        <v>0</v>
      </c>
      <c r="P877" s="4"/>
      <c r="U877" s="30">
        <v>41716</v>
      </c>
      <c r="V877" s="5"/>
      <c r="W877" s="4"/>
      <c r="Y877" s="30" t="s">
        <v>1234</v>
      </c>
      <c r="Z877" s="30" t="s">
        <v>1249</v>
      </c>
      <c r="AA877" s="23"/>
      <c r="AB877" s="23"/>
      <c r="AC877" s="9" t="s">
        <v>1461</v>
      </c>
      <c r="AD877" s="9" t="s">
        <v>1639</v>
      </c>
      <c r="AE877" s="4"/>
      <c r="AH877" s="9">
        <v>1</v>
      </c>
      <c r="AI877" s="38">
        <v>0</v>
      </c>
      <c r="AJ877" s="11"/>
      <c r="AM877" s="30" t="s">
        <v>12</v>
      </c>
      <c r="AN877" s="38">
        <f t="shared" si="148"/>
        <v>0</v>
      </c>
      <c r="AO877" s="8"/>
      <c r="AP877" s="13">
        <f t="shared" si="149"/>
        <v>0</v>
      </c>
      <c r="AQ877" s="38">
        <f t="shared" si="150"/>
        <v>0</v>
      </c>
      <c r="AR877" s="38">
        <v>0</v>
      </c>
      <c r="AS877" s="13">
        <f t="shared" si="151"/>
        <v>0</v>
      </c>
      <c r="AT877" s="38">
        <f t="shared" si="152"/>
        <v>0</v>
      </c>
      <c r="AU877" s="38">
        <v>0</v>
      </c>
      <c r="AV877" s="13">
        <f t="shared" si="153"/>
        <v>0</v>
      </c>
      <c r="AW877" s="38">
        <f t="shared" si="154"/>
        <v>0</v>
      </c>
      <c r="AX877" s="38">
        <v>0</v>
      </c>
      <c r="AY877" s="13"/>
      <c r="AZ877" s="10"/>
      <c r="BA877" s="8"/>
      <c r="BB877" s="11"/>
      <c r="BN877" s="38">
        <v>0</v>
      </c>
      <c r="BO877" s="54" t="s">
        <v>2293</v>
      </c>
      <c r="BP877" s="54">
        <f>Sales!AR877</f>
        <v>0</v>
      </c>
    </row>
    <row r="878" spans="1:68">
      <c r="A878" s="4" t="s">
        <v>140</v>
      </c>
      <c r="B878" s="50">
        <v>28317</v>
      </c>
      <c r="C878" s="9" t="s">
        <v>1725</v>
      </c>
      <c r="D878" s="9" t="s">
        <v>1727</v>
      </c>
      <c r="E878" s="9" t="s">
        <v>1767</v>
      </c>
      <c r="F878" s="9" t="s">
        <v>1727</v>
      </c>
      <c r="G878" s="4"/>
      <c r="H878" s="9" t="s">
        <v>1727</v>
      </c>
      <c r="I878" s="4"/>
      <c r="K878" s="4" t="str">
        <f t="shared" si="144"/>
        <v>0</v>
      </c>
      <c r="L878" s="4" t="str">
        <f t="shared" si="145"/>
        <v>DENTON</v>
      </c>
      <c r="M878" s="4" t="str">
        <f t="shared" si="146"/>
        <v>0</v>
      </c>
      <c r="N878" s="4"/>
      <c r="O878" s="4" t="str">
        <f t="shared" si="147"/>
        <v>0</v>
      </c>
      <c r="P878" s="4"/>
      <c r="U878" s="30">
        <v>41722</v>
      </c>
      <c r="V878" s="5"/>
      <c r="W878" s="4"/>
      <c r="Y878" s="30" t="s">
        <v>1234</v>
      </c>
      <c r="Z878" s="30" t="s">
        <v>1239</v>
      </c>
      <c r="AA878" s="23"/>
      <c r="AB878" s="23"/>
      <c r="AC878" s="9" t="s">
        <v>1451</v>
      </c>
      <c r="AD878" s="9" t="s">
        <v>1639</v>
      </c>
      <c r="AE878" s="4"/>
      <c r="AH878" s="9">
        <v>1</v>
      </c>
      <c r="AI878" s="38">
        <v>0</v>
      </c>
      <c r="AJ878" s="11"/>
      <c r="AM878" s="30" t="s">
        <v>12</v>
      </c>
      <c r="AN878" s="38">
        <f t="shared" si="148"/>
        <v>0</v>
      </c>
      <c r="AO878" s="8"/>
      <c r="AP878" s="13">
        <f t="shared" si="149"/>
        <v>0</v>
      </c>
      <c r="AQ878" s="38">
        <f t="shared" si="150"/>
        <v>0</v>
      </c>
      <c r="AR878" s="38">
        <v>0</v>
      </c>
      <c r="AS878" s="13">
        <f t="shared" si="151"/>
        <v>0</v>
      </c>
      <c r="AT878" s="38">
        <f t="shared" si="152"/>
        <v>0</v>
      </c>
      <c r="AU878" s="38">
        <v>0</v>
      </c>
      <c r="AV878" s="13">
        <f t="shared" si="153"/>
        <v>0</v>
      </c>
      <c r="AW878" s="38">
        <f t="shared" si="154"/>
        <v>0</v>
      </c>
      <c r="AX878" s="38">
        <v>0</v>
      </c>
      <c r="AY878" s="13"/>
      <c r="AZ878" s="10"/>
      <c r="BA878" s="8"/>
      <c r="BB878" s="11"/>
      <c r="BN878" s="38">
        <v>0</v>
      </c>
      <c r="BO878" s="54" t="s">
        <v>2293</v>
      </c>
      <c r="BP878" s="54">
        <f>Sales!AR878</f>
        <v>0</v>
      </c>
    </row>
    <row r="879" spans="1:68">
      <c r="A879" s="4" t="s">
        <v>140</v>
      </c>
      <c r="B879" s="50">
        <v>28320</v>
      </c>
      <c r="C879" s="9" t="s">
        <v>1725</v>
      </c>
      <c r="D879" s="9" t="s">
        <v>1727</v>
      </c>
      <c r="E879" s="9" t="s">
        <v>1766</v>
      </c>
      <c r="F879" s="9" t="s">
        <v>1727</v>
      </c>
      <c r="G879" s="4"/>
      <c r="H879" s="9" t="s">
        <v>1727</v>
      </c>
      <c r="I879" s="4"/>
      <c r="K879" s="4" t="str">
        <f t="shared" si="144"/>
        <v>0</v>
      </c>
      <c r="L879" s="4" t="str">
        <f t="shared" si="145"/>
        <v>MECKLENBURG</v>
      </c>
      <c r="M879" s="4" t="str">
        <f t="shared" si="146"/>
        <v>0</v>
      </c>
      <c r="N879" s="4"/>
      <c r="O879" s="4" t="str">
        <f t="shared" si="147"/>
        <v>0</v>
      </c>
      <c r="P879" s="4"/>
      <c r="U879" s="30">
        <v>41723</v>
      </c>
      <c r="V879" s="5"/>
      <c r="W879" s="4"/>
      <c r="Y879" s="30" t="s">
        <v>1234</v>
      </c>
      <c r="Z879" s="30" t="s">
        <v>1352</v>
      </c>
      <c r="AA879" s="23"/>
      <c r="AB879" s="23"/>
      <c r="AC879" s="9" t="s">
        <v>1555</v>
      </c>
      <c r="AD879" s="9" t="s">
        <v>1639</v>
      </c>
      <c r="AE879" s="4"/>
      <c r="AH879" s="9">
        <v>1</v>
      </c>
      <c r="AI879" s="38">
        <v>0</v>
      </c>
      <c r="AJ879" s="11"/>
      <c r="AM879" s="30" t="s">
        <v>12</v>
      </c>
      <c r="AN879" s="38">
        <f t="shared" si="148"/>
        <v>0</v>
      </c>
      <c r="AO879" s="8"/>
      <c r="AP879" s="13">
        <f t="shared" si="149"/>
        <v>0</v>
      </c>
      <c r="AQ879" s="38">
        <f t="shared" si="150"/>
        <v>0</v>
      </c>
      <c r="AR879" s="38">
        <v>0</v>
      </c>
      <c r="AS879" s="13">
        <f t="shared" si="151"/>
        <v>0</v>
      </c>
      <c r="AT879" s="38">
        <f t="shared" si="152"/>
        <v>0</v>
      </c>
      <c r="AU879" s="38">
        <v>0</v>
      </c>
      <c r="AV879" s="13">
        <f t="shared" si="153"/>
        <v>0</v>
      </c>
      <c r="AW879" s="38">
        <f t="shared" si="154"/>
        <v>0</v>
      </c>
      <c r="AX879" s="38">
        <v>0</v>
      </c>
      <c r="AY879" s="13"/>
      <c r="AZ879" s="10"/>
      <c r="BA879" s="8"/>
      <c r="BB879" s="11"/>
      <c r="BN879" s="38">
        <v>0</v>
      </c>
      <c r="BO879" s="54" t="s">
        <v>1727</v>
      </c>
      <c r="BP879" s="54">
        <f>Sales!AR879</f>
        <v>0</v>
      </c>
    </row>
    <row r="880" spans="1:68">
      <c r="A880" s="4" t="s">
        <v>140</v>
      </c>
      <c r="B880" s="50">
        <v>28546</v>
      </c>
      <c r="C880" s="9" t="s">
        <v>1725</v>
      </c>
      <c r="D880" s="9" t="s">
        <v>1727</v>
      </c>
      <c r="E880" s="9" t="s">
        <v>1766</v>
      </c>
      <c r="F880" s="9" t="s">
        <v>1727</v>
      </c>
      <c r="G880" s="4"/>
      <c r="H880" s="9" t="s">
        <v>1727</v>
      </c>
      <c r="I880" s="4"/>
      <c r="K880" s="4" t="str">
        <f t="shared" si="144"/>
        <v>0</v>
      </c>
      <c r="L880" s="4" t="str">
        <f t="shared" si="145"/>
        <v>MECKLENBURG</v>
      </c>
      <c r="M880" s="4" t="str">
        <f t="shared" si="146"/>
        <v>0</v>
      </c>
      <c r="N880" s="4"/>
      <c r="O880" s="4" t="str">
        <f t="shared" si="147"/>
        <v>0</v>
      </c>
      <c r="P880" s="4"/>
      <c r="U880" s="30">
        <v>41704</v>
      </c>
      <c r="V880" s="5"/>
      <c r="W880" s="4"/>
      <c r="Y880" s="30" t="s">
        <v>1234</v>
      </c>
      <c r="Z880" s="30" t="s">
        <v>1257</v>
      </c>
      <c r="AA880" s="23"/>
      <c r="AB880" s="23"/>
      <c r="AC880" s="9" t="s">
        <v>1469</v>
      </c>
      <c r="AD880" s="9" t="s">
        <v>1639</v>
      </c>
      <c r="AE880" s="4"/>
      <c r="AH880" s="9">
        <v>1</v>
      </c>
      <c r="AI880" s="38">
        <v>0</v>
      </c>
      <c r="AJ880" s="11"/>
      <c r="AM880" s="30" t="s">
        <v>12</v>
      </c>
      <c r="AN880" s="38">
        <f t="shared" si="148"/>
        <v>0</v>
      </c>
      <c r="AO880" s="8"/>
      <c r="AP880" s="13">
        <f t="shared" si="149"/>
        <v>0</v>
      </c>
      <c r="AQ880" s="38">
        <f t="shared" si="150"/>
        <v>0</v>
      </c>
      <c r="AR880" s="38">
        <v>0</v>
      </c>
      <c r="AS880" s="13">
        <f t="shared" si="151"/>
        <v>0</v>
      </c>
      <c r="AT880" s="38">
        <f t="shared" si="152"/>
        <v>0</v>
      </c>
      <c r="AU880" s="38">
        <v>0</v>
      </c>
      <c r="AV880" s="13">
        <f t="shared" si="153"/>
        <v>0</v>
      </c>
      <c r="AW880" s="38">
        <f t="shared" si="154"/>
        <v>0</v>
      </c>
      <c r="AX880" s="38">
        <v>0</v>
      </c>
      <c r="AY880" s="13"/>
      <c r="AZ880" s="10"/>
      <c r="BA880" s="8"/>
      <c r="BB880" s="11"/>
      <c r="BN880" s="38">
        <v>0</v>
      </c>
      <c r="BO880" s="54" t="s">
        <v>2293</v>
      </c>
      <c r="BP880" s="54">
        <f>Sales!AR880</f>
        <v>0</v>
      </c>
    </row>
    <row r="881" spans="1:68">
      <c r="A881" s="4" t="s">
        <v>140</v>
      </c>
      <c r="B881" s="50">
        <v>28547</v>
      </c>
      <c r="C881" s="9" t="s">
        <v>1725</v>
      </c>
      <c r="D881" s="9" t="s">
        <v>1727</v>
      </c>
      <c r="E881" s="9" t="s">
        <v>1766</v>
      </c>
      <c r="F881" s="9" t="s">
        <v>1727</v>
      </c>
      <c r="G881" s="4"/>
      <c r="H881" s="9" t="s">
        <v>1727</v>
      </c>
      <c r="I881" s="4"/>
      <c r="K881" s="4" t="str">
        <f t="shared" si="144"/>
        <v>0</v>
      </c>
      <c r="L881" s="4" t="str">
        <f t="shared" si="145"/>
        <v>MECKLENBURG</v>
      </c>
      <c r="M881" s="4" t="str">
        <f t="shared" si="146"/>
        <v>0</v>
      </c>
      <c r="N881" s="4"/>
      <c r="O881" s="4" t="str">
        <f t="shared" si="147"/>
        <v>0</v>
      </c>
      <c r="P881" s="4"/>
      <c r="U881" s="30">
        <v>41705</v>
      </c>
      <c r="V881" s="5"/>
      <c r="W881" s="4"/>
      <c r="Y881" s="30" t="s">
        <v>1234</v>
      </c>
      <c r="Z881" s="30" t="s">
        <v>1286</v>
      </c>
      <c r="AA881" s="23"/>
      <c r="AB881" s="23"/>
      <c r="AC881" s="9" t="s">
        <v>1479</v>
      </c>
      <c r="AD881" s="9" t="s">
        <v>1652</v>
      </c>
      <c r="AE881" s="4"/>
      <c r="AH881" s="9">
        <v>1</v>
      </c>
      <c r="AI881" s="38">
        <v>0</v>
      </c>
      <c r="AJ881" s="11"/>
      <c r="AM881" s="30" t="s">
        <v>12</v>
      </c>
      <c r="AN881" s="38">
        <f t="shared" si="148"/>
        <v>0</v>
      </c>
      <c r="AO881" s="8"/>
      <c r="AP881" s="13">
        <f t="shared" si="149"/>
        <v>0</v>
      </c>
      <c r="AQ881" s="38">
        <f t="shared" si="150"/>
        <v>0</v>
      </c>
      <c r="AR881" s="38">
        <v>0</v>
      </c>
      <c r="AS881" s="13">
        <f t="shared" si="151"/>
        <v>0</v>
      </c>
      <c r="AT881" s="38">
        <f t="shared" si="152"/>
        <v>0</v>
      </c>
      <c r="AU881" s="38">
        <v>0</v>
      </c>
      <c r="AV881" s="13">
        <f t="shared" si="153"/>
        <v>0</v>
      </c>
      <c r="AW881" s="38">
        <f t="shared" si="154"/>
        <v>0</v>
      </c>
      <c r="AX881" s="38">
        <v>0</v>
      </c>
      <c r="AY881" s="13"/>
      <c r="AZ881" s="10"/>
      <c r="BA881" s="8"/>
      <c r="BB881" s="11"/>
      <c r="BN881" s="38">
        <v>0</v>
      </c>
      <c r="BO881" s="54" t="s">
        <v>2293</v>
      </c>
      <c r="BP881" s="54">
        <f>Sales!AR881</f>
        <v>0</v>
      </c>
    </row>
    <row r="882" spans="1:68">
      <c r="A882" s="4" t="s">
        <v>140</v>
      </c>
      <c r="B882" s="50">
        <v>28548</v>
      </c>
      <c r="C882" s="9" t="s">
        <v>1725</v>
      </c>
      <c r="D882" s="9" t="s">
        <v>1727</v>
      </c>
      <c r="E882" s="9" t="s">
        <v>1766</v>
      </c>
      <c r="F882" s="9" t="s">
        <v>1727</v>
      </c>
      <c r="G882" s="4"/>
      <c r="H882" s="9" t="s">
        <v>1727</v>
      </c>
      <c r="I882" s="4"/>
      <c r="K882" s="4" t="str">
        <f t="shared" si="144"/>
        <v>0</v>
      </c>
      <c r="L882" s="4" t="str">
        <f t="shared" si="145"/>
        <v>MECKLENBURG</v>
      </c>
      <c r="M882" s="4" t="str">
        <f t="shared" si="146"/>
        <v>0</v>
      </c>
      <c r="N882" s="4"/>
      <c r="O882" s="4" t="str">
        <f t="shared" si="147"/>
        <v>0</v>
      </c>
      <c r="P882" s="4"/>
      <c r="U882" s="30">
        <v>41705</v>
      </c>
      <c r="V882" s="5"/>
      <c r="W882" s="4"/>
      <c r="Y882" s="30" t="s">
        <v>1234</v>
      </c>
      <c r="Z882" s="30" t="s">
        <v>1276</v>
      </c>
      <c r="AA882" s="23"/>
      <c r="AB882" s="23"/>
      <c r="AC882" s="9" t="s">
        <v>1479</v>
      </c>
      <c r="AD882" s="9" t="s">
        <v>1652</v>
      </c>
      <c r="AE882" s="4"/>
      <c r="AH882" s="9">
        <v>1</v>
      </c>
      <c r="AI882" s="38">
        <v>0</v>
      </c>
      <c r="AJ882" s="11"/>
      <c r="AM882" s="30" t="s">
        <v>12</v>
      </c>
      <c r="AN882" s="38">
        <f t="shared" si="148"/>
        <v>0</v>
      </c>
      <c r="AO882" s="8"/>
      <c r="AP882" s="13">
        <f t="shared" si="149"/>
        <v>0</v>
      </c>
      <c r="AQ882" s="38">
        <f t="shared" si="150"/>
        <v>0</v>
      </c>
      <c r="AR882" s="38">
        <v>0</v>
      </c>
      <c r="AS882" s="13">
        <f t="shared" si="151"/>
        <v>0</v>
      </c>
      <c r="AT882" s="38">
        <f t="shared" si="152"/>
        <v>0</v>
      </c>
      <c r="AU882" s="38">
        <v>0</v>
      </c>
      <c r="AV882" s="13">
        <f t="shared" si="153"/>
        <v>0</v>
      </c>
      <c r="AW882" s="38">
        <f t="shared" si="154"/>
        <v>0</v>
      </c>
      <c r="AX882" s="38">
        <v>0</v>
      </c>
      <c r="AY882" s="13"/>
      <c r="AZ882" s="10"/>
      <c r="BA882" s="8"/>
      <c r="BB882" s="11"/>
      <c r="BN882" s="38">
        <v>0</v>
      </c>
      <c r="BO882" s="54" t="s">
        <v>2293</v>
      </c>
      <c r="BP882" s="54">
        <f>Sales!AR882</f>
        <v>0</v>
      </c>
    </row>
    <row r="883" spans="1:68">
      <c r="A883" s="4" t="s">
        <v>140</v>
      </c>
      <c r="B883" s="50">
        <v>28569</v>
      </c>
      <c r="C883" s="9" t="s">
        <v>1725</v>
      </c>
      <c r="D883" s="9" t="s">
        <v>1733</v>
      </c>
      <c r="E883" s="9" t="s">
        <v>1890</v>
      </c>
      <c r="F883" s="9" t="s">
        <v>2070</v>
      </c>
      <c r="G883" s="4"/>
      <c r="H883" s="9" t="s">
        <v>2265</v>
      </c>
      <c r="I883" s="4"/>
      <c r="K883" s="4" t="str">
        <f t="shared" si="144"/>
        <v>CA</v>
      </c>
      <c r="L883" s="4" t="str">
        <f t="shared" si="145"/>
        <v>LOS ANGELES</v>
      </c>
      <c r="M883" s="4" t="str">
        <f t="shared" si="146"/>
        <v>Bellflower</v>
      </c>
      <c r="N883" s="4"/>
      <c r="O883" s="4" t="str">
        <f t="shared" si="147"/>
        <v>90706</v>
      </c>
      <c r="P883" s="4"/>
      <c r="U883" s="30">
        <v>41712</v>
      </c>
      <c r="V883" s="5"/>
      <c r="W883" s="4"/>
      <c r="Y883" s="30" t="s">
        <v>1234</v>
      </c>
      <c r="Z883" s="30" t="s">
        <v>1422</v>
      </c>
      <c r="AA883" s="23"/>
      <c r="AB883" s="23"/>
      <c r="AC883" s="9" t="s">
        <v>1617</v>
      </c>
      <c r="AD883" s="9" t="s">
        <v>1714</v>
      </c>
      <c r="AE883" s="4"/>
      <c r="AH883" s="9">
        <v>1</v>
      </c>
      <c r="AI883" s="38">
        <v>9.64</v>
      </c>
      <c r="AJ883" s="11"/>
      <c r="AM883" s="30" t="s">
        <v>12</v>
      </c>
      <c r="AN883" s="38">
        <f t="shared" si="148"/>
        <v>9.64</v>
      </c>
      <c r="AO883" s="8"/>
      <c r="AP883" s="13">
        <f t="shared" si="149"/>
        <v>0</v>
      </c>
      <c r="AQ883" s="38">
        <f t="shared" si="150"/>
        <v>9.64</v>
      </c>
      <c r="AR883" s="38">
        <v>0</v>
      </c>
      <c r="AS883" s="13">
        <f t="shared" si="151"/>
        <v>0</v>
      </c>
      <c r="AT883" s="38">
        <f t="shared" si="152"/>
        <v>9.64</v>
      </c>
      <c r="AU883" s="38">
        <v>0</v>
      </c>
      <c r="AV883" s="13">
        <f t="shared" si="153"/>
        <v>0</v>
      </c>
      <c r="AW883" s="38">
        <f t="shared" si="154"/>
        <v>9.64</v>
      </c>
      <c r="AX883" s="38">
        <v>0</v>
      </c>
      <c r="AY883" s="13"/>
      <c r="AZ883" s="10"/>
      <c r="BA883" s="8"/>
      <c r="BB883" s="11"/>
      <c r="BN883" s="38">
        <v>0</v>
      </c>
      <c r="BO883" s="54" t="s">
        <v>2292</v>
      </c>
      <c r="BP883" s="54">
        <f>Sales!AR883</f>
        <v>9.99</v>
      </c>
    </row>
    <row r="884" spans="1:68">
      <c r="A884" s="4" t="s">
        <v>140</v>
      </c>
      <c r="B884" s="50">
        <v>28573</v>
      </c>
      <c r="C884" s="9" t="s">
        <v>1725</v>
      </c>
      <c r="D884" s="9" t="s">
        <v>1739</v>
      </c>
      <c r="E884" s="9" t="s">
        <v>1727</v>
      </c>
      <c r="F884" s="9" t="s">
        <v>2071</v>
      </c>
      <c r="G884" s="4"/>
      <c r="H884" s="9" t="s">
        <v>2266</v>
      </c>
      <c r="I884" s="4"/>
      <c r="K884" s="4" t="str">
        <f t="shared" si="144"/>
        <v>VA</v>
      </c>
      <c r="L884" s="4" t="str">
        <f t="shared" si="145"/>
        <v>0</v>
      </c>
      <c r="M884" s="4" t="str">
        <f t="shared" si="146"/>
        <v>Newport News</v>
      </c>
      <c r="N884" s="4"/>
      <c r="O884" s="4" t="str">
        <f t="shared" si="147"/>
        <v>23608</v>
      </c>
      <c r="P884" s="4"/>
      <c r="U884" s="30">
        <v>41715</v>
      </c>
      <c r="V884" s="5"/>
      <c r="W884" s="4"/>
      <c r="Y884" s="30" t="s">
        <v>1234</v>
      </c>
      <c r="Z884" s="30" t="s">
        <v>1266</v>
      </c>
      <c r="AA884" s="23"/>
      <c r="AB884" s="23"/>
      <c r="AC884" s="9" t="s">
        <v>1478</v>
      </c>
      <c r="AD884" s="9" t="s">
        <v>1639</v>
      </c>
      <c r="AE884" s="4"/>
      <c r="AH884" s="9">
        <v>1</v>
      </c>
      <c r="AI884" s="38">
        <v>0</v>
      </c>
      <c r="AJ884" s="11"/>
      <c r="AM884" s="30" t="s">
        <v>12</v>
      </c>
      <c r="AN884" s="38">
        <f t="shared" si="148"/>
        <v>0</v>
      </c>
      <c r="AO884" s="8"/>
      <c r="AP884" s="13">
        <f t="shared" si="149"/>
        <v>0</v>
      </c>
      <c r="AQ884" s="38">
        <f t="shared" si="150"/>
        <v>0</v>
      </c>
      <c r="AR884" s="38">
        <v>0</v>
      </c>
      <c r="AS884" s="13">
        <f t="shared" si="151"/>
        <v>0</v>
      </c>
      <c r="AT884" s="38">
        <f t="shared" si="152"/>
        <v>0</v>
      </c>
      <c r="AU884" s="38">
        <v>0</v>
      </c>
      <c r="AV884" s="13">
        <f t="shared" si="153"/>
        <v>0</v>
      </c>
      <c r="AW884" s="38">
        <f t="shared" si="154"/>
        <v>0</v>
      </c>
      <c r="AX884" s="38">
        <v>0</v>
      </c>
      <c r="AY884" s="13"/>
      <c r="AZ884" s="10"/>
      <c r="BA884" s="8"/>
      <c r="BB884" s="11"/>
      <c r="BN884" s="38">
        <v>0</v>
      </c>
      <c r="BO884" s="54" t="s">
        <v>129</v>
      </c>
      <c r="BP884" s="54">
        <f>Sales!AR884</f>
        <v>0</v>
      </c>
    </row>
    <row r="885" spans="1:68">
      <c r="A885" s="4" t="s">
        <v>140</v>
      </c>
      <c r="B885" s="50">
        <v>28578</v>
      </c>
      <c r="C885" s="9" t="s">
        <v>1725</v>
      </c>
      <c r="D885" s="9" t="s">
        <v>1727</v>
      </c>
      <c r="E885" s="9" t="s">
        <v>1767</v>
      </c>
      <c r="F885" s="9" t="s">
        <v>1727</v>
      </c>
      <c r="G885" s="4"/>
      <c r="H885" s="9" t="s">
        <v>1727</v>
      </c>
      <c r="I885" s="4"/>
      <c r="K885" s="4" t="str">
        <f t="shared" si="144"/>
        <v>0</v>
      </c>
      <c r="L885" s="4" t="str">
        <f t="shared" si="145"/>
        <v>DENTON</v>
      </c>
      <c r="M885" s="4" t="str">
        <f t="shared" si="146"/>
        <v>0</v>
      </c>
      <c r="N885" s="4"/>
      <c r="O885" s="4" t="str">
        <f t="shared" si="147"/>
        <v>0</v>
      </c>
      <c r="P885" s="4"/>
      <c r="U885" s="30">
        <v>41716</v>
      </c>
      <c r="V885" s="5"/>
      <c r="W885" s="4"/>
      <c r="Y885" s="30" t="s">
        <v>1234</v>
      </c>
      <c r="Z885" s="30" t="s">
        <v>1239</v>
      </c>
      <c r="AA885" s="23"/>
      <c r="AB885" s="23"/>
      <c r="AC885" s="9" t="s">
        <v>1451</v>
      </c>
      <c r="AD885" s="9" t="s">
        <v>1639</v>
      </c>
      <c r="AE885" s="4"/>
      <c r="AH885" s="9">
        <v>1</v>
      </c>
      <c r="AI885" s="38">
        <v>0</v>
      </c>
      <c r="AJ885" s="11"/>
      <c r="AM885" s="30" t="s">
        <v>12</v>
      </c>
      <c r="AN885" s="38">
        <f t="shared" si="148"/>
        <v>0</v>
      </c>
      <c r="AO885" s="8"/>
      <c r="AP885" s="13">
        <f t="shared" si="149"/>
        <v>0</v>
      </c>
      <c r="AQ885" s="38">
        <f t="shared" si="150"/>
        <v>0</v>
      </c>
      <c r="AR885" s="38">
        <v>0</v>
      </c>
      <c r="AS885" s="13">
        <f t="shared" si="151"/>
        <v>0</v>
      </c>
      <c r="AT885" s="38">
        <f t="shared" si="152"/>
        <v>0</v>
      </c>
      <c r="AU885" s="38">
        <v>0</v>
      </c>
      <c r="AV885" s="13">
        <f t="shared" si="153"/>
        <v>0</v>
      </c>
      <c r="AW885" s="38">
        <f t="shared" si="154"/>
        <v>0</v>
      </c>
      <c r="AX885" s="38">
        <v>0</v>
      </c>
      <c r="AY885" s="13"/>
      <c r="AZ885" s="10"/>
      <c r="BA885" s="8"/>
      <c r="BB885" s="11"/>
      <c r="BN885" s="38">
        <v>0</v>
      </c>
      <c r="BO885" s="54" t="s">
        <v>2293</v>
      </c>
      <c r="BP885" s="54">
        <f>Sales!AR885</f>
        <v>0</v>
      </c>
    </row>
    <row r="886" spans="1:68">
      <c r="A886" s="4" t="s">
        <v>140</v>
      </c>
      <c r="B886" s="50">
        <v>28579</v>
      </c>
      <c r="C886" s="9" t="s">
        <v>1725</v>
      </c>
      <c r="D886" s="9" t="s">
        <v>1727</v>
      </c>
      <c r="E886" s="9" t="s">
        <v>1766</v>
      </c>
      <c r="F886" s="9" t="s">
        <v>1727</v>
      </c>
      <c r="G886" s="4"/>
      <c r="H886" s="9" t="s">
        <v>1727</v>
      </c>
      <c r="I886" s="4"/>
      <c r="K886" s="4" t="str">
        <f t="shared" si="144"/>
        <v>0</v>
      </c>
      <c r="L886" s="4" t="str">
        <f t="shared" si="145"/>
        <v>MECKLENBURG</v>
      </c>
      <c r="M886" s="4" t="str">
        <f t="shared" si="146"/>
        <v>0</v>
      </c>
      <c r="N886" s="4"/>
      <c r="O886" s="4" t="str">
        <f t="shared" si="147"/>
        <v>0</v>
      </c>
      <c r="P886" s="4"/>
      <c r="U886" s="30">
        <v>41716</v>
      </c>
      <c r="V886" s="5"/>
      <c r="W886" s="4"/>
      <c r="Y886" s="30" t="s">
        <v>1234</v>
      </c>
      <c r="Z886" s="30" t="s">
        <v>1238</v>
      </c>
      <c r="AA886" s="23"/>
      <c r="AB886" s="23"/>
      <c r="AC886" s="9" t="s">
        <v>1450</v>
      </c>
      <c r="AD886" s="9" t="s">
        <v>1641</v>
      </c>
      <c r="AE886" s="4"/>
      <c r="AH886" s="9">
        <v>1</v>
      </c>
      <c r="AI886" s="38">
        <v>0</v>
      </c>
      <c r="AJ886" s="11"/>
      <c r="AM886" s="30" t="s">
        <v>12</v>
      </c>
      <c r="AN886" s="38">
        <f t="shared" si="148"/>
        <v>0</v>
      </c>
      <c r="AO886" s="8"/>
      <c r="AP886" s="13">
        <f t="shared" si="149"/>
        <v>0</v>
      </c>
      <c r="AQ886" s="38">
        <f t="shared" si="150"/>
        <v>0</v>
      </c>
      <c r="AR886" s="38">
        <v>0</v>
      </c>
      <c r="AS886" s="13">
        <f t="shared" si="151"/>
        <v>0</v>
      </c>
      <c r="AT886" s="38">
        <f t="shared" si="152"/>
        <v>0</v>
      </c>
      <c r="AU886" s="38">
        <v>0</v>
      </c>
      <c r="AV886" s="13">
        <f t="shared" si="153"/>
        <v>0</v>
      </c>
      <c r="AW886" s="38">
        <f t="shared" si="154"/>
        <v>0</v>
      </c>
      <c r="AX886" s="38">
        <v>0</v>
      </c>
      <c r="AY886" s="13"/>
      <c r="AZ886" s="10"/>
      <c r="BA886" s="8"/>
      <c r="BB886" s="11"/>
      <c r="BN886" s="38">
        <v>0</v>
      </c>
      <c r="BO886" s="54" t="s">
        <v>2293</v>
      </c>
      <c r="BP886" s="54">
        <f>Sales!AR886</f>
        <v>0</v>
      </c>
    </row>
    <row r="887" spans="1:68">
      <c r="A887" s="4" t="s">
        <v>140</v>
      </c>
      <c r="B887" s="50">
        <v>28597</v>
      </c>
      <c r="C887" s="9" t="s">
        <v>1725</v>
      </c>
      <c r="D887" s="9" t="s">
        <v>1727</v>
      </c>
      <c r="E887" s="9" t="s">
        <v>1766</v>
      </c>
      <c r="F887" s="9" t="s">
        <v>1727</v>
      </c>
      <c r="G887" s="4"/>
      <c r="H887" s="9" t="s">
        <v>1727</v>
      </c>
      <c r="I887" s="4"/>
      <c r="K887" s="4" t="str">
        <f t="shared" si="144"/>
        <v>0</v>
      </c>
      <c r="L887" s="4" t="str">
        <f t="shared" si="145"/>
        <v>MECKLENBURG</v>
      </c>
      <c r="M887" s="4" t="str">
        <f t="shared" si="146"/>
        <v>0</v>
      </c>
      <c r="N887" s="4"/>
      <c r="O887" s="4" t="str">
        <f t="shared" si="147"/>
        <v>0</v>
      </c>
      <c r="P887" s="4"/>
      <c r="U887" s="30">
        <v>41724</v>
      </c>
      <c r="V887" s="5"/>
      <c r="W887" s="4"/>
      <c r="Y887" s="30" t="s">
        <v>1234</v>
      </c>
      <c r="Z887" s="30" t="s">
        <v>1237</v>
      </c>
      <c r="AA887" s="23"/>
      <c r="AB887" s="23"/>
      <c r="AC887" s="9" t="s">
        <v>1449</v>
      </c>
      <c r="AD887" s="9" t="s">
        <v>1640</v>
      </c>
      <c r="AE887" s="4"/>
      <c r="AH887" s="9">
        <v>1</v>
      </c>
      <c r="AI887" s="38">
        <v>0</v>
      </c>
      <c r="AJ887" s="11"/>
      <c r="AM887" s="30" t="s">
        <v>12</v>
      </c>
      <c r="AN887" s="38">
        <f t="shared" si="148"/>
        <v>0</v>
      </c>
      <c r="AO887" s="8"/>
      <c r="AP887" s="13">
        <f t="shared" si="149"/>
        <v>0</v>
      </c>
      <c r="AQ887" s="38">
        <f t="shared" si="150"/>
        <v>0</v>
      </c>
      <c r="AR887" s="38">
        <v>0</v>
      </c>
      <c r="AS887" s="13">
        <f t="shared" si="151"/>
        <v>0</v>
      </c>
      <c r="AT887" s="38">
        <f t="shared" si="152"/>
        <v>0</v>
      </c>
      <c r="AU887" s="38">
        <v>0</v>
      </c>
      <c r="AV887" s="13">
        <f t="shared" si="153"/>
        <v>0</v>
      </c>
      <c r="AW887" s="38">
        <f t="shared" si="154"/>
        <v>0</v>
      </c>
      <c r="AX887" s="38">
        <v>0</v>
      </c>
      <c r="AY887" s="13"/>
      <c r="AZ887" s="10"/>
      <c r="BA887" s="8"/>
      <c r="BB887" s="11"/>
      <c r="BN887" s="38">
        <v>0</v>
      </c>
      <c r="BO887" s="54" t="s">
        <v>2293</v>
      </c>
      <c r="BP887" s="54">
        <f>Sales!AR887</f>
        <v>0</v>
      </c>
    </row>
    <row r="888" spans="1:68">
      <c r="A888" s="4" t="s">
        <v>140</v>
      </c>
      <c r="B888" s="50">
        <v>28602</v>
      </c>
      <c r="C888" s="9" t="s">
        <v>1725</v>
      </c>
      <c r="D888" s="9" t="s">
        <v>1728</v>
      </c>
      <c r="E888" s="9" t="s">
        <v>1786</v>
      </c>
      <c r="F888" s="9" t="s">
        <v>1926</v>
      </c>
      <c r="G888" s="4"/>
      <c r="H888" s="9" t="s">
        <v>2117</v>
      </c>
      <c r="I888" s="4"/>
      <c r="K888" s="4" t="str">
        <f t="shared" si="144"/>
        <v>FL</v>
      </c>
      <c r="L888" s="4" t="str">
        <f t="shared" si="145"/>
        <v>PALM BEACH</v>
      </c>
      <c r="M888" s="4" t="str">
        <f t="shared" si="146"/>
        <v>Delray Beach</v>
      </c>
      <c r="N888" s="4"/>
      <c r="O888" s="4" t="str">
        <f t="shared" si="147"/>
        <v>33445</v>
      </c>
      <c r="P888" s="4"/>
      <c r="U888" s="30">
        <v>41701</v>
      </c>
      <c r="V888" s="5"/>
      <c r="W888" s="4"/>
      <c r="Y888" s="30" t="s">
        <v>1234</v>
      </c>
      <c r="Z888" s="30" t="s">
        <v>1423</v>
      </c>
      <c r="AA888" s="23"/>
      <c r="AB888" s="23"/>
      <c r="AC888" s="9" t="s">
        <v>1618</v>
      </c>
      <c r="AD888" s="9" t="s">
        <v>1655</v>
      </c>
      <c r="AE888" s="4"/>
      <c r="AH888" s="9">
        <v>1</v>
      </c>
      <c r="AI888" s="38">
        <v>5.99</v>
      </c>
      <c r="AJ888" s="11"/>
      <c r="AM888" s="30" t="s">
        <v>12</v>
      </c>
      <c r="AN888" s="38">
        <f t="shared" si="148"/>
        <v>5.99</v>
      </c>
      <c r="AO888" s="8"/>
      <c r="AP888" s="13">
        <f t="shared" si="149"/>
        <v>0</v>
      </c>
      <c r="AQ888" s="38">
        <f t="shared" si="150"/>
        <v>5.99</v>
      </c>
      <c r="AR888" s="38">
        <v>0</v>
      </c>
      <c r="AS888" s="13">
        <f t="shared" si="151"/>
        <v>0</v>
      </c>
      <c r="AT888" s="38">
        <f t="shared" si="152"/>
        <v>5.99</v>
      </c>
      <c r="AU888" s="38">
        <v>0</v>
      </c>
      <c r="AV888" s="13">
        <f t="shared" si="153"/>
        <v>0</v>
      </c>
      <c r="AW888" s="38">
        <f t="shared" si="154"/>
        <v>5.99</v>
      </c>
      <c r="AX888" s="38">
        <v>0</v>
      </c>
      <c r="AY888" s="13"/>
      <c r="AZ888" s="10"/>
      <c r="BA888" s="8"/>
      <c r="BB888" s="11"/>
      <c r="BN888" s="38">
        <v>0</v>
      </c>
      <c r="BO888" s="54" t="s">
        <v>2292</v>
      </c>
      <c r="BP888" s="54">
        <f>Sales!AR888</f>
        <v>5.99</v>
      </c>
    </row>
    <row r="889" spans="1:68">
      <c r="A889" s="4" t="s">
        <v>140</v>
      </c>
      <c r="B889" s="50">
        <v>28610</v>
      </c>
      <c r="C889" s="9" t="s">
        <v>1725</v>
      </c>
      <c r="D889" s="9" t="s">
        <v>1727</v>
      </c>
      <c r="E889" s="9" t="s">
        <v>1767</v>
      </c>
      <c r="F889" s="9" t="s">
        <v>1727</v>
      </c>
      <c r="G889" s="4"/>
      <c r="H889" s="9" t="s">
        <v>1727</v>
      </c>
      <c r="I889" s="4"/>
      <c r="K889" s="4" t="str">
        <f t="shared" si="144"/>
        <v>0</v>
      </c>
      <c r="L889" s="4" t="str">
        <f t="shared" si="145"/>
        <v>DENTON</v>
      </c>
      <c r="M889" s="4" t="str">
        <f t="shared" si="146"/>
        <v>0</v>
      </c>
      <c r="N889" s="4"/>
      <c r="O889" s="4" t="str">
        <f t="shared" si="147"/>
        <v>0</v>
      </c>
      <c r="P889" s="4"/>
      <c r="U889" s="30">
        <v>41701</v>
      </c>
      <c r="V889" s="5"/>
      <c r="W889" s="4"/>
      <c r="Y889" s="30" t="s">
        <v>1234</v>
      </c>
      <c r="Z889" s="30" t="s">
        <v>1270</v>
      </c>
      <c r="AA889" s="23"/>
      <c r="AB889" s="23"/>
      <c r="AC889" s="9" t="s">
        <v>1481</v>
      </c>
      <c r="AD889" s="9" t="s">
        <v>1639</v>
      </c>
      <c r="AE889" s="4"/>
      <c r="AH889" s="9">
        <v>1</v>
      </c>
      <c r="AI889" s="38">
        <v>0</v>
      </c>
      <c r="AJ889" s="11"/>
      <c r="AM889" s="30" t="s">
        <v>12</v>
      </c>
      <c r="AN889" s="38">
        <f t="shared" si="148"/>
        <v>0</v>
      </c>
      <c r="AO889" s="8"/>
      <c r="AP889" s="13">
        <f t="shared" si="149"/>
        <v>0</v>
      </c>
      <c r="AQ889" s="38">
        <f t="shared" si="150"/>
        <v>0</v>
      </c>
      <c r="AR889" s="38">
        <v>0</v>
      </c>
      <c r="AS889" s="13">
        <f t="shared" si="151"/>
        <v>0</v>
      </c>
      <c r="AT889" s="38">
        <f t="shared" si="152"/>
        <v>0</v>
      </c>
      <c r="AU889" s="38">
        <v>0</v>
      </c>
      <c r="AV889" s="13">
        <f t="shared" si="153"/>
        <v>0</v>
      </c>
      <c r="AW889" s="38">
        <f t="shared" si="154"/>
        <v>0</v>
      </c>
      <c r="AX889" s="38">
        <v>0</v>
      </c>
      <c r="AY889" s="13"/>
      <c r="AZ889" s="10"/>
      <c r="BA889" s="8"/>
      <c r="BB889" s="11"/>
      <c r="BN889" s="38">
        <v>0</v>
      </c>
      <c r="BO889" s="54" t="s">
        <v>1727</v>
      </c>
      <c r="BP889" s="54">
        <f>Sales!AR889</f>
        <v>0</v>
      </c>
    </row>
    <row r="890" spans="1:68">
      <c r="A890" s="4" t="s">
        <v>140</v>
      </c>
      <c r="B890" s="50">
        <v>28807</v>
      </c>
      <c r="C890" s="9" t="s">
        <v>1725</v>
      </c>
      <c r="D890" s="9" t="s">
        <v>1727</v>
      </c>
      <c r="E890" s="9" t="s">
        <v>1767</v>
      </c>
      <c r="F890" s="9" t="s">
        <v>1727</v>
      </c>
      <c r="G890" s="4"/>
      <c r="H890" s="9" t="s">
        <v>1727</v>
      </c>
      <c r="I890" s="4"/>
      <c r="K890" s="4" t="str">
        <f t="shared" si="144"/>
        <v>0</v>
      </c>
      <c r="L890" s="4" t="str">
        <f t="shared" si="145"/>
        <v>DENTON</v>
      </c>
      <c r="M890" s="4" t="str">
        <f t="shared" si="146"/>
        <v>0</v>
      </c>
      <c r="N890" s="4"/>
      <c r="O890" s="4" t="str">
        <f t="shared" si="147"/>
        <v>0</v>
      </c>
      <c r="P890" s="4"/>
      <c r="U890" s="30">
        <v>41715</v>
      </c>
      <c r="V890" s="5"/>
      <c r="W890" s="4"/>
      <c r="Y890" s="30" t="s">
        <v>1234</v>
      </c>
      <c r="Z890" s="30" t="s">
        <v>1236</v>
      </c>
      <c r="AA890" s="23"/>
      <c r="AB890" s="23"/>
      <c r="AC890" s="9" t="s">
        <v>1448</v>
      </c>
      <c r="AD890" s="9" t="s">
        <v>1639</v>
      </c>
      <c r="AE890" s="4"/>
      <c r="AH890" s="9">
        <v>1</v>
      </c>
      <c r="AI890" s="38">
        <v>0</v>
      </c>
      <c r="AJ890" s="11"/>
      <c r="AM890" s="30" t="s">
        <v>12</v>
      </c>
      <c r="AN890" s="38">
        <f t="shared" si="148"/>
        <v>0</v>
      </c>
      <c r="AO890" s="8"/>
      <c r="AP890" s="13">
        <f t="shared" si="149"/>
        <v>0</v>
      </c>
      <c r="AQ890" s="38">
        <f t="shared" si="150"/>
        <v>0</v>
      </c>
      <c r="AR890" s="38">
        <v>0</v>
      </c>
      <c r="AS890" s="13">
        <f t="shared" si="151"/>
        <v>0</v>
      </c>
      <c r="AT890" s="38">
        <f t="shared" si="152"/>
        <v>0</v>
      </c>
      <c r="AU890" s="38">
        <v>0</v>
      </c>
      <c r="AV890" s="13">
        <f t="shared" si="153"/>
        <v>0</v>
      </c>
      <c r="AW890" s="38">
        <f t="shared" si="154"/>
        <v>0</v>
      </c>
      <c r="AX890" s="38">
        <v>0</v>
      </c>
      <c r="AY890" s="13"/>
      <c r="AZ890" s="10"/>
      <c r="BA890" s="8"/>
      <c r="BB890" s="11"/>
      <c r="BN890" s="38">
        <v>0</v>
      </c>
      <c r="BO890" s="54" t="s">
        <v>2293</v>
      </c>
      <c r="BP890" s="54">
        <f>Sales!AR890</f>
        <v>0</v>
      </c>
    </row>
    <row r="891" spans="1:68">
      <c r="A891" s="4" t="s">
        <v>140</v>
      </c>
      <c r="B891" s="50">
        <v>28809</v>
      </c>
      <c r="C891" s="9" t="s">
        <v>1725</v>
      </c>
      <c r="D891" s="9" t="s">
        <v>1727</v>
      </c>
      <c r="E891" s="9" t="s">
        <v>1767</v>
      </c>
      <c r="F891" s="9" t="s">
        <v>1727</v>
      </c>
      <c r="G891" s="4"/>
      <c r="H891" s="9" t="s">
        <v>1727</v>
      </c>
      <c r="I891" s="4"/>
      <c r="K891" s="4" t="str">
        <f t="shared" si="144"/>
        <v>0</v>
      </c>
      <c r="L891" s="4" t="str">
        <f t="shared" si="145"/>
        <v>DENTON</v>
      </c>
      <c r="M891" s="4" t="str">
        <f t="shared" si="146"/>
        <v>0</v>
      </c>
      <c r="N891" s="4"/>
      <c r="O891" s="4" t="str">
        <f t="shared" si="147"/>
        <v>0</v>
      </c>
      <c r="P891" s="4"/>
      <c r="U891" s="30">
        <v>41715</v>
      </c>
      <c r="V891" s="5"/>
      <c r="W891" s="4"/>
      <c r="Y891" s="30" t="s">
        <v>1234</v>
      </c>
      <c r="Z891" s="30" t="s">
        <v>1239</v>
      </c>
      <c r="AA891" s="23"/>
      <c r="AB891" s="23"/>
      <c r="AC891" s="9" t="s">
        <v>1451</v>
      </c>
      <c r="AD891" s="9" t="s">
        <v>1639</v>
      </c>
      <c r="AE891" s="4"/>
      <c r="AH891" s="9">
        <v>1</v>
      </c>
      <c r="AI891" s="38">
        <v>0</v>
      </c>
      <c r="AJ891" s="11"/>
      <c r="AM891" s="30" t="s">
        <v>12</v>
      </c>
      <c r="AN891" s="38">
        <f t="shared" si="148"/>
        <v>0</v>
      </c>
      <c r="AO891" s="8"/>
      <c r="AP891" s="13">
        <f t="shared" si="149"/>
        <v>0</v>
      </c>
      <c r="AQ891" s="38">
        <f t="shared" si="150"/>
        <v>0</v>
      </c>
      <c r="AR891" s="38">
        <v>0</v>
      </c>
      <c r="AS891" s="13">
        <f t="shared" si="151"/>
        <v>0</v>
      </c>
      <c r="AT891" s="38">
        <f t="shared" si="152"/>
        <v>0</v>
      </c>
      <c r="AU891" s="38">
        <v>0</v>
      </c>
      <c r="AV891" s="13">
        <f t="shared" si="153"/>
        <v>0</v>
      </c>
      <c r="AW891" s="38">
        <f t="shared" si="154"/>
        <v>0</v>
      </c>
      <c r="AX891" s="38">
        <v>0</v>
      </c>
      <c r="AY891" s="13"/>
      <c r="AZ891" s="10"/>
      <c r="BA891" s="8"/>
      <c r="BB891" s="11"/>
      <c r="BN891" s="38">
        <v>0</v>
      </c>
      <c r="BO891" s="54" t="s">
        <v>2293</v>
      </c>
      <c r="BP891" s="54">
        <f>Sales!AR891</f>
        <v>0</v>
      </c>
    </row>
    <row r="892" spans="1:68">
      <c r="A892" s="4" t="s">
        <v>140</v>
      </c>
      <c r="B892" s="50">
        <v>28813</v>
      </c>
      <c r="C892" s="9" t="s">
        <v>1725</v>
      </c>
      <c r="D892" s="9" t="s">
        <v>1727</v>
      </c>
      <c r="E892" s="9" t="s">
        <v>1766</v>
      </c>
      <c r="F892" s="9" t="s">
        <v>1727</v>
      </c>
      <c r="G892" s="4"/>
      <c r="H892" s="9" t="s">
        <v>1727</v>
      </c>
      <c r="I892" s="4"/>
      <c r="K892" s="4" t="str">
        <f t="shared" si="144"/>
        <v>0</v>
      </c>
      <c r="L892" s="4" t="str">
        <f t="shared" si="145"/>
        <v>MECKLENBURG</v>
      </c>
      <c r="M892" s="4" t="str">
        <f t="shared" si="146"/>
        <v>0</v>
      </c>
      <c r="N892" s="4"/>
      <c r="O892" s="4" t="str">
        <f t="shared" si="147"/>
        <v>0</v>
      </c>
      <c r="P892" s="4"/>
      <c r="U892" s="30">
        <v>41715</v>
      </c>
      <c r="V892" s="5"/>
      <c r="W892" s="4"/>
      <c r="Y892" s="30" t="s">
        <v>1234</v>
      </c>
      <c r="Z892" s="30" t="s">
        <v>1245</v>
      </c>
      <c r="AA892" s="23"/>
      <c r="AB892" s="23"/>
      <c r="AC892" s="9" t="s">
        <v>1457</v>
      </c>
      <c r="AD892" s="9" t="s">
        <v>1639</v>
      </c>
      <c r="AE892" s="4"/>
      <c r="AH892" s="9">
        <v>1</v>
      </c>
      <c r="AI892" s="38">
        <v>0</v>
      </c>
      <c r="AJ892" s="11"/>
      <c r="AM892" s="30" t="s">
        <v>12</v>
      </c>
      <c r="AN892" s="38">
        <f t="shared" si="148"/>
        <v>0</v>
      </c>
      <c r="AO892" s="8"/>
      <c r="AP892" s="13">
        <f t="shared" si="149"/>
        <v>0</v>
      </c>
      <c r="AQ892" s="38">
        <f t="shared" si="150"/>
        <v>0</v>
      </c>
      <c r="AR892" s="38">
        <v>0</v>
      </c>
      <c r="AS892" s="13">
        <f t="shared" si="151"/>
        <v>0</v>
      </c>
      <c r="AT892" s="38">
        <f t="shared" si="152"/>
        <v>0</v>
      </c>
      <c r="AU892" s="38">
        <v>0</v>
      </c>
      <c r="AV892" s="13">
        <f t="shared" si="153"/>
        <v>0</v>
      </c>
      <c r="AW892" s="38">
        <f t="shared" si="154"/>
        <v>0</v>
      </c>
      <c r="AX892" s="38">
        <v>0</v>
      </c>
      <c r="AY892" s="13"/>
      <c r="AZ892" s="10"/>
      <c r="BA892" s="8"/>
      <c r="BB892" s="11"/>
      <c r="BN892" s="38">
        <v>0</v>
      </c>
      <c r="BO892" s="54" t="s">
        <v>2293</v>
      </c>
      <c r="BP892" s="54">
        <f>Sales!AR892</f>
        <v>0</v>
      </c>
    </row>
    <row r="893" spans="1:68">
      <c r="A893" s="4" t="s">
        <v>140</v>
      </c>
      <c r="B893" s="50">
        <v>28818</v>
      </c>
      <c r="C893" s="9" t="s">
        <v>1725</v>
      </c>
      <c r="D893" s="9" t="s">
        <v>1738</v>
      </c>
      <c r="E893" s="9" t="s">
        <v>1779</v>
      </c>
      <c r="F893" s="9" t="s">
        <v>2072</v>
      </c>
      <c r="G893" s="4"/>
      <c r="H893" s="9" t="s">
        <v>2267</v>
      </c>
      <c r="I893" s="4"/>
      <c r="K893" s="4" t="str">
        <f t="shared" si="144"/>
        <v>CO</v>
      </c>
      <c r="L893" s="4" t="str">
        <f t="shared" si="145"/>
        <v>JEFFERSON</v>
      </c>
      <c r="M893" s="4" t="str">
        <f t="shared" si="146"/>
        <v>Westminster</v>
      </c>
      <c r="N893" s="4"/>
      <c r="O893" s="4" t="str">
        <f t="shared" si="147"/>
        <v>80020</v>
      </c>
      <c r="P893" s="4"/>
      <c r="U893" s="30">
        <v>41701</v>
      </c>
      <c r="V893" s="5"/>
      <c r="W893" s="4"/>
      <c r="Y893" s="30" t="s">
        <v>1234</v>
      </c>
      <c r="Z893" s="30" t="s">
        <v>1412</v>
      </c>
      <c r="AA893" s="23"/>
      <c r="AB893" s="23"/>
      <c r="AC893" s="9" t="s">
        <v>1607</v>
      </c>
      <c r="AD893" s="9" t="s">
        <v>1643</v>
      </c>
      <c r="AE893" s="4"/>
      <c r="AH893" s="9">
        <v>1</v>
      </c>
      <c r="AI893" s="38">
        <v>8.67</v>
      </c>
      <c r="AJ893" s="11"/>
      <c r="AM893" s="30" t="s">
        <v>12</v>
      </c>
      <c r="AN893" s="38">
        <f t="shared" si="148"/>
        <v>8.67</v>
      </c>
      <c r="AO893" s="8"/>
      <c r="AP893" s="13">
        <f t="shared" si="149"/>
        <v>0</v>
      </c>
      <c r="AQ893" s="38">
        <f t="shared" si="150"/>
        <v>8.67</v>
      </c>
      <c r="AR893" s="38">
        <v>0</v>
      </c>
      <c r="AS893" s="13">
        <f t="shared" si="151"/>
        <v>0</v>
      </c>
      <c r="AT893" s="38">
        <f t="shared" si="152"/>
        <v>8.67</v>
      </c>
      <c r="AU893" s="38">
        <v>0</v>
      </c>
      <c r="AV893" s="13">
        <f t="shared" si="153"/>
        <v>0</v>
      </c>
      <c r="AW893" s="38">
        <f t="shared" si="154"/>
        <v>8.67</v>
      </c>
      <c r="AX893" s="38">
        <v>0</v>
      </c>
      <c r="AY893" s="13"/>
      <c r="AZ893" s="10"/>
      <c r="BA893" s="8"/>
      <c r="BB893" s="11"/>
      <c r="BN893" s="38">
        <v>0</v>
      </c>
      <c r="BO893" s="54" t="s">
        <v>2292</v>
      </c>
      <c r="BP893" s="54">
        <f>Sales!AR893</f>
        <v>8.99</v>
      </c>
    </row>
    <row r="894" spans="1:68">
      <c r="A894" s="4" t="s">
        <v>140</v>
      </c>
      <c r="B894" s="50">
        <v>28819</v>
      </c>
      <c r="C894" s="9" t="s">
        <v>1725</v>
      </c>
      <c r="D894" s="9" t="s">
        <v>1727</v>
      </c>
      <c r="E894" s="9" t="s">
        <v>1767</v>
      </c>
      <c r="F894" s="9" t="s">
        <v>1727</v>
      </c>
      <c r="G894" s="4"/>
      <c r="H894" s="9" t="s">
        <v>1727</v>
      </c>
      <c r="I894" s="4"/>
      <c r="K894" s="4" t="str">
        <f t="shared" si="144"/>
        <v>0</v>
      </c>
      <c r="L894" s="4" t="str">
        <f t="shared" si="145"/>
        <v>DENTON</v>
      </c>
      <c r="M894" s="4" t="str">
        <f t="shared" si="146"/>
        <v>0</v>
      </c>
      <c r="N894" s="4"/>
      <c r="O894" s="4" t="str">
        <f t="shared" si="147"/>
        <v>0</v>
      </c>
      <c r="P894" s="4"/>
      <c r="U894" s="30">
        <v>41701</v>
      </c>
      <c r="V894" s="5"/>
      <c r="W894" s="4"/>
      <c r="Y894" s="30" t="s">
        <v>1234</v>
      </c>
      <c r="Z894" s="30" t="s">
        <v>1271</v>
      </c>
      <c r="AA894" s="23"/>
      <c r="AB894" s="23"/>
      <c r="AC894" s="9" t="s">
        <v>1482</v>
      </c>
      <c r="AD894" s="9" t="s">
        <v>1639</v>
      </c>
      <c r="AE894" s="4"/>
      <c r="AH894" s="9">
        <v>1</v>
      </c>
      <c r="AI894" s="38">
        <v>0</v>
      </c>
      <c r="AJ894" s="11"/>
      <c r="AM894" s="30" t="s">
        <v>12</v>
      </c>
      <c r="AN894" s="38">
        <f t="shared" si="148"/>
        <v>0</v>
      </c>
      <c r="AO894" s="8"/>
      <c r="AP894" s="13">
        <f t="shared" si="149"/>
        <v>0</v>
      </c>
      <c r="AQ894" s="38">
        <f t="shared" si="150"/>
        <v>0</v>
      </c>
      <c r="AR894" s="38">
        <v>0</v>
      </c>
      <c r="AS894" s="13">
        <f t="shared" si="151"/>
        <v>0</v>
      </c>
      <c r="AT894" s="38">
        <f t="shared" si="152"/>
        <v>0</v>
      </c>
      <c r="AU894" s="38">
        <v>0</v>
      </c>
      <c r="AV894" s="13">
        <f t="shared" si="153"/>
        <v>0</v>
      </c>
      <c r="AW894" s="38">
        <f t="shared" si="154"/>
        <v>0</v>
      </c>
      <c r="AX894" s="38">
        <v>0</v>
      </c>
      <c r="AY894" s="13"/>
      <c r="AZ894" s="10"/>
      <c r="BA894" s="8"/>
      <c r="BB894" s="11"/>
      <c r="BN894" s="38">
        <v>0</v>
      </c>
      <c r="BO894" s="54" t="s">
        <v>2293</v>
      </c>
      <c r="BP894" s="54">
        <f>Sales!AR894</f>
        <v>0</v>
      </c>
    </row>
    <row r="895" spans="1:68">
      <c r="A895" s="4" t="s">
        <v>140</v>
      </c>
      <c r="B895" s="50">
        <v>28828</v>
      </c>
      <c r="C895" s="9" t="s">
        <v>1725</v>
      </c>
      <c r="D895" s="9" t="s">
        <v>1727</v>
      </c>
      <c r="E895" s="9" t="s">
        <v>1767</v>
      </c>
      <c r="F895" s="9" t="s">
        <v>1727</v>
      </c>
      <c r="G895" s="4"/>
      <c r="H895" s="9" t="s">
        <v>1727</v>
      </c>
      <c r="I895" s="4"/>
      <c r="K895" s="4" t="str">
        <f t="shared" si="144"/>
        <v>0</v>
      </c>
      <c r="L895" s="4" t="str">
        <f t="shared" si="145"/>
        <v>DENTON</v>
      </c>
      <c r="M895" s="4" t="str">
        <f t="shared" si="146"/>
        <v>0</v>
      </c>
      <c r="N895" s="4"/>
      <c r="O895" s="4" t="str">
        <f t="shared" si="147"/>
        <v>0</v>
      </c>
      <c r="P895" s="4"/>
      <c r="U895" s="30">
        <v>41701</v>
      </c>
      <c r="V895" s="5"/>
      <c r="W895" s="4"/>
      <c r="Y895" s="30" t="s">
        <v>1234</v>
      </c>
      <c r="Z895" s="30" t="s">
        <v>1257</v>
      </c>
      <c r="AA895" s="23"/>
      <c r="AB895" s="23"/>
      <c r="AC895" s="9" t="s">
        <v>1469</v>
      </c>
      <c r="AD895" s="9" t="s">
        <v>1639</v>
      </c>
      <c r="AE895" s="4"/>
      <c r="AH895" s="9">
        <v>1</v>
      </c>
      <c r="AI895" s="38">
        <v>0</v>
      </c>
      <c r="AJ895" s="11"/>
      <c r="AM895" s="30" t="s">
        <v>12</v>
      </c>
      <c r="AN895" s="38">
        <f t="shared" si="148"/>
        <v>0</v>
      </c>
      <c r="AO895" s="8"/>
      <c r="AP895" s="13">
        <f t="shared" si="149"/>
        <v>0</v>
      </c>
      <c r="AQ895" s="38">
        <f t="shared" si="150"/>
        <v>0</v>
      </c>
      <c r="AR895" s="38">
        <v>0</v>
      </c>
      <c r="AS895" s="13">
        <f t="shared" si="151"/>
        <v>0</v>
      </c>
      <c r="AT895" s="38">
        <f t="shared" si="152"/>
        <v>0</v>
      </c>
      <c r="AU895" s="38">
        <v>0</v>
      </c>
      <c r="AV895" s="13">
        <f t="shared" si="153"/>
        <v>0</v>
      </c>
      <c r="AW895" s="38">
        <f t="shared" si="154"/>
        <v>0</v>
      </c>
      <c r="AX895" s="38">
        <v>0</v>
      </c>
      <c r="AY895" s="13"/>
      <c r="AZ895" s="10"/>
      <c r="BA895" s="8"/>
      <c r="BB895" s="11"/>
      <c r="BN895" s="38">
        <v>0</v>
      </c>
      <c r="BO895" s="54" t="s">
        <v>2293</v>
      </c>
      <c r="BP895" s="54">
        <f>Sales!AR895</f>
        <v>0</v>
      </c>
    </row>
    <row r="896" spans="1:68">
      <c r="A896" s="4" t="s">
        <v>140</v>
      </c>
      <c r="B896" s="50">
        <v>28852</v>
      </c>
      <c r="C896" s="9" t="s">
        <v>1725</v>
      </c>
      <c r="D896" s="9" t="s">
        <v>1727</v>
      </c>
      <c r="E896" s="9" t="s">
        <v>1766</v>
      </c>
      <c r="F896" s="9" t="s">
        <v>1727</v>
      </c>
      <c r="G896" s="4"/>
      <c r="H896" s="9" t="s">
        <v>1727</v>
      </c>
      <c r="I896" s="4"/>
      <c r="K896" s="4" t="str">
        <f t="shared" si="144"/>
        <v>0</v>
      </c>
      <c r="L896" s="4" t="str">
        <f t="shared" si="145"/>
        <v>MECKLENBURG</v>
      </c>
      <c r="M896" s="4" t="str">
        <f t="shared" si="146"/>
        <v>0</v>
      </c>
      <c r="N896" s="4"/>
      <c r="O896" s="4" t="str">
        <f t="shared" si="147"/>
        <v>0</v>
      </c>
      <c r="P896" s="4"/>
      <c r="U896" s="30">
        <v>41709</v>
      </c>
      <c r="V896" s="5"/>
      <c r="W896" s="4"/>
      <c r="Y896" s="30" t="s">
        <v>1234</v>
      </c>
      <c r="Z896" s="30" t="s">
        <v>1251</v>
      </c>
      <c r="AA896" s="23"/>
      <c r="AB896" s="23"/>
      <c r="AC896" s="9" t="s">
        <v>1463</v>
      </c>
      <c r="AD896" s="9" t="s">
        <v>1647</v>
      </c>
      <c r="AE896" s="4"/>
      <c r="AH896" s="9">
        <v>1</v>
      </c>
      <c r="AI896" s="38">
        <v>0</v>
      </c>
      <c r="AJ896" s="11"/>
      <c r="AM896" s="30" t="s">
        <v>12</v>
      </c>
      <c r="AN896" s="38">
        <f t="shared" si="148"/>
        <v>0</v>
      </c>
      <c r="AO896" s="8"/>
      <c r="AP896" s="13">
        <f t="shared" si="149"/>
        <v>0</v>
      </c>
      <c r="AQ896" s="38">
        <f t="shared" si="150"/>
        <v>0</v>
      </c>
      <c r="AR896" s="38">
        <v>0</v>
      </c>
      <c r="AS896" s="13">
        <f t="shared" si="151"/>
        <v>0</v>
      </c>
      <c r="AT896" s="38">
        <f t="shared" si="152"/>
        <v>0</v>
      </c>
      <c r="AU896" s="38">
        <v>0</v>
      </c>
      <c r="AV896" s="13">
        <f t="shared" si="153"/>
        <v>0</v>
      </c>
      <c r="AW896" s="38">
        <f t="shared" si="154"/>
        <v>0</v>
      </c>
      <c r="AX896" s="38">
        <v>0</v>
      </c>
      <c r="AY896" s="13"/>
      <c r="AZ896" s="10"/>
      <c r="BA896" s="8"/>
      <c r="BB896" s="11"/>
      <c r="BN896" s="38">
        <v>0</v>
      </c>
      <c r="BO896" s="54" t="s">
        <v>2293</v>
      </c>
      <c r="BP896" s="54">
        <f>Sales!AR896</f>
        <v>0</v>
      </c>
    </row>
    <row r="897" spans="1:68">
      <c r="A897" s="4" t="s">
        <v>140</v>
      </c>
      <c r="B897" s="50">
        <v>28863</v>
      </c>
      <c r="C897" s="9" t="s">
        <v>1725</v>
      </c>
      <c r="D897" s="9" t="s">
        <v>1732</v>
      </c>
      <c r="E897" s="9" t="s">
        <v>1783</v>
      </c>
      <c r="F897" s="9" t="s">
        <v>1923</v>
      </c>
      <c r="G897" s="4"/>
      <c r="H897" s="9" t="s">
        <v>2114</v>
      </c>
      <c r="I897" s="4"/>
      <c r="K897" s="4" t="str">
        <f t="shared" si="144"/>
        <v>MI</v>
      </c>
      <c r="L897" s="4" t="str">
        <f t="shared" si="145"/>
        <v>WASHTENAW</v>
      </c>
      <c r="M897" s="4" t="str">
        <f t="shared" si="146"/>
        <v>Ann Arbor</v>
      </c>
      <c r="N897" s="4"/>
      <c r="O897" s="4" t="str">
        <f t="shared" si="147"/>
        <v>48104</v>
      </c>
      <c r="P897" s="4"/>
      <c r="U897" s="30">
        <v>41725</v>
      </c>
      <c r="V897" s="5"/>
      <c r="W897" s="4"/>
      <c r="Y897" s="30" t="s">
        <v>1234</v>
      </c>
      <c r="Z897" s="30" t="s">
        <v>1424</v>
      </c>
      <c r="AA897" s="23"/>
      <c r="AB897" s="23"/>
      <c r="AC897" s="9" t="s">
        <v>1619</v>
      </c>
      <c r="AD897" s="9" t="s">
        <v>1647</v>
      </c>
      <c r="AE897" s="4"/>
      <c r="AH897" s="9">
        <v>1</v>
      </c>
      <c r="AI897" s="38">
        <v>5.78</v>
      </c>
      <c r="AJ897" s="11"/>
      <c r="AM897" s="30" t="s">
        <v>12</v>
      </c>
      <c r="AN897" s="38">
        <f t="shared" si="148"/>
        <v>5.78</v>
      </c>
      <c r="AO897" s="8"/>
      <c r="AP897" s="13">
        <f t="shared" si="149"/>
        <v>0</v>
      </c>
      <c r="AQ897" s="38">
        <f t="shared" si="150"/>
        <v>5.78</v>
      </c>
      <c r="AR897" s="38">
        <v>0</v>
      </c>
      <c r="AS897" s="13">
        <f t="shared" si="151"/>
        <v>0</v>
      </c>
      <c r="AT897" s="38">
        <f t="shared" si="152"/>
        <v>5.78</v>
      </c>
      <c r="AU897" s="38">
        <v>0</v>
      </c>
      <c r="AV897" s="13">
        <f t="shared" si="153"/>
        <v>0</v>
      </c>
      <c r="AW897" s="38">
        <f t="shared" si="154"/>
        <v>5.78</v>
      </c>
      <c r="AX897" s="38">
        <v>0</v>
      </c>
      <c r="AY897" s="13"/>
      <c r="AZ897" s="10"/>
      <c r="BA897" s="8"/>
      <c r="BB897" s="11"/>
      <c r="BN897" s="38">
        <v>0</v>
      </c>
      <c r="BO897" s="54" t="s">
        <v>2292</v>
      </c>
      <c r="BP897" s="54">
        <f>Sales!AR897</f>
        <v>5.99</v>
      </c>
    </row>
    <row r="898" spans="1:68">
      <c r="A898" s="4" t="s">
        <v>140</v>
      </c>
      <c r="B898" s="50">
        <v>28882</v>
      </c>
      <c r="C898" s="9" t="s">
        <v>1725</v>
      </c>
      <c r="D898" s="9" t="s">
        <v>1727</v>
      </c>
      <c r="E898" s="9" t="s">
        <v>1767</v>
      </c>
      <c r="F898" s="9" t="s">
        <v>1727</v>
      </c>
      <c r="G898" s="4"/>
      <c r="H898" s="9" t="s">
        <v>1727</v>
      </c>
      <c r="I898" s="4"/>
      <c r="K898" s="4" t="str">
        <f t="shared" si="144"/>
        <v>0</v>
      </c>
      <c r="L898" s="4" t="str">
        <f t="shared" si="145"/>
        <v>DENTON</v>
      </c>
      <c r="M898" s="4" t="str">
        <f t="shared" si="146"/>
        <v>0</v>
      </c>
      <c r="N898" s="4"/>
      <c r="O898" s="4" t="str">
        <f t="shared" si="147"/>
        <v>0</v>
      </c>
      <c r="P898" s="4"/>
      <c r="U898" s="30">
        <v>41722</v>
      </c>
      <c r="V898" s="5"/>
      <c r="W898" s="4"/>
      <c r="Y898" s="30" t="s">
        <v>1234</v>
      </c>
      <c r="Z898" s="30" t="s">
        <v>1270</v>
      </c>
      <c r="AA898" s="23"/>
      <c r="AB898" s="23"/>
      <c r="AC898" s="9" t="s">
        <v>1481</v>
      </c>
      <c r="AD898" s="9" t="s">
        <v>1639</v>
      </c>
      <c r="AE898" s="4"/>
      <c r="AH898" s="9">
        <v>1</v>
      </c>
      <c r="AI898" s="38">
        <v>0</v>
      </c>
      <c r="AJ898" s="11"/>
      <c r="AM898" s="30" t="s">
        <v>12</v>
      </c>
      <c r="AN898" s="38">
        <f t="shared" si="148"/>
        <v>0</v>
      </c>
      <c r="AO898" s="8"/>
      <c r="AP898" s="13">
        <f t="shared" si="149"/>
        <v>0</v>
      </c>
      <c r="AQ898" s="38">
        <f t="shared" si="150"/>
        <v>0</v>
      </c>
      <c r="AR898" s="38">
        <v>0</v>
      </c>
      <c r="AS898" s="13">
        <f t="shared" si="151"/>
        <v>0</v>
      </c>
      <c r="AT898" s="38">
        <f t="shared" si="152"/>
        <v>0</v>
      </c>
      <c r="AU898" s="38">
        <v>0</v>
      </c>
      <c r="AV898" s="13">
        <f t="shared" si="153"/>
        <v>0</v>
      </c>
      <c r="AW898" s="38">
        <f t="shared" si="154"/>
        <v>0</v>
      </c>
      <c r="AX898" s="38">
        <v>0</v>
      </c>
      <c r="AY898" s="13"/>
      <c r="AZ898" s="10"/>
      <c r="BA898" s="8"/>
      <c r="BB898" s="11"/>
      <c r="BN898" s="38">
        <v>0</v>
      </c>
      <c r="BO898" s="54" t="s">
        <v>2293</v>
      </c>
      <c r="BP898" s="54">
        <f>Sales!AR898</f>
        <v>0</v>
      </c>
    </row>
    <row r="899" spans="1:68">
      <c r="A899" s="4" t="s">
        <v>140</v>
      </c>
      <c r="B899" s="50">
        <v>29081</v>
      </c>
      <c r="C899" s="9" t="s">
        <v>1725</v>
      </c>
      <c r="D899" s="9" t="s">
        <v>1731</v>
      </c>
      <c r="E899" s="9" t="s">
        <v>1727</v>
      </c>
      <c r="F899" s="9" t="s">
        <v>2073</v>
      </c>
      <c r="G899" s="4"/>
      <c r="H899" s="9" t="s">
        <v>2268</v>
      </c>
      <c r="I899" s="4"/>
      <c r="K899" s="4" t="str">
        <f t="shared" si="144"/>
        <v>NY</v>
      </c>
      <c r="L899" s="4" t="str">
        <f t="shared" si="145"/>
        <v>0</v>
      </c>
      <c r="M899" s="4" t="str">
        <f t="shared" si="146"/>
        <v>brooklyn</v>
      </c>
      <c r="N899" s="4"/>
      <c r="O899" s="4" t="str">
        <f t="shared" si="147"/>
        <v>11201</v>
      </c>
      <c r="P899" s="4"/>
      <c r="U899" s="30">
        <v>41708</v>
      </c>
      <c r="V899" s="5"/>
      <c r="W899" s="4"/>
      <c r="Y899" s="30" t="s">
        <v>1234</v>
      </c>
      <c r="Z899" s="30" t="s">
        <v>1266</v>
      </c>
      <c r="AA899" s="23"/>
      <c r="AB899" s="23"/>
      <c r="AC899" s="9" t="s">
        <v>1478</v>
      </c>
      <c r="AD899" s="9" t="s">
        <v>1639</v>
      </c>
      <c r="AE899" s="4"/>
      <c r="AH899" s="9">
        <v>1</v>
      </c>
      <c r="AI899" s="38">
        <v>0</v>
      </c>
      <c r="AJ899" s="11"/>
      <c r="AM899" s="30" t="s">
        <v>12</v>
      </c>
      <c r="AN899" s="38">
        <f t="shared" si="148"/>
        <v>0</v>
      </c>
      <c r="AO899" s="8"/>
      <c r="AP899" s="13">
        <f t="shared" si="149"/>
        <v>0</v>
      </c>
      <c r="AQ899" s="38">
        <f t="shared" si="150"/>
        <v>0</v>
      </c>
      <c r="AR899" s="38">
        <v>0</v>
      </c>
      <c r="AS899" s="13">
        <f t="shared" si="151"/>
        <v>0</v>
      </c>
      <c r="AT899" s="38">
        <f t="shared" si="152"/>
        <v>0</v>
      </c>
      <c r="AU899" s="38">
        <v>0</v>
      </c>
      <c r="AV899" s="13">
        <f t="shared" si="153"/>
        <v>0</v>
      </c>
      <c r="AW899" s="38">
        <f t="shared" si="154"/>
        <v>0</v>
      </c>
      <c r="AX899" s="38">
        <v>0</v>
      </c>
      <c r="AY899" s="13"/>
      <c r="AZ899" s="10"/>
      <c r="BA899" s="8"/>
      <c r="BB899" s="11"/>
      <c r="BN899" s="38">
        <v>0</v>
      </c>
      <c r="BO899" s="54" t="s">
        <v>129</v>
      </c>
      <c r="BP899" s="54">
        <f>Sales!AR899</f>
        <v>0</v>
      </c>
    </row>
    <row r="900" spans="1:68">
      <c r="A900" s="4" t="s">
        <v>140</v>
      </c>
      <c r="B900" s="50">
        <v>29091</v>
      </c>
      <c r="C900" s="9" t="s">
        <v>1725</v>
      </c>
      <c r="D900" s="9" t="s">
        <v>1727</v>
      </c>
      <c r="E900" s="9" t="s">
        <v>1767</v>
      </c>
      <c r="F900" s="9" t="s">
        <v>1727</v>
      </c>
      <c r="G900" s="4"/>
      <c r="H900" s="9" t="s">
        <v>1727</v>
      </c>
      <c r="I900" s="4"/>
      <c r="K900" s="4" t="str">
        <f t="shared" si="144"/>
        <v>0</v>
      </c>
      <c r="L900" s="4" t="str">
        <f t="shared" si="145"/>
        <v>DENTON</v>
      </c>
      <c r="M900" s="4" t="str">
        <f t="shared" si="146"/>
        <v>0</v>
      </c>
      <c r="N900" s="4"/>
      <c r="O900" s="4" t="str">
        <f t="shared" si="147"/>
        <v>0</v>
      </c>
      <c r="P900" s="4"/>
      <c r="U900" s="30">
        <v>41708</v>
      </c>
      <c r="V900" s="5"/>
      <c r="W900" s="4"/>
      <c r="Y900" s="30" t="s">
        <v>1234</v>
      </c>
      <c r="Z900" s="30" t="s">
        <v>1364</v>
      </c>
      <c r="AA900" s="23"/>
      <c r="AB900" s="23"/>
      <c r="AC900" s="9" t="s">
        <v>1563</v>
      </c>
      <c r="AD900" s="9" t="s">
        <v>1639</v>
      </c>
      <c r="AE900" s="4"/>
      <c r="AH900" s="9">
        <v>1</v>
      </c>
      <c r="AI900" s="38">
        <v>0</v>
      </c>
      <c r="AJ900" s="11"/>
      <c r="AM900" s="30" t="s">
        <v>12</v>
      </c>
      <c r="AN900" s="38">
        <f t="shared" si="148"/>
        <v>0</v>
      </c>
      <c r="AO900" s="8"/>
      <c r="AP900" s="13">
        <f t="shared" si="149"/>
        <v>0</v>
      </c>
      <c r="AQ900" s="38">
        <f t="shared" si="150"/>
        <v>0</v>
      </c>
      <c r="AR900" s="38">
        <v>0</v>
      </c>
      <c r="AS900" s="13">
        <f t="shared" si="151"/>
        <v>0</v>
      </c>
      <c r="AT900" s="38">
        <f t="shared" si="152"/>
        <v>0</v>
      </c>
      <c r="AU900" s="38">
        <v>0</v>
      </c>
      <c r="AV900" s="13">
        <f t="shared" si="153"/>
        <v>0</v>
      </c>
      <c r="AW900" s="38">
        <f t="shared" si="154"/>
        <v>0</v>
      </c>
      <c r="AX900" s="38">
        <v>0</v>
      </c>
      <c r="AY900" s="13"/>
      <c r="AZ900" s="10"/>
      <c r="BA900" s="8"/>
      <c r="BB900" s="11"/>
      <c r="BN900" s="38">
        <v>0</v>
      </c>
      <c r="BO900" s="54" t="s">
        <v>2293</v>
      </c>
      <c r="BP900" s="54">
        <f>Sales!AR900</f>
        <v>0</v>
      </c>
    </row>
    <row r="901" spans="1:68">
      <c r="A901" s="4" t="s">
        <v>140</v>
      </c>
      <c r="B901" s="50">
        <v>29093</v>
      </c>
      <c r="C901" s="9" t="s">
        <v>1725</v>
      </c>
      <c r="D901" s="9" t="s">
        <v>1727</v>
      </c>
      <c r="E901" s="9" t="s">
        <v>1767</v>
      </c>
      <c r="F901" s="9" t="s">
        <v>1727</v>
      </c>
      <c r="G901" s="4"/>
      <c r="H901" s="9" t="s">
        <v>1727</v>
      </c>
      <c r="I901" s="4"/>
      <c r="K901" s="4" t="str">
        <f t="shared" si="144"/>
        <v>0</v>
      </c>
      <c r="L901" s="4" t="str">
        <f t="shared" si="145"/>
        <v>DENTON</v>
      </c>
      <c r="M901" s="4" t="str">
        <f t="shared" si="146"/>
        <v>0</v>
      </c>
      <c r="N901" s="4"/>
      <c r="O901" s="4" t="str">
        <f t="shared" si="147"/>
        <v>0</v>
      </c>
      <c r="P901" s="4"/>
      <c r="U901" s="30">
        <v>41708</v>
      </c>
      <c r="V901" s="5"/>
      <c r="W901" s="4"/>
      <c r="Y901" s="30" t="s">
        <v>1234</v>
      </c>
      <c r="Z901" s="30" t="s">
        <v>1237</v>
      </c>
      <c r="AA901" s="23"/>
      <c r="AB901" s="23"/>
      <c r="AC901" s="9" t="s">
        <v>1449</v>
      </c>
      <c r="AD901" s="9" t="s">
        <v>1640</v>
      </c>
      <c r="AE901" s="4"/>
      <c r="AH901" s="9">
        <v>1</v>
      </c>
      <c r="AI901" s="38">
        <v>0</v>
      </c>
      <c r="AJ901" s="11"/>
      <c r="AM901" s="30" t="s">
        <v>12</v>
      </c>
      <c r="AN901" s="38">
        <f t="shared" si="148"/>
        <v>0</v>
      </c>
      <c r="AO901" s="8"/>
      <c r="AP901" s="13">
        <f t="shared" si="149"/>
        <v>0</v>
      </c>
      <c r="AQ901" s="38">
        <f t="shared" si="150"/>
        <v>0</v>
      </c>
      <c r="AR901" s="38">
        <v>0</v>
      </c>
      <c r="AS901" s="13">
        <f t="shared" si="151"/>
        <v>0</v>
      </c>
      <c r="AT901" s="38">
        <f t="shared" si="152"/>
        <v>0</v>
      </c>
      <c r="AU901" s="38">
        <v>0</v>
      </c>
      <c r="AV901" s="13">
        <f t="shared" si="153"/>
        <v>0</v>
      </c>
      <c r="AW901" s="38">
        <f t="shared" si="154"/>
        <v>0</v>
      </c>
      <c r="AX901" s="38">
        <v>0</v>
      </c>
      <c r="AY901" s="13"/>
      <c r="AZ901" s="10"/>
      <c r="BA901" s="8"/>
      <c r="BB901" s="11"/>
      <c r="BN901" s="38">
        <v>0</v>
      </c>
      <c r="BO901" s="54" t="s">
        <v>1727</v>
      </c>
      <c r="BP901" s="54">
        <f>Sales!AR901</f>
        <v>0</v>
      </c>
    </row>
    <row r="902" spans="1:68">
      <c r="A902" s="4" t="s">
        <v>140</v>
      </c>
      <c r="B902" s="50">
        <v>29099</v>
      </c>
      <c r="C902" s="9" t="s">
        <v>1725</v>
      </c>
      <c r="D902" s="9" t="s">
        <v>1730</v>
      </c>
      <c r="E902" s="9" t="s">
        <v>1891</v>
      </c>
      <c r="F902" s="9" t="s">
        <v>2074</v>
      </c>
      <c r="G902" s="4"/>
      <c r="H902" s="9" t="s">
        <v>2269</v>
      </c>
      <c r="I902" s="4"/>
      <c r="K902" s="4" t="str">
        <f t="shared" si="144"/>
        <v>OH</v>
      </c>
      <c r="L902" s="4" t="str">
        <f t="shared" si="145"/>
        <v>CLINTON</v>
      </c>
      <c r="M902" s="4" t="str">
        <f t="shared" si="146"/>
        <v>Clarksville</v>
      </c>
      <c r="N902" s="4"/>
      <c r="O902" s="4" t="str">
        <f t="shared" si="147"/>
        <v>45113</v>
      </c>
      <c r="P902" s="4"/>
      <c r="U902" s="30">
        <v>41709</v>
      </c>
      <c r="V902" s="5"/>
      <c r="W902" s="4"/>
      <c r="Y902" s="30" t="s">
        <v>1234</v>
      </c>
      <c r="Z902" s="30" t="s">
        <v>1260</v>
      </c>
      <c r="AA902" s="23"/>
      <c r="AB902" s="23"/>
      <c r="AC902" s="9" t="s">
        <v>1472</v>
      </c>
      <c r="AD902" s="9" t="s">
        <v>1639</v>
      </c>
      <c r="AE902" s="4"/>
      <c r="AH902" s="9">
        <v>1</v>
      </c>
      <c r="AI902" s="38">
        <v>0</v>
      </c>
      <c r="AJ902" s="11"/>
      <c r="AM902" s="30" t="s">
        <v>12</v>
      </c>
      <c r="AN902" s="38">
        <f t="shared" si="148"/>
        <v>0</v>
      </c>
      <c r="AO902" s="8"/>
      <c r="AP902" s="13">
        <f t="shared" si="149"/>
        <v>0</v>
      </c>
      <c r="AQ902" s="38">
        <f t="shared" si="150"/>
        <v>0</v>
      </c>
      <c r="AR902" s="38">
        <v>0</v>
      </c>
      <c r="AS902" s="13">
        <f t="shared" si="151"/>
        <v>0</v>
      </c>
      <c r="AT902" s="38">
        <f t="shared" si="152"/>
        <v>0</v>
      </c>
      <c r="AU902" s="38">
        <v>0</v>
      </c>
      <c r="AV902" s="13">
        <f t="shared" si="153"/>
        <v>0</v>
      </c>
      <c r="AW902" s="38">
        <f t="shared" si="154"/>
        <v>0</v>
      </c>
      <c r="AX902" s="38">
        <v>0</v>
      </c>
      <c r="AY902" s="13"/>
      <c r="AZ902" s="10"/>
      <c r="BA902" s="8"/>
      <c r="BB902" s="11"/>
      <c r="BN902" s="38">
        <v>0</v>
      </c>
      <c r="BO902" s="54" t="s">
        <v>107</v>
      </c>
      <c r="BP902" s="54">
        <f>Sales!AR902</f>
        <v>0</v>
      </c>
    </row>
    <row r="903" spans="1:68">
      <c r="A903" s="4" t="s">
        <v>140</v>
      </c>
      <c r="B903" s="50">
        <v>29101</v>
      </c>
      <c r="C903" s="9" t="s">
        <v>1725</v>
      </c>
      <c r="D903" s="9" t="s">
        <v>1739</v>
      </c>
      <c r="E903" s="9" t="s">
        <v>1781</v>
      </c>
      <c r="F903" s="9" t="s">
        <v>1921</v>
      </c>
      <c r="G903" s="4"/>
      <c r="H903" s="9" t="s">
        <v>2112</v>
      </c>
      <c r="I903" s="4"/>
      <c r="K903" s="4" t="str">
        <f t="shared" si="144"/>
        <v>VA</v>
      </c>
      <c r="L903" s="4" t="str">
        <f t="shared" si="145"/>
        <v>LANCASTER</v>
      </c>
      <c r="M903" s="4" t="str">
        <f t="shared" si="146"/>
        <v>Kilmarnock</v>
      </c>
      <c r="N903" s="4"/>
      <c r="O903" s="4" t="str">
        <f t="shared" si="147"/>
        <v>22482</v>
      </c>
      <c r="P903" s="4"/>
      <c r="U903" s="30">
        <v>41710</v>
      </c>
      <c r="V903" s="5"/>
      <c r="W903" s="4"/>
      <c r="Y903" s="30" t="s">
        <v>1234</v>
      </c>
      <c r="Z903" s="30" t="s">
        <v>1237</v>
      </c>
      <c r="AA903" s="23"/>
      <c r="AB903" s="23"/>
      <c r="AC903" s="9" t="s">
        <v>1449</v>
      </c>
      <c r="AD903" s="9" t="s">
        <v>1640</v>
      </c>
      <c r="AE903" s="4"/>
      <c r="AH903" s="9">
        <v>1</v>
      </c>
      <c r="AI903" s="38">
        <v>0</v>
      </c>
      <c r="AJ903" s="11"/>
      <c r="AM903" s="30" t="s">
        <v>12</v>
      </c>
      <c r="AN903" s="38">
        <f t="shared" si="148"/>
        <v>0</v>
      </c>
      <c r="AO903" s="8"/>
      <c r="AP903" s="13">
        <f t="shared" si="149"/>
        <v>0</v>
      </c>
      <c r="AQ903" s="38">
        <f t="shared" si="150"/>
        <v>0</v>
      </c>
      <c r="AR903" s="38">
        <v>0</v>
      </c>
      <c r="AS903" s="13">
        <f t="shared" si="151"/>
        <v>0</v>
      </c>
      <c r="AT903" s="38">
        <f t="shared" si="152"/>
        <v>0</v>
      </c>
      <c r="AU903" s="38">
        <v>0</v>
      </c>
      <c r="AV903" s="13">
        <f t="shared" si="153"/>
        <v>0</v>
      </c>
      <c r="AW903" s="38">
        <f t="shared" si="154"/>
        <v>0</v>
      </c>
      <c r="AX903" s="38">
        <v>0</v>
      </c>
      <c r="AY903" s="13"/>
      <c r="AZ903" s="10"/>
      <c r="BA903" s="8"/>
      <c r="BB903" s="11"/>
      <c r="BN903" s="38">
        <v>0</v>
      </c>
      <c r="BO903" s="54" t="s">
        <v>107</v>
      </c>
      <c r="BP903" s="54">
        <f>Sales!AR903</f>
        <v>0</v>
      </c>
    </row>
    <row r="904" spans="1:68">
      <c r="A904" s="4" t="s">
        <v>140</v>
      </c>
      <c r="B904" s="50">
        <v>29117</v>
      </c>
      <c r="C904" s="9" t="s">
        <v>1725</v>
      </c>
      <c r="D904" s="9" t="s">
        <v>1727</v>
      </c>
      <c r="E904" s="9" t="s">
        <v>1766</v>
      </c>
      <c r="F904" s="9" t="s">
        <v>1727</v>
      </c>
      <c r="G904" s="4"/>
      <c r="H904" s="9" t="s">
        <v>1727</v>
      </c>
      <c r="I904" s="4"/>
      <c r="K904" s="4" t="str">
        <f t="shared" ref="K904:K967" si="155">+D904</f>
        <v>0</v>
      </c>
      <c r="L904" s="4" t="str">
        <f t="shared" ref="L904:L967" si="156">+E904</f>
        <v>MECKLENBURG</v>
      </c>
      <c r="M904" s="4" t="str">
        <f t="shared" ref="M904:M967" si="157">+F904</f>
        <v>0</v>
      </c>
      <c r="N904" s="4"/>
      <c r="O904" s="4" t="str">
        <f t="shared" ref="O904:O967" si="158">+H904</f>
        <v>0</v>
      </c>
      <c r="P904" s="4"/>
      <c r="U904" s="30">
        <v>41716</v>
      </c>
      <c r="V904" s="5"/>
      <c r="W904" s="4"/>
      <c r="Y904" s="30" t="s">
        <v>1234</v>
      </c>
      <c r="Z904" s="30" t="s">
        <v>1261</v>
      </c>
      <c r="AA904" s="23"/>
      <c r="AB904" s="23"/>
      <c r="AC904" s="9" t="s">
        <v>1473</v>
      </c>
      <c r="AD904" s="9" t="s">
        <v>1639</v>
      </c>
      <c r="AE904" s="4"/>
      <c r="AH904" s="9">
        <v>1</v>
      </c>
      <c r="AI904" s="38">
        <v>0</v>
      </c>
      <c r="AJ904" s="11"/>
      <c r="AM904" s="30" t="s">
        <v>12</v>
      </c>
      <c r="AN904" s="38">
        <f t="shared" ref="AN904:AN967" si="159">AI904</f>
        <v>0</v>
      </c>
      <c r="AO904" s="8"/>
      <c r="AP904" s="13">
        <f t="shared" ref="AP904:AP967" si="160">IF($AN904="","",IF(AQ904=0,0,AR904/AQ904))</f>
        <v>0</v>
      </c>
      <c r="AQ904" s="38">
        <f t="shared" ref="AQ904:AQ967" si="161">$AN904</f>
        <v>0</v>
      </c>
      <c r="AR904" s="38">
        <v>0</v>
      </c>
      <c r="AS904" s="13">
        <f t="shared" ref="AS904:AS967" si="162">IF($AN904="","",IF(AT904=0,0,AU904/AT904))</f>
        <v>0</v>
      </c>
      <c r="AT904" s="38">
        <f t="shared" ref="AT904:AT967" si="163">$AN904</f>
        <v>0</v>
      </c>
      <c r="AU904" s="38">
        <v>0</v>
      </c>
      <c r="AV904" s="13">
        <f t="shared" ref="AV904:AV967" si="164">IF($AN904="","",IF(AW904=0,0,AX904/AW904))</f>
        <v>0</v>
      </c>
      <c r="AW904" s="38">
        <f t="shared" ref="AW904:AW967" si="165">$AN904</f>
        <v>0</v>
      </c>
      <c r="AX904" s="38">
        <v>0</v>
      </c>
      <c r="AY904" s="13"/>
      <c r="AZ904" s="10"/>
      <c r="BA904" s="8"/>
      <c r="BB904" s="11"/>
      <c r="BN904" s="38">
        <v>0</v>
      </c>
      <c r="BO904" s="54" t="s">
        <v>2293</v>
      </c>
      <c r="BP904" s="54">
        <f>Sales!AR904</f>
        <v>0</v>
      </c>
    </row>
    <row r="905" spans="1:68">
      <c r="A905" s="4" t="s">
        <v>140</v>
      </c>
      <c r="B905" s="50">
        <v>29120</v>
      </c>
      <c r="C905" s="9" t="s">
        <v>1725</v>
      </c>
      <c r="D905" s="9" t="s">
        <v>1729</v>
      </c>
      <c r="E905" s="9" t="s">
        <v>1727</v>
      </c>
      <c r="F905" s="9" t="s">
        <v>1964</v>
      </c>
      <c r="G905" s="4"/>
      <c r="H905" s="9" t="s">
        <v>2155</v>
      </c>
      <c r="I905" s="4"/>
      <c r="K905" s="4" t="str">
        <f t="shared" si="155"/>
        <v>NC</v>
      </c>
      <c r="L905" s="4" t="str">
        <f t="shared" si="156"/>
        <v>0</v>
      </c>
      <c r="M905" s="4" t="str">
        <f t="shared" si="157"/>
        <v>charlotte</v>
      </c>
      <c r="N905" s="4"/>
      <c r="O905" s="4" t="str">
        <f t="shared" si="158"/>
        <v>28208</v>
      </c>
      <c r="P905" s="4"/>
      <c r="U905" s="30">
        <v>41717</v>
      </c>
      <c r="V905" s="5"/>
      <c r="W905" s="4"/>
      <c r="Y905" s="30" t="s">
        <v>1234</v>
      </c>
      <c r="Z905" s="30" t="s">
        <v>1287</v>
      </c>
      <c r="AA905" s="23"/>
      <c r="AB905" s="23"/>
      <c r="AC905" s="9" t="s">
        <v>1496</v>
      </c>
      <c r="AD905" s="9" t="s">
        <v>1639</v>
      </c>
      <c r="AE905" s="4"/>
      <c r="AH905" s="9">
        <v>1</v>
      </c>
      <c r="AI905" s="38">
        <v>0</v>
      </c>
      <c r="AJ905" s="11"/>
      <c r="AM905" s="30" t="s">
        <v>12</v>
      </c>
      <c r="AN905" s="38">
        <f t="shared" si="159"/>
        <v>0</v>
      </c>
      <c r="AO905" s="8"/>
      <c r="AP905" s="13">
        <f t="shared" si="160"/>
        <v>0</v>
      </c>
      <c r="AQ905" s="38">
        <f t="shared" si="161"/>
        <v>0</v>
      </c>
      <c r="AR905" s="38">
        <v>0</v>
      </c>
      <c r="AS905" s="13">
        <f t="shared" si="162"/>
        <v>0</v>
      </c>
      <c r="AT905" s="38">
        <f t="shared" si="163"/>
        <v>0</v>
      </c>
      <c r="AU905" s="38">
        <v>0</v>
      </c>
      <c r="AV905" s="13">
        <f t="shared" si="164"/>
        <v>0</v>
      </c>
      <c r="AW905" s="38">
        <f t="shared" si="165"/>
        <v>0</v>
      </c>
      <c r="AX905" s="38">
        <v>0</v>
      </c>
      <c r="AY905" s="13"/>
      <c r="AZ905" s="10"/>
      <c r="BA905" s="8"/>
      <c r="BB905" s="11"/>
      <c r="BN905" s="38">
        <v>0</v>
      </c>
      <c r="BO905" s="54" t="s">
        <v>129</v>
      </c>
      <c r="BP905" s="54">
        <f>Sales!AR905</f>
        <v>0</v>
      </c>
    </row>
    <row r="906" spans="1:68">
      <c r="A906" s="4" t="s">
        <v>140</v>
      </c>
      <c r="B906" s="50">
        <v>29126</v>
      </c>
      <c r="C906" s="9" t="s">
        <v>1725</v>
      </c>
      <c r="D906" s="9" t="s">
        <v>1744</v>
      </c>
      <c r="E906" s="9" t="s">
        <v>1796</v>
      </c>
      <c r="F906" s="9" t="s">
        <v>1939</v>
      </c>
      <c r="G906" s="4"/>
      <c r="H906" s="9" t="s">
        <v>2130</v>
      </c>
      <c r="I906" s="4"/>
      <c r="K906" s="4" t="str">
        <f t="shared" si="155"/>
        <v>MT</v>
      </c>
      <c r="L906" s="4" t="str">
        <f t="shared" si="156"/>
        <v>FALLON</v>
      </c>
      <c r="M906" s="4" t="str">
        <f t="shared" si="157"/>
        <v>BAKER</v>
      </c>
      <c r="N906" s="4"/>
      <c r="O906" s="4" t="str">
        <f t="shared" si="158"/>
        <v>59313</v>
      </c>
      <c r="P906" s="4"/>
      <c r="U906" s="30">
        <v>41722</v>
      </c>
      <c r="V906" s="5"/>
      <c r="W906" s="4"/>
      <c r="Y906" s="30" t="s">
        <v>1234</v>
      </c>
      <c r="Z906" s="30" t="s">
        <v>1425</v>
      </c>
      <c r="AA906" s="23"/>
      <c r="AB906" s="23"/>
      <c r="AC906" s="9" t="s">
        <v>1620</v>
      </c>
      <c r="AD906" s="9" t="s">
        <v>1639</v>
      </c>
      <c r="AE906" s="4"/>
      <c r="AH906" s="9">
        <v>1</v>
      </c>
      <c r="AI906" s="38">
        <v>6.99</v>
      </c>
      <c r="AJ906" s="11"/>
      <c r="AM906" s="30" t="s">
        <v>12</v>
      </c>
      <c r="AN906" s="38">
        <f t="shared" si="159"/>
        <v>6.99</v>
      </c>
      <c r="AO906" s="8"/>
      <c r="AP906" s="13">
        <f t="shared" si="160"/>
        <v>0</v>
      </c>
      <c r="AQ906" s="38">
        <f t="shared" si="161"/>
        <v>6.99</v>
      </c>
      <c r="AR906" s="38">
        <v>0</v>
      </c>
      <c r="AS906" s="13">
        <f t="shared" si="162"/>
        <v>0</v>
      </c>
      <c r="AT906" s="38">
        <f t="shared" si="163"/>
        <v>6.99</v>
      </c>
      <c r="AU906" s="38">
        <v>0</v>
      </c>
      <c r="AV906" s="13">
        <f t="shared" si="164"/>
        <v>0</v>
      </c>
      <c r="AW906" s="38">
        <f t="shared" si="165"/>
        <v>6.99</v>
      </c>
      <c r="AX906" s="38">
        <v>0</v>
      </c>
      <c r="AY906" s="13"/>
      <c r="AZ906" s="10"/>
      <c r="BA906" s="8"/>
      <c r="BB906" s="11"/>
      <c r="BN906" s="38">
        <v>0</v>
      </c>
      <c r="BO906" s="54" t="s">
        <v>108</v>
      </c>
      <c r="BP906" s="54">
        <f>Sales!AR906</f>
        <v>6.99</v>
      </c>
    </row>
    <row r="907" spans="1:68">
      <c r="A907" s="4" t="s">
        <v>140</v>
      </c>
      <c r="B907" s="50">
        <v>29362</v>
      </c>
      <c r="C907" s="9" t="s">
        <v>1725</v>
      </c>
      <c r="D907" s="9" t="s">
        <v>1727</v>
      </c>
      <c r="E907" s="9" t="s">
        <v>1766</v>
      </c>
      <c r="F907" s="9" t="s">
        <v>1727</v>
      </c>
      <c r="G907" s="4"/>
      <c r="H907" s="9" t="s">
        <v>1727</v>
      </c>
      <c r="I907" s="4"/>
      <c r="K907" s="4" t="str">
        <f t="shared" si="155"/>
        <v>0</v>
      </c>
      <c r="L907" s="4" t="str">
        <f t="shared" si="156"/>
        <v>MECKLENBURG</v>
      </c>
      <c r="M907" s="4" t="str">
        <f t="shared" si="157"/>
        <v>0</v>
      </c>
      <c r="N907" s="4"/>
      <c r="O907" s="4" t="str">
        <f t="shared" si="158"/>
        <v>0</v>
      </c>
      <c r="P907" s="4"/>
      <c r="U907" s="30">
        <v>41701</v>
      </c>
      <c r="V907" s="5"/>
      <c r="W907" s="4"/>
      <c r="Y907" s="30" t="s">
        <v>1234</v>
      </c>
      <c r="Z907" s="30" t="s">
        <v>1266</v>
      </c>
      <c r="AA907" s="23"/>
      <c r="AB907" s="23"/>
      <c r="AC907" s="9" t="s">
        <v>1478</v>
      </c>
      <c r="AD907" s="9" t="s">
        <v>1639</v>
      </c>
      <c r="AE907" s="4"/>
      <c r="AH907" s="9">
        <v>1</v>
      </c>
      <c r="AI907" s="38">
        <v>0</v>
      </c>
      <c r="AJ907" s="11"/>
      <c r="AM907" s="30" t="s">
        <v>12</v>
      </c>
      <c r="AN907" s="38">
        <f t="shared" si="159"/>
        <v>0</v>
      </c>
      <c r="AO907" s="8"/>
      <c r="AP907" s="13">
        <f t="shared" si="160"/>
        <v>0</v>
      </c>
      <c r="AQ907" s="38">
        <f t="shared" si="161"/>
        <v>0</v>
      </c>
      <c r="AR907" s="38">
        <v>0</v>
      </c>
      <c r="AS907" s="13">
        <f t="shared" si="162"/>
        <v>0</v>
      </c>
      <c r="AT907" s="38">
        <f t="shared" si="163"/>
        <v>0</v>
      </c>
      <c r="AU907" s="38">
        <v>0</v>
      </c>
      <c r="AV907" s="13">
        <f t="shared" si="164"/>
        <v>0</v>
      </c>
      <c r="AW907" s="38">
        <f t="shared" si="165"/>
        <v>0</v>
      </c>
      <c r="AX907" s="38">
        <v>0</v>
      </c>
      <c r="AY907" s="13"/>
      <c r="AZ907" s="10"/>
      <c r="BA907" s="8"/>
      <c r="BB907" s="11"/>
      <c r="BN907" s="38">
        <v>0</v>
      </c>
      <c r="BO907" s="54" t="s">
        <v>2293</v>
      </c>
      <c r="BP907" s="54">
        <f>Sales!AR907</f>
        <v>0</v>
      </c>
    </row>
    <row r="908" spans="1:68">
      <c r="A908" s="4" t="s">
        <v>140</v>
      </c>
      <c r="B908" s="50">
        <v>29375</v>
      </c>
      <c r="C908" s="9" t="s">
        <v>1725</v>
      </c>
      <c r="D908" s="9" t="s">
        <v>1727</v>
      </c>
      <c r="E908" s="9" t="s">
        <v>1767</v>
      </c>
      <c r="F908" s="9" t="s">
        <v>1727</v>
      </c>
      <c r="G908" s="4"/>
      <c r="H908" s="9" t="s">
        <v>1727</v>
      </c>
      <c r="I908" s="4"/>
      <c r="K908" s="4" t="str">
        <f t="shared" si="155"/>
        <v>0</v>
      </c>
      <c r="L908" s="4" t="str">
        <f t="shared" si="156"/>
        <v>DENTON</v>
      </c>
      <c r="M908" s="4" t="str">
        <f t="shared" si="157"/>
        <v>0</v>
      </c>
      <c r="N908" s="4"/>
      <c r="O908" s="4" t="str">
        <f t="shared" si="158"/>
        <v>0</v>
      </c>
      <c r="P908" s="4"/>
      <c r="U908" s="30">
        <v>41729</v>
      </c>
      <c r="V908" s="5"/>
      <c r="W908" s="4"/>
      <c r="Y908" s="30" t="s">
        <v>1234</v>
      </c>
      <c r="Z908" s="30" t="s">
        <v>1251</v>
      </c>
      <c r="AA908" s="23"/>
      <c r="AB908" s="23"/>
      <c r="AC908" s="9" t="s">
        <v>1463</v>
      </c>
      <c r="AD908" s="9" t="s">
        <v>1647</v>
      </c>
      <c r="AE908" s="4"/>
      <c r="AH908" s="9">
        <v>1</v>
      </c>
      <c r="AI908" s="38">
        <v>0</v>
      </c>
      <c r="AJ908" s="11"/>
      <c r="AM908" s="30" t="s">
        <v>12</v>
      </c>
      <c r="AN908" s="38">
        <f t="shared" si="159"/>
        <v>0</v>
      </c>
      <c r="AO908" s="8"/>
      <c r="AP908" s="13">
        <f t="shared" si="160"/>
        <v>0</v>
      </c>
      <c r="AQ908" s="38">
        <f t="shared" si="161"/>
        <v>0</v>
      </c>
      <c r="AR908" s="38">
        <v>0</v>
      </c>
      <c r="AS908" s="13">
        <f t="shared" si="162"/>
        <v>0</v>
      </c>
      <c r="AT908" s="38">
        <f t="shared" si="163"/>
        <v>0</v>
      </c>
      <c r="AU908" s="38">
        <v>0</v>
      </c>
      <c r="AV908" s="13">
        <f t="shared" si="164"/>
        <v>0</v>
      </c>
      <c r="AW908" s="38">
        <f t="shared" si="165"/>
        <v>0</v>
      </c>
      <c r="AX908" s="38">
        <v>0</v>
      </c>
      <c r="AY908" s="13"/>
      <c r="AZ908" s="10"/>
      <c r="BA908" s="8"/>
      <c r="BB908" s="11"/>
      <c r="BN908" s="38">
        <v>0</v>
      </c>
      <c r="BO908" s="54" t="s">
        <v>2293</v>
      </c>
      <c r="BP908" s="54">
        <f>Sales!AR908</f>
        <v>0</v>
      </c>
    </row>
    <row r="909" spans="1:68">
      <c r="A909" s="4" t="s">
        <v>140</v>
      </c>
      <c r="B909" s="50">
        <v>29376</v>
      </c>
      <c r="C909" s="9" t="s">
        <v>1725</v>
      </c>
      <c r="D909" s="9" t="s">
        <v>1727</v>
      </c>
      <c r="E909" s="9" t="s">
        <v>1766</v>
      </c>
      <c r="F909" s="9" t="s">
        <v>1727</v>
      </c>
      <c r="G909" s="4"/>
      <c r="H909" s="9" t="s">
        <v>1727</v>
      </c>
      <c r="I909" s="4"/>
      <c r="K909" s="4" t="str">
        <f t="shared" si="155"/>
        <v>0</v>
      </c>
      <c r="L909" s="4" t="str">
        <f t="shared" si="156"/>
        <v>MECKLENBURG</v>
      </c>
      <c r="M909" s="4" t="str">
        <f t="shared" si="157"/>
        <v>0</v>
      </c>
      <c r="N909" s="4"/>
      <c r="O909" s="4" t="str">
        <f t="shared" si="158"/>
        <v>0</v>
      </c>
      <c r="P909" s="4"/>
      <c r="U909" s="30">
        <v>41729</v>
      </c>
      <c r="V909" s="5"/>
      <c r="W909" s="4"/>
      <c r="Y909" s="30" t="s">
        <v>1234</v>
      </c>
      <c r="Z909" s="30" t="s">
        <v>1259</v>
      </c>
      <c r="AA909" s="23"/>
      <c r="AB909" s="23"/>
      <c r="AC909" s="9" t="s">
        <v>1471</v>
      </c>
      <c r="AD909" s="9" t="s">
        <v>1639</v>
      </c>
      <c r="AE909" s="4"/>
      <c r="AH909" s="9">
        <v>1</v>
      </c>
      <c r="AI909" s="38">
        <v>0</v>
      </c>
      <c r="AJ909" s="11"/>
      <c r="AM909" s="30" t="s">
        <v>12</v>
      </c>
      <c r="AN909" s="38">
        <f t="shared" si="159"/>
        <v>0</v>
      </c>
      <c r="AO909" s="8"/>
      <c r="AP909" s="13">
        <f t="shared" si="160"/>
        <v>0</v>
      </c>
      <c r="AQ909" s="38">
        <f t="shared" si="161"/>
        <v>0</v>
      </c>
      <c r="AR909" s="38">
        <v>0</v>
      </c>
      <c r="AS909" s="13">
        <f t="shared" si="162"/>
        <v>0</v>
      </c>
      <c r="AT909" s="38">
        <f t="shared" si="163"/>
        <v>0</v>
      </c>
      <c r="AU909" s="38">
        <v>0</v>
      </c>
      <c r="AV909" s="13">
        <f t="shared" si="164"/>
        <v>0</v>
      </c>
      <c r="AW909" s="38">
        <f t="shared" si="165"/>
        <v>0</v>
      </c>
      <c r="AX909" s="38">
        <v>0</v>
      </c>
      <c r="AY909" s="13"/>
      <c r="AZ909" s="10"/>
      <c r="BA909" s="8"/>
      <c r="BB909" s="11"/>
      <c r="BN909" s="38">
        <v>0</v>
      </c>
      <c r="BO909" s="54" t="s">
        <v>2293</v>
      </c>
      <c r="BP909" s="54">
        <f>Sales!AR909</f>
        <v>0</v>
      </c>
    </row>
    <row r="910" spans="1:68">
      <c r="A910" s="4" t="s">
        <v>140</v>
      </c>
      <c r="B910" s="50">
        <v>29408</v>
      </c>
      <c r="C910" s="9" t="s">
        <v>1725</v>
      </c>
      <c r="D910" s="9" t="s">
        <v>1727</v>
      </c>
      <c r="E910" s="9" t="s">
        <v>1767</v>
      </c>
      <c r="F910" s="9" t="s">
        <v>1727</v>
      </c>
      <c r="G910" s="4"/>
      <c r="H910" s="9" t="s">
        <v>1727</v>
      </c>
      <c r="I910" s="4"/>
      <c r="K910" s="4" t="str">
        <f t="shared" si="155"/>
        <v>0</v>
      </c>
      <c r="L910" s="4" t="str">
        <f t="shared" si="156"/>
        <v>DENTON</v>
      </c>
      <c r="M910" s="4" t="str">
        <f t="shared" si="157"/>
        <v>0</v>
      </c>
      <c r="N910" s="4"/>
      <c r="O910" s="4" t="str">
        <f t="shared" si="158"/>
        <v>0</v>
      </c>
      <c r="P910" s="4"/>
      <c r="U910" s="30">
        <v>41715</v>
      </c>
      <c r="V910" s="5"/>
      <c r="W910" s="4"/>
      <c r="Y910" s="30" t="s">
        <v>1234</v>
      </c>
      <c r="Z910" s="30" t="s">
        <v>1236</v>
      </c>
      <c r="AA910" s="23"/>
      <c r="AB910" s="23"/>
      <c r="AC910" s="9" t="s">
        <v>1448</v>
      </c>
      <c r="AD910" s="9" t="s">
        <v>1639</v>
      </c>
      <c r="AE910" s="4"/>
      <c r="AH910" s="9">
        <v>1</v>
      </c>
      <c r="AI910" s="38">
        <v>0</v>
      </c>
      <c r="AJ910" s="11"/>
      <c r="AM910" s="30" t="s">
        <v>12</v>
      </c>
      <c r="AN910" s="38">
        <f t="shared" si="159"/>
        <v>0</v>
      </c>
      <c r="AO910" s="8"/>
      <c r="AP910" s="13">
        <f t="shared" si="160"/>
        <v>0</v>
      </c>
      <c r="AQ910" s="38">
        <f t="shared" si="161"/>
        <v>0</v>
      </c>
      <c r="AR910" s="38">
        <v>0</v>
      </c>
      <c r="AS910" s="13">
        <f t="shared" si="162"/>
        <v>0</v>
      </c>
      <c r="AT910" s="38">
        <f t="shared" si="163"/>
        <v>0</v>
      </c>
      <c r="AU910" s="38">
        <v>0</v>
      </c>
      <c r="AV910" s="13">
        <f t="shared" si="164"/>
        <v>0</v>
      </c>
      <c r="AW910" s="38">
        <f t="shared" si="165"/>
        <v>0</v>
      </c>
      <c r="AX910" s="38">
        <v>0</v>
      </c>
      <c r="AY910" s="13"/>
      <c r="AZ910" s="10"/>
      <c r="BA910" s="8"/>
      <c r="BB910" s="11"/>
      <c r="BN910" s="38">
        <v>0</v>
      </c>
      <c r="BO910" s="54" t="s">
        <v>2293</v>
      </c>
      <c r="BP910" s="54">
        <f>Sales!AR910</f>
        <v>0</v>
      </c>
    </row>
    <row r="911" spans="1:68">
      <c r="A911" s="4" t="s">
        <v>140</v>
      </c>
      <c r="B911" s="50">
        <v>29420</v>
      </c>
      <c r="C911" s="9" t="s">
        <v>1725</v>
      </c>
      <c r="D911" s="9" t="s">
        <v>1727</v>
      </c>
      <c r="E911" s="9" t="s">
        <v>1767</v>
      </c>
      <c r="F911" s="9" t="s">
        <v>1727</v>
      </c>
      <c r="G911" s="4"/>
      <c r="H911" s="9" t="s">
        <v>1727</v>
      </c>
      <c r="I911" s="4"/>
      <c r="K911" s="4" t="str">
        <f t="shared" si="155"/>
        <v>0</v>
      </c>
      <c r="L911" s="4" t="str">
        <f t="shared" si="156"/>
        <v>DENTON</v>
      </c>
      <c r="M911" s="4" t="str">
        <f t="shared" si="157"/>
        <v>0</v>
      </c>
      <c r="N911" s="4"/>
      <c r="O911" s="4" t="str">
        <f t="shared" si="158"/>
        <v>0</v>
      </c>
      <c r="P911" s="4"/>
      <c r="U911" s="30">
        <v>41722</v>
      </c>
      <c r="V911" s="5"/>
      <c r="W911" s="4"/>
      <c r="Y911" s="30" t="s">
        <v>1234</v>
      </c>
      <c r="Z911" s="30" t="s">
        <v>1298</v>
      </c>
      <c r="AA911" s="23"/>
      <c r="AB911" s="23"/>
      <c r="AC911" s="9" t="s">
        <v>1506</v>
      </c>
      <c r="AD911" s="9" t="s">
        <v>1662</v>
      </c>
      <c r="AE911" s="4"/>
      <c r="AH911" s="9">
        <v>1</v>
      </c>
      <c r="AI911" s="38">
        <v>0</v>
      </c>
      <c r="AJ911" s="11"/>
      <c r="AM911" s="30" t="s">
        <v>12</v>
      </c>
      <c r="AN911" s="38">
        <f t="shared" si="159"/>
        <v>0</v>
      </c>
      <c r="AO911" s="8"/>
      <c r="AP911" s="13">
        <f t="shared" si="160"/>
        <v>0</v>
      </c>
      <c r="AQ911" s="38">
        <f t="shared" si="161"/>
        <v>0</v>
      </c>
      <c r="AR911" s="38">
        <v>0</v>
      </c>
      <c r="AS911" s="13">
        <f t="shared" si="162"/>
        <v>0</v>
      </c>
      <c r="AT911" s="38">
        <f t="shared" si="163"/>
        <v>0</v>
      </c>
      <c r="AU911" s="38">
        <v>0</v>
      </c>
      <c r="AV911" s="13">
        <f t="shared" si="164"/>
        <v>0</v>
      </c>
      <c r="AW911" s="38">
        <f t="shared" si="165"/>
        <v>0</v>
      </c>
      <c r="AX911" s="38">
        <v>0</v>
      </c>
      <c r="AY911" s="13"/>
      <c r="AZ911" s="10"/>
      <c r="BA911" s="8"/>
      <c r="BB911" s="11"/>
      <c r="BN911" s="38">
        <v>0</v>
      </c>
      <c r="BO911" s="54" t="s">
        <v>2293</v>
      </c>
      <c r="BP911" s="54">
        <f>Sales!AR911</f>
        <v>0</v>
      </c>
    </row>
    <row r="912" spans="1:68">
      <c r="A912" s="4" t="s">
        <v>140</v>
      </c>
      <c r="B912" s="50">
        <v>29647</v>
      </c>
      <c r="C912" s="9" t="s">
        <v>1725</v>
      </c>
      <c r="D912" s="9" t="s">
        <v>1727</v>
      </c>
      <c r="E912" s="9" t="s">
        <v>1766</v>
      </c>
      <c r="F912" s="9" t="s">
        <v>1727</v>
      </c>
      <c r="G912" s="4"/>
      <c r="H912" s="9" t="s">
        <v>1727</v>
      </c>
      <c r="I912" s="4"/>
      <c r="K912" s="4" t="str">
        <f t="shared" si="155"/>
        <v>0</v>
      </c>
      <c r="L912" s="4" t="str">
        <f t="shared" si="156"/>
        <v>MECKLENBURG</v>
      </c>
      <c r="M912" s="4" t="str">
        <f t="shared" si="157"/>
        <v>0</v>
      </c>
      <c r="N912" s="4"/>
      <c r="O912" s="4" t="str">
        <f t="shared" si="158"/>
        <v>0</v>
      </c>
      <c r="P912" s="4"/>
      <c r="U912" s="30">
        <v>41701</v>
      </c>
      <c r="V912" s="5"/>
      <c r="W912" s="4"/>
      <c r="Y912" s="30" t="s">
        <v>1234</v>
      </c>
      <c r="Z912" s="30" t="s">
        <v>1298</v>
      </c>
      <c r="AA912" s="23"/>
      <c r="AB912" s="23"/>
      <c r="AC912" s="9" t="s">
        <v>1506</v>
      </c>
      <c r="AD912" s="9" t="s">
        <v>1662</v>
      </c>
      <c r="AE912" s="4"/>
      <c r="AH912" s="9">
        <v>1</v>
      </c>
      <c r="AI912" s="38">
        <v>0</v>
      </c>
      <c r="AJ912" s="11"/>
      <c r="AM912" s="30" t="s">
        <v>12</v>
      </c>
      <c r="AN912" s="38">
        <f t="shared" si="159"/>
        <v>0</v>
      </c>
      <c r="AO912" s="8"/>
      <c r="AP912" s="13">
        <f t="shared" si="160"/>
        <v>0</v>
      </c>
      <c r="AQ912" s="38">
        <f t="shared" si="161"/>
        <v>0</v>
      </c>
      <c r="AR912" s="38">
        <v>0</v>
      </c>
      <c r="AS912" s="13">
        <f t="shared" si="162"/>
        <v>0</v>
      </c>
      <c r="AT912" s="38">
        <f t="shared" si="163"/>
        <v>0</v>
      </c>
      <c r="AU912" s="38">
        <v>0</v>
      </c>
      <c r="AV912" s="13">
        <f t="shared" si="164"/>
        <v>0</v>
      </c>
      <c r="AW912" s="38">
        <f t="shared" si="165"/>
        <v>0</v>
      </c>
      <c r="AX912" s="38">
        <v>0</v>
      </c>
      <c r="AY912" s="13"/>
      <c r="AZ912" s="10"/>
      <c r="BA912" s="8"/>
      <c r="BB912" s="11"/>
      <c r="BN912" s="38">
        <v>0</v>
      </c>
      <c r="BO912" s="54" t="s">
        <v>2293</v>
      </c>
      <c r="BP912" s="54">
        <f>Sales!AR912</f>
        <v>0</v>
      </c>
    </row>
    <row r="913" spans="1:68">
      <c r="A913" s="4" t="s">
        <v>140</v>
      </c>
      <c r="B913" s="50">
        <v>29650</v>
      </c>
      <c r="C913" s="9" t="s">
        <v>1725</v>
      </c>
      <c r="D913" s="9" t="s">
        <v>1727</v>
      </c>
      <c r="E913" s="9" t="s">
        <v>1767</v>
      </c>
      <c r="F913" s="9" t="s">
        <v>1727</v>
      </c>
      <c r="G913" s="4"/>
      <c r="H913" s="9" t="s">
        <v>1727</v>
      </c>
      <c r="I913" s="4"/>
      <c r="K913" s="4" t="str">
        <f t="shared" si="155"/>
        <v>0</v>
      </c>
      <c r="L913" s="4" t="str">
        <f t="shared" si="156"/>
        <v>DENTON</v>
      </c>
      <c r="M913" s="4" t="str">
        <f t="shared" si="157"/>
        <v>0</v>
      </c>
      <c r="N913" s="4"/>
      <c r="O913" s="4" t="str">
        <f t="shared" si="158"/>
        <v>0</v>
      </c>
      <c r="P913" s="4"/>
      <c r="U913" s="30">
        <v>41722</v>
      </c>
      <c r="V913" s="5"/>
      <c r="W913" s="4"/>
      <c r="Y913" s="30" t="s">
        <v>1234</v>
      </c>
      <c r="Z913" s="30" t="s">
        <v>1274</v>
      </c>
      <c r="AA913" s="23"/>
      <c r="AB913" s="23"/>
      <c r="AC913" s="9" t="s">
        <v>1485</v>
      </c>
      <c r="AD913" s="9" t="s">
        <v>1639</v>
      </c>
      <c r="AE913" s="4"/>
      <c r="AH913" s="9">
        <v>1</v>
      </c>
      <c r="AI913" s="38">
        <v>0</v>
      </c>
      <c r="AJ913" s="11"/>
      <c r="AM913" s="30" t="s">
        <v>12</v>
      </c>
      <c r="AN913" s="38">
        <f t="shared" si="159"/>
        <v>0</v>
      </c>
      <c r="AO913" s="8"/>
      <c r="AP913" s="13">
        <f t="shared" si="160"/>
        <v>0</v>
      </c>
      <c r="AQ913" s="38">
        <f t="shared" si="161"/>
        <v>0</v>
      </c>
      <c r="AR913" s="38">
        <v>0</v>
      </c>
      <c r="AS913" s="13">
        <f t="shared" si="162"/>
        <v>0</v>
      </c>
      <c r="AT913" s="38">
        <f t="shared" si="163"/>
        <v>0</v>
      </c>
      <c r="AU913" s="38">
        <v>0</v>
      </c>
      <c r="AV913" s="13">
        <f t="shared" si="164"/>
        <v>0</v>
      </c>
      <c r="AW913" s="38">
        <f t="shared" si="165"/>
        <v>0</v>
      </c>
      <c r="AX913" s="38">
        <v>0</v>
      </c>
      <c r="AY913" s="13"/>
      <c r="AZ913" s="10"/>
      <c r="BA913" s="8"/>
      <c r="BB913" s="11"/>
      <c r="BN913" s="38">
        <v>0</v>
      </c>
      <c r="BO913" s="54" t="s">
        <v>2293</v>
      </c>
      <c r="BP913" s="54">
        <f>Sales!AR913</f>
        <v>0</v>
      </c>
    </row>
    <row r="914" spans="1:68">
      <c r="A914" s="4" t="s">
        <v>140</v>
      </c>
      <c r="B914" s="50">
        <v>29662</v>
      </c>
      <c r="C914" s="9" t="s">
        <v>1725</v>
      </c>
      <c r="D914" s="9" t="s">
        <v>1727</v>
      </c>
      <c r="E914" s="9" t="s">
        <v>1767</v>
      </c>
      <c r="F914" s="9" t="s">
        <v>1727</v>
      </c>
      <c r="G914" s="4"/>
      <c r="H914" s="9" t="s">
        <v>1727</v>
      </c>
      <c r="I914" s="4"/>
      <c r="K914" s="4" t="str">
        <f t="shared" si="155"/>
        <v>0</v>
      </c>
      <c r="L914" s="4" t="str">
        <f t="shared" si="156"/>
        <v>DENTON</v>
      </c>
      <c r="M914" s="4" t="str">
        <f t="shared" si="157"/>
        <v>0</v>
      </c>
      <c r="N914" s="4"/>
      <c r="O914" s="4" t="str">
        <f t="shared" si="158"/>
        <v>0</v>
      </c>
      <c r="P914" s="4"/>
      <c r="U914" s="30">
        <v>41704</v>
      </c>
      <c r="V914" s="5"/>
      <c r="W914" s="4"/>
      <c r="Y914" s="30" t="s">
        <v>1234</v>
      </c>
      <c r="Z914" s="30" t="s">
        <v>1237</v>
      </c>
      <c r="AA914" s="23"/>
      <c r="AB914" s="23"/>
      <c r="AC914" s="9" t="s">
        <v>1449</v>
      </c>
      <c r="AD914" s="9" t="s">
        <v>1640</v>
      </c>
      <c r="AE914" s="4"/>
      <c r="AH914" s="9">
        <v>1</v>
      </c>
      <c r="AI914" s="38">
        <v>0</v>
      </c>
      <c r="AJ914" s="11"/>
      <c r="AM914" s="30" t="s">
        <v>12</v>
      </c>
      <c r="AN914" s="38">
        <f t="shared" si="159"/>
        <v>0</v>
      </c>
      <c r="AO914" s="8"/>
      <c r="AP914" s="13">
        <f t="shared" si="160"/>
        <v>0</v>
      </c>
      <c r="AQ914" s="38">
        <f t="shared" si="161"/>
        <v>0</v>
      </c>
      <c r="AR914" s="38">
        <v>0</v>
      </c>
      <c r="AS914" s="13">
        <f t="shared" si="162"/>
        <v>0</v>
      </c>
      <c r="AT914" s="38">
        <f t="shared" si="163"/>
        <v>0</v>
      </c>
      <c r="AU914" s="38">
        <v>0</v>
      </c>
      <c r="AV914" s="13">
        <f t="shared" si="164"/>
        <v>0</v>
      </c>
      <c r="AW914" s="38">
        <f t="shared" si="165"/>
        <v>0</v>
      </c>
      <c r="AX914" s="38">
        <v>0</v>
      </c>
      <c r="AY914" s="13"/>
      <c r="AZ914" s="10"/>
      <c r="BA914" s="8"/>
      <c r="BB914" s="11"/>
      <c r="BN914" s="38">
        <v>0</v>
      </c>
      <c r="BO914" s="54" t="s">
        <v>2293</v>
      </c>
      <c r="BP914" s="54">
        <f>Sales!AR914</f>
        <v>0</v>
      </c>
    </row>
    <row r="915" spans="1:68">
      <c r="A915" s="4" t="s">
        <v>140</v>
      </c>
      <c r="B915" s="50">
        <v>29666</v>
      </c>
      <c r="C915" s="9" t="s">
        <v>1725</v>
      </c>
      <c r="D915" s="9" t="s">
        <v>1727</v>
      </c>
      <c r="E915" s="9" t="s">
        <v>1766</v>
      </c>
      <c r="F915" s="9" t="s">
        <v>1727</v>
      </c>
      <c r="G915" s="4"/>
      <c r="H915" s="9" t="s">
        <v>1727</v>
      </c>
      <c r="I915" s="4"/>
      <c r="K915" s="4" t="str">
        <f t="shared" si="155"/>
        <v>0</v>
      </c>
      <c r="L915" s="4" t="str">
        <f t="shared" si="156"/>
        <v>MECKLENBURG</v>
      </c>
      <c r="M915" s="4" t="str">
        <f t="shared" si="157"/>
        <v>0</v>
      </c>
      <c r="N915" s="4"/>
      <c r="O915" s="4" t="str">
        <f t="shared" si="158"/>
        <v>0</v>
      </c>
      <c r="P915" s="4"/>
      <c r="U915" s="30">
        <v>41705</v>
      </c>
      <c r="V915" s="5"/>
      <c r="W915" s="4"/>
      <c r="Y915" s="30" t="s">
        <v>1234</v>
      </c>
      <c r="Z915" s="30" t="s">
        <v>1267</v>
      </c>
      <c r="AA915" s="23"/>
      <c r="AB915" s="23"/>
      <c r="AC915" s="9" t="s">
        <v>1479</v>
      </c>
      <c r="AD915" s="9" t="s">
        <v>1652</v>
      </c>
      <c r="AE915" s="4"/>
      <c r="AH915" s="9">
        <v>1</v>
      </c>
      <c r="AI915" s="38">
        <v>0</v>
      </c>
      <c r="AJ915" s="11"/>
      <c r="AM915" s="30" t="s">
        <v>12</v>
      </c>
      <c r="AN915" s="38">
        <f t="shared" si="159"/>
        <v>0</v>
      </c>
      <c r="AO915" s="8"/>
      <c r="AP915" s="13">
        <f t="shared" si="160"/>
        <v>0</v>
      </c>
      <c r="AQ915" s="38">
        <f t="shared" si="161"/>
        <v>0</v>
      </c>
      <c r="AR915" s="38">
        <v>0</v>
      </c>
      <c r="AS915" s="13">
        <f t="shared" si="162"/>
        <v>0</v>
      </c>
      <c r="AT915" s="38">
        <f t="shared" si="163"/>
        <v>0</v>
      </c>
      <c r="AU915" s="38">
        <v>0</v>
      </c>
      <c r="AV915" s="13">
        <f t="shared" si="164"/>
        <v>0</v>
      </c>
      <c r="AW915" s="38">
        <f t="shared" si="165"/>
        <v>0</v>
      </c>
      <c r="AX915" s="38">
        <v>0</v>
      </c>
      <c r="AY915" s="13"/>
      <c r="AZ915" s="10"/>
      <c r="BA915" s="8"/>
      <c r="BB915" s="11"/>
      <c r="BN915" s="38">
        <v>0</v>
      </c>
      <c r="BO915" s="54" t="s">
        <v>2293</v>
      </c>
      <c r="BP915" s="54">
        <f>Sales!AR915</f>
        <v>0</v>
      </c>
    </row>
    <row r="916" spans="1:68">
      <c r="A916" s="4" t="s">
        <v>140</v>
      </c>
      <c r="B916" s="50">
        <v>29677</v>
      </c>
      <c r="C916" s="9" t="s">
        <v>1725</v>
      </c>
      <c r="D916" s="9" t="s">
        <v>1727</v>
      </c>
      <c r="E916" s="9" t="s">
        <v>1767</v>
      </c>
      <c r="F916" s="9" t="s">
        <v>1727</v>
      </c>
      <c r="G916" s="4"/>
      <c r="H916" s="9" t="s">
        <v>1727</v>
      </c>
      <c r="I916" s="4"/>
      <c r="K916" s="4" t="str">
        <f t="shared" si="155"/>
        <v>0</v>
      </c>
      <c r="L916" s="4" t="str">
        <f t="shared" si="156"/>
        <v>DENTON</v>
      </c>
      <c r="M916" s="4" t="str">
        <f t="shared" si="157"/>
        <v>0</v>
      </c>
      <c r="N916" s="4"/>
      <c r="O916" s="4" t="str">
        <f t="shared" si="158"/>
        <v>0</v>
      </c>
      <c r="P916" s="4"/>
      <c r="U916" s="30">
        <v>41709</v>
      </c>
      <c r="V916" s="5"/>
      <c r="W916" s="4"/>
      <c r="Y916" s="30" t="s">
        <v>1234</v>
      </c>
      <c r="Z916" s="30" t="s">
        <v>1238</v>
      </c>
      <c r="AA916" s="23"/>
      <c r="AB916" s="23"/>
      <c r="AC916" s="9" t="s">
        <v>1450</v>
      </c>
      <c r="AD916" s="9" t="s">
        <v>1641</v>
      </c>
      <c r="AE916" s="4"/>
      <c r="AH916" s="9">
        <v>1</v>
      </c>
      <c r="AI916" s="38">
        <v>0</v>
      </c>
      <c r="AJ916" s="11"/>
      <c r="AM916" s="30" t="s">
        <v>12</v>
      </c>
      <c r="AN916" s="38">
        <f t="shared" si="159"/>
        <v>0</v>
      </c>
      <c r="AO916" s="8"/>
      <c r="AP916" s="13">
        <f t="shared" si="160"/>
        <v>0</v>
      </c>
      <c r="AQ916" s="38">
        <f t="shared" si="161"/>
        <v>0</v>
      </c>
      <c r="AR916" s="38">
        <v>0</v>
      </c>
      <c r="AS916" s="13">
        <f t="shared" si="162"/>
        <v>0</v>
      </c>
      <c r="AT916" s="38">
        <f t="shared" si="163"/>
        <v>0</v>
      </c>
      <c r="AU916" s="38">
        <v>0</v>
      </c>
      <c r="AV916" s="13">
        <f t="shared" si="164"/>
        <v>0</v>
      </c>
      <c r="AW916" s="38">
        <f t="shared" si="165"/>
        <v>0</v>
      </c>
      <c r="AX916" s="38">
        <v>0</v>
      </c>
      <c r="AY916" s="13"/>
      <c r="AZ916" s="10"/>
      <c r="BA916" s="8"/>
      <c r="BB916" s="11"/>
      <c r="BN916" s="38">
        <v>0</v>
      </c>
      <c r="BO916" s="54" t="s">
        <v>2293</v>
      </c>
      <c r="BP916" s="54">
        <f>Sales!AR916</f>
        <v>0</v>
      </c>
    </row>
    <row r="917" spans="1:68">
      <c r="A917" s="4" t="s">
        <v>140</v>
      </c>
      <c r="B917" s="50">
        <v>29680</v>
      </c>
      <c r="C917" s="9" t="s">
        <v>1725</v>
      </c>
      <c r="D917" s="9" t="s">
        <v>1727</v>
      </c>
      <c r="E917" s="9" t="s">
        <v>1767</v>
      </c>
      <c r="F917" s="9" t="s">
        <v>1727</v>
      </c>
      <c r="G917" s="4"/>
      <c r="H917" s="9" t="s">
        <v>1727</v>
      </c>
      <c r="I917" s="4"/>
      <c r="K917" s="4" t="str">
        <f t="shared" si="155"/>
        <v>0</v>
      </c>
      <c r="L917" s="4" t="str">
        <f t="shared" si="156"/>
        <v>DENTON</v>
      </c>
      <c r="M917" s="4" t="str">
        <f t="shared" si="157"/>
        <v>0</v>
      </c>
      <c r="N917" s="4"/>
      <c r="O917" s="4" t="str">
        <f t="shared" si="158"/>
        <v>0</v>
      </c>
      <c r="P917" s="4"/>
      <c r="U917" s="30">
        <v>41710</v>
      </c>
      <c r="V917" s="5"/>
      <c r="W917" s="4"/>
      <c r="Y917" s="30" t="s">
        <v>1234</v>
      </c>
      <c r="Z917" s="30" t="s">
        <v>1282</v>
      </c>
      <c r="AA917" s="23"/>
      <c r="AB917" s="23"/>
      <c r="AC917" s="9" t="s">
        <v>1492</v>
      </c>
      <c r="AD917" s="9" t="s">
        <v>1639</v>
      </c>
      <c r="AE917" s="4"/>
      <c r="AH917" s="9">
        <v>1</v>
      </c>
      <c r="AI917" s="38">
        <v>0</v>
      </c>
      <c r="AJ917" s="11"/>
      <c r="AM917" s="30" t="s">
        <v>12</v>
      </c>
      <c r="AN917" s="38">
        <f t="shared" si="159"/>
        <v>0</v>
      </c>
      <c r="AO917" s="8"/>
      <c r="AP917" s="13">
        <f t="shared" si="160"/>
        <v>0</v>
      </c>
      <c r="AQ917" s="38">
        <f t="shared" si="161"/>
        <v>0</v>
      </c>
      <c r="AR917" s="38">
        <v>0</v>
      </c>
      <c r="AS917" s="13">
        <f t="shared" si="162"/>
        <v>0</v>
      </c>
      <c r="AT917" s="38">
        <f t="shared" si="163"/>
        <v>0</v>
      </c>
      <c r="AU917" s="38">
        <v>0</v>
      </c>
      <c r="AV917" s="13">
        <f t="shared" si="164"/>
        <v>0</v>
      </c>
      <c r="AW917" s="38">
        <f t="shared" si="165"/>
        <v>0</v>
      </c>
      <c r="AX917" s="38">
        <v>0</v>
      </c>
      <c r="AY917" s="13"/>
      <c r="AZ917" s="10"/>
      <c r="BA917" s="8"/>
      <c r="BB917" s="11"/>
      <c r="BN917" s="38">
        <v>0</v>
      </c>
      <c r="BO917" s="54" t="s">
        <v>2293</v>
      </c>
      <c r="BP917" s="54">
        <f>Sales!AR917</f>
        <v>0</v>
      </c>
    </row>
    <row r="918" spans="1:68">
      <c r="A918" s="4" t="s">
        <v>140</v>
      </c>
      <c r="B918" s="50">
        <v>29693</v>
      </c>
      <c r="C918" s="9" t="s">
        <v>1725</v>
      </c>
      <c r="D918" s="9" t="s">
        <v>1727</v>
      </c>
      <c r="E918" s="9" t="s">
        <v>1767</v>
      </c>
      <c r="F918" s="9" t="s">
        <v>1727</v>
      </c>
      <c r="G918" s="4"/>
      <c r="H918" s="9" t="s">
        <v>1727</v>
      </c>
      <c r="I918" s="4"/>
      <c r="K918" s="4" t="str">
        <f t="shared" si="155"/>
        <v>0</v>
      </c>
      <c r="L918" s="4" t="str">
        <f t="shared" si="156"/>
        <v>DENTON</v>
      </c>
      <c r="M918" s="4" t="str">
        <f t="shared" si="157"/>
        <v>0</v>
      </c>
      <c r="N918" s="4"/>
      <c r="O918" s="4" t="str">
        <f t="shared" si="158"/>
        <v>0</v>
      </c>
      <c r="P918" s="4"/>
      <c r="U918" s="30">
        <v>41715</v>
      </c>
      <c r="V918" s="5"/>
      <c r="W918" s="4"/>
      <c r="Y918" s="30" t="s">
        <v>1234</v>
      </c>
      <c r="Z918" s="30" t="s">
        <v>1239</v>
      </c>
      <c r="AA918" s="23"/>
      <c r="AB918" s="23"/>
      <c r="AC918" s="9" t="s">
        <v>1451</v>
      </c>
      <c r="AD918" s="9" t="s">
        <v>1639</v>
      </c>
      <c r="AE918" s="4"/>
      <c r="AH918" s="9">
        <v>1</v>
      </c>
      <c r="AI918" s="38">
        <v>0</v>
      </c>
      <c r="AJ918" s="11"/>
      <c r="AM918" s="30" t="s">
        <v>12</v>
      </c>
      <c r="AN918" s="38">
        <f t="shared" si="159"/>
        <v>0</v>
      </c>
      <c r="AO918" s="8"/>
      <c r="AP918" s="13">
        <f t="shared" si="160"/>
        <v>0</v>
      </c>
      <c r="AQ918" s="38">
        <f t="shared" si="161"/>
        <v>0</v>
      </c>
      <c r="AR918" s="38">
        <v>0</v>
      </c>
      <c r="AS918" s="13">
        <f t="shared" si="162"/>
        <v>0</v>
      </c>
      <c r="AT918" s="38">
        <f t="shared" si="163"/>
        <v>0</v>
      </c>
      <c r="AU918" s="38">
        <v>0</v>
      </c>
      <c r="AV918" s="13">
        <f t="shared" si="164"/>
        <v>0</v>
      </c>
      <c r="AW918" s="38">
        <f t="shared" si="165"/>
        <v>0</v>
      </c>
      <c r="AX918" s="38">
        <v>0</v>
      </c>
      <c r="AY918" s="13"/>
      <c r="AZ918" s="10"/>
      <c r="BA918" s="8"/>
      <c r="BB918" s="11"/>
      <c r="BN918" s="38">
        <v>0</v>
      </c>
      <c r="BO918" s="54" t="s">
        <v>2293</v>
      </c>
      <c r="BP918" s="54">
        <f>Sales!AR918</f>
        <v>0</v>
      </c>
    </row>
    <row r="919" spans="1:68">
      <c r="A919" s="4" t="s">
        <v>140</v>
      </c>
      <c r="B919" s="50">
        <v>29703</v>
      </c>
      <c r="C919" s="9" t="s">
        <v>1725</v>
      </c>
      <c r="D919" s="9" t="s">
        <v>1727</v>
      </c>
      <c r="E919" s="9" t="s">
        <v>1766</v>
      </c>
      <c r="F919" s="9" t="s">
        <v>1727</v>
      </c>
      <c r="G919" s="4"/>
      <c r="H919" s="9" t="s">
        <v>1727</v>
      </c>
      <c r="I919" s="4"/>
      <c r="K919" s="4" t="str">
        <f t="shared" si="155"/>
        <v>0</v>
      </c>
      <c r="L919" s="4" t="str">
        <f t="shared" si="156"/>
        <v>MECKLENBURG</v>
      </c>
      <c r="M919" s="4" t="str">
        <f t="shared" si="157"/>
        <v>0</v>
      </c>
      <c r="N919" s="4"/>
      <c r="O919" s="4" t="str">
        <f t="shared" si="158"/>
        <v>0</v>
      </c>
      <c r="P919" s="4"/>
      <c r="U919" s="30">
        <v>41715</v>
      </c>
      <c r="V919" s="5"/>
      <c r="W919" s="4"/>
      <c r="Y919" s="30" t="s">
        <v>1234</v>
      </c>
      <c r="Z919" s="30" t="s">
        <v>1239</v>
      </c>
      <c r="AA919" s="23"/>
      <c r="AB919" s="23"/>
      <c r="AC919" s="9" t="s">
        <v>1451</v>
      </c>
      <c r="AD919" s="9" t="s">
        <v>1639</v>
      </c>
      <c r="AE919" s="4"/>
      <c r="AH919" s="9">
        <v>1</v>
      </c>
      <c r="AI919" s="38">
        <v>0</v>
      </c>
      <c r="AJ919" s="11"/>
      <c r="AM919" s="30" t="s">
        <v>12</v>
      </c>
      <c r="AN919" s="38">
        <f t="shared" si="159"/>
        <v>0</v>
      </c>
      <c r="AO919" s="8"/>
      <c r="AP919" s="13">
        <f t="shared" si="160"/>
        <v>0</v>
      </c>
      <c r="AQ919" s="38">
        <f t="shared" si="161"/>
        <v>0</v>
      </c>
      <c r="AR919" s="38">
        <v>0</v>
      </c>
      <c r="AS919" s="13">
        <f t="shared" si="162"/>
        <v>0</v>
      </c>
      <c r="AT919" s="38">
        <f t="shared" si="163"/>
        <v>0</v>
      </c>
      <c r="AU919" s="38">
        <v>0</v>
      </c>
      <c r="AV919" s="13">
        <f t="shared" si="164"/>
        <v>0</v>
      </c>
      <c r="AW919" s="38">
        <f t="shared" si="165"/>
        <v>0</v>
      </c>
      <c r="AX919" s="38">
        <v>0</v>
      </c>
      <c r="AY919" s="13"/>
      <c r="AZ919" s="10"/>
      <c r="BA919" s="8"/>
      <c r="BB919" s="11"/>
      <c r="BN919" s="38">
        <v>0</v>
      </c>
      <c r="BO919" s="54" t="s">
        <v>2293</v>
      </c>
      <c r="BP919" s="54">
        <f>Sales!AR919</f>
        <v>0</v>
      </c>
    </row>
    <row r="920" spans="1:68">
      <c r="A920" s="4" t="s">
        <v>140</v>
      </c>
      <c r="B920" s="50">
        <v>29704</v>
      </c>
      <c r="C920" s="9" t="s">
        <v>1725</v>
      </c>
      <c r="D920" s="9" t="s">
        <v>1755</v>
      </c>
      <c r="E920" s="9" t="s">
        <v>1727</v>
      </c>
      <c r="F920" s="9" t="s">
        <v>2075</v>
      </c>
      <c r="G920" s="4"/>
      <c r="H920" s="9" t="s">
        <v>2270</v>
      </c>
      <c r="I920" s="4"/>
      <c r="K920" s="4" t="str">
        <f t="shared" si="155"/>
        <v>GA</v>
      </c>
      <c r="L920" s="4" t="str">
        <f t="shared" si="156"/>
        <v>0</v>
      </c>
      <c r="M920" s="4" t="str">
        <f t="shared" si="157"/>
        <v>daglonega</v>
      </c>
      <c r="N920" s="4"/>
      <c r="O920" s="4" t="str">
        <f t="shared" si="158"/>
        <v>30533</v>
      </c>
      <c r="P920" s="4"/>
      <c r="U920" s="30">
        <v>41716</v>
      </c>
      <c r="V920" s="5"/>
      <c r="W920" s="4"/>
      <c r="Y920" s="30" t="s">
        <v>1234</v>
      </c>
      <c r="Z920" s="30" t="s">
        <v>1414</v>
      </c>
      <c r="AA920" s="23"/>
      <c r="AB920" s="23"/>
      <c r="AC920" s="9" t="s">
        <v>1609</v>
      </c>
      <c r="AD920" s="9" t="s">
        <v>1711</v>
      </c>
      <c r="AE920" s="4"/>
      <c r="AH920" s="9">
        <v>1</v>
      </c>
      <c r="AI920" s="38">
        <v>7.86</v>
      </c>
      <c r="AJ920" s="11"/>
      <c r="AM920" s="30" t="s">
        <v>12</v>
      </c>
      <c r="AN920" s="38">
        <f t="shared" si="159"/>
        <v>7.86</v>
      </c>
      <c r="AO920" s="8"/>
      <c r="AP920" s="13">
        <f t="shared" si="160"/>
        <v>0</v>
      </c>
      <c r="AQ920" s="38">
        <f t="shared" si="161"/>
        <v>7.86</v>
      </c>
      <c r="AR920" s="38">
        <v>0</v>
      </c>
      <c r="AS920" s="13">
        <f t="shared" si="162"/>
        <v>0</v>
      </c>
      <c r="AT920" s="38">
        <f t="shared" si="163"/>
        <v>7.86</v>
      </c>
      <c r="AU920" s="38">
        <v>0</v>
      </c>
      <c r="AV920" s="13">
        <f t="shared" si="164"/>
        <v>0</v>
      </c>
      <c r="AW920" s="38">
        <f t="shared" si="165"/>
        <v>7.86</v>
      </c>
      <c r="AX920" s="38">
        <v>0</v>
      </c>
      <c r="AY920" s="13"/>
      <c r="AZ920" s="10"/>
      <c r="BA920" s="8"/>
      <c r="BB920" s="11"/>
      <c r="BN920" s="38">
        <v>0</v>
      </c>
      <c r="BO920" s="54" t="s">
        <v>129</v>
      </c>
      <c r="BP920" s="54">
        <f>Sales!AR920</f>
        <v>7.99</v>
      </c>
    </row>
    <row r="921" spans="1:68">
      <c r="A921" s="4" t="s">
        <v>140</v>
      </c>
      <c r="B921" s="50">
        <v>29709</v>
      </c>
      <c r="C921" s="9" t="s">
        <v>1725</v>
      </c>
      <c r="D921" s="9" t="s">
        <v>1739</v>
      </c>
      <c r="E921" s="9" t="s">
        <v>1781</v>
      </c>
      <c r="F921" s="9" t="s">
        <v>1921</v>
      </c>
      <c r="G921" s="4"/>
      <c r="H921" s="9" t="s">
        <v>2112</v>
      </c>
      <c r="I921" s="4"/>
      <c r="K921" s="4" t="str">
        <f t="shared" si="155"/>
        <v>VA</v>
      </c>
      <c r="L921" s="4" t="str">
        <f t="shared" si="156"/>
        <v>LANCASTER</v>
      </c>
      <c r="M921" s="4" t="str">
        <f t="shared" si="157"/>
        <v>Kilmarnock</v>
      </c>
      <c r="N921" s="4"/>
      <c r="O921" s="4" t="str">
        <f t="shared" si="158"/>
        <v>22482</v>
      </c>
      <c r="P921" s="4"/>
      <c r="U921" s="30">
        <v>41719</v>
      </c>
      <c r="V921" s="5"/>
      <c r="W921" s="4"/>
      <c r="Y921" s="30" t="s">
        <v>1234</v>
      </c>
      <c r="Z921" s="30" t="s">
        <v>1260</v>
      </c>
      <c r="AA921" s="23"/>
      <c r="AB921" s="23"/>
      <c r="AC921" s="9" t="s">
        <v>1472</v>
      </c>
      <c r="AD921" s="9" t="s">
        <v>1639</v>
      </c>
      <c r="AE921" s="4"/>
      <c r="AH921" s="9">
        <v>1</v>
      </c>
      <c r="AI921" s="38">
        <v>0</v>
      </c>
      <c r="AJ921" s="11"/>
      <c r="AM921" s="30" t="s">
        <v>12</v>
      </c>
      <c r="AN921" s="38">
        <f t="shared" si="159"/>
        <v>0</v>
      </c>
      <c r="AO921" s="8"/>
      <c r="AP921" s="13">
        <f t="shared" si="160"/>
        <v>0</v>
      </c>
      <c r="AQ921" s="38">
        <f t="shared" si="161"/>
        <v>0</v>
      </c>
      <c r="AR921" s="38">
        <v>0</v>
      </c>
      <c r="AS921" s="13">
        <f t="shared" si="162"/>
        <v>0</v>
      </c>
      <c r="AT921" s="38">
        <f t="shared" si="163"/>
        <v>0</v>
      </c>
      <c r="AU921" s="38">
        <v>0</v>
      </c>
      <c r="AV921" s="13">
        <f t="shared" si="164"/>
        <v>0</v>
      </c>
      <c r="AW921" s="38">
        <f t="shared" si="165"/>
        <v>0</v>
      </c>
      <c r="AX921" s="38">
        <v>0</v>
      </c>
      <c r="AY921" s="13"/>
      <c r="AZ921" s="10"/>
      <c r="BA921" s="8"/>
      <c r="BB921" s="11"/>
      <c r="BN921" s="38">
        <v>0</v>
      </c>
      <c r="BO921" s="54" t="s">
        <v>107</v>
      </c>
      <c r="BP921" s="54">
        <f>Sales!AR921</f>
        <v>0</v>
      </c>
    </row>
    <row r="922" spans="1:68">
      <c r="A922" s="4" t="s">
        <v>140</v>
      </c>
      <c r="B922" s="50">
        <v>29710</v>
      </c>
      <c r="C922" s="9" t="s">
        <v>1725</v>
      </c>
      <c r="D922" s="9" t="s">
        <v>1727</v>
      </c>
      <c r="E922" s="9" t="s">
        <v>1767</v>
      </c>
      <c r="F922" s="9" t="s">
        <v>1727</v>
      </c>
      <c r="G922" s="4"/>
      <c r="H922" s="9" t="s">
        <v>1727</v>
      </c>
      <c r="I922" s="4"/>
      <c r="K922" s="4" t="str">
        <f t="shared" si="155"/>
        <v>0</v>
      </c>
      <c r="L922" s="4" t="str">
        <f t="shared" si="156"/>
        <v>DENTON</v>
      </c>
      <c r="M922" s="4" t="str">
        <f t="shared" si="157"/>
        <v>0</v>
      </c>
      <c r="N922" s="4"/>
      <c r="O922" s="4" t="str">
        <f t="shared" si="158"/>
        <v>0</v>
      </c>
      <c r="P922" s="4"/>
      <c r="U922" s="30">
        <v>41723</v>
      </c>
      <c r="V922" s="5"/>
      <c r="W922" s="4"/>
      <c r="Y922" s="30" t="s">
        <v>1234</v>
      </c>
      <c r="Z922" s="30" t="s">
        <v>1259</v>
      </c>
      <c r="AA922" s="23"/>
      <c r="AB922" s="23"/>
      <c r="AC922" s="9" t="s">
        <v>1471</v>
      </c>
      <c r="AD922" s="9" t="s">
        <v>1639</v>
      </c>
      <c r="AE922" s="4"/>
      <c r="AH922" s="9">
        <v>1</v>
      </c>
      <c r="AI922" s="38">
        <v>0</v>
      </c>
      <c r="AJ922" s="11"/>
      <c r="AM922" s="30" t="s">
        <v>12</v>
      </c>
      <c r="AN922" s="38">
        <f t="shared" si="159"/>
        <v>0</v>
      </c>
      <c r="AO922" s="8"/>
      <c r="AP922" s="13">
        <f t="shared" si="160"/>
        <v>0</v>
      </c>
      <c r="AQ922" s="38">
        <f t="shared" si="161"/>
        <v>0</v>
      </c>
      <c r="AR922" s="38">
        <v>0</v>
      </c>
      <c r="AS922" s="13">
        <f t="shared" si="162"/>
        <v>0</v>
      </c>
      <c r="AT922" s="38">
        <f t="shared" si="163"/>
        <v>0</v>
      </c>
      <c r="AU922" s="38">
        <v>0</v>
      </c>
      <c r="AV922" s="13">
        <f t="shared" si="164"/>
        <v>0</v>
      </c>
      <c r="AW922" s="38">
        <f t="shared" si="165"/>
        <v>0</v>
      </c>
      <c r="AX922" s="38">
        <v>0</v>
      </c>
      <c r="AY922" s="13"/>
      <c r="AZ922" s="10"/>
      <c r="BA922" s="8"/>
      <c r="BB922" s="11"/>
      <c r="BN922" s="38">
        <v>0</v>
      </c>
      <c r="BO922" s="54" t="s">
        <v>2293</v>
      </c>
      <c r="BP922" s="54">
        <f>Sales!AR922</f>
        <v>0</v>
      </c>
    </row>
    <row r="923" spans="1:68">
      <c r="A923" s="4" t="s">
        <v>140</v>
      </c>
      <c r="B923" s="50">
        <v>29924</v>
      </c>
      <c r="C923" s="9" t="s">
        <v>1725</v>
      </c>
      <c r="D923" s="9" t="s">
        <v>1727</v>
      </c>
      <c r="E923" s="9" t="s">
        <v>1767</v>
      </c>
      <c r="F923" s="9" t="s">
        <v>1727</v>
      </c>
      <c r="G923" s="4"/>
      <c r="H923" s="9" t="s">
        <v>1727</v>
      </c>
      <c r="I923" s="4"/>
      <c r="K923" s="4" t="str">
        <f t="shared" si="155"/>
        <v>0</v>
      </c>
      <c r="L923" s="4" t="str">
        <f t="shared" si="156"/>
        <v>DENTON</v>
      </c>
      <c r="M923" s="4" t="str">
        <f t="shared" si="157"/>
        <v>0</v>
      </c>
      <c r="N923" s="4"/>
      <c r="O923" s="4" t="str">
        <f t="shared" si="158"/>
        <v>0</v>
      </c>
      <c r="P923" s="4"/>
      <c r="U923" s="30">
        <v>41701</v>
      </c>
      <c r="V923" s="5"/>
      <c r="W923" s="4"/>
      <c r="Y923" s="30" t="s">
        <v>1234</v>
      </c>
      <c r="Z923" s="30" t="s">
        <v>1381</v>
      </c>
      <c r="AA923" s="23"/>
      <c r="AB923" s="23"/>
      <c r="AC923" s="9" t="s">
        <v>1577</v>
      </c>
      <c r="AD923" s="9" t="s">
        <v>1639</v>
      </c>
      <c r="AE923" s="4"/>
      <c r="AH923" s="9">
        <v>1</v>
      </c>
      <c r="AI923" s="38">
        <v>0</v>
      </c>
      <c r="AJ923" s="11"/>
      <c r="AM923" s="30" t="s">
        <v>12</v>
      </c>
      <c r="AN923" s="38">
        <f t="shared" si="159"/>
        <v>0</v>
      </c>
      <c r="AO923" s="8"/>
      <c r="AP923" s="13">
        <f t="shared" si="160"/>
        <v>0</v>
      </c>
      <c r="AQ923" s="38">
        <f t="shared" si="161"/>
        <v>0</v>
      </c>
      <c r="AR923" s="38">
        <v>0</v>
      </c>
      <c r="AS923" s="13">
        <f t="shared" si="162"/>
        <v>0</v>
      </c>
      <c r="AT923" s="38">
        <f t="shared" si="163"/>
        <v>0</v>
      </c>
      <c r="AU923" s="38">
        <v>0</v>
      </c>
      <c r="AV923" s="13">
        <f t="shared" si="164"/>
        <v>0</v>
      </c>
      <c r="AW923" s="38">
        <f t="shared" si="165"/>
        <v>0</v>
      </c>
      <c r="AX923" s="38">
        <v>0</v>
      </c>
      <c r="AY923" s="13"/>
      <c r="AZ923" s="10"/>
      <c r="BA923" s="8"/>
      <c r="BB923" s="11"/>
      <c r="BN923" s="38">
        <v>0</v>
      </c>
      <c r="BO923" s="54" t="s">
        <v>2293</v>
      </c>
      <c r="BP923" s="54">
        <f>Sales!AR923</f>
        <v>0</v>
      </c>
    </row>
    <row r="924" spans="1:68">
      <c r="A924" s="4" t="s">
        <v>140</v>
      </c>
      <c r="B924" s="50">
        <v>29927</v>
      </c>
      <c r="C924" s="9" t="s">
        <v>1725</v>
      </c>
      <c r="D924" s="9" t="s">
        <v>1746</v>
      </c>
      <c r="E924" s="9" t="s">
        <v>1892</v>
      </c>
      <c r="F924" s="9" t="s">
        <v>2076</v>
      </c>
      <c r="G924" s="4"/>
      <c r="H924" s="9" t="s">
        <v>2271</v>
      </c>
      <c r="I924" s="4"/>
      <c r="K924" s="4" t="str">
        <f t="shared" si="155"/>
        <v>PA</v>
      </c>
      <c r="L924" s="4" t="str">
        <f t="shared" si="156"/>
        <v>LAWRENCE</v>
      </c>
      <c r="M924" s="4" t="str">
        <f t="shared" si="157"/>
        <v>NEW CASTLE</v>
      </c>
      <c r="N924" s="4"/>
      <c r="O924" s="4" t="str">
        <f t="shared" si="158"/>
        <v>16101</v>
      </c>
      <c r="P924" s="4"/>
      <c r="U924" s="30">
        <v>41702</v>
      </c>
      <c r="V924" s="5"/>
      <c r="W924" s="4"/>
      <c r="Y924" s="30" t="s">
        <v>1234</v>
      </c>
      <c r="Z924" s="30" t="s">
        <v>1426</v>
      </c>
      <c r="AA924" s="23"/>
      <c r="AB924" s="23"/>
      <c r="AC924" s="9" t="s">
        <v>1467</v>
      </c>
      <c r="AD924" s="9" t="s">
        <v>1639</v>
      </c>
      <c r="AE924" s="4"/>
      <c r="AH924" s="9">
        <v>1</v>
      </c>
      <c r="AI924" s="38">
        <v>7.99</v>
      </c>
      <c r="AJ924" s="11"/>
      <c r="AM924" s="30" t="s">
        <v>12</v>
      </c>
      <c r="AN924" s="38">
        <f t="shared" si="159"/>
        <v>7.99</v>
      </c>
      <c r="AO924" s="8"/>
      <c r="AP924" s="13">
        <f t="shared" si="160"/>
        <v>0</v>
      </c>
      <c r="AQ924" s="38">
        <f t="shared" si="161"/>
        <v>7.99</v>
      </c>
      <c r="AR924" s="38">
        <v>0</v>
      </c>
      <c r="AS924" s="13">
        <f t="shared" si="162"/>
        <v>0</v>
      </c>
      <c r="AT924" s="38">
        <f t="shared" si="163"/>
        <v>7.99</v>
      </c>
      <c r="AU924" s="38">
        <v>0</v>
      </c>
      <c r="AV924" s="13">
        <f t="shared" si="164"/>
        <v>0</v>
      </c>
      <c r="AW924" s="38">
        <f t="shared" si="165"/>
        <v>7.99</v>
      </c>
      <c r="AX924" s="38">
        <v>0</v>
      </c>
      <c r="AY924" s="13"/>
      <c r="AZ924" s="10"/>
      <c r="BA924" s="8"/>
      <c r="BB924" s="11"/>
      <c r="BN924" s="38">
        <v>0</v>
      </c>
      <c r="BO924" s="54" t="s">
        <v>2292</v>
      </c>
      <c r="BP924" s="54">
        <f>Sales!AR924</f>
        <v>7.99</v>
      </c>
    </row>
    <row r="925" spans="1:68">
      <c r="A925" s="4" t="s">
        <v>140</v>
      </c>
      <c r="B925" s="50">
        <v>29943</v>
      </c>
      <c r="C925" s="9" t="s">
        <v>1725</v>
      </c>
      <c r="D925" s="9" t="s">
        <v>1727</v>
      </c>
      <c r="E925" s="9" t="s">
        <v>1767</v>
      </c>
      <c r="F925" s="9" t="s">
        <v>1727</v>
      </c>
      <c r="G925" s="4"/>
      <c r="H925" s="9" t="s">
        <v>1727</v>
      </c>
      <c r="I925" s="4"/>
      <c r="K925" s="4" t="str">
        <f t="shared" si="155"/>
        <v>0</v>
      </c>
      <c r="L925" s="4" t="str">
        <f t="shared" si="156"/>
        <v>DENTON</v>
      </c>
      <c r="M925" s="4" t="str">
        <f t="shared" si="157"/>
        <v>0</v>
      </c>
      <c r="N925" s="4"/>
      <c r="O925" s="4" t="str">
        <f t="shared" si="158"/>
        <v>0</v>
      </c>
      <c r="P925" s="4"/>
      <c r="U925" s="30">
        <v>41708</v>
      </c>
      <c r="V925" s="5"/>
      <c r="W925" s="4"/>
      <c r="Y925" s="30" t="s">
        <v>1234</v>
      </c>
      <c r="Z925" s="30" t="s">
        <v>1237</v>
      </c>
      <c r="AA925" s="23"/>
      <c r="AB925" s="23"/>
      <c r="AC925" s="9" t="s">
        <v>1449</v>
      </c>
      <c r="AD925" s="9" t="s">
        <v>1640</v>
      </c>
      <c r="AE925" s="4"/>
      <c r="AH925" s="9">
        <v>1</v>
      </c>
      <c r="AI925" s="38">
        <v>0</v>
      </c>
      <c r="AJ925" s="11"/>
      <c r="AM925" s="30" t="s">
        <v>12</v>
      </c>
      <c r="AN925" s="38">
        <f t="shared" si="159"/>
        <v>0</v>
      </c>
      <c r="AO925" s="8"/>
      <c r="AP925" s="13">
        <f t="shared" si="160"/>
        <v>0</v>
      </c>
      <c r="AQ925" s="38">
        <f t="shared" si="161"/>
        <v>0</v>
      </c>
      <c r="AR925" s="38">
        <v>0</v>
      </c>
      <c r="AS925" s="13">
        <f t="shared" si="162"/>
        <v>0</v>
      </c>
      <c r="AT925" s="38">
        <f t="shared" si="163"/>
        <v>0</v>
      </c>
      <c r="AU925" s="38">
        <v>0</v>
      </c>
      <c r="AV925" s="13">
        <f t="shared" si="164"/>
        <v>0</v>
      </c>
      <c r="AW925" s="38">
        <f t="shared" si="165"/>
        <v>0</v>
      </c>
      <c r="AX925" s="38">
        <v>0</v>
      </c>
      <c r="AY925" s="13"/>
      <c r="AZ925" s="10"/>
      <c r="BA925" s="8"/>
      <c r="BB925" s="11"/>
      <c r="BN925" s="38">
        <v>0</v>
      </c>
      <c r="BO925" s="54" t="s">
        <v>2293</v>
      </c>
      <c r="BP925" s="54">
        <f>Sales!AR925</f>
        <v>0</v>
      </c>
    </row>
    <row r="926" spans="1:68">
      <c r="A926" s="4" t="s">
        <v>140</v>
      </c>
      <c r="B926" s="50">
        <v>29948</v>
      </c>
      <c r="C926" s="9" t="s">
        <v>1725</v>
      </c>
      <c r="D926" s="9" t="s">
        <v>1727</v>
      </c>
      <c r="E926" s="9" t="s">
        <v>1767</v>
      </c>
      <c r="F926" s="9" t="s">
        <v>1727</v>
      </c>
      <c r="G926" s="4"/>
      <c r="H926" s="9" t="s">
        <v>1727</v>
      </c>
      <c r="I926" s="4"/>
      <c r="K926" s="4" t="str">
        <f t="shared" si="155"/>
        <v>0</v>
      </c>
      <c r="L926" s="4" t="str">
        <f t="shared" si="156"/>
        <v>DENTON</v>
      </c>
      <c r="M926" s="4" t="str">
        <f t="shared" si="157"/>
        <v>0</v>
      </c>
      <c r="N926" s="4"/>
      <c r="O926" s="4" t="str">
        <f t="shared" si="158"/>
        <v>0</v>
      </c>
      <c r="P926" s="4"/>
      <c r="U926" s="30">
        <v>41709</v>
      </c>
      <c r="V926" s="5"/>
      <c r="W926" s="4"/>
      <c r="Y926" s="30" t="s">
        <v>1234</v>
      </c>
      <c r="Z926" s="30" t="s">
        <v>1270</v>
      </c>
      <c r="AA926" s="23"/>
      <c r="AB926" s="23"/>
      <c r="AC926" s="9" t="s">
        <v>1481</v>
      </c>
      <c r="AD926" s="9" t="s">
        <v>1639</v>
      </c>
      <c r="AE926" s="4"/>
      <c r="AH926" s="9">
        <v>1</v>
      </c>
      <c r="AI926" s="38">
        <v>0</v>
      </c>
      <c r="AJ926" s="11"/>
      <c r="AM926" s="30" t="s">
        <v>12</v>
      </c>
      <c r="AN926" s="38">
        <f t="shared" si="159"/>
        <v>0</v>
      </c>
      <c r="AO926" s="8"/>
      <c r="AP926" s="13">
        <f t="shared" si="160"/>
        <v>0</v>
      </c>
      <c r="AQ926" s="38">
        <f t="shared" si="161"/>
        <v>0</v>
      </c>
      <c r="AR926" s="38">
        <v>0</v>
      </c>
      <c r="AS926" s="13">
        <f t="shared" si="162"/>
        <v>0</v>
      </c>
      <c r="AT926" s="38">
        <f t="shared" si="163"/>
        <v>0</v>
      </c>
      <c r="AU926" s="38">
        <v>0</v>
      </c>
      <c r="AV926" s="13">
        <f t="shared" si="164"/>
        <v>0</v>
      </c>
      <c r="AW926" s="38">
        <f t="shared" si="165"/>
        <v>0</v>
      </c>
      <c r="AX926" s="38">
        <v>0</v>
      </c>
      <c r="AY926" s="13"/>
      <c r="AZ926" s="10"/>
      <c r="BA926" s="8"/>
      <c r="BB926" s="11"/>
      <c r="BN926" s="38">
        <v>0</v>
      </c>
      <c r="BO926" s="54" t="s">
        <v>1727</v>
      </c>
      <c r="BP926" s="54">
        <f>Sales!AR926</f>
        <v>0</v>
      </c>
    </row>
    <row r="927" spans="1:68">
      <c r="A927" s="4" t="s">
        <v>140</v>
      </c>
      <c r="B927" s="50">
        <v>29950</v>
      </c>
      <c r="C927" s="9" t="s">
        <v>1725</v>
      </c>
      <c r="D927" s="9" t="s">
        <v>1733</v>
      </c>
      <c r="E927" s="9" t="s">
        <v>1890</v>
      </c>
      <c r="F927" s="9" t="s">
        <v>2077</v>
      </c>
      <c r="G927" s="4"/>
      <c r="H927" s="9" t="s">
        <v>2272</v>
      </c>
      <c r="I927" s="4"/>
      <c r="K927" s="4" t="str">
        <f t="shared" si="155"/>
        <v>CA</v>
      </c>
      <c r="L927" s="4" t="str">
        <f t="shared" si="156"/>
        <v>LOS ANGELES</v>
      </c>
      <c r="M927" s="4" t="str">
        <f t="shared" si="157"/>
        <v>Manhattan Beach</v>
      </c>
      <c r="N927" s="4"/>
      <c r="O927" s="4" t="str">
        <f t="shared" si="158"/>
        <v>90266</v>
      </c>
      <c r="P927" s="4"/>
      <c r="U927" s="30">
        <v>41710</v>
      </c>
      <c r="V927" s="5"/>
      <c r="W927" s="4"/>
      <c r="Y927" s="30" t="s">
        <v>1234</v>
      </c>
      <c r="Z927" s="30" t="s">
        <v>1427</v>
      </c>
      <c r="AA927" s="23"/>
      <c r="AB927" s="23"/>
      <c r="AC927" s="9" t="s">
        <v>1621</v>
      </c>
      <c r="AD927" s="9" t="s">
        <v>1715</v>
      </c>
      <c r="AE927" s="4"/>
      <c r="AH927" s="9">
        <v>1</v>
      </c>
      <c r="AI927" s="38">
        <v>9.64</v>
      </c>
      <c r="AJ927" s="11"/>
      <c r="AM927" s="30" t="s">
        <v>12</v>
      </c>
      <c r="AN927" s="38">
        <f t="shared" si="159"/>
        <v>9.64</v>
      </c>
      <c r="AO927" s="8"/>
      <c r="AP927" s="13">
        <f t="shared" si="160"/>
        <v>0</v>
      </c>
      <c r="AQ927" s="38">
        <f t="shared" si="161"/>
        <v>9.64</v>
      </c>
      <c r="AR927" s="38">
        <v>0</v>
      </c>
      <c r="AS927" s="13">
        <f t="shared" si="162"/>
        <v>0</v>
      </c>
      <c r="AT927" s="38">
        <f t="shared" si="163"/>
        <v>9.64</v>
      </c>
      <c r="AU927" s="38">
        <v>0</v>
      </c>
      <c r="AV927" s="13">
        <f t="shared" si="164"/>
        <v>0</v>
      </c>
      <c r="AW927" s="38">
        <f t="shared" si="165"/>
        <v>9.64</v>
      </c>
      <c r="AX927" s="38">
        <v>0</v>
      </c>
      <c r="AY927" s="13"/>
      <c r="AZ927" s="10"/>
      <c r="BA927" s="8"/>
      <c r="BB927" s="11"/>
      <c r="BN927" s="38">
        <v>0</v>
      </c>
      <c r="BO927" s="54" t="s">
        <v>128</v>
      </c>
      <c r="BP927" s="54">
        <f>Sales!AR927</f>
        <v>9.99</v>
      </c>
    </row>
    <row r="928" spans="1:68">
      <c r="A928" s="4" t="s">
        <v>140</v>
      </c>
      <c r="B928" s="50">
        <v>30157</v>
      </c>
      <c r="C928" s="9" t="s">
        <v>1725</v>
      </c>
      <c r="D928" s="9" t="s">
        <v>1727</v>
      </c>
      <c r="E928" s="9" t="s">
        <v>1767</v>
      </c>
      <c r="F928" s="9" t="s">
        <v>1727</v>
      </c>
      <c r="G928" s="4"/>
      <c r="H928" s="9" t="s">
        <v>1727</v>
      </c>
      <c r="I928" s="4"/>
      <c r="K928" s="4" t="str">
        <f t="shared" si="155"/>
        <v>0</v>
      </c>
      <c r="L928" s="4" t="str">
        <f t="shared" si="156"/>
        <v>DENTON</v>
      </c>
      <c r="M928" s="4" t="str">
        <f t="shared" si="157"/>
        <v>0</v>
      </c>
      <c r="N928" s="4"/>
      <c r="O928" s="4" t="str">
        <f t="shared" si="158"/>
        <v>0</v>
      </c>
      <c r="P928" s="4"/>
      <c r="U928" s="30">
        <v>41715</v>
      </c>
      <c r="V928" s="5"/>
      <c r="W928" s="4"/>
      <c r="Y928" s="30" t="s">
        <v>1234</v>
      </c>
      <c r="Z928" s="30" t="s">
        <v>1259</v>
      </c>
      <c r="AA928" s="23"/>
      <c r="AB928" s="23"/>
      <c r="AC928" s="9" t="s">
        <v>1471</v>
      </c>
      <c r="AD928" s="9" t="s">
        <v>1639</v>
      </c>
      <c r="AE928" s="4"/>
      <c r="AH928" s="9">
        <v>1</v>
      </c>
      <c r="AI928" s="38">
        <v>0</v>
      </c>
      <c r="AJ928" s="11"/>
      <c r="AM928" s="30" t="s">
        <v>12</v>
      </c>
      <c r="AN928" s="38">
        <f t="shared" si="159"/>
        <v>0</v>
      </c>
      <c r="AO928" s="8"/>
      <c r="AP928" s="13">
        <f t="shared" si="160"/>
        <v>0</v>
      </c>
      <c r="AQ928" s="38">
        <f t="shared" si="161"/>
        <v>0</v>
      </c>
      <c r="AR928" s="38">
        <v>0</v>
      </c>
      <c r="AS928" s="13">
        <f t="shared" si="162"/>
        <v>0</v>
      </c>
      <c r="AT928" s="38">
        <f t="shared" si="163"/>
        <v>0</v>
      </c>
      <c r="AU928" s="38">
        <v>0</v>
      </c>
      <c r="AV928" s="13">
        <f t="shared" si="164"/>
        <v>0</v>
      </c>
      <c r="AW928" s="38">
        <f t="shared" si="165"/>
        <v>0</v>
      </c>
      <c r="AX928" s="38">
        <v>0</v>
      </c>
      <c r="AY928" s="13"/>
      <c r="AZ928" s="10"/>
      <c r="BA928" s="8"/>
      <c r="BB928" s="11"/>
      <c r="BN928" s="38">
        <v>0</v>
      </c>
      <c r="BO928" s="54" t="s">
        <v>2293</v>
      </c>
      <c r="BP928" s="54">
        <f>Sales!AR928</f>
        <v>0</v>
      </c>
    </row>
    <row r="929" spans="1:68">
      <c r="A929" s="4" t="s">
        <v>140</v>
      </c>
      <c r="B929" s="50">
        <v>30160</v>
      </c>
      <c r="C929" s="9" t="s">
        <v>1725</v>
      </c>
      <c r="D929" s="9" t="s">
        <v>1727</v>
      </c>
      <c r="E929" s="9" t="s">
        <v>1766</v>
      </c>
      <c r="F929" s="9" t="s">
        <v>1727</v>
      </c>
      <c r="G929" s="4"/>
      <c r="H929" s="9" t="s">
        <v>1727</v>
      </c>
      <c r="I929" s="4"/>
      <c r="K929" s="4" t="str">
        <f t="shared" si="155"/>
        <v>0</v>
      </c>
      <c r="L929" s="4" t="str">
        <f t="shared" si="156"/>
        <v>MECKLENBURG</v>
      </c>
      <c r="M929" s="4" t="str">
        <f t="shared" si="157"/>
        <v>0</v>
      </c>
      <c r="N929" s="4"/>
      <c r="O929" s="4" t="str">
        <f t="shared" si="158"/>
        <v>0</v>
      </c>
      <c r="P929" s="4"/>
      <c r="U929" s="30">
        <v>41715</v>
      </c>
      <c r="V929" s="5"/>
      <c r="W929" s="4"/>
      <c r="Y929" s="30" t="s">
        <v>1234</v>
      </c>
      <c r="Z929" s="30" t="s">
        <v>1364</v>
      </c>
      <c r="AA929" s="23"/>
      <c r="AB929" s="23"/>
      <c r="AC929" s="9" t="s">
        <v>1563</v>
      </c>
      <c r="AD929" s="9" t="s">
        <v>1639</v>
      </c>
      <c r="AE929" s="4"/>
      <c r="AH929" s="9">
        <v>1</v>
      </c>
      <c r="AI929" s="38">
        <v>0</v>
      </c>
      <c r="AJ929" s="11"/>
      <c r="AM929" s="30" t="s">
        <v>12</v>
      </c>
      <c r="AN929" s="38">
        <f t="shared" si="159"/>
        <v>0</v>
      </c>
      <c r="AO929" s="8"/>
      <c r="AP929" s="13">
        <f t="shared" si="160"/>
        <v>0</v>
      </c>
      <c r="AQ929" s="38">
        <f t="shared" si="161"/>
        <v>0</v>
      </c>
      <c r="AR929" s="38">
        <v>0</v>
      </c>
      <c r="AS929" s="13">
        <f t="shared" si="162"/>
        <v>0</v>
      </c>
      <c r="AT929" s="38">
        <f t="shared" si="163"/>
        <v>0</v>
      </c>
      <c r="AU929" s="38">
        <v>0</v>
      </c>
      <c r="AV929" s="13">
        <f t="shared" si="164"/>
        <v>0</v>
      </c>
      <c r="AW929" s="38">
        <f t="shared" si="165"/>
        <v>0</v>
      </c>
      <c r="AX929" s="38">
        <v>0</v>
      </c>
      <c r="AY929" s="13"/>
      <c r="AZ929" s="10"/>
      <c r="BA929" s="8"/>
      <c r="BB929" s="11"/>
      <c r="BN929" s="38">
        <v>0</v>
      </c>
      <c r="BO929" s="54" t="s">
        <v>2293</v>
      </c>
      <c r="BP929" s="54">
        <f>Sales!AR929</f>
        <v>0</v>
      </c>
    </row>
    <row r="930" spans="1:68">
      <c r="A930" s="4" t="s">
        <v>140</v>
      </c>
      <c r="B930" s="50">
        <v>30163</v>
      </c>
      <c r="C930" s="9" t="s">
        <v>1725</v>
      </c>
      <c r="D930" s="9" t="s">
        <v>1733</v>
      </c>
      <c r="E930" s="9" t="s">
        <v>1788</v>
      </c>
      <c r="F930" s="9" t="s">
        <v>1977</v>
      </c>
      <c r="G930" s="4"/>
      <c r="H930" s="9" t="s">
        <v>2168</v>
      </c>
      <c r="I930" s="4"/>
      <c r="K930" s="4" t="str">
        <f t="shared" si="155"/>
        <v>CA</v>
      </c>
      <c r="L930" s="4" t="str">
        <f t="shared" si="156"/>
        <v>SONOMA</v>
      </c>
      <c r="M930" s="4" t="str">
        <f t="shared" si="157"/>
        <v>Santa Rosa</v>
      </c>
      <c r="N930" s="4"/>
      <c r="O930" s="4" t="str">
        <f t="shared" si="158"/>
        <v>95409</v>
      </c>
      <c r="P930" s="4"/>
      <c r="U930" s="30">
        <v>41701</v>
      </c>
      <c r="V930" s="5"/>
      <c r="W930" s="4"/>
      <c r="Y930" s="30" t="s">
        <v>1234</v>
      </c>
      <c r="Z930" s="30" t="s">
        <v>1428</v>
      </c>
      <c r="AA930" s="23"/>
      <c r="AB930" s="23"/>
      <c r="AC930" s="9" t="s">
        <v>1622</v>
      </c>
      <c r="AD930" s="9" t="s">
        <v>1676</v>
      </c>
      <c r="AE930" s="4"/>
      <c r="AH930" s="9">
        <v>1</v>
      </c>
      <c r="AI930" s="38">
        <v>6.74</v>
      </c>
      <c r="AJ930" s="11"/>
      <c r="AM930" s="30" t="s">
        <v>12</v>
      </c>
      <c r="AN930" s="38">
        <f t="shared" si="159"/>
        <v>6.74</v>
      </c>
      <c r="AO930" s="8"/>
      <c r="AP930" s="13">
        <f t="shared" si="160"/>
        <v>0</v>
      </c>
      <c r="AQ930" s="38">
        <f t="shared" si="161"/>
        <v>6.74</v>
      </c>
      <c r="AR930" s="38">
        <v>0</v>
      </c>
      <c r="AS930" s="13">
        <f t="shared" si="162"/>
        <v>0</v>
      </c>
      <c r="AT930" s="38">
        <f t="shared" si="163"/>
        <v>6.74</v>
      </c>
      <c r="AU930" s="38">
        <v>0</v>
      </c>
      <c r="AV930" s="13">
        <f t="shared" si="164"/>
        <v>0</v>
      </c>
      <c r="AW930" s="38">
        <f t="shared" si="165"/>
        <v>6.74</v>
      </c>
      <c r="AX930" s="38">
        <v>0</v>
      </c>
      <c r="AY930" s="13"/>
      <c r="AZ930" s="10"/>
      <c r="BA930" s="8"/>
      <c r="BB930" s="11"/>
      <c r="BN930" s="38">
        <v>0</v>
      </c>
      <c r="BO930" s="54" t="s">
        <v>2292</v>
      </c>
      <c r="BP930" s="54">
        <f>Sales!AR930</f>
        <v>6.99</v>
      </c>
    </row>
    <row r="931" spans="1:68">
      <c r="A931" s="4" t="s">
        <v>140</v>
      </c>
      <c r="B931" s="50">
        <v>30165</v>
      </c>
      <c r="C931" s="9" t="s">
        <v>1725</v>
      </c>
      <c r="D931" s="9" t="s">
        <v>1732</v>
      </c>
      <c r="E931" s="9" t="s">
        <v>1893</v>
      </c>
      <c r="F931" s="9" t="s">
        <v>2078</v>
      </c>
      <c r="G931" s="4"/>
      <c r="H931" s="9" t="s">
        <v>2273</v>
      </c>
      <c r="I931" s="4"/>
      <c r="K931" s="4" t="str">
        <f t="shared" si="155"/>
        <v>MI</v>
      </c>
      <c r="L931" s="4" t="str">
        <f t="shared" si="156"/>
        <v>MONTCALM</v>
      </c>
      <c r="M931" s="4" t="str">
        <f t="shared" si="157"/>
        <v>Greenville</v>
      </c>
      <c r="N931" s="4"/>
      <c r="O931" s="4" t="str">
        <f t="shared" si="158"/>
        <v>48838</v>
      </c>
      <c r="P931" s="4"/>
      <c r="U931" s="30">
        <v>41701</v>
      </c>
      <c r="V931" s="5"/>
      <c r="W931" s="4"/>
      <c r="Y931" s="30" t="s">
        <v>1234</v>
      </c>
      <c r="Z931" s="30" t="s">
        <v>1429</v>
      </c>
      <c r="AA931" s="23"/>
      <c r="AB931" s="23"/>
      <c r="AC931" s="9" t="s">
        <v>1623</v>
      </c>
      <c r="AD931" s="9" t="s">
        <v>1688</v>
      </c>
      <c r="AE931" s="4"/>
      <c r="AH931" s="9">
        <v>1</v>
      </c>
      <c r="AI931" s="38">
        <v>8.99</v>
      </c>
      <c r="AJ931" s="11"/>
      <c r="AM931" s="30" t="s">
        <v>12</v>
      </c>
      <c r="AN931" s="38">
        <f t="shared" si="159"/>
        <v>8.99</v>
      </c>
      <c r="AO931" s="8"/>
      <c r="AP931" s="13">
        <f t="shared" si="160"/>
        <v>0</v>
      </c>
      <c r="AQ931" s="38">
        <f t="shared" si="161"/>
        <v>8.99</v>
      </c>
      <c r="AR931" s="38">
        <v>0</v>
      </c>
      <c r="AS931" s="13">
        <f t="shared" si="162"/>
        <v>0</v>
      </c>
      <c r="AT931" s="38">
        <f t="shared" si="163"/>
        <v>8.99</v>
      </c>
      <c r="AU931" s="38">
        <v>0</v>
      </c>
      <c r="AV931" s="13">
        <f t="shared" si="164"/>
        <v>0</v>
      </c>
      <c r="AW931" s="38">
        <f t="shared" si="165"/>
        <v>8.99</v>
      </c>
      <c r="AX931" s="38">
        <v>0</v>
      </c>
      <c r="AY931" s="13"/>
      <c r="AZ931" s="10"/>
      <c r="BA931" s="8"/>
      <c r="BB931" s="11"/>
      <c r="BN931" s="38">
        <v>0</v>
      </c>
      <c r="BO931" s="54" t="s">
        <v>107</v>
      </c>
      <c r="BP931" s="54">
        <f>Sales!AR931</f>
        <v>8.99</v>
      </c>
    </row>
    <row r="932" spans="1:68">
      <c r="A932" s="4" t="s">
        <v>140</v>
      </c>
      <c r="B932" s="50">
        <v>30171</v>
      </c>
      <c r="C932" s="9" t="s">
        <v>1725</v>
      </c>
      <c r="D932" s="9" t="s">
        <v>1727</v>
      </c>
      <c r="E932" s="9" t="s">
        <v>1766</v>
      </c>
      <c r="F932" s="9" t="s">
        <v>1727</v>
      </c>
      <c r="G932" s="4"/>
      <c r="H932" s="9" t="s">
        <v>1727</v>
      </c>
      <c r="I932" s="4"/>
      <c r="K932" s="4" t="str">
        <f t="shared" si="155"/>
        <v>0</v>
      </c>
      <c r="L932" s="4" t="str">
        <f t="shared" si="156"/>
        <v>MECKLENBURG</v>
      </c>
      <c r="M932" s="4" t="str">
        <f t="shared" si="157"/>
        <v>0</v>
      </c>
      <c r="N932" s="4"/>
      <c r="O932" s="4" t="str">
        <f t="shared" si="158"/>
        <v>0</v>
      </c>
      <c r="P932" s="4"/>
      <c r="U932" s="30">
        <v>41701</v>
      </c>
      <c r="V932" s="5"/>
      <c r="W932" s="4"/>
      <c r="Y932" s="30" t="s">
        <v>1234</v>
      </c>
      <c r="Z932" s="30" t="s">
        <v>1260</v>
      </c>
      <c r="AA932" s="23"/>
      <c r="AB932" s="23"/>
      <c r="AC932" s="9" t="s">
        <v>1472</v>
      </c>
      <c r="AD932" s="9" t="s">
        <v>1639</v>
      </c>
      <c r="AE932" s="4"/>
      <c r="AH932" s="9">
        <v>1</v>
      </c>
      <c r="AI932" s="38">
        <v>0</v>
      </c>
      <c r="AJ932" s="11"/>
      <c r="AM932" s="30" t="s">
        <v>12</v>
      </c>
      <c r="AN932" s="38">
        <f t="shared" si="159"/>
        <v>0</v>
      </c>
      <c r="AO932" s="8"/>
      <c r="AP932" s="13">
        <f t="shared" si="160"/>
        <v>0</v>
      </c>
      <c r="AQ932" s="38">
        <f t="shared" si="161"/>
        <v>0</v>
      </c>
      <c r="AR932" s="38">
        <v>0</v>
      </c>
      <c r="AS932" s="13">
        <f t="shared" si="162"/>
        <v>0</v>
      </c>
      <c r="AT932" s="38">
        <f t="shared" si="163"/>
        <v>0</v>
      </c>
      <c r="AU932" s="38">
        <v>0</v>
      </c>
      <c r="AV932" s="13">
        <f t="shared" si="164"/>
        <v>0</v>
      </c>
      <c r="AW932" s="38">
        <f t="shared" si="165"/>
        <v>0</v>
      </c>
      <c r="AX932" s="38">
        <v>0</v>
      </c>
      <c r="AY932" s="13"/>
      <c r="AZ932" s="10"/>
      <c r="BA932" s="8"/>
      <c r="BB932" s="11"/>
      <c r="BN932" s="38">
        <v>0</v>
      </c>
      <c r="BO932" s="54" t="s">
        <v>2293</v>
      </c>
      <c r="BP932" s="54">
        <f>Sales!AR932</f>
        <v>0</v>
      </c>
    </row>
    <row r="933" spans="1:68">
      <c r="A933" s="4" t="s">
        <v>140</v>
      </c>
      <c r="B933" s="50">
        <v>30175</v>
      </c>
      <c r="C933" s="9" t="s">
        <v>1725</v>
      </c>
      <c r="D933" s="9" t="s">
        <v>1727</v>
      </c>
      <c r="E933" s="9" t="s">
        <v>1767</v>
      </c>
      <c r="F933" s="9" t="s">
        <v>1727</v>
      </c>
      <c r="G933" s="4"/>
      <c r="H933" s="9" t="s">
        <v>1727</v>
      </c>
      <c r="I933" s="4"/>
      <c r="K933" s="4" t="str">
        <f t="shared" si="155"/>
        <v>0</v>
      </c>
      <c r="L933" s="4" t="str">
        <f t="shared" si="156"/>
        <v>DENTON</v>
      </c>
      <c r="M933" s="4" t="str">
        <f t="shared" si="157"/>
        <v>0</v>
      </c>
      <c r="N933" s="4"/>
      <c r="O933" s="4" t="str">
        <f t="shared" si="158"/>
        <v>0</v>
      </c>
      <c r="P933" s="4"/>
      <c r="U933" s="30">
        <v>41702</v>
      </c>
      <c r="V933" s="5"/>
      <c r="W933" s="4"/>
      <c r="Y933" s="30" t="s">
        <v>1234</v>
      </c>
      <c r="Z933" s="30" t="s">
        <v>1382</v>
      </c>
      <c r="AA933" s="23"/>
      <c r="AB933" s="23"/>
      <c r="AC933" s="9" t="s">
        <v>1578</v>
      </c>
      <c r="AD933" s="9" t="s">
        <v>1678</v>
      </c>
      <c r="AE933" s="4"/>
      <c r="AH933" s="9">
        <v>1</v>
      </c>
      <c r="AI933" s="38">
        <v>0</v>
      </c>
      <c r="AJ933" s="11"/>
      <c r="AM933" s="30" t="s">
        <v>12</v>
      </c>
      <c r="AN933" s="38">
        <f t="shared" si="159"/>
        <v>0</v>
      </c>
      <c r="AO933" s="8"/>
      <c r="AP933" s="13">
        <f t="shared" si="160"/>
        <v>0</v>
      </c>
      <c r="AQ933" s="38">
        <f t="shared" si="161"/>
        <v>0</v>
      </c>
      <c r="AR933" s="38">
        <v>0</v>
      </c>
      <c r="AS933" s="13">
        <f t="shared" si="162"/>
        <v>0</v>
      </c>
      <c r="AT933" s="38">
        <f t="shared" si="163"/>
        <v>0</v>
      </c>
      <c r="AU933" s="38">
        <v>0</v>
      </c>
      <c r="AV933" s="13">
        <f t="shared" si="164"/>
        <v>0</v>
      </c>
      <c r="AW933" s="38">
        <f t="shared" si="165"/>
        <v>0</v>
      </c>
      <c r="AX933" s="38">
        <v>0</v>
      </c>
      <c r="AY933" s="13"/>
      <c r="AZ933" s="10"/>
      <c r="BA933" s="8"/>
      <c r="BB933" s="11"/>
      <c r="BN933" s="38">
        <v>0</v>
      </c>
      <c r="BO933" s="54" t="s">
        <v>2293</v>
      </c>
      <c r="BP933" s="54">
        <f>Sales!AR933</f>
        <v>0</v>
      </c>
    </row>
    <row r="934" spans="1:68">
      <c r="A934" s="4" t="s">
        <v>140</v>
      </c>
      <c r="B934" s="50">
        <v>30188</v>
      </c>
      <c r="C934" s="9" t="s">
        <v>1725</v>
      </c>
      <c r="D934" s="9" t="s">
        <v>1727</v>
      </c>
      <c r="E934" s="9" t="s">
        <v>1767</v>
      </c>
      <c r="F934" s="9" t="s">
        <v>1727</v>
      </c>
      <c r="G934" s="4"/>
      <c r="H934" s="9" t="s">
        <v>1727</v>
      </c>
      <c r="I934" s="4"/>
      <c r="K934" s="4" t="str">
        <f t="shared" si="155"/>
        <v>0</v>
      </c>
      <c r="L934" s="4" t="str">
        <f t="shared" si="156"/>
        <v>DENTON</v>
      </c>
      <c r="M934" s="4" t="str">
        <f t="shared" si="157"/>
        <v>0</v>
      </c>
      <c r="N934" s="4"/>
      <c r="O934" s="4" t="str">
        <f t="shared" si="158"/>
        <v>0</v>
      </c>
      <c r="P934" s="4"/>
      <c r="U934" s="30">
        <v>41708</v>
      </c>
      <c r="V934" s="5"/>
      <c r="W934" s="4"/>
      <c r="Y934" s="30" t="s">
        <v>1234</v>
      </c>
      <c r="Z934" s="30" t="s">
        <v>1239</v>
      </c>
      <c r="AA934" s="23"/>
      <c r="AB934" s="23"/>
      <c r="AC934" s="9" t="s">
        <v>1451</v>
      </c>
      <c r="AD934" s="9" t="s">
        <v>1639</v>
      </c>
      <c r="AE934" s="4"/>
      <c r="AH934" s="9">
        <v>1</v>
      </c>
      <c r="AI934" s="38">
        <v>0</v>
      </c>
      <c r="AJ934" s="11"/>
      <c r="AM934" s="30" t="s">
        <v>12</v>
      </c>
      <c r="AN934" s="38">
        <f t="shared" si="159"/>
        <v>0</v>
      </c>
      <c r="AO934" s="8"/>
      <c r="AP934" s="13">
        <f t="shared" si="160"/>
        <v>0</v>
      </c>
      <c r="AQ934" s="38">
        <f t="shared" si="161"/>
        <v>0</v>
      </c>
      <c r="AR934" s="38">
        <v>0</v>
      </c>
      <c r="AS934" s="13">
        <f t="shared" si="162"/>
        <v>0</v>
      </c>
      <c r="AT934" s="38">
        <f t="shared" si="163"/>
        <v>0</v>
      </c>
      <c r="AU934" s="38">
        <v>0</v>
      </c>
      <c r="AV934" s="13">
        <f t="shared" si="164"/>
        <v>0</v>
      </c>
      <c r="AW934" s="38">
        <f t="shared" si="165"/>
        <v>0</v>
      </c>
      <c r="AX934" s="38">
        <v>0</v>
      </c>
      <c r="AY934" s="13"/>
      <c r="AZ934" s="10"/>
      <c r="BA934" s="8"/>
      <c r="BB934" s="11"/>
      <c r="BN934" s="38">
        <v>0</v>
      </c>
      <c r="BO934" s="54" t="s">
        <v>2293</v>
      </c>
      <c r="BP934" s="54">
        <f>Sales!AR934</f>
        <v>0</v>
      </c>
    </row>
    <row r="935" spans="1:68">
      <c r="A935" s="4" t="s">
        <v>140</v>
      </c>
      <c r="B935" s="50">
        <v>30202</v>
      </c>
      <c r="C935" s="9" t="s">
        <v>1725</v>
      </c>
      <c r="D935" s="9" t="s">
        <v>1727</v>
      </c>
      <c r="E935" s="9" t="s">
        <v>1766</v>
      </c>
      <c r="F935" s="9" t="s">
        <v>1727</v>
      </c>
      <c r="G935" s="4"/>
      <c r="H935" s="9" t="s">
        <v>1727</v>
      </c>
      <c r="I935" s="4"/>
      <c r="K935" s="4" t="str">
        <f t="shared" si="155"/>
        <v>0</v>
      </c>
      <c r="L935" s="4" t="str">
        <f t="shared" si="156"/>
        <v>MECKLENBURG</v>
      </c>
      <c r="M935" s="4" t="str">
        <f t="shared" si="157"/>
        <v>0</v>
      </c>
      <c r="N935" s="4"/>
      <c r="O935" s="4" t="str">
        <f t="shared" si="158"/>
        <v>0</v>
      </c>
      <c r="P935" s="4"/>
      <c r="U935" s="30">
        <v>41715</v>
      </c>
      <c r="V935" s="5"/>
      <c r="W935" s="4"/>
      <c r="Y935" s="30" t="s">
        <v>1234</v>
      </c>
      <c r="Z935" s="30" t="s">
        <v>1287</v>
      </c>
      <c r="AA935" s="23"/>
      <c r="AB935" s="23"/>
      <c r="AC935" s="9" t="s">
        <v>1496</v>
      </c>
      <c r="AD935" s="9" t="s">
        <v>1639</v>
      </c>
      <c r="AE935" s="4"/>
      <c r="AH935" s="9">
        <v>1</v>
      </c>
      <c r="AI935" s="38">
        <v>0</v>
      </c>
      <c r="AJ935" s="11"/>
      <c r="AM935" s="30" t="s">
        <v>12</v>
      </c>
      <c r="AN935" s="38">
        <f t="shared" si="159"/>
        <v>0</v>
      </c>
      <c r="AO935" s="8"/>
      <c r="AP935" s="13">
        <f t="shared" si="160"/>
        <v>0</v>
      </c>
      <c r="AQ935" s="38">
        <f t="shared" si="161"/>
        <v>0</v>
      </c>
      <c r="AR935" s="38">
        <v>0</v>
      </c>
      <c r="AS935" s="13">
        <f t="shared" si="162"/>
        <v>0</v>
      </c>
      <c r="AT935" s="38">
        <f t="shared" si="163"/>
        <v>0</v>
      </c>
      <c r="AU935" s="38">
        <v>0</v>
      </c>
      <c r="AV935" s="13">
        <f t="shared" si="164"/>
        <v>0</v>
      </c>
      <c r="AW935" s="38">
        <f t="shared" si="165"/>
        <v>0</v>
      </c>
      <c r="AX935" s="38">
        <v>0</v>
      </c>
      <c r="AY935" s="13"/>
      <c r="AZ935" s="10"/>
      <c r="BA935" s="8"/>
      <c r="BB935" s="11"/>
      <c r="BN935" s="38">
        <v>0</v>
      </c>
      <c r="BO935" s="54" t="s">
        <v>2293</v>
      </c>
      <c r="BP935" s="54">
        <f>Sales!AR935</f>
        <v>0</v>
      </c>
    </row>
    <row r="936" spans="1:68">
      <c r="A936" s="4" t="s">
        <v>140</v>
      </c>
      <c r="B936" s="50">
        <v>30219</v>
      </c>
      <c r="C936" s="9" t="s">
        <v>1725</v>
      </c>
      <c r="D936" s="9" t="s">
        <v>1727</v>
      </c>
      <c r="E936" s="9" t="s">
        <v>1766</v>
      </c>
      <c r="F936" s="9" t="s">
        <v>1727</v>
      </c>
      <c r="G936" s="4"/>
      <c r="H936" s="9" t="s">
        <v>1727</v>
      </c>
      <c r="I936" s="4"/>
      <c r="K936" s="4" t="str">
        <f t="shared" si="155"/>
        <v>0</v>
      </c>
      <c r="L936" s="4" t="str">
        <f t="shared" si="156"/>
        <v>MECKLENBURG</v>
      </c>
      <c r="M936" s="4" t="str">
        <f t="shared" si="157"/>
        <v>0</v>
      </c>
      <c r="N936" s="4"/>
      <c r="O936" s="4" t="str">
        <f t="shared" si="158"/>
        <v>0</v>
      </c>
      <c r="P936" s="4"/>
      <c r="U936" s="30">
        <v>41729</v>
      </c>
      <c r="V936" s="5"/>
      <c r="W936" s="4"/>
      <c r="Y936" s="30" t="s">
        <v>1234</v>
      </c>
      <c r="Z936" s="30" t="s">
        <v>1237</v>
      </c>
      <c r="AA936" s="23"/>
      <c r="AB936" s="23"/>
      <c r="AC936" s="9" t="s">
        <v>1449</v>
      </c>
      <c r="AD936" s="9" t="s">
        <v>1640</v>
      </c>
      <c r="AE936" s="4"/>
      <c r="AH936" s="9">
        <v>1</v>
      </c>
      <c r="AI936" s="38">
        <v>0</v>
      </c>
      <c r="AJ936" s="11"/>
      <c r="AM936" s="30" t="s">
        <v>12</v>
      </c>
      <c r="AN936" s="38">
        <f t="shared" si="159"/>
        <v>0</v>
      </c>
      <c r="AO936" s="8"/>
      <c r="AP936" s="13">
        <f t="shared" si="160"/>
        <v>0</v>
      </c>
      <c r="AQ936" s="38">
        <f t="shared" si="161"/>
        <v>0</v>
      </c>
      <c r="AR936" s="38">
        <v>0</v>
      </c>
      <c r="AS936" s="13">
        <f t="shared" si="162"/>
        <v>0</v>
      </c>
      <c r="AT936" s="38">
        <f t="shared" si="163"/>
        <v>0</v>
      </c>
      <c r="AU936" s="38">
        <v>0</v>
      </c>
      <c r="AV936" s="13">
        <f t="shared" si="164"/>
        <v>0</v>
      </c>
      <c r="AW936" s="38">
        <f t="shared" si="165"/>
        <v>0</v>
      </c>
      <c r="AX936" s="38">
        <v>0</v>
      </c>
      <c r="AY936" s="13"/>
      <c r="AZ936" s="10"/>
      <c r="BA936" s="8"/>
      <c r="BB936" s="11"/>
      <c r="BN936" s="38">
        <v>0</v>
      </c>
      <c r="BO936" s="54" t="s">
        <v>2293</v>
      </c>
      <c r="BP936" s="54">
        <f>Sales!AR936</f>
        <v>0</v>
      </c>
    </row>
    <row r="937" spans="1:68">
      <c r="A937" s="4" t="s">
        <v>140</v>
      </c>
      <c r="B937" s="50">
        <v>30404</v>
      </c>
      <c r="C937" s="9" t="s">
        <v>1725</v>
      </c>
      <c r="D937" s="9" t="s">
        <v>1727</v>
      </c>
      <c r="E937" s="9" t="s">
        <v>1767</v>
      </c>
      <c r="F937" s="9" t="s">
        <v>1727</v>
      </c>
      <c r="G937" s="4"/>
      <c r="H937" s="9" t="s">
        <v>1727</v>
      </c>
      <c r="I937" s="4"/>
      <c r="K937" s="4" t="str">
        <f t="shared" si="155"/>
        <v>0</v>
      </c>
      <c r="L937" s="4" t="str">
        <f t="shared" si="156"/>
        <v>DENTON</v>
      </c>
      <c r="M937" s="4" t="str">
        <f t="shared" si="157"/>
        <v>0</v>
      </c>
      <c r="N937" s="4"/>
      <c r="O937" s="4" t="str">
        <f t="shared" si="158"/>
        <v>0</v>
      </c>
      <c r="P937" s="4"/>
      <c r="U937" s="30">
        <v>41724</v>
      </c>
      <c r="V937" s="5"/>
      <c r="W937" s="4"/>
      <c r="Y937" s="30" t="s">
        <v>1234</v>
      </c>
      <c r="Z937" s="30" t="s">
        <v>1293</v>
      </c>
      <c r="AA937" s="23"/>
      <c r="AB937" s="23"/>
      <c r="AC937" s="9" t="s">
        <v>1501</v>
      </c>
      <c r="AD937" s="9" t="s">
        <v>1639</v>
      </c>
      <c r="AE937" s="4"/>
      <c r="AH937" s="9">
        <v>1</v>
      </c>
      <c r="AI937" s="38">
        <v>0</v>
      </c>
      <c r="AJ937" s="11"/>
      <c r="AM937" s="30" t="s">
        <v>12</v>
      </c>
      <c r="AN937" s="38">
        <f t="shared" si="159"/>
        <v>0</v>
      </c>
      <c r="AO937" s="8"/>
      <c r="AP937" s="13">
        <f t="shared" si="160"/>
        <v>0</v>
      </c>
      <c r="AQ937" s="38">
        <f t="shared" si="161"/>
        <v>0</v>
      </c>
      <c r="AR937" s="38">
        <v>0</v>
      </c>
      <c r="AS937" s="13">
        <f t="shared" si="162"/>
        <v>0</v>
      </c>
      <c r="AT937" s="38">
        <f t="shared" si="163"/>
        <v>0</v>
      </c>
      <c r="AU937" s="38">
        <v>0</v>
      </c>
      <c r="AV937" s="13">
        <f t="shared" si="164"/>
        <v>0</v>
      </c>
      <c r="AW937" s="38">
        <f t="shared" si="165"/>
        <v>0</v>
      </c>
      <c r="AX937" s="38">
        <v>0</v>
      </c>
      <c r="AY937" s="13"/>
      <c r="AZ937" s="10"/>
      <c r="BA937" s="8"/>
      <c r="BB937" s="11"/>
      <c r="BN937" s="38">
        <v>0</v>
      </c>
      <c r="BO937" s="54" t="s">
        <v>2293</v>
      </c>
      <c r="BP937" s="54">
        <f>Sales!AR937</f>
        <v>0</v>
      </c>
    </row>
    <row r="938" spans="1:68">
      <c r="A938" s="4" t="s">
        <v>140</v>
      </c>
      <c r="B938" s="50">
        <v>30416</v>
      </c>
      <c r="C938" s="9" t="s">
        <v>1725</v>
      </c>
      <c r="D938" s="9" t="s">
        <v>1727</v>
      </c>
      <c r="E938" s="9" t="s">
        <v>1767</v>
      </c>
      <c r="F938" s="9" t="s">
        <v>1727</v>
      </c>
      <c r="G938" s="4"/>
      <c r="H938" s="9" t="s">
        <v>1727</v>
      </c>
      <c r="I938" s="4"/>
      <c r="K938" s="4" t="str">
        <f t="shared" si="155"/>
        <v>0</v>
      </c>
      <c r="L938" s="4" t="str">
        <f t="shared" si="156"/>
        <v>DENTON</v>
      </c>
      <c r="M938" s="4" t="str">
        <f t="shared" si="157"/>
        <v>0</v>
      </c>
      <c r="N938" s="4"/>
      <c r="O938" s="4" t="str">
        <f t="shared" si="158"/>
        <v>0</v>
      </c>
      <c r="P938" s="4"/>
      <c r="U938" s="30">
        <v>41701</v>
      </c>
      <c r="V938" s="5"/>
      <c r="W938" s="4"/>
      <c r="Y938" s="30" t="s">
        <v>1234</v>
      </c>
      <c r="Z938" s="30" t="s">
        <v>1271</v>
      </c>
      <c r="AA938" s="23"/>
      <c r="AB938" s="23"/>
      <c r="AC938" s="9" t="s">
        <v>1482</v>
      </c>
      <c r="AD938" s="9" t="s">
        <v>1639</v>
      </c>
      <c r="AE938" s="4"/>
      <c r="AH938" s="9">
        <v>1</v>
      </c>
      <c r="AI938" s="38">
        <v>0</v>
      </c>
      <c r="AJ938" s="11"/>
      <c r="AM938" s="30" t="s">
        <v>12</v>
      </c>
      <c r="AN938" s="38">
        <f t="shared" si="159"/>
        <v>0</v>
      </c>
      <c r="AO938" s="8"/>
      <c r="AP938" s="13">
        <f t="shared" si="160"/>
        <v>0</v>
      </c>
      <c r="AQ938" s="38">
        <f t="shared" si="161"/>
        <v>0</v>
      </c>
      <c r="AR938" s="38">
        <v>0</v>
      </c>
      <c r="AS938" s="13">
        <f t="shared" si="162"/>
        <v>0</v>
      </c>
      <c r="AT938" s="38">
        <f t="shared" si="163"/>
        <v>0</v>
      </c>
      <c r="AU938" s="38">
        <v>0</v>
      </c>
      <c r="AV938" s="13">
        <f t="shared" si="164"/>
        <v>0</v>
      </c>
      <c r="AW938" s="38">
        <f t="shared" si="165"/>
        <v>0</v>
      </c>
      <c r="AX938" s="38">
        <v>0</v>
      </c>
      <c r="AY938" s="13"/>
      <c r="AZ938" s="10"/>
      <c r="BA938" s="8"/>
      <c r="BB938" s="11"/>
      <c r="BN938" s="38">
        <v>0</v>
      </c>
      <c r="BO938" s="54" t="s">
        <v>2293</v>
      </c>
      <c r="BP938" s="54">
        <f>Sales!AR938</f>
        <v>0</v>
      </c>
    </row>
    <row r="939" spans="1:68">
      <c r="A939" s="4" t="s">
        <v>140</v>
      </c>
      <c r="B939" s="50">
        <v>30442</v>
      </c>
      <c r="C939" s="9" t="s">
        <v>1725</v>
      </c>
      <c r="D939" s="9" t="s">
        <v>1727</v>
      </c>
      <c r="E939" s="9" t="s">
        <v>1767</v>
      </c>
      <c r="F939" s="9" t="s">
        <v>1727</v>
      </c>
      <c r="G939" s="4"/>
      <c r="H939" s="9" t="s">
        <v>1727</v>
      </c>
      <c r="I939" s="4"/>
      <c r="K939" s="4" t="str">
        <f t="shared" si="155"/>
        <v>0</v>
      </c>
      <c r="L939" s="4" t="str">
        <f t="shared" si="156"/>
        <v>DENTON</v>
      </c>
      <c r="M939" s="4" t="str">
        <f t="shared" si="157"/>
        <v>0</v>
      </c>
      <c r="N939" s="4"/>
      <c r="O939" s="4" t="str">
        <f t="shared" si="158"/>
        <v>0</v>
      </c>
      <c r="P939" s="4"/>
      <c r="U939" s="30">
        <v>41710</v>
      </c>
      <c r="V939" s="5"/>
      <c r="W939" s="4"/>
      <c r="Y939" s="30" t="s">
        <v>1234</v>
      </c>
      <c r="Z939" s="30" t="s">
        <v>1237</v>
      </c>
      <c r="AA939" s="23"/>
      <c r="AB939" s="23"/>
      <c r="AC939" s="9" t="s">
        <v>1449</v>
      </c>
      <c r="AD939" s="9" t="s">
        <v>1640</v>
      </c>
      <c r="AE939" s="4"/>
      <c r="AH939" s="9">
        <v>1</v>
      </c>
      <c r="AI939" s="38">
        <v>0</v>
      </c>
      <c r="AJ939" s="11"/>
      <c r="AM939" s="30" t="s">
        <v>12</v>
      </c>
      <c r="AN939" s="38">
        <f t="shared" si="159"/>
        <v>0</v>
      </c>
      <c r="AO939" s="8"/>
      <c r="AP939" s="13">
        <f t="shared" si="160"/>
        <v>0</v>
      </c>
      <c r="AQ939" s="38">
        <f t="shared" si="161"/>
        <v>0</v>
      </c>
      <c r="AR939" s="38">
        <v>0</v>
      </c>
      <c r="AS939" s="13">
        <f t="shared" si="162"/>
        <v>0</v>
      </c>
      <c r="AT939" s="38">
        <f t="shared" si="163"/>
        <v>0</v>
      </c>
      <c r="AU939" s="38">
        <v>0</v>
      </c>
      <c r="AV939" s="13">
        <f t="shared" si="164"/>
        <v>0</v>
      </c>
      <c r="AW939" s="38">
        <f t="shared" si="165"/>
        <v>0</v>
      </c>
      <c r="AX939" s="38">
        <v>0</v>
      </c>
      <c r="AY939" s="13"/>
      <c r="AZ939" s="10"/>
      <c r="BA939" s="8"/>
      <c r="BB939" s="11"/>
      <c r="BN939" s="38">
        <v>0</v>
      </c>
      <c r="BO939" s="54" t="s">
        <v>2293</v>
      </c>
      <c r="BP939" s="54">
        <f>Sales!AR939</f>
        <v>0</v>
      </c>
    </row>
    <row r="940" spans="1:68">
      <c r="A940" s="4" t="s">
        <v>140</v>
      </c>
      <c r="B940" s="50">
        <v>30444</v>
      </c>
      <c r="C940" s="9" t="s">
        <v>1725</v>
      </c>
      <c r="D940" s="9" t="s">
        <v>1727</v>
      </c>
      <c r="E940" s="9" t="s">
        <v>1767</v>
      </c>
      <c r="F940" s="9" t="s">
        <v>1727</v>
      </c>
      <c r="G940" s="4"/>
      <c r="H940" s="9" t="s">
        <v>1727</v>
      </c>
      <c r="I940" s="4"/>
      <c r="K940" s="4" t="str">
        <f t="shared" si="155"/>
        <v>0</v>
      </c>
      <c r="L940" s="4" t="str">
        <f t="shared" si="156"/>
        <v>DENTON</v>
      </c>
      <c r="M940" s="4" t="str">
        <f t="shared" si="157"/>
        <v>0</v>
      </c>
      <c r="N940" s="4"/>
      <c r="O940" s="4" t="str">
        <f t="shared" si="158"/>
        <v>0</v>
      </c>
      <c r="P940" s="4"/>
      <c r="U940" s="30">
        <v>41711</v>
      </c>
      <c r="V940" s="5"/>
      <c r="W940" s="4"/>
      <c r="Y940" s="30" t="s">
        <v>1234</v>
      </c>
      <c r="Z940" s="30" t="s">
        <v>1237</v>
      </c>
      <c r="AA940" s="23"/>
      <c r="AB940" s="23"/>
      <c r="AC940" s="9" t="s">
        <v>1449</v>
      </c>
      <c r="AD940" s="9" t="s">
        <v>1640</v>
      </c>
      <c r="AE940" s="4"/>
      <c r="AH940" s="9">
        <v>1</v>
      </c>
      <c r="AI940" s="38">
        <v>0</v>
      </c>
      <c r="AJ940" s="11"/>
      <c r="AM940" s="30" t="s">
        <v>12</v>
      </c>
      <c r="AN940" s="38">
        <f t="shared" si="159"/>
        <v>0</v>
      </c>
      <c r="AO940" s="8"/>
      <c r="AP940" s="13">
        <f t="shared" si="160"/>
        <v>0</v>
      </c>
      <c r="AQ940" s="38">
        <f t="shared" si="161"/>
        <v>0</v>
      </c>
      <c r="AR940" s="38">
        <v>0</v>
      </c>
      <c r="AS940" s="13">
        <f t="shared" si="162"/>
        <v>0</v>
      </c>
      <c r="AT940" s="38">
        <f t="shared" si="163"/>
        <v>0</v>
      </c>
      <c r="AU940" s="38">
        <v>0</v>
      </c>
      <c r="AV940" s="13">
        <f t="shared" si="164"/>
        <v>0</v>
      </c>
      <c r="AW940" s="38">
        <f t="shared" si="165"/>
        <v>0</v>
      </c>
      <c r="AX940" s="38">
        <v>0</v>
      </c>
      <c r="AY940" s="13"/>
      <c r="AZ940" s="10"/>
      <c r="BA940" s="8"/>
      <c r="BB940" s="11"/>
      <c r="BN940" s="38">
        <v>0</v>
      </c>
      <c r="BO940" s="54" t="s">
        <v>2293</v>
      </c>
      <c r="BP940" s="54">
        <f>Sales!AR940</f>
        <v>0</v>
      </c>
    </row>
    <row r="941" spans="1:68">
      <c r="A941" s="4" t="s">
        <v>140</v>
      </c>
      <c r="B941" s="50">
        <v>30454</v>
      </c>
      <c r="C941" s="9" t="s">
        <v>1725</v>
      </c>
      <c r="D941" s="9" t="s">
        <v>1727</v>
      </c>
      <c r="E941" s="9" t="s">
        <v>1766</v>
      </c>
      <c r="F941" s="9" t="s">
        <v>1727</v>
      </c>
      <c r="G941" s="4"/>
      <c r="H941" s="9" t="s">
        <v>1727</v>
      </c>
      <c r="I941" s="4"/>
      <c r="K941" s="4" t="str">
        <f t="shared" si="155"/>
        <v>0</v>
      </c>
      <c r="L941" s="4" t="str">
        <f t="shared" si="156"/>
        <v>MECKLENBURG</v>
      </c>
      <c r="M941" s="4" t="str">
        <f t="shared" si="157"/>
        <v>0</v>
      </c>
      <c r="N941" s="4"/>
      <c r="O941" s="4" t="str">
        <f t="shared" si="158"/>
        <v>0</v>
      </c>
      <c r="P941" s="4"/>
      <c r="U941" s="30">
        <v>41715</v>
      </c>
      <c r="V941" s="5"/>
      <c r="W941" s="4"/>
      <c r="Y941" s="30" t="s">
        <v>1234</v>
      </c>
      <c r="Z941" s="30" t="s">
        <v>1257</v>
      </c>
      <c r="AA941" s="23"/>
      <c r="AB941" s="23"/>
      <c r="AC941" s="9" t="s">
        <v>1469</v>
      </c>
      <c r="AD941" s="9" t="s">
        <v>1639</v>
      </c>
      <c r="AE941" s="4"/>
      <c r="AH941" s="9">
        <v>1</v>
      </c>
      <c r="AI941" s="38">
        <v>0</v>
      </c>
      <c r="AJ941" s="11"/>
      <c r="AM941" s="30" t="s">
        <v>12</v>
      </c>
      <c r="AN941" s="38">
        <f t="shared" si="159"/>
        <v>0</v>
      </c>
      <c r="AO941" s="8"/>
      <c r="AP941" s="13">
        <f t="shared" si="160"/>
        <v>0</v>
      </c>
      <c r="AQ941" s="38">
        <f t="shared" si="161"/>
        <v>0</v>
      </c>
      <c r="AR941" s="38">
        <v>0</v>
      </c>
      <c r="AS941" s="13">
        <f t="shared" si="162"/>
        <v>0</v>
      </c>
      <c r="AT941" s="38">
        <f t="shared" si="163"/>
        <v>0</v>
      </c>
      <c r="AU941" s="38">
        <v>0</v>
      </c>
      <c r="AV941" s="13">
        <f t="shared" si="164"/>
        <v>0</v>
      </c>
      <c r="AW941" s="38">
        <f t="shared" si="165"/>
        <v>0</v>
      </c>
      <c r="AX941" s="38">
        <v>0</v>
      </c>
      <c r="AY941" s="13"/>
      <c r="AZ941" s="10"/>
      <c r="BA941" s="8"/>
      <c r="BB941" s="11"/>
      <c r="BN941" s="38">
        <v>0</v>
      </c>
      <c r="BO941" s="54" t="s">
        <v>2293</v>
      </c>
      <c r="BP941" s="54">
        <f>Sales!AR941</f>
        <v>0</v>
      </c>
    </row>
    <row r="942" spans="1:68">
      <c r="A942" s="4" t="s">
        <v>140</v>
      </c>
      <c r="B942" s="50">
        <v>30462</v>
      </c>
      <c r="C942" s="9" t="s">
        <v>1725</v>
      </c>
      <c r="D942" s="9" t="s">
        <v>1732</v>
      </c>
      <c r="E942" s="9" t="s">
        <v>1893</v>
      </c>
      <c r="F942" s="9" t="s">
        <v>2078</v>
      </c>
      <c r="G942" s="4"/>
      <c r="H942" s="9" t="s">
        <v>2273</v>
      </c>
      <c r="I942" s="4"/>
      <c r="K942" s="4" t="str">
        <f t="shared" si="155"/>
        <v>MI</v>
      </c>
      <c r="L942" s="4" t="str">
        <f t="shared" si="156"/>
        <v>MONTCALM</v>
      </c>
      <c r="M942" s="4" t="str">
        <f t="shared" si="157"/>
        <v>Greenville</v>
      </c>
      <c r="N942" s="4"/>
      <c r="O942" s="4" t="str">
        <f t="shared" si="158"/>
        <v>48838</v>
      </c>
      <c r="P942" s="4"/>
      <c r="U942" s="30">
        <v>41719</v>
      </c>
      <c r="V942" s="5"/>
      <c r="W942" s="4"/>
      <c r="Y942" s="30" t="s">
        <v>1234</v>
      </c>
      <c r="Z942" s="30" t="s">
        <v>1430</v>
      </c>
      <c r="AA942" s="23"/>
      <c r="AB942" s="23"/>
      <c r="AC942" s="9" t="s">
        <v>1624</v>
      </c>
      <c r="AD942" s="9" t="s">
        <v>1647</v>
      </c>
      <c r="AE942" s="4"/>
      <c r="AH942" s="9">
        <v>1</v>
      </c>
      <c r="AI942" s="38">
        <v>6.99</v>
      </c>
      <c r="AJ942" s="11"/>
      <c r="AM942" s="30" t="s">
        <v>12</v>
      </c>
      <c r="AN942" s="38">
        <f t="shared" si="159"/>
        <v>6.99</v>
      </c>
      <c r="AO942" s="8"/>
      <c r="AP942" s="13">
        <f t="shared" si="160"/>
        <v>0</v>
      </c>
      <c r="AQ942" s="38">
        <f t="shared" si="161"/>
        <v>6.99</v>
      </c>
      <c r="AR942" s="38">
        <v>0</v>
      </c>
      <c r="AS942" s="13">
        <f t="shared" si="162"/>
        <v>0</v>
      </c>
      <c r="AT942" s="38">
        <f t="shared" si="163"/>
        <v>6.99</v>
      </c>
      <c r="AU942" s="38">
        <v>0</v>
      </c>
      <c r="AV942" s="13">
        <f t="shared" si="164"/>
        <v>0</v>
      </c>
      <c r="AW942" s="38">
        <f t="shared" si="165"/>
        <v>6.99</v>
      </c>
      <c r="AX942" s="38">
        <v>0</v>
      </c>
      <c r="AY942" s="13"/>
      <c r="AZ942" s="10"/>
      <c r="BA942" s="8"/>
      <c r="BB942" s="11"/>
      <c r="BN942" s="38">
        <v>0</v>
      </c>
      <c r="BO942" s="54" t="s">
        <v>107</v>
      </c>
      <c r="BP942" s="54">
        <f>Sales!AR942</f>
        <v>6.99</v>
      </c>
    </row>
    <row r="943" spans="1:68">
      <c r="A943" s="4" t="s">
        <v>140</v>
      </c>
      <c r="B943" s="50">
        <v>30734</v>
      </c>
      <c r="C943" s="9" t="s">
        <v>1725</v>
      </c>
      <c r="D943" s="9" t="s">
        <v>1727</v>
      </c>
      <c r="E943" s="9" t="s">
        <v>1766</v>
      </c>
      <c r="F943" s="9" t="s">
        <v>1727</v>
      </c>
      <c r="G943" s="4"/>
      <c r="H943" s="9" t="s">
        <v>1727</v>
      </c>
      <c r="I943" s="4"/>
      <c r="K943" s="4" t="str">
        <f t="shared" si="155"/>
        <v>0</v>
      </c>
      <c r="L943" s="4" t="str">
        <f t="shared" si="156"/>
        <v>MECKLENBURG</v>
      </c>
      <c r="M943" s="4" t="str">
        <f t="shared" si="157"/>
        <v>0</v>
      </c>
      <c r="N943" s="4"/>
      <c r="O943" s="4" t="str">
        <f t="shared" si="158"/>
        <v>0</v>
      </c>
      <c r="P943" s="4"/>
      <c r="U943" s="30">
        <v>41710</v>
      </c>
      <c r="V943" s="5"/>
      <c r="W943" s="4"/>
      <c r="Y943" s="30" t="s">
        <v>1234</v>
      </c>
      <c r="Z943" s="30" t="s">
        <v>1242</v>
      </c>
      <c r="AA943" s="23"/>
      <c r="AB943" s="23"/>
      <c r="AC943" s="9" t="s">
        <v>1454</v>
      </c>
      <c r="AD943" s="9" t="s">
        <v>1639</v>
      </c>
      <c r="AE943" s="4"/>
      <c r="AH943" s="9">
        <v>1</v>
      </c>
      <c r="AI943" s="38">
        <v>0</v>
      </c>
      <c r="AJ943" s="11"/>
      <c r="AM943" s="30" t="s">
        <v>12</v>
      </c>
      <c r="AN943" s="38">
        <f t="shared" si="159"/>
        <v>0</v>
      </c>
      <c r="AO943" s="8"/>
      <c r="AP943" s="13">
        <f t="shared" si="160"/>
        <v>0</v>
      </c>
      <c r="AQ943" s="38">
        <f t="shared" si="161"/>
        <v>0</v>
      </c>
      <c r="AR943" s="38">
        <v>0</v>
      </c>
      <c r="AS943" s="13">
        <f t="shared" si="162"/>
        <v>0</v>
      </c>
      <c r="AT943" s="38">
        <f t="shared" si="163"/>
        <v>0</v>
      </c>
      <c r="AU943" s="38">
        <v>0</v>
      </c>
      <c r="AV943" s="13">
        <f t="shared" si="164"/>
        <v>0</v>
      </c>
      <c r="AW943" s="38">
        <f t="shared" si="165"/>
        <v>0</v>
      </c>
      <c r="AX943" s="38">
        <v>0</v>
      </c>
      <c r="AY943" s="13"/>
      <c r="AZ943" s="10"/>
      <c r="BA943" s="8"/>
      <c r="BB943" s="11"/>
      <c r="BN943" s="38">
        <v>0</v>
      </c>
      <c r="BO943" s="54" t="s">
        <v>2293</v>
      </c>
      <c r="BP943" s="54">
        <f>Sales!AR943</f>
        <v>0</v>
      </c>
    </row>
    <row r="944" spans="1:68">
      <c r="A944" s="4" t="s">
        <v>140</v>
      </c>
      <c r="B944" s="50">
        <v>30736</v>
      </c>
      <c r="C944" s="9" t="s">
        <v>1725</v>
      </c>
      <c r="D944" s="9" t="s">
        <v>1727</v>
      </c>
      <c r="E944" s="9" t="s">
        <v>1767</v>
      </c>
      <c r="F944" s="9" t="s">
        <v>1727</v>
      </c>
      <c r="G944" s="4"/>
      <c r="H944" s="9" t="s">
        <v>1727</v>
      </c>
      <c r="I944" s="4"/>
      <c r="K944" s="4" t="str">
        <f t="shared" si="155"/>
        <v>0</v>
      </c>
      <c r="L944" s="4" t="str">
        <f t="shared" si="156"/>
        <v>DENTON</v>
      </c>
      <c r="M944" s="4" t="str">
        <f t="shared" si="157"/>
        <v>0</v>
      </c>
      <c r="N944" s="4"/>
      <c r="O944" s="4" t="str">
        <f t="shared" si="158"/>
        <v>0</v>
      </c>
      <c r="P944" s="4"/>
      <c r="U944" s="30">
        <v>41711</v>
      </c>
      <c r="V944" s="5"/>
      <c r="W944" s="4"/>
      <c r="Y944" s="30" t="s">
        <v>1234</v>
      </c>
      <c r="Z944" s="30" t="s">
        <v>1237</v>
      </c>
      <c r="AA944" s="23"/>
      <c r="AB944" s="23"/>
      <c r="AC944" s="9" t="s">
        <v>1449</v>
      </c>
      <c r="AD944" s="9" t="s">
        <v>1640</v>
      </c>
      <c r="AE944" s="4"/>
      <c r="AH944" s="9">
        <v>1</v>
      </c>
      <c r="AI944" s="38">
        <v>0</v>
      </c>
      <c r="AJ944" s="11"/>
      <c r="AM944" s="30" t="s">
        <v>12</v>
      </c>
      <c r="AN944" s="38">
        <f t="shared" si="159"/>
        <v>0</v>
      </c>
      <c r="AO944" s="8"/>
      <c r="AP944" s="13">
        <f t="shared" si="160"/>
        <v>0</v>
      </c>
      <c r="AQ944" s="38">
        <f t="shared" si="161"/>
        <v>0</v>
      </c>
      <c r="AR944" s="38">
        <v>0</v>
      </c>
      <c r="AS944" s="13">
        <f t="shared" si="162"/>
        <v>0</v>
      </c>
      <c r="AT944" s="38">
        <f t="shared" si="163"/>
        <v>0</v>
      </c>
      <c r="AU944" s="38">
        <v>0</v>
      </c>
      <c r="AV944" s="13">
        <f t="shared" si="164"/>
        <v>0</v>
      </c>
      <c r="AW944" s="38">
        <f t="shared" si="165"/>
        <v>0</v>
      </c>
      <c r="AX944" s="38">
        <v>0</v>
      </c>
      <c r="AY944" s="13"/>
      <c r="AZ944" s="10"/>
      <c r="BA944" s="8"/>
      <c r="BB944" s="11"/>
      <c r="BN944" s="38">
        <v>0</v>
      </c>
      <c r="BO944" s="54" t="s">
        <v>1727</v>
      </c>
      <c r="BP944" s="54">
        <f>Sales!AR944</f>
        <v>0</v>
      </c>
    </row>
    <row r="945" spans="1:68">
      <c r="A945" s="4" t="s">
        <v>140</v>
      </c>
      <c r="B945" s="50">
        <v>30739</v>
      </c>
      <c r="C945" s="9" t="s">
        <v>1725</v>
      </c>
      <c r="D945" s="9" t="s">
        <v>1727</v>
      </c>
      <c r="E945" s="9" t="s">
        <v>1767</v>
      </c>
      <c r="F945" s="9" t="s">
        <v>1727</v>
      </c>
      <c r="G945" s="4"/>
      <c r="H945" s="9" t="s">
        <v>1727</v>
      </c>
      <c r="I945" s="4"/>
      <c r="K945" s="4" t="str">
        <f t="shared" si="155"/>
        <v>0</v>
      </c>
      <c r="L945" s="4" t="str">
        <f t="shared" si="156"/>
        <v>DENTON</v>
      </c>
      <c r="M945" s="4" t="str">
        <f t="shared" si="157"/>
        <v>0</v>
      </c>
      <c r="N945" s="4"/>
      <c r="O945" s="4" t="str">
        <f t="shared" si="158"/>
        <v>0</v>
      </c>
      <c r="P945" s="4"/>
      <c r="U945" s="30">
        <v>41715</v>
      </c>
      <c r="V945" s="5"/>
      <c r="W945" s="4"/>
      <c r="Y945" s="30" t="s">
        <v>1234</v>
      </c>
      <c r="Z945" s="30" t="s">
        <v>1249</v>
      </c>
      <c r="AA945" s="23"/>
      <c r="AB945" s="23"/>
      <c r="AC945" s="9" t="s">
        <v>1461</v>
      </c>
      <c r="AD945" s="9" t="s">
        <v>1639</v>
      </c>
      <c r="AE945" s="4"/>
      <c r="AH945" s="9">
        <v>1</v>
      </c>
      <c r="AI945" s="38">
        <v>0</v>
      </c>
      <c r="AJ945" s="11"/>
      <c r="AM945" s="30" t="s">
        <v>12</v>
      </c>
      <c r="AN945" s="38">
        <f t="shared" si="159"/>
        <v>0</v>
      </c>
      <c r="AO945" s="8"/>
      <c r="AP945" s="13">
        <f t="shared" si="160"/>
        <v>0</v>
      </c>
      <c r="AQ945" s="38">
        <f t="shared" si="161"/>
        <v>0</v>
      </c>
      <c r="AR945" s="38">
        <v>0</v>
      </c>
      <c r="AS945" s="13">
        <f t="shared" si="162"/>
        <v>0</v>
      </c>
      <c r="AT945" s="38">
        <f t="shared" si="163"/>
        <v>0</v>
      </c>
      <c r="AU945" s="38">
        <v>0</v>
      </c>
      <c r="AV945" s="13">
        <f t="shared" si="164"/>
        <v>0</v>
      </c>
      <c r="AW945" s="38">
        <f t="shared" si="165"/>
        <v>0</v>
      </c>
      <c r="AX945" s="38">
        <v>0</v>
      </c>
      <c r="AY945" s="13"/>
      <c r="AZ945" s="10"/>
      <c r="BA945" s="8"/>
      <c r="BB945" s="11"/>
      <c r="BN945" s="38">
        <v>0</v>
      </c>
      <c r="BO945" s="54" t="s">
        <v>2293</v>
      </c>
      <c r="BP945" s="54">
        <f>Sales!AR945</f>
        <v>0</v>
      </c>
    </row>
    <row r="946" spans="1:68">
      <c r="A946" s="4" t="s">
        <v>140</v>
      </c>
      <c r="B946" s="50">
        <v>30740</v>
      </c>
      <c r="C946" s="9" t="s">
        <v>1725</v>
      </c>
      <c r="D946" s="9" t="s">
        <v>1727</v>
      </c>
      <c r="E946" s="9" t="s">
        <v>1766</v>
      </c>
      <c r="F946" s="9" t="s">
        <v>1727</v>
      </c>
      <c r="G946" s="4"/>
      <c r="H946" s="9" t="s">
        <v>1727</v>
      </c>
      <c r="I946" s="4"/>
      <c r="K946" s="4" t="str">
        <f t="shared" si="155"/>
        <v>0</v>
      </c>
      <c r="L946" s="4" t="str">
        <f t="shared" si="156"/>
        <v>MECKLENBURG</v>
      </c>
      <c r="M946" s="4" t="str">
        <f t="shared" si="157"/>
        <v>0</v>
      </c>
      <c r="N946" s="4"/>
      <c r="O946" s="4" t="str">
        <f t="shared" si="158"/>
        <v>0</v>
      </c>
      <c r="P946" s="4"/>
      <c r="U946" s="30">
        <v>41715</v>
      </c>
      <c r="V946" s="5"/>
      <c r="W946" s="4"/>
      <c r="Y946" s="30" t="s">
        <v>1234</v>
      </c>
      <c r="Z946" s="30" t="s">
        <v>1352</v>
      </c>
      <c r="AA946" s="23"/>
      <c r="AB946" s="23"/>
      <c r="AC946" s="9" t="s">
        <v>1555</v>
      </c>
      <c r="AD946" s="9" t="s">
        <v>1639</v>
      </c>
      <c r="AE946" s="4"/>
      <c r="AH946" s="9">
        <v>1</v>
      </c>
      <c r="AI946" s="38">
        <v>0</v>
      </c>
      <c r="AJ946" s="11"/>
      <c r="AM946" s="30" t="s">
        <v>12</v>
      </c>
      <c r="AN946" s="38">
        <f t="shared" si="159"/>
        <v>0</v>
      </c>
      <c r="AO946" s="8"/>
      <c r="AP946" s="13">
        <f t="shared" si="160"/>
        <v>0</v>
      </c>
      <c r="AQ946" s="38">
        <f t="shared" si="161"/>
        <v>0</v>
      </c>
      <c r="AR946" s="38">
        <v>0</v>
      </c>
      <c r="AS946" s="13">
        <f t="shared" si="162"/>
        <v>0</v>
      </c>
      <c r="AT946" s="38">
        <f t="shared" si="163"/>
        <v>0</v>
      </c>
      <c r="AU946" s="38">
        <v>0</v>
      </c>
      <c r="AV946" s="13">
        <f t="shared" si="164"/>
        <v>0</v>
      </c>
      <c r="AW946" s="38">
        <f t="shared" si="165"/>
        <v>0</v>
      </c>
      <c r="AX946" s="38">
        <v>0</v>
      </c>
      <c r="AY946" s="13"/>
      <c r="AZ946" s="10"/>
      <c r="BA946" s="8"/>
      <c r="BB946" s="11"/>
      <c r="BN946" s="38">
        <v>0</v>
      </c>
      <c r="BO946" s="54" t="s">
        <v>2293</v>
      </c>
      <c r="BP946" s="54">
        <f>Sales!AR946</f>
        <v>0</v>
      </c>
    </row>
    <row r="947" spans="1:68">
      <c r="A947" s="4" t="s">
        <v>140</v>
      </c>
      <c r="B947" s="50">
        <v>30742</v>
      </c>
      <c r="C947" s="9" t="s">
        <v>1725</v>
      </c>
      <c r="D947" s="9" t="s">
        <v>1727</v>
      </c>
      <c r="E947" s="9" t="s">
        <v>1767</v>
      </c>
      <c r="F947" s="9" t="s">
        <v>1727</v>
      </c>
      <c r="G947" s="4"/>
      <c r="H947" s="9" t="s">
        <v>1727</v>
      </c>
      <c r="I947" s="4"/>
      <c r="K947" s="4" t="str">
        <f t="shared" si="155"/>
        <v>0</v>
      </c>
      <c r="L947" s="4" t="str">
        <f t="shared" si="156"/>
        <v>DENTON</v>
      </c>
      <c r="M947" s="4" t="str">
        <f t="shared" si="157"/>
        <v>0</v>
      </c>
      <c r="N947" s="4"/>
      <c r="O947" s="4" t="str">
        <f t="shared" si="158"/>
        <v>0</v>
      </c>
      <c r="P947" s="4"/>
      <c r="U947" s="30">
        <v>41715</v>
      </c>
      <c r="V947" s="5"/>
      <c r="W947" s="4"/>
      <c r="Y947" s="30" t="s">
        <v>1234</v>
      </c>
      <c r="Z947" s="30" t="s">
        <v>1237</v>
      </c>
      <c r="AA947" s="23"/>
      <c r="AB947" s="23"/>
      <c r="AC947" s="9" t="s">
        <v>1449</v>
      </c>
      <c r="AD947" s="9" t="s">
        <v>1640</v>
      </c>
      <c r="AE947" s="4"/>
      <c r="AH947" s="9">
        <v>1</v>
      </c>
      <c r="AI947" s="38">
        <v>0</v>
      </c>
      <c r="AJ947" s="11"/>
      <c r="AM947" s="30" t="s">
        <v>12</v>
      </c>
      <c r="AN947" s="38">
        <f t="shared" si="159"/>
        <v>0</v>
      </c>
      <c r="AO947" s="8"/>
      <c r="AP947" s="13">
        <f t="shared" si="160"/>
        <v>0</v>
      </c>
      <c r="AQ947" s="38">
        <f t="shared" si="161"/>
        <v>0</v>
      </c>
      <c r="AR947" s="38">
        <v>0</v>
      </c>
      <c r="AS947" s="13">
        <f t="shared" si="162"/>
        <v>0</v>
      </c>
      <c r="AT947" s="38">
        <f t="shared" si="163"/>
        <v>0</v>
      </c>
      <c r="AU947" s="38">
        <v>0</v>
      </c>
      <c r="AV947" s="13">
        <f t="shared" si="164"/>
        <v>0</v>
      </c>
      <c r="AW947" s="38">
        <f t="shared" si="165"/>
        <v>0</v>
      </c>
      <c r="AX947" s="38">
        <v>0</v>
      </c>
      <c r="AY947" s="13"/>
      <c r="AZ947" s="10"/>
      <c r="BA947" s="8"/>
      <c r="BB947" s="11"/>
      <c r="BN947" s="38">
        <v>0</v>
      </c>
      <c r="BO947" s="54" t="s">
        <v>2293</v>
      </c>
      <c r="BP947" s="54">
        <f>Sales!AR947</f>
        <v>0</v>
      </c>
    </row>
    <row r="948" spans="1:68">
      <c r="A948" s="4" t="s">
        <v>140</v>
      </c>
      <c r="B948" s="50">
        <v>30748</v>
      </c>
      <c r="C948" s="9" t="s">
        <v>1725</v>
      </c>
      <c r="D948" s="9" t="s">
        <v>1727</v>
      </c>
      <c r="E948" s="9" t="s">
        <v>1766</v>
      </c>
      <c r="F948" s="9" t="s">
        <v>1727</v>
      </c>
      <c r="G948" s="4"/>
      <c r="H948" s="9" t="s">
        <v>1727</v>
      </c>
      <c r="I948" s="4"/>
      <c r="K948" s="4" t="str">
        <f t="shared" si="155"/>
        <v>0</v>
      </c>
      <c r="L948" s="4" t="str">
        <f t="shared" si="156"/>
        <v>MECKLENBURG</v>
      </c>
      <c r="M948" s="4" t="str">
        <f t="shared" si="157"/>
        <v>0</v>
      </c>
      <c r="N948" s="4"/>
      <c r="O948" s="4" t="str">
        <f t="shared" si="158"/>
        <v>0</v>
      </c>
      <c r="P948" s="4"/>
      <c r="U948" s="30">
        <v>41718</v>
      </c>
      <c r="V948" s="5"/>
      <c r="W948" s="4"/>
      <c r="Y948" s="30" t="s">
        <v>1234</v>
      </c>
      <c r="Z948" s="30" t="s">
        <v>1321</v>
      </c>
      <c r="AA948" s="23"/>
      <c r="AB948" s="23"/>
      <c r="AC948" s="9" t="s">
        <v>1527</v>
      </c>
      <c r="AD948" s="9" t="s">
        <v>1639</v>
      </c>
      <c r="AE948" s="4"/>
      <c r="AH948" s="9">
        <v>1</v>
      </c>
      <c r="AI948" s="38">
        <v>0</v>
      </c>
      <c r="AJ948" s="11"/>
      <c r="AM948" s="30" t="s">
        <v>12</v>
      </c>
      <c r="AN948" s="38">
        <f t="shared" si="159"/>
        <v>0</v>
      </c>
      <c r="AO948" s="8"/>
      <c r="AP948" s="13">
        <f t="shared" si="160"/>
        <v>0</v>
      </c>
      <c r="AQ948" s="38">
        <f t="shared" si="161"/>
        <v>0</v>
      </c>
      <c r="AR948" s="38">
        <v>0</v>
      </c>
      <c r="AS948" s="13">
        <f t="shared" si="162"/>
        <v>0</v>
      </c>
      <c r="AT948" s="38">
        <f t="shared" si="163"/>
        <v>0</v>
      </c>
      <c r="AU948" s="38">
        <v>0</v>
      </c>
      <c r="AV948" s="13">
        <f t="shared" si="164"/>
        <v>0</v>
      </c>
      <c r="AW948" s="38">
        <f t="shared" si="165"/>
        <v>0</v>
      </c>
      <c r="AX948" s="38">
        <v>0</v>
      </c>
      <c r="AY948" s="13"/>
      <c r="AZ948" s="10"/>
      <c r="BA948" s="8"/>
      <c r="BB948" s="11"/>
      <c r="BN948" s="38">
        <v>0</v>
      </c>
      <c r="BO948" s="54" t="s">
        <v>2293</v>
      </c>
      <c r="BP948" s="54">
        <f>Sales!AR948</f>
        <v>0</v>
      </c>
    </row>
    <row r="949" spans="1:68">
      <c r="A949" s="4" t="s">
        <v>140</v>
      </c>
      <c r="B949" s="50">
        <v>30767</v>
      </c>
      <c r="C949" s="9" t="s">
        <v>1725</v>
      </c>
      <c r="D949" s="9" t="s">
        <v>1733</v>
      </c>
      <c r="E949" s="9" t="s">
        <v>1775</v>
      </c>
      <c r="F949" s="9" t="s">
        <v>2079</v>
      </c>
      <c r="G949" s="4"/>
      <c r="H949" s="9" t="s">
        <v>2274</v>
      </c>
      <c r="I949" s="4"/>
      <c r="K949" s="4" t="str">
        <f t="shared" si="155"/>
        <v>CA</v>
      </c>
      <c r="L949" s="4" t="str">
        <f t="shared" si="156"/>
        <v>SAN DIEGO</v>
      </c>
      <c r="M949" s="4" t="str">
        <f t="shared" si="157"/>
        <v>San Diego</v>
      </c>
      <c r="N949" s="4"/>
      <c r="O949" s="4" t="str">
        <f t="shared" si="158"/>
        <v>92102</v>
      </c>
      <c r="P949" s="4"/>
      <c r="U949" s="30">
        <v>41725</v>
      </c>
      <c r="V949" s="5"/>
      <c r="W949" s="4"/>
      <c r="Y949" s="30" t="s">
        <v>1234</v>
      </c>
      <c r="Z949" s="30" t="s">
        <v>1431</v>
      </c>
      <c r="AA949" s="23"/>
      <c r="AB949" s="23"/>
      <c r="AC949" s="9" t="s">
        <v>1625</v>
      </c>
      <c r="AD949" s="9" t="s">
        <v>1716</v>
      </c>
      <c r="AE949" s="4"/>
      <c r="AH949" s="9">
        <v>1</v>
      </c>
      <c r="AI949" s="38">
        <v>6.99</v>
      </c>
      <c r="AJ949" s="11"/>
      <c r="AM949" s="30" t="s">
        <v>12</v>
      </c>
      <c r="AN949" s="38">
        <f t="shared" si="159"/>
        <v>6.99</v>
      </c>
      <c r="AO949" s="8"/>
      <c r="AP949" s="13">
        <f t="shared" si="160"/>
        <v>0</v>
      </c>
      <c r="AQ949" s="38">
        <f t="shared" si="161"/>
        <v>6.99</v>
      </c>
      <c r="AR949" s="38">
        <v>0</v>
      </c>
      <c r="AS949" s="13">
        <f t="shared" si="162"/>
        <v>0</v>
      </c>
      <c r="AT949" s="38">
        <f t="shared" si="163"/>
        <v>6.99</v>
      </c>
      <c r="AU949" s="38">
        <v>0</v>
      </c>
      <c r="AV949" s="13">
        <f t="shared" si="164"/>
        <v>0</v>
      </c>
      <c r="AW949" s="38">
        <f t="shared" si="165"/>
        <v>6.99</v>
      </c>
      <c r="AX949" s="38">
        <v>0</v>
      </c>
      <c r="AY949" s="13"/>
      <c r="AZ949" s="10"/>
      <c r="BA949" s="8"/>
      <c r="BB949" s="11"/>
      <c r="BN949" s="38">
        <v>0</v>
      </c>
      <c r="BO949" s="54" t="s">
        <v>2292</v>
      </c>
      <c r="BP949" s="54">
        <f>Sales!AR949</f>
        <v>6.99</v>
      </c>
    </row>
    <row r="950" spans="1:68">
      <c r="A950" s="4" t="s">
        <v>140</v>
      </c>
      <c r="B950" s="50">
        <v>30780</v>
      </c>
      <c r="C950" s="9" t="s">
        <v>1725</v>
      </c>
      <c r="D950" s="9" t="s">
        <v>1727</v>
      </c>
      <c r="E950" s="9" t="s">
        <v>1766</v>
      </c>
      <c r="F950" s="9" t="s">
        <v>1727</v>
      </c>
      <c r="G950" s="4"/>
      <c r="H950" s="9" t="s">
        <v>1727</v>
      </c>
      <c r="I950" s="4"/>
      <c r="K950" s="4" t="str">
        <f t="shared" si="155"/>
        <v>0</v>
      </c>
      <c r="L950" s="4" t="str">
        <f t="shared" si="156"/>
        <v>MECKLENBURG</v>
      </c>
      <c r="M950" s="4" t="str">
        <f t="shared" si="157"/>
        <v>0</v>
      </c>
      <c r="N950" s="4"/>
      <c r="O950" s="4" t="str">
        <f t="shared" si="158"/>
        <v>0</v>
      </c>
      <c r="P950" s="4"/>
      <c r="U950" s="30">
        <v>41701</v>
      </c>
      <c r="V950" s="5"/>
      <c r="W950" s="4"/>
      <c r="Y950" s="30" t="s">
        <v>1234</v>
      </c>
      <c r="Z950" s="30" t="s">
        <v>1299</v>
      </c>
      <c r="AA950" s="23"/>
      <c r="AB950" s="23"/>
      <c r="AC950" s="9" t="s">
        <v>1479</v>
      </c>
      <c r="AD950" s="9" t="s">
        <v>1652</v>
      </c>
      <c r="AE950" s="4"/>
      <c r="AH950" s="9">
        <v>1</v>
      </c>
      <c r="AI950" s="38">
        <v>0</v>
      </c>
      <c r="AJ950" s="11"/>
      <c r="AM950" s="30" t="s">
        <v>12</v>
      </c>
      <c r="AN950" s="38">
        <f t="shared" si="159"/>
        <v>0</v>
      </c>
      <c r="AO950" s="8"/>
      <c r="AP950" s="13">
        <f t="shared" si="160"/>
        <v>0</v>
      </c>
      <c r="AQ950" s="38">
        <f t="shared" si="161"/>
        <v>0</v>
      </c>
      <c r="AR950" s="38">
        <v>0</v>
      </c>
      <c r="AS950" s="13">
        <f t="shared" si="162"/>
        <v>0</v>
      </c>
      <c r="AT950" s="38">
        <f t="shared" si="163"/>
        <v>0</v>
      </c>
      <c r="AU950" s="38">
        <v>0</v>
      </c>
      <c r="AV950" s="13">
        <f t="shared" si="164"/>
        <v>0</v>
      </c>
      <c r="AW950" s="38">
        <f t="shared" si="165"/>
        <v>0</v>
      </c>
      <c r="AX950" s="38">
        <v>0</v>
      </c>
      <c r="AY950" s="13"/>
      <c r="AZ950" s="10"/>
      <c r="BA950" s="8"/>
      <c r="BB950" s="11"/>
      <c r="BN950" s="38">
        <v>0</v>
      </c>
      <c r="BO950" s="54" t="s">
        <v>2293</v>
      </c>
      <c r="BP950" s="54">
        <f>Sales!AR950</f>
        <v>0</v>
      </c>
    </row>
    <row r="951" spans="1:68">
      <c r="A951" s="4" t="s">
        <v>140</v>
      </c>
      <c r="B951" s="50">
        <v>30985</v>
      </c>
      <c r="C951" s="9" t="s">
        <v>1725</v>
      </c>
      <c r="D951" s="9" t="s">
        <v>1727</v>
      </c>
      <c r="E951" s="9" t="s">
        <v>1767</v>
      </c>
      <c r="F951" s="9" t="s">
        <v>1727</v>
      </c>
      <c r="G951" s="4"/>
      <c r="H951" s="9" t="s">
        <v>1727</v>
      </c>
      <c r="I951" s="4"/>
      <c r="K951" s="4" t="str">
        <f t="shared" si="155"/>
        <v>0</v>
      </c>
      <c r="L951" s="4" t="str">
        <f t="shared" si="156"/>
        <v>DENTON</v>
      </c>
      <c r="M951" s="4" t="str">
        <f t="shared" si="157"/>
        <v>0</v>
      </c>
      <c r="N951" s="4"/>
      <c r="O951" s="4" t="str">
        <f t="shared" si="158"/>
        <v>0</v>
      </c>
      <c r="P951" s="4"/>
      <c r="U951" s="30">
        <v>41715</v>
      </c>
      <c r="V951" s="5"/>
      <c r="W951" s="4"/>
      <c r="Y951" s="30" t="s">
        <v>1234</v>
      </c>
      <c r="Z951" s="30" t="s">
        <v>1237</v>
      </c>
      <c r="AA951" s="23"/>
      <c r="AB951" s="23"/>
      <c r="AC951" s="9" t="s">
        <v>1449</v>
      </c>
      <c r="AD951" s="9" t="s">
        <v>1640</v>
      </c>
      <c r="AE951" s="4"/>
      <c r="AH951" s="9">
        <v>1</v>
      </c>
      <c r="AI951" s="38">
        <v>0</v>
      </c>
      <c r="AJ951" s="11"/>
      <c r="AM951" s="30" t="s">
        <v>12</v>
      </c>
      <c r="AN951" s="38">
        <f t="shared" si="159"/>
        <v>0</v>
      </c>
      <c r="AO951" s="8"/>
      <c r="AP951" s="13">
        <f t="shared" si="160"/>
        <v>0</v>
      </c>
      <c r="AQ951" s="38">
        <f t="shared" si="161"/>
        <v>0</v>
      </c>
      <c r="AR951" s="38">
        <v>0</v>
      </c>
      <c r="AS951" s="13">
        <f t="shared" si="162"/>
        <v>0</v>
      </c>
      <c r="AT951" s="38">
        <f t="shared" si="163"/>
        <v>0</v>
      </c>
      <c r="AU951" s="38">
        <v>0</v>
      </c>
      <c r="AV951" s="13">
        <f t="shared" si="164"/>
        <v>0</v>
      </c>
      <c r="AW951" s="38">
        <f t="shared" si="165"/>
        <v>0</v>
      </c>
      <c r="AX951" s="38">
        <v>0</v>
      </c>
      <c r="AY951" s="13"/>
      <c r="AZ951" s="10"/>
      <c r="BA951" s="8"/>
      <c r="BB951" s="11"/>
      <c r="BN951" s="38">
        <v>0</v>
      </c>
      <c r="BO951" s="54" t="s">
        <v>2293</v>
      </c>
      <c r="BP951" s="54">
        <f>Sales!AR951</f>
        <v>0</v>
      </c>
    </row>
    <row r="952" spans="1:68">
      <c r="A952" s="4" t="s">
        <v>140</v>
      </c>
      <c r="B952" s="50">
        <v>30986</v>
      </c>
      <c r="C952" s="9" t="s">
        <v>1725</v>
      </c>
      <c r="D952" s="9" t="s">
        <v>1740</v>
      </c>
      <c r="E952" s="9" t="s">
        <v>1787</v>
      </c>
      <c r="F952" s="9" t="s">
        <v>1927</v>
      </c>
      <c r="G952" s="4"/>
      <c r="H952" s="9" t="s">
        <v>2118</v>
      </c>
      <c r="I952" s="4"/>
      <c r="K952" s="4" t="str">
        <f t="shared" si="155"/>
        <v>LA</v>
      </c>
      <c r="L952" s="4" t="str">
        <f t="shared" si="156"/>
        <v>LIVINGSTON</v>
      </c>
      <c r="M952" s="4" t="str">
        <f t="shared" si="157"/>
        <v>Denham Springs</v>
      </c>
      <c r="N952" s="4"/>
      <c r="O952" s="4" t="str">
        <f t="shared" si="158"/>
        <v>70726</v>
      </c>
      <c r="P952" s="4"/>
      <c r="U952" s="30">
        <v>41716</v>
      </c>
      <c r="V952" s="5"/>
      <c r="W952" s="4"/>
      <c r="Y952" s="30" t="s">
        <v>1234</v>
      </c>
      <c r="Z952" s="30" t="s">
        <v>1257</v>
      </c>
      <c r="AA952" s="23"/>
      <c r="AB952" s="23"/>
      <c r="AC952" s="9" t="s">
        <v>1469</v>
      </c>
      <c r="AD952" s="9" t="s">
        <v>1639</v>
      </c>
      <c r="AE952" s="4"/>
      <c r="AH952" s="9">
        <v>1</v>
      </c>
      <c r="AI952" s="38">
        <v>0</v>
      </c>
      <c r="AJ952" s="11"/>
      <c r="AM952" s="30" t="s">
        <v>12</v>
      </c>
      <c r="AN952" s="38">
        <f t="shared" si="159"/>
        <v>0</v>
      </c>
      <c r="AO952" s="8"/>
      <c r="AP952" s="13">
        <f t="shared" si="160"/>
        <v>0</v>
      </c>
      <c r="AQ952" s="38">
        <f t="shared" si="161"/>
        <v>0</v>
      </c>
      <c r="AR952" s="38">
        <v>0</v>
      </c>
      <c r="AS952" s="13">
        <f t="shared" si="162"/>
        <v>0</v>
      </c>
      <c r="AT952" s="38">
        <f t="shared" si="163"/>
        <v>0</v>
      </c>
      <c r="AU952" s="38">
        <v>0</v>
      </c>
      <c r="AV952" s="13">
        <f t="shared" si="164"/>
        <v>0</v>
      </c>
      <c r="AW952" s="38">
        <f t="shared" si="165"/>
        <v>0</v>
      </c>
      <c r="AX952" s="38">
        <v>0</v>
      </c>
      <c r="AY952" s="13"/>
      <c r="AZ952" s="10"/>
      <c r="BA952" s="8"/>
      <c r="BB952" s="11"/>
      <c r="BN952" s="38">
        <v>0</v>
      </c>
      <c r="BO952" s="54" t="s">
        <v>107</v>
      </c>
      <c r="BP952" s="54">
        <f>Sales!AR952</f>
        <v>0</v>
      </c>
    </row>
    <row r="953" spans="1:68">
      <c r="A953" s="4" t="s">
        <v>140</v>
      </c>
      <c r="B953" s="50">
        <v>30987</v>
      </c>
      <c r="C953" s="9" t="s">
        <v>1725</v>
      </c>
      <c r="D953" s="9" t="s">
        <v>1740</v>
      </c>
      <c r="E953" s="9" t="s">
        <v>1787</v>
      </c>
      <c r="F953" s="9" t="s">
        <v>1927</v>
      </c>
      <c r="G953" s="4"/>
      <c r="H953" s="9" t="s">
        <v>2118</v>
      </c>
      <c r="I953" s="4"/>
      <c r="K953" s="4" t="str">
        <f t="shared" si="155"/>
        <v>LA</v>
      </c>
      <c r="L953" s="4" t="str">
        <f t="shared" si="156"/>
        <v>LIVINGSTON</v>
      </c>
      <c r="M953" s="4" t="str">
        <f t="shared" si="157"/>
        <v>Denham Springs</v>
      </c>
      <c r="N953" s="4"/>
      <c r="O953" s="4" t="str">
        <f t="shared" si="158"/>
        <v>70726</v>
      </c>
      <c r="P953" s="4"/>
      <c r="U953" s="30">
        <v>41716</v>
      </c>
      <c r="V953" s="5"/>
      <c r="W953" s="4"/>
      <c r="Y953" s="30" t="s">
        <v>1234</v>
      </c>
      <c r="Z953" s="30" t="s">
        <v>1255</v>
      </c>
      <c r="AA953" s="23"/>
      <c r="AB953" s="23"/>
      <c r="AC953" s="9" t="s">
        <v>1467</v>
      </c>
      <c r="AD953" s="9" t="s">
        <v>1639</v>
      </c>
      <c r="AE953" s="4"/>
      <c r="AH953" s="9">
        <v>1</v>
      </c>
      <c r="AI953" s="38">
        <v>0</v>
      </c>
      <c r="AJ953" s="11"/>
      <c r="AM953" s="30" t="s">
        <v>12</v>
      </c>
      <c r="AN953" s="38">
        <f t="shared" si="159"/>
        <v>0</v>
      </c>
      <c r="AO953" s="8"/>
      <c r="AP953" s="13">
        <f t="shared" si="160"/>
        <v>0</v>
      </c>
      <c r="AQ953" s="38">
        <f t="shared" si="161"/>
        <v>0</v>
      </c>
      <c r="AR953" s="38">
        <v>0</v>
      </c>
      <c r="AS953" s="13">
        <f t="shared" si="162"/>
        <v>0</v>
      </c>
      <c r="AT953" s="38">
        <f t="shared" si="163"/>
        <v>0</v>
      </c>
      <c r="AU953" s="38">
        <v>0</v>
      </c>
      <c r="AV953" s="13">
        <f t="shared" si="164"/>
        <v>0</v>
      </c>
      <c r="AW953" s="38">
        <f t="shared" si="165"/>
        <v>0</v>
      </c>
      <c r="AX953" s="38">
        <v>0</v>
      </c>
      <c r="AY953" s="13"/>
      <c r="AZ953" s="10"/>
      <c r="BA953" s="8"/>
      <c r="BB953" s="11"/>
      <c r="BN953" s="38">
        <v>0</v>
      </c>
      <c r="BO953" s="54" t="s">
        <v>107</v>
      </c>
      <c r="BP953" s="54">
        <f>Sales!AR953</f>
        <v>0</v>
      </c>
    </row>
    <row r="954" spans="1:68">
      <c r="A954" s="4" t="s">
        <v>140</v>
      </c>
      <c r="B954" s="50">
        <v>31019</v>
      </c>
      <c r="C954" s="9" t="s">
        <v>1725</v>
      </c>
      <c r="D954" s="9" t="s">
        <v>1727</v>
      </c>
      <c r="E954" s="9" t="s">
        <v>1766</v>
      </c>
      <c r="F954" s="9" t="s">
        <v>1727</v>
      </c>
      <c r="G954" s="4"/>
      <c r="H954" s="9" t="s">
        <v>1727</v>
      </c>
      <c r="I954" s="4"/>
      <c r="K954" s="4" t="str">
        <f t="shared" si="155"/>
        <v>0</v>
      </c>
      <c r="L954" s="4" t="str">
        <f t="shared" si="156"/>
        <v>MECKLENBURG</v>
      </c>
      <c r="M954" s="4" t="str">
        <f t="shared" si="157"/>
        <v>0</v>
      </c>
      <c r="N954" s="4"/>
      <c r="O954" s="4" t="str">
        <f t="shared" si="158"/>
        <v>0</v>
      </c>
      <c r="P954" s="4"/>
      <c r="U954" s="30">
        <v>41708</v>
      </c>
      <c r="V954" s="5"/>
      <c r="W954" s="4"/>
      <c r="Y954" s="30" t="s">
        <v>1234</v>
      </c>
      <c r="Z954" s="30" t="s">
        <v>1321</v>
      </c>
      <c r="AA954" s="23"/>
      <c r="AB954" s="23"/>
      <c r="AC954" s="9" t="s">
        <v>1527</v>
      </c>
      <c r="AD954" s="9" t="s">
        <v>1639</v>
      </c>
      <c r="AE954" s="4"/>
      <c r="AH954" s="9">
        <v>1</v>
      </c>
      <c r="AI954" s="38">
        <v>0</v>
      </c>
      <c r="AJ954" s="11"/>
      <c r="AM954" s="30" t="s">
        <v>12</v>
      </c>
      <c r="AN954" s="38">
        <f t="shared" si="159"/>
        <v>0</v>
      </c>
      <c r="AO954" s="8"/>
      <c r="AP954" s="13">
        <f t="shared" si="160"/>
        <v>0</v>
      </c>
      <c r="AQ954" s="38">
        <f t="shared" si="161"/>
        <v>0</v>
      </c>
      <c r="AR954" s="38">
        <v>0</v>
      </c>
      <c r="AS954" s="13">
        <f t="shared" si="162"/>
        <v>0</v>
      </c>
      <c r="AT954" s="38">
        <f t="shared" si="163"/>
        <v>0</v>
      </c>
      <c r="AU954" s="38">
        <v>0</v>
      </c>
      <c r="AV954" s="13">
        <f t="shared" si="164"/>
        <v>0</v>
      </c>
      <c r="AW954" s="38">
        <f t="shared" si="165"/>
        <v>0</v>
      </c>
      <c r="AX954" s="38">
        <v>0</v>
      </c>
      <c r="AY954" s="13"/>
      <c r="AZ954" s="10"/>
      <c r="BA954" s="8"/>
      <c r="BB954" s="11"/>
      <c r="BN954" s="38">
        <v>0</v>
      </c>
      <c r="BO954" s="54" t="s">
        <v>2293</v>
      </c>
      <c r="BP954" s="54">
        <f>Sales!AR954</f>
        <v>0</v>
      </c>
    </row>
    <row r="955" spans="1:68">
      <c r="A955" s="4" t="s">
        <v>140</v>
      </c>
      <c r="B955" s="50">
        <v>31046</v>
      </c>
      <c r="C955" s="9" t="s">
        <v>1725</v>
      </c>
      <c r="D955" s="9" t="s">
        <v>1727</v>
      </c>
      <c r="E955" s="9" t="s">
        <v>1766</v>
      </c>
      <c r="F955" s="9" t="s">
        <v>1727</v>
      </c>
      <c r="G955" s="4"/>
      <c r="H955" s="9" t="s">
        <v>1727</v>
      </c>
      <c r="I955" s="4"/>
      <c r="K955" s="4" t="str">
        <f t="shared" si="155"/>
        <v>0</v>
      </c>
      <c r="L955" s="4" t="str">
        <f t="shared" si="156"/>
        <v>MECKLENBURG</v>
      </c>
      <c r="M955" s="4" t="str">
        <f t="shared" si="157"/>
        <v>0</v>
      </c>
      <c r="N955" s="4"/>
      <c r="O955" s="4" t="str">
        <f t="shared" si="158"/>
        <v>0</v>
      </c>
      <c r="P955" s="4"/>
      <c r="U955" s="30">
        <v>41729</v>
      </c>
      <c r="V955" s="5"/>
      <c r="W955" s="4"/>
      <c r="Y955" s="30" t="s">
        <v>1234</v>
      </c>
      <c r="Z955" s="30" t="s">
        <v>1239</v>
      </c>
      <c r="AA955" s="23"/>
      <c r="AB955" s="23"/>
      <c r="AC955" s="9" t="s">
        <v>1451</v>
      </c>
      <c r="AD955" s="9" t="s">
        <v>1639</v>
      </c>
      <c r="AE955" s="4"/>
      <c r="AH955" s="9">
        <v>1</v>
      </c>
      <c r="AI955" s="38">
        <v>0</v>
      </c>
      <c r="AJ955" s="11"/>
      <c r="AM955" s="30" t="s">
        <v>12</v>
      </c>
      <c r="AN955" s="38">
        <f t="shared" si="159"/>
        <v>0</v>
      </c>
      <c r="AO955" s="8"/>
      <c r="AP955" s="13">
        <f t="shared" si="160"/>
        <v>0</v>
      </c>
      <c r="AQ955" s="38">
        <f t="shared" si="161"/>
        <v>0</v>
      </c>
      <c r="AR955" s="38">
        <v>0</v>
      </c>
      <c r="AS955" s="13">
        <f t="shared" si="162"/>
        <v>0</v>
      </c>
      <c r="AT955" s="38">
        <f t="shared" si="163"/>
        <v>0</v>
      </c>
      <c r="AU955" s="38">
        <v>0</v>
      </c>
      <c r="AV955" s="13">
        <f t="shared" si="164"/>
        <v>0</v>
      </c>
      <c r="AW955" s="38">
        <f t="shared" si="165"/>
        <v>0</v>
      </c>
      <c r="AX955" s="38">
        <v>0</v>
      </c>
      <c r="AY955" s="13"/>
      <c r="AZ955" s="10"/>
      <c r="BA955" s="8"/>
      <c r="BB955" s="11"/>
      <c r="BN955" s="38">
        <v>0</v>
      </c>
      <c r="BO955" s="54" t="s">
        <v>2293</v>
      </c>
      <c r="BP955" s="54">
        <f>Sales!AR955</f>
        <v>0</v>
      </c>
    </row>
    <row r="956" spans="1:68">
      <c r="A956" s="4" t="s">
        <v>140</v>
      </c>
      <c r="B956" s="50">
        <v>31056</v>
      </c>
      <c r="C956" s="9" t="s">
        <v>1725</v>
      </c>
      <c r="D956" s="9" t="s">
        <v>1727</v>
      </c>
      <c r="E956" s="9" t="s">
        <v>1766</v>
      </c>
      <c r="F956" s="9" t="s">
        <v>1727</v>
      </c>
      <c r="G956" s="4"/>
      <c r="H956" s="9" t="s">
        <v>1727</v>
      </c>
      <c r="I956" s="4"/>
      <c r="K956" s="4" t="str">
        <f t="shared" si="155"/>
        <v>0</v>
      </c>
      <c r="L956" s="4" t="str">
        <f t="shared" si="156"/>
        <v>MECKLENBURG</v>
      </c>
      <c r="M956" s="4" t="str">
        <f t="shared" si="157"/>
        <v>0</v>
      </c>
      <c r="N956" s="4"/>
      <c r="O956" s="4" t="str">
        <f t="shared" si="158"/>
        <v>0</v>
      </c>
      <c r="P956" s="4"/>
      <c r="U956" s="30">
        <v>41722</v>
      </c>
      <c r="V956" s="5"/>
      <c r="W956" s="4"/>
      <c r="Y956" s="30" t="s">
        <v>1234</v>
      </c>
      <c r="Z956" s="30" t="s">
        <v>1237</v>
      </c>
      <c r="AA956" s="23"/>
      <c r="AB956" s="23"/>
      <c r="AC956" s="9" t="s">
        <v>1449</v>
      </c>
      <c r="AD956" s="9" t="s">
        <v>1640</v>
      </c>
      <c r="AE956" s="4"/>
      <c r="AH956" s="9">
        <v>1</v>
      </c>
      <c r="AI956" s="38">
        <v>0</v>
      </c>
      <c r="AJ956" s="11"/>
      <c r="AM956" s="30" t="s">
        <v>12</v>
      </c>
      <c r="AN956" s="38">
        <f t="shared" si="159"/>
        <v>0</v>
      </c>
      <c r="AO956" s="8"/>
      <c r="AP956" s="13">
        <f t="shared" si="160"/>
        <v>0</v>
      </c>
      <c r="AQ956" s="38">
        <f t="shared" si="161"/>
        <v>0</v>
      </c>
      <c r="AR956" s="38">
        <v>0</v>
      </c>
      <c r="AS956" s="13">
        <f t="shared" si="162"/>
        <v>0</v>
      </c>
      <c r="AT956" s="38">
        <f t="shared" si="163"/>
        <v>0</v>
      </c>
      <c r="AU956" s="38">
        <v>0</v>
      </c>
      <c r="AV956" s="13">
        <f t="shared" si="164"/>
        <v>0</v>
      </c>
      <c r="AW956" s="38">
        <f t="shared" si="165"/>
        <v>0</v>
      </c>
      <c r="AX956" s="38">
        <v>0</v>
      </c>
      <c r="AY956" s="13"/>
      <c r="AZ956" s="10"/>
      <c r="BA956" s="8"/>
      <c r="BB956" s="11"/>
      <c r="BN956" s="38">
        <v>0</v>
      </c>
      <c r="BO956" s="54" t="s">
        <v>2293</v>
      </c>
      <c r="BP956" s="54">
        <f>Sales!AR956</f>
        <v>0</v>
      </c>
    </row>
    <row r="957" spans="1:68">
      <c r="A957" s="4" t="s">
        <v>140</v>
      </c>
      <c r="B957" s="50">
        <v>31278</v>
      </c>
      <c r="C957" s="9" t="s">
        <v>1725</v>
      </c>
      <c r="D957" s="9" t="s">
        <v>1727</v>
      </c>
      <c r="E957" s="9" t="s">
        <v>1766</v>
      </c>
      <c r="F957" s="9" t="s">
        <v>1727</v>
      </c>
      <c r="G957" s="4"/>
      <c r="H957" s="9" t="s">
        <v>1727</v>
      </c>
      <c r="I957" s="4"/>
      <c r="K957" s="4" t="str">
        <f t="shared" si="155"/>
        <v>0</v>
      </c>
      <c r="L957" s="4" t="str">
        <f t="shared" si="156"/>
        <v>MECKLENBURG</v>
      </c>
      <c r="M957" s="4" t="str">
        <f t="shared" si="157"/>
        <v>0</v>
      </c>
      <c r="N957" s="4"/>
      <c r="O957" s="4" t="str">
        <f t="shared" si="158"/>
        <v>0</v>
      </c>
      <c r="P957" s="4"/>
      <c r="U957" s="30">
        <v>41715</v>
      </c>
      <c r="V957" s="5"/>
      <c r="W957" s="4"/>
      <c r="Y957" s="30" t="s">
        <v>1234</v>
      </c>
      <c r="Z957" s="30" t="s">
        <v>1251</v>
      </c>
      <c r="AA957" s="23"/>
      <c r="AB957" s="23"/>
      <c r="AC957" s="9" t="s">
        <v>1463</v>
      </c>
      <c r="AD957" s="9" t="s">
        <v>1647</v>
      </c>
      <c r="AE957" s="4"/>
      <c r="AH957" s="9">
        <v>1</v>
      </c>
      <c r="AI957" s="38">
        <v>0</v>
      </c>
      <c r="AJ957" s="11"/>
      <c r="AM957" s="30" t="s">
        <v>12</v>
      </c>
      <c r="AN957" s="38">
        <f t="shared" si="159"/>
        <v>0</v>
      </c>
      <c r="AO957" s="8"/>
      <c r="AP957" s="13">
        <f t="shared" si="160"/>
        <v>0</v>
      </c>
      <c r="AQ957" s="38">
        <f t="shared" si="161"/>
        <v>0</v>
      </c>
      <c r="AR957" s="38">
        <v>0</v>
      </c>
      <c r="AS957" s="13">
        <f t="shared" si="162"/>
        <v>0</v>
      </c>
      <c r="AT957" s="38">
        <f t="shared" si="163"/>
        <v>0</v>
      </c>
      <c r="AU957" s="38">
        <v>0</v>
      </c>
      <c r="AV957" s="13">
        <f t="shared" si="164"/>
        <v>0</v>
      </c>
      <c r="AW957" s="38">
        <f t="shared" si="165"/>
        <v>0</v>
      </c>
      <c r="AX957" s="38">
        <v>0</v>
      </c>
      <c r="AY957" s="13"/>
      <c r="AZ957" s="10"/>
      <c r="BA957" s="8"/>
      <c r="BB957" s="11"/>
      <c r="BN957" s="38">
        <v>0</v>
      </c>
      <c r="BO957" s="54" t="s">
        <v>2293</v>
      </c>
      <c r="BP957" s="54">
        <f>Sales!AR957</f>
        <v>0</v>
      </c>
    </row>
    <row r="958" spans="1:68">
      <c r="A958" s="4" t="s">
        <v>140</v>
      </c>
      <c r="B958" s="50">
        <v>31282</v>
      </c>
      <c r="C958" s="9" t="s">
        <v>1725</v>
      </c>
      <c r="D958" s="9" t="s">
        <v>1727</v>
      </c>
      <c r="E958" s="9" t="s">
        <v>1767</v>
      </c>
      <c r="F958" s="9" t="s">
        <v>1727</v>
      </c>
      <c r="G958" s="4"/>
      <c r="H958" s="9" t="s">
        <v>1727</v>
      </c>
      <c r="I958" s="4"/>
      <c r="K958" s="4" t="str">
        <f t="shared" si="155"/>
        <v>0</v>
      </c>
      <c r="L958" s="4" t="str">
        <f t="shared" si="156"/>
        <v>DENTON</v>
      </c>
      <c r="M958" s="4" t="str">
        <f t="shared" si="157"/>
        <v>0</v>
      </c>
      <c r="N958" s="4"/>
      <c r="O958" s="4" t="str">
        <f t="shared" si="158"/>
        <v>0</v>
      </c>
      <c r="P958" s="4"/>
      <c r="U958" s="30">
        <v>41715</v>
      </c>
      <c r="V958" s="5"/>
      <c r="W958" s="4"/>
      <c r="Y958" s="30" t="s">
        <v>1234</v>
      </c>
      <c r="Z958" s="30" t="s">
        <v>1251</v>
      </c>
      <c r="AA958" s="23"/>
      <c r="AB958" s="23"/>
      <c r="AC958" s="9" t="s">
        <v>1463</v>
      </c>
      <c r="AD958" s="9" t="s">
        <v>1647</v>
      </c>
      <c r="AE958" s="4"/>
      <c r="AH958" s="9">
        <v>1</v>
      </c>
      <c r="AI958" s="38">
        <v>0</v>
      </c>
      <c r="AJ958" s="11"/>
      <c r="AM958" s="30" t="s">
        <v>12</v>
      </c>
      <c r="AN958" s="38">
        <f t="shared" si="159"/>
        <v>0</v>
      </c>
      <c r="AO958" s="8"/>
      <c r="AP958" s="13">
        <f t="shared" si="160"/>
        <v>0</v>
      </c>
      <c r="AQ958" s="38">
        <f t="shared" si="161"/>
        <v>0</v>
      </c>
      <c r="AR958" s="38">
        <v>0</v>
      </c>
      <c r="AS958" s="13">
        <f t="shared" si="162"/>
        <v>0</v>
      </c>
      <c r="AT958" s="38">
        <f t="shared" si="163"/>
        <v>0</v>
      </c>
      <c r="AU958" s="38">
        <v>0</v>
      </c>
      <c r="AV958" s="13">
        <f t="shared" si="164"/>
        <v>0</v>
      </c>
      <c r="AW958" s="38">
        <f t="shared" si="165"/>
        <v>0</v>
      </c>
      <c r="AX958" s="38">
        <v>0</v>
      </c>
      <c r="AY958" s="13"/>
      <c r="AZ958" s="10"/>
      <c r="BA958" s="8"/>
      <c r="BB958" s="11"/>
      <c r="BN958" s="38">
        <v>0</v>
      </c>
      <c r="BO958" s="54" t="s">
        <v>2293</v>
      </c>
      <c r="BP958" s="54">
        <f>Sales!AR958</f>
        <v>0</v>
      </c>
    </row>
    <row r="959" spans="1:68">
      <c r="A959" s="4" t="s">
        <v>140</v>
      </c>
      <c r="B959" s="50">
        <v>31288</v>
      </c>
      <c r="C959" s="9" t="s">
        <v>1725</v>
      </c>
      <c r="D959" s="9" t="s">
        <v>1732</v>
      </c>
      <c r="E959" s="9" t="s">
        <v>1774</v>
      </c>
      <c r="F959" s="9" t="s">
        <v>1912</v>
      </c>
      <c r="G959" s="4"/>
      <c r="H959" s="9" t="s">
        <v>2103</v>
      </c>
      <c r="I959" s="4"/>
      <c r="K959" s="4" t="str">
        <f t="shared" si="155"/>
        <v>MI</v>
      </c>
      <c r="L959" s="4" t="str">
        <f t="shared" si="156"/>
        <v>MANISTEE</v>
      </c>
      <c r="M959" s="4" t="str">
        <f t="shared" si="157"/>
        <v>WELLSTON</v>
      </c>
      <c r="N959" s="4"/>
      <c r="O959" s="4" t="str">
        <f t="shared" si="158"/>
        <v>49689-9418</v>
      </c>
      <c r="P959" s="4"/>
      <c r="U959" s="30">
        <v>41717</v>
      </c>
      <c r="V959" s="5"/>
      <c r="W959" s="4"/>
      <c r="Y959" s="30" t="s">
        <v>1234</v>
      </c>
      <c r="Z959" s="30" t="s">
        <v>1278</v>
      </c>
      <c r="AA959" s="23"/>
      <c r="AB959" s="23"/>
      <c r="AC959" s="9" t="s">
        <v>1488</v>
      </c>
      <c r="AD959" s="9" t="s">
        <v>1639</v>
      </c>
      <c r="AE959" s="4"/>
      <c r="AH959" s="9">
        <v>1</v>
      </c>
      <c r="AI959" s="38">
        <v>0</v>
      </c>
      <c r="AJ959" s="11"/>
      <c r="AM959" s="30" t="s">
        <v>12</v>
      </c>
      <c r="AN959" s="38">
        <f t="shared" si="159"/>
        <v>0</v>
      </c>
      <c r="AO959" s="8"/>
      <c r="AP959" s="13">
        <f t="shared" si="160"/>
        <v>0</v>
      </c>
      <c r="AQ959" s="38">
        <f t="shared" si="161"/>
        <v>0</v>
      </c>
      <c r="AR959" s="38">
        <v>0</v>
      </c>
      <c r="AS959" s="13">
        <f t="shared" si="162"/>
        <v>0</v>
      </c>
      <c r="AT959" s="38">
        <f t="shared" si="163"/>
        <v>0</v>
      </c>
      <c r="AU959" s="38">
        <v>0</v>
      </c>
      <c r="AV959" s="13">
        <f t="shared" si="164"/>
        <v>0</v>
      </c>
      <c r="AW959" s="38">
        <f t="shared" si="165"/>
        <v>0</v>
      </c>
      <c r="AX959" s="38">
        <v>0</v>
      </c>
      <c r="AY959" s="13"/>
      <c r="AZ959" s="10"/>
      <c r="BA959" s="8"/>
      <c r="BB959" s="11"/>
      <c r="BN959" s="38">
        <v>0</v>
      </c>
      <c r="BO959" s="54" t="s">
        <v>2292</v>
      </c>
      <c r="BP959" s="54">
        <f>Sales!AR959</f>
        <v>0</v>
      </c>
    </row>
    <row r="960" spans="1:68">
      <c r="A960" s="4" t="s">
        <v>140</v>
      </c>
      <c r="B960" s="50">
        <v>31301</v>
      </c>
      <c r="C960" s="9" t="s">
        <v>1725</v>
      </c>
      <c r="D960" s="9" t="s">
        <v>1742</v>
      </c>
      <c r="E960" s="9" t="s">
        <v>1894</v>
      </c>
      <c r="F960" s="9" t="s">
        <v>2080</v>
      </c>
      <c r="G960" s="4"/>
      <c r="H960" s="9" t="s">
        <v>2275</v>
      </c>
      <c r="I960" s="4"/>
      <c r="K960" s="4" t="str">
        <f t="shared" si="155"/>
        <v>TX</v>
      </c>
      <c r="L960" s="4" t="str">
        <f t="shared" si="156"/>
        <v>MATAGORDA</v>
      </c>
      <c r="M960" s="4" t="str">
        <f t="shared" si="157"/>
        <v>Markham</v>
      </c>
      <c r="N960" s="4"/>
      <c r="O960" s="4" t="str">
        <f t="shared" si="158"/>
        <v>77456</v>
      </c>
      <c r="P960" s="4"/>
      <c r="U960" s="30">
        <v>41722</v>
      </c>
      <c r="V960" s="5"/>
      <c r="W960" s="4"/>
      <c r="Y960" s="30" t="s">
        <v>1234</v>
      </c>
      <c r="Z960" s="30" t="s">
        <v>1432</v>
      </c>
      <c r="AA960" s="23"/>
      <c r="AB960" s="23"/>
      <c r="AC960" s="9" t="s">
        <v>1626</v>
      </c>
      <c r="AD960" s="9" t="s">
        <v>1717</v>
      </c>
      <c r="AE960" s="4"/>
      <c r="AH960" s="9">
        <v>1</v>
      </c>
      <c r="AI960" s="38">
        <v>9.64</v>
      </c>
      <c r="AJ960" s="11"/>
      <c r="AM960" s="30" t="s">
        <v>12</v>
      </c>
      <c r="AN960" s="38">
        <f t="shared" si="159"/>
        <v>9.64</v>
      </c>
      <c r="AO960" s="8"/>
      <c r="AP960" s="13">
        <f t="shared" si="160"/>
        <v>6.2240663900414932E-2</v>
      </c>
      <c r="AQ960" s="38">
        <f t="shared" si="161"/>
        <v>9.64</v>
      </c>
      <c r="AR960" s="38">
        <v>0.6</v>
      </c>
      <c r="AS960" s="13">
        <f t="shared" si="162"/>
        <v>0</v>
      </c>
      <c r="AT960" s="38">
        <f t="shared" si="163"/>
        <v>9.64</v>
      </c>
      <c r="AU960" s="38">
        <v>0</v>
      </c>
      <c r="AV960" s="13">
        <f t="shared" si="164"/>
        <v>0</v>
      </c>
      <c r="AW960" s="38">
        <f t="shared" si="165"/>
        <v>9.64</v>
      </c>
      <c r="AX960" s="38">
        <v>0</v>
      </c>
      <c r="AY960" s="13"/>
      <c r="AZ960" s="10"/>
      <c r="BA960" s="8"/>
      <c r="BB960" s="11"/>
      <c r="BN960" s="38">
        <v>0.6</v>
      </c>
      <c r="BO960" s="54" t="s">
        <v>2292</v>
      </c>
      <c r="BP960" s="54">
        <f>Sales!AR960</f>
        <v>9.99</v>
      </c>
    </row>
    <row r="961" spans="1:68">
      <c r="A961" s="4" t="s">
        <v>140</v>
      </c>
      <c r="B961" s="50">
        <v>31313</v>
      </c>
      <c r="C961" s="9" t="s">
        <v>1725</v>
      </c>
      <c r="D961" s="9" t="s">
        <v>1727</v>
      </c>
      <c r="E961" s="9" t="s">
        <v>1766</v>
      </c>
      <c r="F961" s="9" t="s">
        <v>1727</v>
      </c>
      <c r="G961" s="4"/>
      <c r="H961" s="9" t="s">
        <v>1727</v>
      </c>
      <c r="I961" s="4"/>
      <c r="K961" s="4" t="str">
        <f t="shared" si="155"/>
        <v>0</v>
      </c>
      <c r="L961" s="4" t="str">
        <f t="shared" si="156"/>
        <v>MECKLENBURG</v>
      </c>
      <c r="M961" s="4" t="str">
        <f t="shared" si="157"/>
        <v>0</v>
      </c>
      <c r="N961" s="4"/>
      <c r="O961" s="4" t="str">
        <f t="shared" si="158"/>
        <v>0</v>
      </c>
      <c r="P961" s="4"/>
      <c r="U961" s="30">
        <v>41725</v>
      </c>
      <c r="V961" s="5"/>
      <c r="W961" s="4"/>
      <c r="Y961" s="30" t="s">
        <v>1234</v>
      </c>
      <c r="Z961" s="30" t="s">
        <v>1255</v>
      </c>
      <c r="AA961" s="23"/>
      <c r="AB961" s="23"/>
      <c r="AC961" s="9" t="s">
        <v>1467</v>
      </c>
      <c r="AD961" s="9" t="s">
        <v>1639</v>
      </c>
      <c r="AE961" s="4"/>
      <c r="AH961" s="9">
        <v>1</v>
      </c>
      <c r="AI961" s="38">
        <v>0</v>
      </c>
      <c r="AJ961" s="11"/>
      <c r="AM961" s="30" t="s">
        <v>12</v>
      </c>
      <c r="AN961" s="38">
        <f t="shared" si="159"/>
        <v>0</v>
      </c>
      <c r="AO961" s="8"/>
      <c r="AP961" s="13">
        <f t="shared" si="160"/>
        <v>0</v>
      </c>
      <c r="AQ961" s="38">
        <f t="shared" si="161"/>
        <v>0</v>
      </c>
      <c r="AR961" s="38">
        <v>0</v>
      </c>
      <c r="AS961" s="13">
        <f t="shared" si="162"/>
        <v>0</v>
      </c>
      <c r="AT961" s="38">
        <f t="shared" si="163"/>
        <v>0</v>
      </c>
      <c r="AU961" s="38">
        <v>0</v>
      </c>
      <c r="AV961" s="13">
        <f t="shared" si="164"/>
        <v>0</v>
      </c>
      <c r="AW961" s="38">
        <f t="shared" si="165"/>
        <v>0</v>
      </c>
      <c r="AX961" s="38">
        <v>0</v>
      </c>
      <c r="AY961" s="13"/>
      <c r="AZ961" s="10"/>
      <c r="BA961" s="8"/>
      <c r="BB961" s="11"/>
      <c r="BN961" s="38">
        <v>0</v>
      </c>
      <c r="BO961" s="54" t="s">
        <v>2293</v>
      </c>
      <c r="BP961" s="54">
        <f>Sales!AR961</f>
        <v>0</v>
      </c>
    </row>
    <row r="962" spans="1:68">
      <c r="A962" s="4" t="s">
        <v>140</v>
      </c>
      <c r="B962" s="50">
        <v>31325</v>
      </c>
      <c r="C962" s="9" t="s">
        <v>1725</v>
      </c>
      <c r="D962" s="9" t="s">
        <v>1727</v>
      </c>
      <c r="E962" s="9" t="s">
        <v>1767</v>
      </c>
      <c r="F962" s="9" t="s">
        <v>1727</v>
      </c>
      <c r="G962" s="4"/>
      <c r="H962" s="9" t="s">
        <v>1727</v>
      </c>
      <c r="I962" s="4"/>
      <c r="K962" s="4" t="str">
        <f t="shared" si="155"/>
        <v>0</v>
      </c>
      <c r="L962" s="4" t="str">
        <f t="shared" si="156"/>
        <v>DENTON</v>
      </c>
      <c r="M962" s="4" t="str">
        <f t="shared" si="157"/>
        <v>0</v>
      </c>
      <c r="N962" s="4"/>
      <c r="O962" s="4" t="str">
        <f t="shared" si="158"/>
        <v>0</v>
      </c>
      <c r="P962" s="4"/>
      <c r="U962" s="30">
        <v>41701</v>
      </c>
      <c r="V962" s="5"/>
      <c r="W962" s="4"/>
      <c r="Y962" s="30" t="s">
        <v>1234</v>
      </c>
      <c r="Z962" s="30" t="s">
        <v>1271</v>
      </c>
      <c r="AA962" s="23"/>
      <c r="AB962" s="23"/>
      <c r="AC962" s="9" t="s">
        <v>1482</v>
      </c>
      <c r="AD962" s="9" t="s">
        <v>1639</v>
      </c>
      <c r="AE962" s="4"/>
      <c r="AH962" s="9">
        <v>1</v>
      </c>
      <c r="AI962" s="38">
        <v>0</v>
      </c>
      <c r="AJ962" s="11"/>
      <c r="AM962" s="30" t="s">
        <v>12</v>
      </c>
      <c r="AN962" s="38">
        <f t="shared" si="159"/>
        <v>0</v>
      </c>
      <c r="AO962" s="8"/>
      <c r="AP962" s="13">
        <f t="shared" si="160"/>
        <v>0</v>
      </c>
      <c r="AQ962" s="38">
        <f t="shared" si="161"/>
        <v>0</v>
      </c>
      <c r="AR962" s="38">
        <v>0</v>
      </c>
      <c r="AS962" s="13">
        <f t="shared" si="162"/>
        <v>0</v>
      </c>
      <c r="AT962" s="38">
        <f t="shared" si="163"/>
        <v>0</v>
      </c>
      <c r="AU962" s="38">
        <v>0</v>
      </c>
      <c r="AV962" s="13">
        <f t="shared" si="164"/>
        <v>0</v>
      </c>
      <c r="AW962" s="38">
        <f t="shared" si="165"/>
        <v>0</v>
      </c>
      <c r="AX962" s="38">
        <v>0</v>
      </c>
      <c r="AY962" s="13"/>
      <c r="AZ962" s="10"/>
      <c r="BA962" s="8"/>
      <c r="BB962" s="11"/>
      <c r="BN962" s="38">
        <v>0</v>
      </c>
      <c r="BO962" s="54" t="s">
        <v>2293</v>
      </c>
      <c r="BP962" s="54">
        <f>Sales!AR962</f>
        <v>0</v>
      </c>
    </row>
    <row r="963" spans="1:68">
      <c r="A963" s="4" t="s">
        <v>140</v>
      </c>
      <c r="B963" s="50">
        <v>31326</v>
      </c>
      <c r="C963" s="9" t="s">
        <v>1725</v>
      </c>
      <c r="D963" s="9" t="s">
        <v>1727</v>
      </c>
      <c r="E963" s="9" t="s">
        <v>1766</v>
      </c>
      <c r="F963" s="9" t="s">
        <v>1727</v>
      </c>
      <c r="G963" s="4"/>
      <c r="H963" s="9" t="s">
        <v>1727</v>
      </c>
      <c r="I963" s="4"/>
      <c r="K963" s="4" t="str">
        <f t="shared" si="155"/>
        <v>0</v>
      </c>
      <c r="L963" s="4" t="str">
        <f t="shared" si="156"/>
        <v>MECKLENBURG</v>
      </c>
      <c r="M963" s="4" t="str">
        <f t="shared" si="157"/>
        <v>0</v>
      </c>
      <c r="N963" s="4"/>
      <c r="O963" s="4" t="str">
        <f t="shared" si="158"/>
        <v>0</v>
      </c>
      <c r="P963" s="4"/>
      <c r="U963" s="30">
        <v>41701</v>
      </c>
      <c r="V963" s="5"/>
      <c r="W963" s="4"/>
      <c r="Y963" s="30" t="s">
        <v>1234</v>
      </c>
      <c r="Z963" s="30" t="s">
        <v>1237</v>
      </c>
      <c r="AA963" s="23"/>
      <c r="AB963" s="23"/>
      <c r="AC963" s="9" t="s">
        <v>1449</v>
      </c>
      <c r="AD963" s="9" t="s">
        <v>1640</v>
      </c>
      <c r="AE963" s="4"/>
      <c r="AH963" s="9">
        <v>1</v>
      </c>
      <c r="AI963" s="38">
        <v>0</v>
      </c>
      <c r="AJ963" s="11"/>
      <c r="AM963" s="30" t="s">
        <v>12</v>
      </c>
      <c r="AN963" s="38">
        <f t="shared" si="159"/>
        <v>0</v>
      </c>
      <c r="AO963" s="8"/>
      <c r="AP963" s="13">
        <f t="shared" si="160"/>
        <v>0</v>
      </c>
      <c r="AQ963" s="38">
        <f t="shared" si="161"/>
        <v>0</v>
      </c>
      <c r="AR963" s="38">
        <v>0</v>
      </c>
      <c r="AS963" s="13">
        <f t="shared" si="162"/>
        <v>0</v>
      </c>
      <c r="AT963" s="38">
        <f t="shared" si="163"/>
        <v>0</v>
      </c>
      <c r="AU963" s="38">
        <v>0</v>
      </c>
      <c r="AV963" s="13">
        <f t="shared" si="164"/>
        <v>0</v>
      </c>
      <c r="AW963" s="38">
        <f t="shared" si="165"/>
        <v>0</v>
      </c>
      <c r="AX963" s="38">
        <v>0</v>
      </c>
      <c r="AY963" s="13"/>
      <c r="AZ963" s="10"/>
      <c r="BA963" s="8"/>
      <c r="BB963" s="11"/>
      <c r="BN963" s="38">
        <v>0</v>
      </c>
      <c r="BO963" s="54" t="s">
        <v>2293</v>
      </c>
      <c r="BP963" s="54">
        <f>Sales!AR963</f>
        <v>0</v>
      </c>
    </row>
    <row r="964" spans="1:68">
      <c r="A964" s="4" t="s">
        <v>140</v>
      </c>
      <c r="B964" s="50">
        <v>31328</v>
      </c>
      <c r="C964" s="9" t="s">
        <v>1725</v>
      </c>
      <c r="D964" s="9" t="s">
        <v>1727</v>
      </c>
      <c r="E964" s="9" t="s">
        <v>1767</v>
      </c>
      <c r="F964" s="9" t="s">
        <v>1727</v>
      </c>
      <c r="G964" s="4"/>
      <c r="H964" s="9" t="s">
        <v>1727</v>
      </c>
      <c r="I964" s="4"/>
      <c r="K964" s="4" t="str">
        <f t="shared" si="155"/>
        <v>0</v>
      </c>
      <c r="L964" s="4" t="str">
        <f t="shared" si="156"/>
        <v>DENTON</v>
      </c>
      <c r="M964" s="4" t="str">
        <f t="shared" si="157"/>
        <v>0</v>
      </c>
      <c r="N964" s="4"/>
      <c r="O964" s="4" t="str">
        <f t="shared" si="158"/>
        <v>0</v>
      </c>
      <c r="P964" s="4"/>
      <c r="U964" s="30">
        <v>41701</v>
      </c>
      <c r="V964" s="5"/>
      <c r="W964" s="4"/>
      <c r="Y964" s="30" t="s">
        <v>1234</v>
      </c>
      <c r="Z964" s="30" t="s">
        <v>1382</v>
      </c>
      <c r="AA964" s="23"/>
      <c r="AB964" s="23"/>
      <c r="AC964" s="9" t="s">
        <v>1578</v>
      </c>
      <c r="AD964" s="9" t="s">
        <v>1678</v>
      </c>
      <c r="AE964" s="4"/>
      <c r="AH964" s="9">
        <v>1</v>
      </c>
      <c r="AI964" s="38">
        <v>0</v>
      </c>
      <c r="AJ964" s="11"/>
      <c r="AM964" s="30" t="s">
        <v>12</v>
      </c>
      <c r="AN964" s="38">
        <f t="shared" si="159"/>
        <v>0</v>
      </c>
      <c r="AO964" s="8"/>
      <c r="AP964" s="13">
        <f t="shared" si="160"/>
        <v>0</v>
      </c>
      <c r="AQ964" s="38">
        <f t="shared" si="161"/>
        <v>0</v>
      </c>
      <c r="AR964" s="38">
        <v>0</v>
      </c>
      <c r="AS964" s="13">
        <f t="shared" si="162"/>
        <v>0</v>
      </c>
      <c r="AT964" s="38">
        <f t="shared" si="163"/>
        <v>0</v>
      </c>
      <c r="AU964" s="38">
        <v>0</v>
      </c>
      <c r="AV964" s="13">
        <f t="shared" si="164"/>
        <v>0</v>
      </c>
      <c r="AW964" s="38">
        <f t="shared" si="165"/>
        <v>0</v>
      </c>
      <c r="AX964" s="38">
        <v>0</v>
      </c>
      <c r="AY964" s="13"/>
      <c r="AZ964" s="10"/>
      <c r="BA964" s="8"/>
      <c r="BB964" s="11"/>
      <c r="BN964" s="38">
        <v>0</v>
      </c>
      <c r="BO964" s="54" t="s">
        <v>1727</v>
      </c>
      <c r="BP964" s="54">
        <f>Sales!AR964</f>
        <v>0</v>
      </c>
    </row>
    <row r="965" spans="1:68">
      <c r="A965" s="4" t="s">
        <v>140</v>
      </c>
      <c r="B965" s="50">
        <v>31337</v>
      </c>
      <c r="C965" s="9" t="s">
        <v>1725</v>
      </c>
      <c r="D965" s="9" t="s">
        <v>1739</v>
      </c>
      <c r="E965" s="9" t="s">
        <v>1842</v>
      </c>
      <c r="F965" s="9" t="s">
        <v>2000</v>
      </c>
      <c r="G965" s="4"/>
      <c r="H965" s="9" t="s">
        <v>2190</v>
      </c>
      <c r="I965" s="4"/>
      <c r="K965" s="4" t="str">
        <f t="shared" si="155"/>
        <v>VA</v>
      </c>
      <c r="L965" s="4" t="str">
        <f t="shared" si="156"/>
        <v>CHESAPEAKE CITY</v>
      </c>
      <c r="M965" s="4" t="str">
        <f t="shared" si="157"/>
        <v>chesapeake</v>
      </c>
      <c r="N965" s="4"/>
      <c r="O965" s="4" t="str">
        <f t="shared" si="158"/>
        <v>23325</v>
      </c>
      <c r="P965" s="4"/>
      <c r="U965" s="30">
        <v>41729</v>
      </c>
      <c r="V965" s="5"/>
      <c r="W965" s="4"/>
      <c r="Y965" s="30" t="s">
        <v>1234</v>
      </c>
      <c r="Z965" s="30" t="s">
        <v>1433</v>
      </c>
      <c r="AA965" s="23"/>
      <c r="AB965" s="23"/>
      <c r="AC965" s="9" t="s">
        <v>1627</v>
      </c>
      <c r="AD965" s="9" t="s">
        <v>1718</v>
      </c>
      <c r="AE965" s="4"/>
      <c r="AH965" s="9">
        <v>1</v>
      </c>
      <c r="AI965" s="38">
        <v>3.99</v>
      </c>
      <c r="AJ965" s="11"/>
      <c r="AM965" s="30" t="s">
        <v>12</v>
      </c>
      <c r="AN965" s="38">
        <f t="shared" si="159"/>
        <v>3.99</v>
      </c>
      <c r="AO965" s="8"/>
      <c r="AP965" s="13">
        <f t="shared" si="160"/>
        <v>0</v>
      </c>
      <c r="AQ965" s="38">
        <f t="shared" si="161"/>
        <v>3.99</v>
      </c>
      <c r="AR965" s="38">
        <v>0</v>
      </c>
      <c r="AS965" s="13">
        <f t="shared" si="162"/>
        <v>0</v>
      </c>
      <c r="AT965" s="38">
        <f t="shared" si="163"/>
        <v>3.99</v>
      </c>
      <c r="AU965" s="38">
        <v>0</v>
      </c>
      <c r="AV965" s="13">
        <f t="shared" si="164"/>
        <v>0</v>
      </c>
      <c r="AW965" s="38">
        <f t="shared" si="165"/>
        <v>3.99</v>
      </c>
      <c r="AX965" s="38">
        <v>0</v>
      </c>
      <c r="AY965" s="13"/>
      <c r="AZ965" s="10"/>
      <c r="BA965" s="8"/>
      <c r="BB965" s="11"/>
      <c r="BN965" s="38">
        <v>0</v>
      </c>
      <c r="BO965" s="54" t="s">
        <v>2292</v>
      </c>
      <c r="BP965" s="54">
        <f>Sales!AR965</f>
        <v>9.99</v>
      </c>
    </row>
    <row r="966" spans="1:68">
      <c r="A966" s="4" t="s">
        <v>140</v>
      </c>
      <c r="B966" s="50">
        <v>31338</v>
      </c>
      <c r="C966" s="9" t="s">
        <v>1725</v>
      </c>
      <c r="D966" s="9" t="s">
        <v>1727</v>
      </c>
      <c r="E966" s="9" t="s">
        <v>1767</v>
      </c>
      <c r="F966" s="9" t="s">
        <v>1727</v>
      </c>
      <c r="G966" s="4"/>
      <c r="H966" s="9" t="s">
        <v>1727</v>
      </c>
      <c r="I966" s="4"/>
      <c r="K966" s="4" t="str">
        <f t="shared" si="155"/>
        <v>0</v>
      </c>
      <c r="L966" s="4" t="str">
        <f t="shared" si="156"/>
        <v>DENTON</v>
      </c>
      <c r="M966" s="4" t="str">
        <f t="shared" si="157"/>
        <v>0</v>
      </c>
      <c r="N966" s="4"/>
      <c r="O966" s="4" t="str">
        <f t="shared" si="158"/>
        <v>0</v>
      </c>
      <c r="P966" s="4"/>
      <c r="U966" s="30">
        <v>41729</v>
      </c>
      <c r="V966" s="5"/>
      <c r="W966" s="4"/>
      <c r="Y966" s="30" t="s">
        <v>1234</v>
      </c>
      <c r="Z966" s="30" t="s">
        <v>1241</v>
      </c>
      <c r="AA966" s="23"/>
      <c r="AB966" s="23"/>
      <c r="AC966" s="9" t="s">
        <v>1453</v>
      </c>
      <c r="AD966" s="9" t="s">
        <v>1643</v>
      </c>
      <c r="AE966" s="4"/>
      <c r="AH966" s="9">
        <v>1</v>
      </c>
      <c r="AI966" s="38">
        <v>0</v>
      </c>
      <c r="AJ966" s="11"/>
      <c r="AM966" s="30" t="s">
        <v>12</v>
      </c>
      <c r="AN966" s="38">
        <f t="shared" si="159"/>
        <v>0</v>
      </c>
      <c r="AO966" s="8"/>
      <c r="AP966" s="13">
        <f t="shared" si="160"/>
        <v>0</v>
      </c>
      <c r="AQ966" s="38">
        <f t="shared" si="161"/>
        <v>0</v>
      </c>
      <c r="AR966" s="38">
        <v>0</v>
      </c>
      <c r="AS966" s="13">
        <f t="shared" si="162"/>
        <v>0</v>
      </c>
      <c r="AT966" s="38">
        <f t="shared" si="163"/>
        <v>0</v>
      </c>
      <c r="AU966" s="38">
        <v>0</v>
      </c>
      <c r="AV966" s="13">
        <f t="shared" si="164"/>
        <v>0</v>
      </c>
      <c r="AW966" s="38">
        <f t="shared" si="165"/>
        <v>0</v>
      </c>
      <c r="AX966" s="38">
        <v>0</v>
      </c>
      <c r="AY966" s="13"/>
      <c r="AZ966" s="10"/>
      <c r="BA966" s="8"/>
      <c r="BB966" s="11"/>
      <c r="BN966" s="38">
        <v>0</v>
      </c>
      <c r="BO966" s="54" t="s">
        <v>2293</v>
      </c>
      <c r="BP966" s="54">
        <f>Sales!AR966</f>
        <v>0</v>
      </c>
    </row>
    <row r="967" spans="1:68">
      <c r="A967" s="4" t="s">
        <v>140</v>
      </c>
      <c r="B967" s="50">
        <v>31531</v>
      </c>
      <c r="C967" s="9" t="s">
        <v>1725</v>
      </c>
      <c r="D967" s="9" t="s">
        <v>1727</v>
      </c>
      <c r="E967" s="9" t="s">
        <v>1766</v>
      </c>
      <c r="F967" s="9" t="s">
        <v>1727</v>
      </c>
      <c r="G967" s="4"/>
      <c r="H967" s="9" t="s">
        <v>1727</v>
      </c>
      <c r="I967" s="4"/>
      <c r="K967" s="4" t="str">
        <f t="shared" si="155"/>
        <v>0</v>
      </c>
      <c r="L967" s="4" t="str">
        <f t="shared" si="156"/>
        <v>MECKLENBURG</v>
      </c>
      <c r="M967" s="4" t="str">
        <f t="shared" si="157"/>
        <v>0</v>
      </c>
      <c r="N967" s="4"/>
      <c r="O967" s="4" t="str">
        <f t="shared" si="158"/>
        <v>0</v>
      </c>
      <c r="P967" s="4"/>
      <c r="U967" s="30">
        <v>41701</v>
      </c>
      <c r="V967" s="5"/>
      <c r="W967" s="4"/>
      <c r="Y967" s="30" t="s">
        <v>1234</v>
      </c>
      <c r="Z967" s="30" t="s">
        <v>1293</v>
      </c>
      <c r="AA967" s="23"/>
      <c r="AB967" s="23"/>
      <c r="AC967" s="9" t="s">
        <v>1501</v>
      </c>
      <c r="AD967" s="9" t="s">
        <v>1639</v>
      </c>
      <c r="AE967" s="4"/>
      <c r="AH967" s="9">
        <v>1</v>
      </c>
      <c r="AI967" s="38">
        <v>0</v>
      </c>
      <c r="AJ967" s="11"/>
      <c r="AM967" s="30" t="s">
        <v>12</v>
      </c>
      <c r="AN967" s="38">
        <f t="shared" si="159"/>
        <v>0</v>
      </c>
      <c r="AO967" s="8"/>
      <c r="AP967" s="13">
        <f t="shared" si="160"/>
        <v>0</v>
      </c>
      <c r="AQ967" s="38">
        <f t="shared" si="161"/>
        <v>0</v>
      </c>
      <c r="AR967" s="38">
        <v>0</v>
      </c>
      <c r="AS967" s="13">
        <f t="shared" si="162"/>
        <v>0</v>
      </c>
      <c r="AT967" s="38">
        <f t="shared" si="163"/>
        <v>0</v>
      </c>
      <c r="AU967" s="38">
        <v>0</v>
      </c>
      <c r="AV967" s="13">
        <f t="shared" si="164"/>
        <v>0</v>
      </c>
      <c r="AW967" s="38">
        <f t="shared" si="165"/>
        <v>0</v>
      </c>
      <c r="AX967" s="38">
        <v>0</v>
      </c>
      <c r="AY967" s="13"/>
      <c r="AZ967" s="10"/>
      <c r="BA967" s="8"/>
      <c r="BB967" s="11"/>
      <c r="BN967" s="38">
        <v>0</v>
      </c>
      <c r="BO967" s="54" t="s">
        <v>2293</v>
      </c>
      <c r="BP967" s="54">
        <f>Sales!AR967</f>
        <v>0</v>
      </c>
    </row>
    <row r="968" spans="1:68">
      <c r="A968" s="4" t="s">
        <v>140</v>
      </c>
      <c r="B968" s="50">
        <v>31543</v>
      </c>
      <c r="C968" s="9" t="s">
        <v>1725</v>
      </c>
      <c r="D968" s="9" t="s">
        <v>1727</v>
      </c>
      <c r="E968" s="9" t="s">
        <v>1767</v>
      </c>
      <c r="F968" s="9" t="s">
        <v>1727</v>
      </c>
      <c r="G968" s="4"/>
      <c r="H968" s="9" t="s">
        <v>1727</v>
      </c>
      <c r="I968" s="4"/>
      <c r="K968" s="4" t="str">
        <f t="shared" ref="K968:K1031" si="166">+D968</f>
        <v>0</v>
      </c>
      <c r="L968" s="4" t="str">
        <f t="shared" ref="L968:L1031" si="167">+E968</f>
        <v>DENTON</v>
      </c>
      <c r="M968" s="4" t="str">
        <f t="shared" ref="M968:M1031" si="168">+F968</f>
        <v>0</v>
      </c>
      <c r="N968" s="4"/>
      <c r="O968" s="4" t="str">
        <f t="shared" ref="O968:O1031" si="169">+H968</f>
        <v>0</v>
      </c>
      <c r="P968" s="4"/>
      <c r="U968" s="30">
        <v>41703</v>
      </c>
      <c r="V968" s="5"/>
      <c r="W968" s="4"/>
      <c r="Y968" s="30" t="s">
        <v>1234</v>
      </c>
      <c r="Z968" s="30" t="s">
        <v>1275</v>
      </c>
      <c r="AA968" s="23"/>
      <c r="AB968" s="23"/>
      <c r="AC968" s="9" t="s">
        <v>1486</v>
      </c>
      <c r="AD968" s="9" t="s">
        <v>1639</v>
      </c>
      <c r="AE968" s="4"/>
      <c r="AH968" s="9">
        <v>1</v>
      </c>
      <c r="AI968" s="38">
        <v>0</v>
      </c>
      <c r="AJ968" s="11"/>
      <c r="AM968" s="30" t="s">
        <v>12</v>
      </c>
      <c r="AN968" s="38">
        <f t="shared" ref="AN968:AN1031" si="170">AI968</f>
        <v>0</v>
      </c>
      <c r="AO968" s="8"/>
      <c r="AP968" s="13">
        <f t="shared" ref="AP968:AP1031" si="171">IF($AN968="","",IF(AQ968=0,0,AR968/AQ968))</f>
        <v>0</v>
      </c>
      <c r="AQ968" s="38">
        <f t="shared" ref="AQ968:AQ1031" si="172">$AN968</f>
        <v>0</v>
      </c>
      <c r="AR968" s="38">
        <v>0</v>
      </c>
      <c r="AS968" s="13">
        <f t="shared" ref="AS968:AS1031" si="173">IF($AN968="","",IF(AT968=0,0,AU968/AT968))</f>
        <v>0</v>
      </c>
      <c r="AT968" s="38">
        <f t="shared" ref="AT968:AT1031" si="174">$AN968</f>
        <v>0</v>
      </c>
      <c r="AU968" s="38">
        <v>0</v>
      </c>
      <c r="AV968" s="13">
        <f t="shared" ref="AV968:AV1031" si="175">IF($AN968="","",IF(AW968=0,0,AX968/AW968))</f>
        <v>0</v>
      </c>
      <c r="AW968" s="38">
        <f t="shared" ref="AW968:AW1031" si="176">$AN968</f>
        <v>0</v>
      </c>
      <c r="AX968" s="38">
        <v>0</v>
      </c>
      <c r="AY968" s="13"/>
      <c r="AZ968" s="10"/>
      <c r="BA968" s="8"/>
      <c r="BB968" s="11"/>
      <c r="BN968" s="38">
        <v>0</v>
      </c>
      <c r="BO968" s="54" t="s">
        <v>2293</v>
      </c>
      <c r="BP968" s="54">
        <f>Sales!AR968</f>
        <v>0</v>
      </c>
    </row>
    <row r="969" spans="1:68">
      <c r="A969" s="4" t="s">
        <v>140</v>
      </c>
      <c r="B969" s="50">
        <v>31550</v>
      </c>
      <c r="C969" s="9" t="s">
        <v>1725</v>
      </c>
      <c r="D969" s="9" t="s">
        <v>1741</v>
      </c>
      <c r="E969" s="9" t="s">
        <v>1850</v>
      </c>
      <c r="F969" s="9" t="s">
        <v>2011</v>
      </c>
      <c r="G969" s="4"/>
      <c r="H969" s="9" t="s">
        <v>2201</v>
      </c>
      <c r="I969" s="4"/>
      <c r="K969" s="4" t="str">
        <f t="shared" si="166"/>
        <v>NJ</v>
      </c>
      <c r="L969" s="4" t="str">
        <f t="shared" si="167"/>
        <v>SUSSEX</v>
      </c>
      <c r="M969" s="4" t="str">
        <f t="shared" si="168"/>
        <v>Stockholm</v>
      </c>
      <c r="N969" s="4"/>
      <c r="O969" s="4" t="str">
        <f t="shared" si="169"/>
        <v>07460</v>
      </c>
      <c r="P969" s="4"/>
      <c r="U969" s="30">
        <v>41708</v>
      </c>
      <c r="V969" s="5"/>
      <c r="W969" s="4"/>
      <c r="Y969" s="30" t="s">
        <v>1234</v>
      </c>
      <c r="Z969" s="30" t="s">
        <v>1434</v>
      </c>
      <c r="AA969" s="23"/>
      <c r="AB969" s="23"/>
      <c r="AC969" s="9" t="s">
        <v>1501</v>
      </c>
      <c r="AD969" s="9" t="s">
        <v>1639</v>
      </c>
      <c r="AE969" s="4"/>
      <c r="AH969" s="9">
        <v>1</v>
      </c>
      <c r="AI969" s="38">
        <v>14.46</v>
      </c>
      <c r="AJ969" s="11"/>
      <c r="AM969" s="30" t="s">
        <v>12</v>
      </c>
      <c r="AN969" s="38">
        <f t="shared" si="170"/>
        <v>14.46</v>
      </c>
      <c r="AO969" s="8"/>
      <c r="AP969" s="13">
        <f t="shared" si="171"/>
        <v>6.9847856154910098E-2</v>
      </c>
      <c r="AQ969" s="38">
        <f t="shared" si="172"/>
        <v>14.46</v>
      </c>
      <c r="AR969" s="38">
        <v>1.01</v>
      </c>
      <c r="AS969" s="13">
        <f t="shared" si="173"/>
        <v>0</v>
      </c>
      <c r="AT969" s="38">
        <f t="shared" si="174"/>
        <v>14.46</v>
      </c>
      <c r="AU969" s="38">
        <v>0</v>
      </c>
      <c r="AV969" s="13">
        <f t="shared" si="175"/>
        <v>0</v>
      </c>
      <c r="AW969" s="38">
        <f t="shared" si="176"/>
        <v>14.46</v>
      </c>
      <c r="AX969" s="38">
        <v>0</v>
      </c>
      <c r="AY969" s="13"/>
      <c r="AZ969" s="10"/>
      <c r="BA969" s="8"/>
      <c r="BB969" s="11"/>
      <c r="BN969" s="38">
        <v>1.01</v>
      </c>
      <c r="BO969" s="54" t="s">
        <v>108</v>
      </c>
      <c r="BP969" s="54">
        <f>Sales!AR969</f>
        <v>14.99</v>
      </c>
    </row>
    <row r="970" spans="1:68">
      <c r="A970" s="4" t="s">
        <v>140</v>
      </c>
      <c r="B970" s="50">
        <v>31555</v>
      </c>
      <c r="C970" s="9" t="s">
        <v>1725</v>
      </c>
      <c r="D970" s="9" t="s">
        <v>134</v>
      </c>
      <c r="E970" s="9" t="s">
        <v>1822</v>
      </c>
      <c r="F970" s="9" t="s">
        <v>2081</v>
      </c>
      <c r="G970" s="4"/>
      <c r="H970" s="9" t="s">
        <v>2276</v>
      </c>
      <c r="I970" s="4"/>
      <c r="K970" s="4" t="str">
        <f t="shared" si="166"/>
        <v>AL</v>
      </c>
      <c r="L970" s="4" t="str">
        <f t="shared" si="167"/>
        <v>MONTGOMERY</v>
      </c>
      <c r="M970" s="4" t="str">
        <f t="shared" si="168"/>
        <v>Montgomery</v>
      </c>
      <c r="N970" s="4"/>
      <c r="O970" s="4" t="str">
        <f t="shared" si="169"/>
        <v>36116</v>
      </c>
      <c r="P970" s="4"/>
      <c r="U970" s="30">
        <v>41708</v>
      </c>
      <c r="V970" s="5"/>
      <c r="W970" s="4"/>
      <c r="Y970" s="30" t="s">
        <v>1234</v>
      </c>
      <c r="Z970" s="30" t="s">
        <v>1435</v>
      </c>
      <c r="AA970" s="23"/>
      <c r="AB970" s="23"/>
      <c r="AC970" s="9" t="s">
        <v>1628</v>
      </c>
      <c r="AD970" s="9" t="s">
        <v>1719</v>
      </c>
      <c r="AE970" s="4"/>
      <c r="AH970" s="9">
        <v>1</v>
      </c>
      <c r="AI970" s="38">
        <v>9.99</v>
      </c>
      <c r="AJ970" s="11"/>
      <c r="AM970" s="30" t="s">
        <v>12</v>
      </c>
      <c r="AN970" s="38">
        <f t="shared" si="170"/>
        <v>9.99</v>
      </c>
      <c r="AO970" s="8"/>
      <c r="AP970" s="13">
        <f t="shared" si="171"/>
        <v>3.903903903903904E-2</v>
      </c>
      <c r="AQ970" s="38">
        <f t="shared" si="172"/>
        <v>9.99</v>
      </c>
      <c r="AR970" s="38">
        <v>0.39</v>
      </c>
      <c r="AS970" s="13">
        <f t="shared" si="173"/>
        <v>0</v>
      </c>
      <c r="AT970" s="38">
        <f t="shared" si="174"/>
        <v>9.99</v>
      </c>
      <c r="AU970" s="38">
        <v>0</v>
      </c>
      <c r="AV970" s="13">
        <f t="shared" si="175"/>
        <v>0</v>
      </c>
      <c r="AW970" s="38">
        <f t="shared" si="176"/>
        <v>9.99</v>
      </c>
      <c r="AX970" s="38">
        <v>0</v>
      </c>
      <c r="AY970" s="13"/>
      <c r="AZ970" s="10"/>
      <c r="BA970" s="8"/>
      <c r="BB970" s="11"/>
      <c r="BN970" s="38">
        <v>0.39</v>
      </c>
      <c r="BO970" s="54" t="s">
        <v>108</v>
      </c>
      <c r="BP970" s="54">
        <f>Sales!AR970</f>
        <v>9.99</v>
      </c>
    </row>
    <row r="971" spans="1:68">
      <c r="A971" s="4" t="s">
        <v>140</v>
      </c>
      <c r="B971" s="50">
        <v>31556</v>
      </c>
      <c r="C971" s="9" t="s">
        <v>1725</v>
      </c>
      <c r="D971" s="9" t="s">
        <v>1727</v>
      </c>
      <c r="E971" s="9" t="s">
        <v>1766</v>
      </c>
      <c r="F971" s="9" t="s">
        <v>1727</v>
      </c>
      <c r="G971" s="4"/>
      <c r="H971" s="9" t="s">
        <v>1727</v>
      </c>
      <c r="I971" s="4"/>
      <c r="K971" s="4" t="str">
        <f t="shared" si="166"/>
        <v>0</v>
      </c>
      <c r="L971" s="4" t="str">
        <f t="shared" si="167"/>
        <v>MECKLENBURG</v>
      </c>
      <c r="M971" s="4" t="str">
        <f t="shared" si="168"/>
        <v>0</v>
      </c>
      <c r="N971" s="4"/>
      <c r="O971" s="4" t="str">
        <f t="shared" si="169"/>
        <v>0</v>
      </c>
      <c r="P971" s="4"/>
      <c r="U971" s="30">
        <v>41708</v>
      </c>
      <c r="V971" s="5"/>
      <c r="W971" s="4"/>
      <c r="Y971" s="30" t="s">
        <v>1234</v>
      </c>
      <c r="Z971" s="30" t="s">
        <v>1239</v>
      </c>
      <c r="AA971" s="23"/>
      <c r="AB971" s="23"/>
      <c r="AC971" s="9" t="s">
        <v>1451</v>
      </c>
      <c r="AD971" s="9" t="s">
        <v>1639</v>
      </c>
      <c r="AE971" s="4"/>
      <c r="AH971" s="9">
        <v>1</v>
      </c>
      <c r="AI971" s="38">
        <v>0</v>
      </c>
      <c r="AJ971" s="11"/>
      <c r="AM971" s="30" t="s">
        <v>12</v>
      </c>
      <c r="AN971" s="38">
        <f t="shared" si="170"/>
        <v>0</v>
      </c>
      <c r="AO971" s="8"/>
      <c r="AP971" s="13">
        <f t="shared" si="171"/>
        <v>0</v>
      </c>
      <c r="AQ971" s="38">
        <f t="shared" si="172"/>
        <v>0</v>
      </c>
      <c r="AR971" s="38">
        <v>0</v>
      </c>
      <c r="AS971" s="13">
        <f t="shared" si="173"/>
        <v>0</v>
      </c>
      <c r="AT971" s="38">
        <f t="shared" si="174"/>
        <v>0</v>
      </c>
      <c r="AU971" s="38">
        <v>0</v>
      </c>
      <c r="AV971" s="13">
        <f t="shared" si="175"/>
        <v>0</v>
      </c>
      <c r="AW971" s="38">
        <f t="shared" si="176"/>
        <v>0</v>
      </c>
      <c r="AX971" s="38">
        <v>0</v>
      </c>
      <c r="AY971" s="13"/>
      <c r="AZ971" s="10"/>
      <c r="BA971" s="8"/>
      <c r="BB971" s="11"/>
      <c r="BN971" s="38">
        <v>0</v>
      </c>
      <c r="BO971" s="54" t="s">
        <v>2293</v>
      </c>
      <c r="BP971" s="54">
        <f>Sales!AR971</f>
        <v>0</v>
      </c>
    </row>
    <row r="972" spans="1:68">
      <c r="A972" s="4" t="s">
        <v>140</v>
      </c>
      <c r="B972" s="50">
        <v>31573</v>
      </c>
      <c r="C972" s="9" t="s">
        <v>1725</v>
      </c>
      <c r="D972" s="9" t="s">
        <v>1728</v>
      </c>
      <c r="E972" s="9" t="s">
        <v>1895</v>
      </c>
      <c r="F972" s="9" t="s">
        <v>2082</v>
      </c>
      <c r="G972" s="4"/>
      <c r="H972" s="9" t="s">
        <v>2277</v>
      </c>
      <c r="I972" s="4"/>
      <c r="K972" s="4" t="str">
        <f t="shared" si="166"/>
        <v>FL</v>
      </c>
      <c r="L972" s="4" t="str">
        <f t="shared" si="167"/>
        <v>COLLIER</v>
      </c>
      <c r="M972" s="4" t="str">
        <f t="shared" si="168"/>
        <v>Naples</v>
      </c>
      <c r="N972" s="4"/>
      <c r="O972" s="4" t="str">
        <f t="shared" si="169"/>
        <v>34119</v>
      </c>
      <c r="P972" s="4"/>
      <c r="U972" s="30">
        <v>41712</v>
      </c>
      <c r="V972" s="5"/>
      <c r="W972" s="4"/>
      <c r="Y972" s="30" t="s">
        <v>1234</v>
      </c>
      <c r="Z972" s="30" t="s">
        <v>1436</v>
      </c>
      <c r="AA972" s="23"/>
      <c r="AB972" s="23"/>
      <c r="AC972" s="9" t="s">
        <v>1629</v>
      </c>
      <c r="AD972" s="9" t="s">
        <v>1720</v>
      </c>
      <c r="AE972" s="4"/>
      <c r="AH972" s="9">
        <v>1</v>
      </c>
      <c r="AI972" s="38">
        <v>9.99</v>
      </c>
      <c r="AJ972" s="11"/>
      <c r="AM972" s="30" t="s">
        <v>12</v>
      </c>
      <c r="AN972" s="38">
        <f t="shared" si="170"/>
        <v>9.99</v>
      </c>
      <c r="AO972" s="8"/>
      <c r="AP972" s="13">
        <f t="shared" si="171"/>
        <v>0</v>
      </c>
      <c r="AQ972" s="38">
        <f t="shared" si="172"/>
        <v>9.99</v>
      </c>
      <c r="AR972" s="38">
        <v>0</v>
      </c>
      <c r="AS972" s="13">
        <f t="shared" si="173"/>
        <v>0</v>
      </c>
      <c r="AT972" s="38">
        <f t="shared" si="174"/>
        <v>9.99</v>
      </c>
      <c r="AU972" s="38">
        <v>0</v>
      </c>
      <c r="AV972" s="13">
        <f t="shared" si="175"/>
        <v>0</v>
      </c>
      <c r="AW972" s="38">
        <f t="shared" si="176"/>
        <v>9.99</v>
      </c>
      <c r="AX972" s="38">
        <v>0</v>
      </c>
      <c r="AY972" s="13"/>
      <c r="AZ972" s="10"/>
      <c r="BA972" s="8"/>
      <c r="BB972" s="11"/>
      <c r="BN972" s="38">
        <v>0</v>
      </c>
      <c r="BO972" s="54" t="s">
        <v>128</v>
      </c>
      <c r="BP972" s="54">
        <f>Sales!AR972</f>
        <v>9.99</v>
      </c>
    </row>
    <row r="973" spans="1:68">
      <c r="A973" s="4" t="s">
        <v>140</v>
      </c>
      <c r="B973" s="50">
        <v>31579</v>
      </c>
      <c r="C973" s="9" t="s">
        <v>1725</v>
      </c>
      <c r="D973" s="9" t="s">
        <v>1727</v>
      </c>
      <c r="E973" s="9" t="s">
        <v>1767</v>
      </c>
      <c r="F973" s="9" t="s">
        <v>1727</v>
      </c>
      <c r="G973" s="4"/>
      <c r="H973" s="9" t="s">
        <v>1727</v>
      </c>
      <c r="I973" s="4"/>
      <c r="K973" s="4" t="str">
        <f t="shared" si="166"/>
        <v>0</v>
      </c>
      <c r="L973" s="4" t="str">
        <f t="shared" si="167"/>
        <v>DENTON</v>
      </c>
      <c r="M973" s="4" t="str">
        <f t="shared" si="168"/>
        <v>0</v>
      </c>
      <c r="N973" s="4"/>
      <c r="O973" s="4" t="str">
        <f t="shared" si="169"/>
        <v>0</v>
      </c>
      <c r="P973" s="4"/>
      <c r="U973" s="30">
        <v>41715</v>
      </c>
      <c r="V973" s="5"/>
      <c r="W973" s="4"/>
      <c r="Y973" s="30" t="s">
        <v>1234</v>
      </c>
      <c r="Z973" s="30" t="s">
        <v>1249</v>
      </c>
      <c r="AA973" s="23"/>
      <c r="AB973" s="23"/>
      <c r="AC973" s="9" t="s">
        <v>1461</v>
      </c>
      <c r="AD973" s="9" t="s">
        <v>1639</v>
      </c>
      <c r="AE973" s="4"/>
      <c r="AH973" s="9">
        <v>1</v>
      </c>
      <c r="AI973" s="38">
        <v>0</v>
      </c>
      <c r="AJ973" s="11"/>
      <c r="AM973" s="30" t="s">
        <v>12</v>
      </c>
      <c r="AN973" s="38">
        <f t="shared" si="170"/>
        <v>0</v>
      </c>
      <c r="AO973" s="8"/>
      <c r="AP973" s="13">
        <f t="shared" si="171"/>
        <v>0</v>
      </c>
      <c r="AQ973" s="38">
        <f t="shared" si="172"/>
        <v>0</v>
      </c>
      <c r="AR973" s="38">
        <v>0</v>
      </c>
      <c r="AS973" s="13">
        <f t="shared" si="173"/>
        <v>0</v>
      </c>
      <c r="AT973" s="38">
        <f t="shared" si="174"/>
        <v>0</v>
      </c>
      <c r="AU973" s="38">
        <v>0</v>
      </c>
      <c r="AV973" s="13">
        <f t="shared" si="175"/>
        <v>0</v>
      </c>
      <c r="AW973" s="38">
        <f t="shared" si="176"/>
        <v>0</v>
      </c>
      <c r="AX973" s="38">
        <v>0</v>
      </c>
      <c r="AY973" s="13"/>
      <c r="AZ973" s="10"/>
      <c r="BA973" s="8"/>
      <c r="BB973" s="11"/>
      <c r="BN973" s="38">
        <v>0</v>
      </c>
      <c r="BO973" s="54" t="s">
        <v>2293</v>
      </c>
      <c r="BP973" s="54">
        <f>Sales!AR973</f>
        <v>0</v>
      </c>
    </row>
    <row r="974" spans="1:68">
      <c r="A974" s="4" t="s">
        <v>140</v>
      </c>
      <c r="B974" s="50">
        <v>31586</v>
      </c>
      <c r="C974" s="9" t="s">
        <v>1725</v>
      </c>
      <c r="D974" s="9" t="s">
        <v>1727</v>
      </c>
      <c r="E974" s="9" t="s">
        <v>1767</v>
      </c>
      <c r="F974" s="9" t="s">
        <v>1727</v>
      </c>
      <c r="G974" s="4"/>
      <c r="H974" s="9" t="s">
        <v>1727</v>
      </c>
      <c r="I974" s="4"/>
      <c r="K974" s="4" t="str">
        <f t="shared" si="166"/>
        <v>0</v>
      </c>
      <c r="L974" s="4" t="str">
        <f t="shared" si="167"/>
        <v>DENTON</v>
      </c>
      <c r="M974" s="4" t="str">
        <f t="shared" si="168"/>
        <v>0</v>
      </c>
      <c r="N974" s="4"/>
      <c r="O974" s="4" t="str">
        <f t="shared" si="169"/>
        <v>0</v>
      </c>
      <c r="P974" s="4"/>
      <c r="U974" s="30">
        <v>41716</v>
      </c>
      <c r="V974" s="5"/>
      <c r="W974" s="4"/>
      <c r="Y974" s="30" t="s">
        <v>1234</v>
      </c>
      <c r="Z974" s="30" t="s">
        <v>1257</v>
      </c>
      <c r="AA974" s="23"/>
      <c r="AB974" s="23"/>
      <c r="AC974" s="9" t="s">
        <v>1469</v>
      </c>
      <c r="AD974" s="9" t="s">
        <v>1639</v>
      </c>
      <c r="AE974" s="4"/>
      <c r="AH974" s="9">
        <v>1</v>
      </c>
      <c r="AI974" s="38">
        <v>0</v>
      </c>
      <c r="AJ974" s="11"/>
      <c r="AM974" s="30" t="s">
        <v>12</v>
      </c>
      <c r="AN974" s="38">
        <f t="shared" si="170"/>
        <v>0</v>
      </c>
      <c r="AO974" s="8"/>
      <c r="AP974" s="13">
        <f t="shared" si="171"/>
        <v>0</v>
      </c>
      <c r="AQ974" s="38">
        <f t="shared" si="172"/>
        <v>0</v>
      </c>
      <c r="AR974" s="38">
        <v>0</v>
      </c>
      <c r="AS974" s="13">
        <f t="shared" si="173"/>
        <v>0</v>
      </c>
      <c r="AT974" s="38">
        <f t="shared" si="174"/>
        <v>0</v>
      </c>
      <c r="AU974" s="38">
        <v>0</v>
      </c>
      <c r="AV974" s="13">
        <f t="shared" si="175"/>
        <v>0</v>
      </c>
      <c r="AW974" s="38">
        <f t="shared" si="176"/>
        <v>0</v>
      </c>
      <c r="AX974" s="38">
        <v>0</v>
      </c>
      <c r="AY974" s="13"/>
      <c r="AZ974" s="10"/>
      <c r="BA974" s="8"/>
      <c r="BB974" s="11"/>
      <c r="BN974" s="38">
        <v>0</v>
      </c>
      <c r="BO974" s="54" t="s">
        <v>2293</v>
      </c>
      <c r="BP974" s="54">
        <f>Sales!AR974</f>
        <v>0</v>
      </c>
    </row>
    <row r="975" spans="1:68">
      <c r="A975" s="4" t="s">
        <v>140</v>
      </c>
      <c r="B975" s="50">
        <v>31596</v>
      </c>
      <c r="C975" s="9" t="s">
        <v>1725</v>
      </c>
      <c r="D975" s="9" t="s">
        <v>1727</v>
      </c>
      <c r="E975" s="9" t="s">
        <v>1766</v>
      </c>
      <c r="F975" s="9" t="s">
        <v>1727</v>
      </c>
      <c r="G975" s="4"/>
      <c r="H975" s="9" t="s">
        <v>1727</v>
      </c>
      <c r="I975" s="4"/>
      <c r="K975" s="4" t="str">
        <f t="shared" si="166"/>
        <v>0</v>
      </c>
      <c r="L975" s="4" t="str">
        <f t="shared" si="167"/>
        <v>MECKLENBURG</v>
      </c>
      <c r="M975" s="4" t="str">
        <f t="shared" si="168"/>
        <v>0</v>
      </c>
      <c r="N975" s="4"/>
      <c r="O975" s="4" t="str">
        <f t="shared" si="169"/>
        <v>0</v>
      </c>
      <c r="P975" s="4"/>
      <c r="U975" s="30">
        <v>41722</v>
      </c>
      <c r="V975" s="5"/>
      <c r="W975" s="4"/>
      <c r="Y975" s="30" t="s">
        <v>1234</v>
      </c>
      <c r="Z975" s="30" t="s">
        <v>1268</v>
      </c>
      <c r="AA975" s="23"/>
      <c r="AB975" s="23"/>
      <c r="AC975" s="9" t="s">
        <v>1460</v>
      </c>
      <c r="AD975" s="9" t="s">
        <v>1647</v>
      </c>
      <c r="AE975" s="4"/>
      <c r="AH975" s="9">
        <v>1</v>
      </c>
      <c r="AI975" s="38">
        <v>0</v>
      </c>
      <c r="AJ975" s="11"/>
      <c r="AM975" s="30" t="s">
        <v>12</v>
      </c>
      <c r="AN975" s="38">
        <f t="shared" si="170"/>
        <v>0</v>
      </c>
      <c r="AO975" s="8"/>
      <c r="AP975" s="13">
        <f t="shared" si="171"/>
        <v>0</v>
      </c>
      <c r="AQ975" s="38">
        <f t="shared" si="172"/>
        <v>0</v>
      </c>
      <c r="AR975" s="38">
        <v>0</v>
      </c>
      <c r="AS975" s="13">
        <f t="shared" si="173"/>
        <v>0</v>
      </c>
      <c r="AT975" s="38">
        <f t="shared" si="174"/>
        <v>0</v>
      </c>
      <c r="AU975" s="38">
        <v>0</v>
      </c>
      <c r="AV975" s="13">
        <f t="shared" si="175"/>
        <v>0</v>
      </c>
      <c r="AW975" s="38">
        <f t="shared" si="176"/>
        <v>0</v>
      </c>
      <c r="AX975" s="38">
        <v>0</v>
      </c>
      <c r="AY975" s="13"/>
      <c r="AZ975" s="10"/>
      <c r="BA975" s="8"/>
      <c r="BB975" s="11"/>
      <c r="BN975" s="38">
        <v>0</v>
      </c>
      <c r="BO975" s="54" t="s">
        <v>2293</v>
      </c>
      <c r="BP975" s="54">
        <f>Sales!AR975</f>
        <v>0</v>
      </c>
    </row>
    <row r="976" spans="1:68">
      <c r="A976" s="4" t="s">
        <v>140</v>
      </c>
      <c r="B976" s="50">
        <v>31604</v>
      </c>
      <c r="C976" s="9" t="s">
        <v>1725</v>
      </c>
      <c r="D976" s="9" t="s">
        <v>1727</v>
      </c>
      <c r="E976" s="9" t="s">
        <v>1766</v>
      </c>
      <c r="F976" s="9" t="s">
        <v>1727</v>
      </c>
      <c r="G976" s="4"/>
      <c r="H976" s="9" t="s">
        <v>1727</v>
      </c>
      <c r="I976" s="4"/>
      <c r="K976" s="4" t="str">
        <f t="shared" si="166"/>
        <v>0</v>
      </c>
      <c r="L976" s="4" t="str">
        <f t="shared" si="167"/>
        <v>MECKLENBURG</v>
      </c>
      <c r="M976" s="4" t="str">
        <f t="shared" si="168"/>
        <v>0</v>
      </c>
      <c r="N976" s="4"/>
      <c r="O976" s="4" t="str">
        <f t="shared" si="169"/>
        <v>0</v>
      </c>
      <c r="P976" s="4"/>
      <c r="U976" s="30">
        <v>41722</v>
      </c>
      <c r="V976" s="5"/>
      <c r="W976" s="4"/>
      <c r="Y976" s="30" t="s">
        <v>1234</v>
      </c>
      <c r="Z976" s="30" t="s">
        <v>1237</v>
      </c>
      <c r="AA976" s="23"/>
      <c r="AB976" s="23"/>
      <c r="AC976" s="9" t="s">
        <v>1449</v>
      </c>
      <c r="AD976" s="9" t="s">
        <v>1640</v>
      </c>
      <c r="AE976" s="4"/>
      <c r="AH976" s="9">
        <v>1</v>
      </c>
      <c r="AI976" s="38">
        <v>0</v>
      </c>
      <c r="AJ976" s="11"/>
      <c r="AM976" s="30" t="s">
        <v>12</v>
      </c>
      <c r="AN976" s="38">
        <f t="shared" si="170"/>
        <v>0</v>
      </c>
      <c r="AO976" s="8"/>
      <c r="AP976" s="13">
        <f t="shared" si="171"/>
        <v>0</v>
      </c>
      <c r="AQ976" s="38">
        <f t="shared" si="172"/>
        <v>0</v>
      </c>
      <c r="AR976" s="38">
        <v>0</v>
      </c>
      <c r="AS976" s="13">
        <f t="shared" si="173"/>
        <v>0</v>
      </c>
      <c r="AT976" s="38">
        <f t="shared" si="174"/>
        <v>0</v>
      </c>
      <c r="AU976" s="38">
        <v>0</v>
      </c>
      <c r="AV976" s="13">
        <f t="shared" si="175"/>
        <v>0</v>
      </c>
      <c r="AW976" s="38">
        <f t="shared" si="176"/>
        <v>0</v>
      </c>
      <c r="AX976" s="38">
        <v>0</v>
      </c>
      <c r="AY976" s="13"/>
      <c r="AZ976" s="10"/>
      <c r="BA976" s="8"/>
      <c r="BB976" s="11"/>
      <c r="BN976" s="38">
        <v>0</v>
      </c>
      <c r="BO976" s="54" t="s">
        <v>2293</v>
      </c>
      <c r="BP976" s="54">
        <f>Sales!AR976</f>
        <v>0</v>
      </c>
    </row>
    <row r="977" spans="1:68">
      <c r="A977" s="4" t="s">
        <v>140</v>
      </c>
      <c r="B977" s="50">
        <v>31820</v>
      </c>
      <c r="C977" s="9" t="s">
        <v>1725</v>
      </c>
      <c r="D977" s="9" t="s">
        <v>1727</v>
      </c>
      <c r="E977" s="9" t="s">
        <v>1766</v>
      </c>
      <c r="F977" s="9" t="s">
        <v>1727</v>
      </c>
      <c r="G977" s="4"/>
      <c r="H977" s="9" t="s">
        <v>1727</v>
      </c>
      <c r="I977" s="4"/>
      <c r="K977" s="4" t="str">
        <f t="shared" si="166"/>
        <v>0</v>
      </c>
      <c r="L977" s="4" t="str">
        <f t="shared" si="167"/>
        <v>MECKLENBURG</v>
      </c>
      <c r="M977" s="4" t="str">
        <f t="shared" si="168"/>
        <v>0</v>
      </c>
      <c r="N977" s="4"/>
      <c r="O977" s="4" t="str">
        <f t="shared" si="169"/>
        <v>0</v>
      </c>
      <c r="P977" s="4"/>
      <c r="U977" s="30">
        <v>41701</v>
      </c>
      <c r="V977" s="5"/>
      <c r="W977" s="4"/>
      <c r="Y977" s="30" t="s">
        <v>1234</v>
      </c>
      <c r="Z977" s="30" t="s">
        <v>1293</v>
      </c>
      <c r="AA977" s="23"/>
      <c r="AB977" s="23"/>
      <c r="AC977" s="9" t="s">
        <v>1501</v>
      </c>
      <c r="AD977" s="9" t="s">
        <v>1639</v>
      </c>
      <c r="AE977" s="4"/>
      <c r="AH977" s="9">
        <v>1</v>
      </c>
      <c r="AI977" s="38">
        <v>0</v>
      </c>
      <c r="AJ977" s="11"/>
      <c r="AM977" s="30" t="s">
        <v>12</v>
      </c>
      <c r="AN977" s="38">
        <f t="shared" si="170"/>
        <v>0</v>
      </c>
      <c r="AO977" s="8"/>
      <c r="AP977" s="13">
        <f t="shared" si="171"/>
        <v>0</v>
      </c>
      <c r="AQ977" s="38">
        <f t="shared" si="172"/>
        <v>0</v>
      </c>
      <c r="AR977" s="38">
        <v>0</v>
      </c>
      <c r="AS977" s="13">
        <f t="shared" si="173"/>
        <v>0</v>
      </c>
      <c r="AT977" s="38">
        <f t="shared" si="174"/>
        <v>0</v>
      </c>
      <c r="AU977" s="38">
        <v>0</v>
      </c>
      <c r="AV977" s="13">
        <f t="shared" si="175"/>
        <v>0</v>
      </c>
      <c r="AW977" s="38">
        <f t="shared" si="176"/>
        <v>0</v>
      </c>
      <c r="AX977" s="38">
        <v>0</v>
      </c>
      <c r="AY977" s="13"/>
      <c r="AZ977" s="10"/>
      <c r="BA977" s="8"/>
      <c r="BB977" s="11"/>
      <c r="BN977" s="38">
        <v>0</v>
      </c>
      <c r="BO977" s="54" t="s">
        <v>2293</v>
      </c>
      <c r="BP977" s="54">
        <f>Sales!AR977</f>
        <v>0</v>
      </c>
    </row>
    <row r="978" spans="1:68">
      <c r="A978" s="4" t="s">
        <v>140</v>
      </c>
      <c r="B978" s="50">
        <v>31834</v>
      </c>
      <c r="C978" s="9" t="s">
        <v>1725</v>
      </c>
      <c r="D978" s="9" t="s">
        <v>1735</v>
      </c>
      <c r="E978" s="9" t="s">
        <v>1847</v>
      </c>
      <c r="F978" s="9" t="s">
        <v>2008</v>
      </c>
      <c r="G978" s="4"/>
      <c r="H978" s="9" t="s">
        <v>2198</v>
      </c>
      <c r="I978" s="4"/>
      <c r="K978" s="4" t="str">
        <f t="shared" si="166"/>
        <v>MD</v>
      </c>
      <c r="L978" s="4" t="str">
        <f t="shared" si="167"/>
        <v>BALTIMORE</v>
      </c>
      <c r="M978" s="4" t="str">
        <f t="shared" si="168"/>
        <v>parkville</v>
      </c>
      <c r="N978" s="4"/>
      <c r="O978" s="4" t="str">
        <f t="shared" si="169"/>
        <v>21234</v>
      </c>
      <c r="P978" s="4"/>
      <c r="U978" s="30">
        <v>41705</v>
      </c>
      <c r="V978" s="5"/>
      <c r="W978" s="4"/>
      <c r="Y978" s="30" t="s">
        <v>1234</v>
      </c>
      <c r="Z978" s="30" t="s">
        <v>1404</v>
      </c>
      <c r="AA978" s="23"/>
      <c r="AB978" s="23"/>
      <c r="AC978" s="9" t="s">
        <v>1599</v>
      </c>
      <c r="AD978" s="9" t="s">
        <v>1693</v>
      </c>
      <c r="AE978" s="4"/>
      <c r="AH978" s="9">
        <v>1</v>
      </c>
      <c r="AI978" s="38">
        <v>12.99</v>
      </c>
      <c r="AJ978" s="11"/>
      <c r="AM978" s="30" t="s">
        <v>12</v>
      </c>
      <c r="AN978" s="38">
        <f t="shared" si="170"/>
        <v>12.99</v>
      </c>
      <c r="AO978" s="8"/>
      <c r="AP978" s="13">
        <f t="shared" si="171"/>
        <v>0</v>
      </c>
      <c r="AQ978" s="38">
        <f t="shared" si="172"/>
        <v>12.99</v>
      </c>
      <c r="AR978" s="38">
        <v>0</v>
      </c>
      <c r="AS978" s="13">
        <f t="shared" si="173"/>
        <v>0</v>
      </c>
      <c r="AT978" s="38">
        <f t="shared" si="174"/>
        <v>12.99</v>
      </c>
      <c r="AU978" s="38">
        <v>0</v>
      </c>
      <c r="AV978" s="13">
        <f t="shared" si="175"/>
        <v>0</v>
      </c>
      <c r="AW978" s="38">
        <f t="shared" si="176"/>
        <v>12.99</v>
      </c>
      <c r="AX978" s="38">
        <v>0</v>
      </c>
      <c r="AY978" s="13"/>
      <c r="AZ978" s="10"/>
      <c r="BA978" s="8"/>
      <c r="BB978" s="11"/>
      <c r="BN978" s="38">
        <v>0</v>
      </c>
      <c r="BO978" s="54" t="s">
        <v>2292</v>
      </c>
      <c r="BP978" s="54">
        <f>Sales!AR978</f>
        <v>12.99</v>
      </c>
    </row>
    <row r="979" spans="1:68">
      <c r="A979" s="4" t="s">
        <v>140</v>
      </c>
      <c r="B979" s="50">
        <v>31852</v>
      </c>
      <c r="C979" s="9" t="s">
        <v>1725</v>
      </c>
      <c r="D979" s="9" t="s">
        <v>1727</v>
      </c>
      <c r="E979" s="9" t="s">
        <v>1766</v>
      </c>
      <c r="F979" s="9" t="s">
        <v>1727</v>
      </c>
      <c r="G979" s="4"/>
      <c r="H979" s="9" t="s">
        <v>1727</v>
      </c>
      <c r="I979" s="4"/>
      <c r="K979" s="4" t="str">
        <f t="shared" si="166"/>
        <v>0</v>
      </c>
      <c r="L979" s="4" t="str">
        <f t="shared" si="167"/>
        <v>MECKLENBURG</v>
      </c>
      <c r="M979" s="4" t="str">
        <f t="shared" si="168"/>
        <v>0</v>
      </c>
      <c r="N979" s="4"/>
      <c r="O979" s="4" t="str">
        <f t="shared" si="169"/>
        <v>0</v>
      </c>
      <c r="P979" s="4"/>
      <c r="U979" s="30">
        <v>41709</v>
      </c>
      <c r="V979" s="5"/>
      <c r="W979" s="4"/>
      <c r="Y979" s="30" t="s">
        <v>1234</v>
      </c>
      <c r="Z979" s="30" t="s">
        <v>1268</v>
      </c>
      <c r="AA979" s="23"/>
      <c r="AB979" s="23"/>
      <c r="AC979" s="9" t="s">
        <v>1460</v>
      </c>
      <c r="AD979" s="9" t="s">
        <v>1647</v>
      </c>
      <c r="AE979" s="4"/>
      <c r="AH979" s="9">
        <v>1</v>
      </c>
      <c r="AI979" s="38">
        <v>0</v>
      </c>
      <c r="AJ979" s="11"/>
      <c r="AM979" s="30" t="s">
        <v>12</v>
      </c>
      <c r="AN979" s="38">
        <f t="shared" si="170"/>
        <v>0</v>
      </c>
      <c r="AO979" s="8"/>
      <c r="AP979" s="13">
        <f t="shared" si="171"/>
        <v>0</v>
      </c>
      <c r="AQ979" s="38">
        <f t="shared" si="172"/>
        <v>0</v>
      </c>
      <c r="AR979" s="38">
        <v>0</v>
      </c>
      <c r="AS979" s="13">
        <f t="shared" si="173"/>
        <v>0</v>
      </c>
      <c r="AT979" s="38">
        <f t="shared" si="174"/>
        <v>0</v>
      </c>
      <c r="AU979" s="38">
        <v>0</v>
      </c>
      <c r="AV979" s="13">
        <f t="shared" si="175"/>
        <v>0</v>
      </c>
      <c r="AW979" s="38">
        <f t="shared" si="176"/>
        <v>0</v>
      </c>
      <c r="AX979" s="38">
        <v>0</v>
      </c>
      <c r="AY979" s="13"/>
      <c r="AZ979" s="10"/>
      <c r="BA979" s="8"/>
      <c r="BB979" s="11"/>
      <c r="BN979" s="38">
        <v>0</v>
      </c>
      <c r="BO979" s="54" t="s">
        <v>2293</v>
      </c>
      <c r="BP979" s="54">
        <f>Sales!AR979</f>
        <v>0</v>
      </c>
    </row>
    <row r="980" spans="1:68">
      <c r="A980" s="4" t="s">
        <v>140</v>
      </c>
      <c r="B980" s="50">
        <v>31853</v>
      </c>
      <c r="C980" s="9" t="s">
        <v>1725</v>
      </c>
      <c r="D980" s="9" t="s">
        <v>1727</v>
      </c>
      <c r="E980" s="9" t="s">
        <v>1766</v>
      </c>
      <c r="F980" s="9" t="s">
        <v>1727</v>
      </c>
      <c r="G980" s="4"/>
      <c r="H980" s="9" t="s">
        <v>1727</v>
      </c>
      <c r="I980" s="4"/>
      <c r="K980" s="4" t="str">
        <f t="shared" si="166"/>
        <v>0</v>
      </c>
      <c r="L980" s="4" t="str">
        <f t="shared" si="167"/>
        <v>MECKLENBURG</v>
      </c>
      <c r="M980" s="4" t="str">
        <f t="shared" si="168"/>
        <v>0</v>
      </c>
      <c r="N980" s="4"/>
      <c r="O980" s="4" t="str">
        <f t="shared" si="169"/>
        <v>0</v>
      </c>
      <c r="P980" s="4"/>
      <c r="U980" s="30">
        <v>41709</v>
      </c>
      <c r="V980" s="5"/>
      <c r="W980" s="4"/>
      <c r="Y980" s="30" t="s">
        <v>1234</v>
      </c>
      <c r="Z980" s="30" t="s">
        <v>1270</v>
      </c>
      <c r="AA980" s="23"/>
      <c r="AB980" s="23"/>
      <c r="AC980" s="9" t="s">
        <v>1481</v>
      </c>
      <c r="AD980" s="9" t="s">
        <v>1639</v>
      </c>
      <c r="AE980" s="4"/>
      <c r="AH980" s="9">
        <v>1</v>
      </c>
      <c r="AI980" s="38">
        <v>0</v>
      </c>
      <c r="AJ980" s="11"/>
      <c r="AM980" s="30" t="s">
        <v>12</v>
      </c>
      <c r="AN980" s="38">
        <f t="shared" si="170"/>
        <v>0</v>
      </c>
      <c r="AO980" s="8"/>
      <c r="AP980" s="13">
        <f t="shared" si="171"/>
        <v>0</v>
      </c>
      <c r="AQ980" s="38">
        <f t="shared" si="172"/>
        <v>0</v>
      </c>
      <c r="AR980" s="38">
        <v>0</v>
      </c>
      <c r="AS980" s="13">
        <f t="shared" si="173"/>
        <v>0</v>
      </c>
      <c r="AT980" s="38">
        <f t="shared" si="174"/>
        <v>0</v>
      </c>
      <c r="AU980" s="38">
        <v>0</v>
      </c>
      <c r="AV980" s="13">
        <f t="shared" si="175"/>
        <v>0</v>
      </c>
      <c r="AW980" s="38">
        <f t="shared" si="176"/>
        <v>0</v>
      </c>
      <c r="AX980" s="38">
        <v>0</v>
      </c>
      <c r="AY980" s="13"/>
      <c r="AZ980" s="10"/>
      <c r="BA980" s="8"/>
      <c r="BB980" s="11"/>
      <c r="BN980" s="38">
        <v>0</v>
      </c>
      <c r="BO980" s="54" t="s">
        <v>2293</v>
      </c>
      <c r="BP980" s="54">
        <f>Sales!AR980</f>
        <v>0</v>
      </c>
    </row>
    <row r="981" spans="1:68">
      <c r="A981" s="4" t="s">
        <v>140</v>
      </c>
      <c r="B981" s="50">
        <v>31879</v>
      </c>
      <c r="C981" s="9" t="s">
        <v>1725</v>
      </c>
      <c r="D981" s="9" t="s">
        <v>1727</v>
      </c>
      <c r="E981" s="9" t="s">
        <v>1767</v>
      </c>
      <c r="F981" s="9" t="s">
        <v>1727</v>
      </c>
      <c r="G981" s="4"/>
      <c r="H981" s="9" t="s">
        <v>1727</v>
      </c>
      <c r="I981" s="4"/>
      <c r="K981" s="4" t="str">
        <f t="shared" si="166"/>
        <v>0</v>
      </c>
      <c r="L981" s="4" t="str">
        <f t="shared" si="167"/>
        <v>DENTON</v>
      </c>
      <c r="M981" s="4" t="str">
        <f t="shared" si="168"/>
        <v>0</v>
      </c>
      <c r="N981" s="4"/>
      <c r="O981" s="4" t="str">
        <f t="shared" si="169"/>
        <v>0</v>
      </c>
      <c r="P981" s="4"/>
      <c r="U981" s="30">
        <v>41716</v>
      </c>
      <c r="V981" s="5"/>
      <c r="W981" s="4"/>
      <c r="Y981" s="30" t="s">
        <v>1234</v>
      </c>
      <c r="Z981" s="30" t="s">
        <v>1241</v>
      </c>
      <c r="AA981" s="23"/>
      <c r="AB981" s="23"/>
      <c r="AC981" s="9" t="s">
        <v>1453</v>
      </c>
      <c r="AD981" s="9" t="s">
        <v>1643</v>
      </c>
      <c r="AE981" s="4"/>
      <c r="AH981" s="9">
        <v>1</v>
      </c>
      <c r="AI981" s="38">
        <v>0</v>
      </c>
      <c r="AJ981" s="11"/>
      <c r="AM981" s="30" t="s">
        <v>12</v>
      </c>
      <c r="AN981" s="38">
        <f t="shared" si="170"/>
        <v>0</v>
      </c>
      <c r="AO981" s="8"/>
      <c r="AP981" s="13">
        <f t="shared" si="171"/>
        <v>0</v>
      </c>
      <c r="AQ981" s="38">
        <f t="shared" si="172"/>
        <v>0</v>
      </c>
      <c r="AR981" s="38">
        <v>0</v>
      </c>
      <c r="AS981" s="13">
        <f t="shared" si="173"/>
        <v>0</v>
      </c>
      <c r="AT981" s="38">
        <f t="shared" si="174"/>
        <v>0</v>
      </c>
      <c r="AU981" s="38">
        <v>0</v>
      </c>
      <c r="AV981" s="13">
        <f t="shared" si="175"/>
        <v>0</v>
      </c>
      <c r="AW981" s="38">
        <f t="shared" si="176"/>
        <v>0</v>
      </c>
      <c r="AX981" s="38">
        <v>0</v>
      </c>
      <c r="AY981" s="13"/>
      <c r="AZ981" s="10"/>
      <c r="BA981" s="8"/>
      <c r="BB981" s="11"/>
      <c r="BN981" s="38">
        <v>0</v>
      </c>
      <c r="BO981" s="54" t="s">
        <v>1727</v>
      </c>
      <c r="BP981" s="54">
        <f>Sales!AR981</f>
        <v>0</v>
      </c>
    </row>
    <row r="982" spans="1:68">
      <c r="A982" s="4" t="s">
        <v>140</v>
      </c>
      <c r="B982" s="50">
        <v>31884</v>
      </c>
      <c r="C982" s="9" t="s">
        <v>1725</v>
      </c>
      <c r="D982" s="9" t="s">
        <v>1733</v>
      </c>
      <c r="E982" s="9" t="s">
        <v>1812</v>
      </c>
      <c r="F982" s="9" t="s">
        <v>2083</v>
      </c>
      <c r="G982" s="4"/>
      <c r="H982" s="9" t="s">
        <v>2149</v>
      </c>
      <c r="I982" s="4"/>
      <c r="K982" s="4" t="str">
        <f t="shared" si="166"/>
        <v>CA</v>
      </c>
      <c r="L982" s="4" t="str">
        <f t="shared" si="167"/>
        <v>RIVERSIDE</v>
      </c>
      <c r="M982" s="4" t="str">
        <f t="shared" si="168"/>
        <v>Murrieta</v>
      </c>
      <c r="N982" s="4"/>
      <c r="O982" s="4" t="str">
        <f t="shared" si="169"/>
        <v>92562</v>
      </c>
      <c r="P982" s="4"/>
      <c r="U982" s="30">
        <v>41718</v>
      </c>
      <c r="V982" s="5"/>
      <c r="W982" s="4"/>
      <c r="Y982" s="30" t="s">
        <v>1234</v>
      </c>
      <c r="Z982" s="30" t="s">
        <v>1437</v>
      </c>
      <c r="AA982" s="23"/>
      <c r="AB982" s="23"/>
      <c r="AC982" s="9" t="s">
        <v>1630</v>
      </c>
      <c r="AD982" s="9" t="s">
        <v>1721</v>
      </c>
      <c r="AE982" s="4"/>
      <c r="AH982" s="9">
        <v>1</v>
      </c>
      <c r="AI982" s="38">
        <v>1.99</v>
      </c>
      <c r="AJ982" s="11"/>
      <c r="AM982" s="30" t="s">
        <v>12</v>
      </c>
      <c r="AN982" s="38">
        <f t="shared" si="170"/>
        <v>1.99</v>
      </c>
      <c r="AO982" s="8"/>
      <c r="AP982" s="13">
        <f t="shared" si="171"/>
        <v>0</v>
      </c>
      <c r="AQ982" s="38">
        <f t="shared" si="172"/>
        <v>1.99</v>
      </c>
      <c r="AR982" s="38">
        <v>0</v>
      </c>
      <c r="AS982" s="13">
        <f t="shared" si="173"/>
        <v>0</v>
      </c>
      <c r="AT982" s="38">
        <f t="shared" si="174"/>
        <v>1.99</v>
      </c>
      <c r="AU982" s="38">
        <v>0</v>
      </c>
      <c r="AV982" s="13">
        <f t="shared" si="175"/>
        <v>0</v>
      </c>
      <c r="AW982" s="38">
        <f t="shared" si="176"/>
        <v>1.99</v>
      </c>
      <c r="AX982" s="38">
        <v>0</v>
      </c>
      <c r="AY982" s="13"/>
      <c r="AZ982" s="10"/>
      <c r="BA982" s="8"/>
      <c r="BB982" s="11"/>
      <c r="BN982" s="38">
        <v>0</v>
      </c>
      <c r="BO982" s="54" t="s">
        <v>2292</v>
      </c>
      <c r="BP982" s="54">
        <f>Sales!AR982</f>
        <v>1.99</v>
      </c>
    </row>
    <row r="983" spans="1:68">
      <c r="A983" s="4" t="s">
        <v>140</v>
      </c>
      <c r="B983" s="50">
        <v>31897</v>
      </c>
      <c r="C983" s="9" t="s">
        <v>1725</v>
      </c>
      <c r="D983" s="9" t="s">
        <v>1727</v>
      </c>
      <c r="E983" s="9" t="s">
        <v>1766</v>
      </c>
      <c r="F983" s="9" t="s">
        <v>1727</v>
      </c>
      <c r="G983" s="4"/>
      <c r="H983" s="9" t="s">
        <v>1727</v>
      </c>
      <c r="I983" s="4"/>
      <c r="K983" s="4" t="str">
        <f t="shared" si="166"/>
        <v>0</v>
      </c>
      <c r="L983" s="4" t="str">
        <f t="shared" si="167"/>
        <v>MECKLENBURG</v>
      </c>
      <c r="M983" s="4" t="str">
        <f t="shared" si="168"/>
        <v>0</v>
      </c>
      <c r="N983" s="4"/>
      <c r="O983" s="4" t="str">
        <f t="shared" si="169"/>
        <v>0</v>
      </c>
      <c r="P983" s="4"/>
      <c r="U983" s="30">
        <v>41729</v>
      </c>
      <c r="V983" s="5"/>
      <c r="W983" s="4"/>
      <c r="Y983" s="30" t="s">
        <v>1234</v>
      </c>
      <c r="Z983" s="30" t="s">
        <v>1314</v>
      </c>
      <c r="AA983" s="23"/>
      <c r="AB983" s="23"/>
      <c r="AC983" s="9" t="s">
        <v>1520</v>
      </c>
      <c r="AD983" s="9" t="s">
        <v>1639</v>
      </c>
      <c r="AE983" s="4"/>
      <c r="AH983" s="9">
        <v>1</v>
      </c>
      <c r="AI983" s="38">
        <v>0</v>
      </c>
      <c r="AJ983" s="11"/>
      <c r="AM983" s="30" t="s">
        <v>12</v>
      </c>
      <c r="AN983" s="38">
        <f t="shared" si="170"/>
        <v>0</v>
      </c>
      <c r="AO983" s="8"/>
      <c r="AP983" s="13">
        <f t="shared" si="171"/>
        <v>0</v>
      </c>
      <c r="AQ983" s="38">
        <f t="shared" si="172"/>
        <v>0</v>
      </c>
      <c r="AR983" s="38">
        <v>0</v>
      </c>
      <c r="AS983" s="13">
        <f t="shared" si="173"/>
        <v>0</v>
      </c>
      <c r="AT983" s="38">
        <f t="shared" si="174"/>
        <v>0</v>
      </c>
      <c r="AU983" s="38">
        <v>0</v>
      </c>
      <c r="AV983" s="13">
        <f t="shared" si="175"/>
        <v>0</v>
      </c>
      <c r="AW983" s="38">
        <f t="shared" si="176"/>
        <v>0</v>
      </c>
      <c r="AX983" s="38">
        <v>0</v>
      </c>
      <c r="AY983" s="13"/>
      <c r="AZ983" s="10"/>
      <c r="BA983" s="8"/>
      <c r="BB983" s="11"/>
      <c r="BN983" s="38">
        <v>0</v>
      </c>
      <c r="BO983" s="54" t="s">
        <v>2293</v>
      </c>
      <c r="BP983" s="54">
        <f>Sales!AR983</f>
        <v>0</v>
      </c>
    </row>
    <row r="984" spans="1:68">
      <c r="A984" s="4" t="s">
        <v>140</v>
      </c>
      <c r="B984" s="50">
        <v>31898</v>
      </c>
      <c r="C984" s="9" t="s">
        <v>1725</v>
      </c>
      <c r="D984" s="9" t="s">
        <v>1727</v>
      </c>
      <c r="E984" s="9" t="s">
        <v>1767</v>
      </c>
      <c r="F984" s="9" t="s">
        <v>1727</v>
      </c>
      <c r="G984" s="4"/>
      <c r="H984" s="9" t="s">
        <v>1727</v>
      </c>
      <c r="I984" s="4"/>
      <c r="K984" s="4" t="str">
        <f t="shared" si="166"/>
        <v>0</v>
      </c>
      <c r="L984" s="4" t="str">
        <f t="shared" si="167"/>
        <v>DENTON</v>
      </c>
      <c r="M984" s="4" t="str">
        <f t="shared" si="168"/>
        <v>0</v>
      </c>
      <c r="N984" s="4"/>
      <c r="O984" s="4" t="str">
        <f t="shared" si="169"/>
        <v>0</v>
      </c>
      <c r="P984" s="4"/>
      <c r="U984" s="30">
        <v>41729</v>
      </c>
      <c r="V984" s="5"/>
      <c r="W984" s="4"/>
      <c r="Y984" s="30" t="s">
        <v>1234</v>
      </c>
      <c r="Z984" s="30" t="s">
        <v>1249</v>
      </c>
      <c r="AA984" s="23"/>
      <c r="AB984" s="23"/>
      <c r="AC984" s="9" t="s">
        <v>1461</v>
      </c>
      <c r="AD984" s="9" t="s">
        <v>1639</v>
      </c>
      <c r="AE984" s="4"/>
      <c r="AH984" s="9">
        <v>1</v>
      </c>
      <c r="AI984" s="38">
        <v>0</v>
      </c>
      <c r="AJ984" s="11"/>
      <c r="AM984" s="30" t="s">
        <v>12</v>
      </c>
      <c r="AN984" s="38">
        <f t="shared" si="170"/>
        <v>0</v>
      </c>
      <c r="AO984" s="8"/>
      <c r="AP984" s="13">
        <f t="shared" si="171"/>
        <v>0</v>
      </c>
      <c r="AQ984" s="38">
        <f t="shared" si="172"/>
        <v>0</v>
      </c>
      <c r="AR984" s="38">
        <v>0</v>
      </c>
      <c r="AS984" s="13">
        <f t="shared" si="173"/>
        <v>0</v>
      </c>
      <c r="AT984" s="38">
        <f t="shared" si="174"/>
        <v>0</v>
      </c>
      <c r="AU984" s="38">
        <v>0</v>
      </c>
      <c r="AV984" s="13">
        <f t="shared" si="175"/>
        <v>0</v>
      </c>
      <c r="AW984" s="38">
        <f t="shared" si="176"/>
        <v>0</v>
      </c>
      <c r="AX984" s="38">
        <v>0</v>
      </c>
      <c r="AY984" s="13"/>
      <c r="AZ984" s="10"/>
      <c r="BA984" s="8"/>
      <c r="BB984" s="11"/>
      <c r="BN984" s="38">
        <v>0</v>
      </c>
      <c r="BO984" s="54" t="s">
        <v>2293</v>
      </c>
      <c r="BP984" s="54">
        <f>Sales!AR984</f>
        <v>0</v>
      </c>
    </row>
    <row r="985" spans="1:68">
      <c r="A985" s="4" t="s">
        <v>140</v>
      </c>
      <c r="B985" s="50">
        <v>32073</v>
      </c>
      <c r="C985" s="9" t="s">
        <v>1725</v>
      </c>
      <c r="D985" s="9" t="s">
        <v>1727</v>
      </c>
      <c r="E985" s="9" t="s">
        <v>1766</v>
      </c>
      <c r="F985" s="9" t="s">
        <v>1727</v>
      </c>
      <c r="G985" s="4"/>
      <c r="H985" s="9" t="s">
        <v>1727</v>
      </c>
      <c r="I985" s="4"/>
      <c r="K985" s="4" t="str">
        <f t="shared" si="166"/>
        <v>0</v>
      </c>
      <c r="L985" s="4" t="str">
        <f t="shared" si="167"/>
        <v>MECKLENBURG</v>
      </c>
      <c r="M985" s="4" t="str">
        <f t="shared" si="168"/>
        <v>0</v>
      </c>
      <c r="N985" s="4"/>
      <c r="O985" s="4" t="str">
        <f t="shared" si="169"/>
        <v>0</v>
      </c>
      <c r="P985" s="4"/>
      <c r="U985" s="30">
        <v>41725</v>
      </c>
      <c r="V985" s="5"/>
      <c r="W985" s="4"/>
      <c r="Y985" s="30" t="s">
        <v>1234</v>
      </c>
      <c r="Z985" s="30" t="s">
        <v>1237</v>
      </c>
      <c r="AA985" s="23"/>
      <c r="AB985" s="23"/>
      <c r="AC985" s="9" t="s">
        <v>1449</v>
      </c>
      <c r="AD985" s="9" t="s">
        <v>1640</v>
      </c>
      <c r="AE985" s="4"/>
      <c r="AH985" s="9">
        <v>1</v>
      </c>
      <c r="AI985" s="38">
        <v>0</v>
      </c>
      <c r="AJ985" s="11"/>
      <c r="AM985" s="30" t="s">
        <v>12</v>
      </c>
      <c r="AN985" s="38">
        <f t="shared" si="170"/>
        <v>0</v>
      </c>
      <c r="AO985" s="8"/>
      <c r="AP985" s="13">
        <f t="shared" si="171"/>
        <v>0</v>
      </c>
      <c r="AQ985" s="38">
        <f t="shared" si="172"/>
        <v>0</v>
      </c>
      <c r="AR985" s="38">
        <v>0</v>
      </c>
      <c r="AS985" s="13">
        <f t="shared" si="173"/>
        <v>0</v>
      </c>
      <c r="AT985" s="38">
        <f t="shared" si="174"/>
        <v>0</v>
      </c>
      <c r="AU985" s="38">
        <v>0</v>
      </c>
      <c r="AV985" s="13">
        <f t="shared" si="175"/>
        <v>0</v>
      </c>
      <c r="AW985" s="38">
        <f t="shared" si="176"/>
        <v>0</v>
      </c>
      <c r="AX985" s="38">
        <v>0</v>
      </c>
      <c r="AY985" s="13"/>
      <c r="AZ985" s="10"/>
      <c r="BA985" s="8"/>
      <c r="BB985" s="11"/>
      <c r="BN985" s="38">
        <v>0</v>
      </c>
      <c r="BO985" s="54" t="s">
        <v>2293</v>
      </c>
      <c r="BP985" s="54">
        <f>Sales!AR985</f>
        <v>0</v>
      </c>
    </row>
    <row r="986" spans="1:68">
      <c r="A986" s="4" t="s">
        <v>140</v>
      </c>
      <c r="B986" s="50">
        <v>32085</v>
      </c>
      <c r="C986" s="9" t="s">
        <v>1725</v>
      </c>
      <c r="D986" s="9" t="s">
        <v>133</v>
      </c>
      <c r="E986" s="9" t="s">
        <v>1896</v>
      </c>
      <c r="F986" s="9" t="s">
        <v>2084</v>
      </c>
      <c r="G986" s="4"/>
      <c r="H986" s="9" t="s">
        <v>2278</v>
      </c>
      <c r="I986" s="4"/>
      <c r="K986" s="4" t="str">
        <f t="shared" si="166"/>
        <v>AR</v>
      </c>
      <c r="L986" s="4" t="str">
        <f t="shared" si="167"/>
        <v>SALINE</v>
      </c>
      <c r="M986" s="4" t="str">
        <f t="shared" si="168"/>
        <v>Bryant</v>
      </c>
      <c r="N986" s="4"/>
      <c r="O986" s="4" t="str">
        <f t="shared" si="169"/>
        <v>72022</v>
      </c>
      <c r="P986" s="4"/>
      <c r="U986" s="30">
        <v>41701</v>
      </c>
      <c r="V986" s="5"/>
      <c r="W986" s="4"/>
      <c r="Y986" s="30" t="s">
        <v>1234</v>
      </c>
      <c r="Z986" s="30" t="s">
        <v>1334</v>
      </c>
      <c r="AA986" s="23"/>
      <c r="AB986" s="23"/>
      <c r="AC986" s="9" t="s">
        <v>1539</v>
      </c>
      <c r="AD986" s="9" t="s">
        <v>1675</v>
      </c>
      <c r="AE986" s="4"/>
      <c r="AH986" s="9">
        <v>1</v>
      </c>
      <c r="AI986" s="38">
        <v>7.99</v>
      </c>
      <c r="AJ986" s="11"/>
      <c r="AM986" s="30" t="s">
        <v>12</v>
      </c>
      <c r="AN986" s="38">
        <f t="shared" si="170"/>
        <v>7.99</v>
      </c>
      <c r="AO986" s="8"/>
      <c r="AP986" s="13">
        <f t="shared" si="171"/>
        <v>0</v>
      </c>
      <c r="AQ986" s="38">
        <f t="shared" si="172"/>
        <v>7.99</v>
      </c>
      <c r="AR986" s="38">
        <v>0</v>
      </c>
      <c r="AS986" s="13">
        <f t="shared" si="173"/>
        <v>0</v>
      </c>
      <c r="AT986" s="38">
        <f t="shared" si="174"/>
        <v>7.99</v>
      </c>
      <c r="AU986" s="38">
        <v>0</v>
      </c>
      <c r="AV986" s="13">
        <f t="shared" si="175"/>
        <v>0</v>
      </c>
      <c r="AW986" s="38">
        <f t="shared" si="176"/>
        <v>7.99</v>
      </c>
      <c r="AX986" s="38">
        <v>0</v>
      </c>
      <c r="AY986" s="13"/>
      <c r="AZ986" s="10"/>
      <c r="BA986" s="8"/>
      <c r="BB986" s="11"/>
      <c r="BN986" s="38">
        <v>0</v>
      </c>
      <c r="BO986" s="54" t="s">
        <v>2292</v>
      </c>
      <c r="BP986" s="54">
        <f>Sales!AR986</f>
        <v>7.99</v>
      </c>
    </row>
    <row r="987" spans="1:68">
      <c r="A987" s="4" t="s">
        <v>140</v>
      </c>
      <c r="B987" s="50">
        <v>32086</v>
      </c>
      <c r="C987" s="9" t="s">
        <v>1725</v>
      </c>
      <c r="D987" s="9" t="s">
        <v>1727</v>
      </c>
      <c r="E987" s="9" t="s">
        <v>1767</v>
      </c>
      <c r="F987" s="9" t="s">
        <v>1727</v>
      </c>
      <c r="G987" s="4"/>
      <c r="H987" s="9" t="s">
        <v>1727</v>
      </c>
      <c r="I987" s="4"/>
      <c r="K987" s="4" t="str">
        <f t="shared" si="166"/>
        <v>0</v>
      </c>
      <c r="L987" s="4" t="str">
        <f t="shared" si="167"/>
        <v>DENTON</v>
      </c>
      <c r="M987" s="4" t="str">
        <f t="shared" si="168"/>
        <v>0</v>
      </c>
      <c r="N987" s="4"/>
      <c r="O987" s="4" t="str">
        <f t="shared" si="169"/>
        <v>0</v>
      </c>
      <c r="P987" s="4"/>
      <c r="U987" s="30">
        <v>41729</v>
      </c>
      <c r="V987" s="5"/>
      <c r="W987" s="4"/>
      <c r="Y987" s="30" t="s">
        <v>1234</v>
      </c>
      <c r="Z987" s="30" t="s">
        <v>1270</v>
      </c>
      <c r="AA987" s="23"/>
      <c r="AB987" s="23"/>
      <c r="AC987" s="9" t="s">
        <v>1481</v>
      </c>
      <c r="AD987" s="9" t="s">
        <v>1639</v>
      </c>
      <c r="AE987" s="4"/>
      <c r="AH987" s="9">
        <v>1</v>
      </c>
      <c r="AI987" s="38">
        <v>0</v>
      </c>
      <c r="AJ987" s="11"/>
      <c r="AM987" s="30" t="s">
        <v>12</v>
      </c>
      <c r="AN987" s="38">
        <f t="shared" si="170"/>
        <v>0</v>
      </c>
      <c r="AO987" s="8"/>
      <c r="AP987" s="13">
        <f t="shared" si="171"/>
        <v>0</v>
      </c>
      <c r="AQ987" s="38">
        <f t="shared" si="172"/>
        <v>0</v>
      </c>
      <c r="AR987" s="38">
        <v>0</v>
      </c>
      <c r="AS987" s="13">
        <f t="shared" si="173"/>
        <v>0</v>
      </c>
      <c r="AT987" s="38">
        <f t="shared" si="174"/>
        <v>0</v>
      </c>
      <c r="AU987" s="38">
        <v>0</v>
      </c>
      <c r="AV987" s="13">
        <f t="shared" si="175"/>
        <v>0</v>
      </c>
      <c r="AW987" s="38">
        <f t="shared" si="176"/>
        <v>0</v>
      </c>
      <c r="AX987" s="38">
        <v>0</v>
      </c>
      <c r="AY987" s="13"/>
      <c r="AZ987" s="10"/>
      <c r="BA987" s="8"/>
      <c r="BB987" s="11"/>
      <c r="BN987" s="38">
        <v>0</v>
      </c>
      <c r="BO987" s="54" t="s">
        <v>2293</v>
      </c>
      <c r="BP987" s="54">
        <f>Sales!AR987</f>
        <v>0</v>
      </c>
    </row>
    <row r="988" spans="1:68">
      <c r="A988" s="4" t="s">
        <v>140</v>
      </c>
      <c r="B988" s="50">
        <v>32087</v>
      </c>
      <c r="C988" s="9" t="s">
        <v>1725</v>
      </c>
      <c r="D988" s="9" t="s">
        <v>1727</v>
      </c>
      <c r="E988" s="9" t="s">
        <v>1767</v>
      </c>
      <c r="F988" s="9" t="s">
        <v>1727</v>
      </c>
      <c r="G988" s="4"/>
      <c r="H988" s="9" t="s">
        <v>1727</v>
      </c>
      <c r="I988" s="4"/>
      <c r="K988" s="4" t="str">
        <f t="shared" si="166"/>
        <v>0</v>
      </c>
      <c r="L988" s="4" t="str">
        <f t="shared" si="167"/>
        <v>DENTON</v>
      </c>
      <c r="M988" s="4" t="str">
        <f t="shared" si="168"/>
        <v>0</v>
      </c>
      <c r="N988" s="4"/>
      <c r="O988" s="4" t="str">
        <f t="shared" si="169"/>
        <v>0</v>
      </c>
      <c r="P988" s="4"/>
      <c r="U988" s="30">
        <v>41729</v>
      </c>
      <c r="V988" s="5"/>
      <c r="W988" s="4"/>
      <c r="Y988" s="30" t="s">
        <v>1234</v>
      </c>
      <c r="Z988" s="30" t="s">
        <v>1237</v>
      </c>
      <c r="AA988" s="23"/>
      <c r="AB988" s="23"/>
      <c r="AC988" s="9" t="s">
        <v>1449</v>
      </c>
      <c r="AD988" s="9" t="s">
        <v>1640</v>
      </c>
      <c r="AE988" s="4"/>
      <c r="AH988" s="9">
        <v>1</v>
      </c>
      <c r="AI988" s="38">
        <v>0</v>
      </c>
      <c r="AJ988" s="11"/>
      <c r="AM988" s="30" t="s">
        <v>12</v>
      </c>
      <c r="AN988" s="38">
        <f t="shared" si="170"/>
        <v>0</v>
      </c>
      <c r="AO988" s="8"/>
      <c r="AP988" s="13">
        <f t="shared" si="171"/>
        <v>0</v>
      </c>
      <c r="AQ988" s="38">
        <f t="shared" si="172"/>
        <v>0</v>
      </c>
      <c r="AR988" s="38">
        <v>0</v>
      </c>
      <c r="AS988" s="13">
        <f t="shared" si="173"/>
        <v>0</v>
      </c>
      <c r="AT988" s="38">
        <f t="shared" si="174"/>
        <v>0</v>
      </c>
      <c r="AU988" s="38">
        <v>0</v>
      </c>
      <c r="AV988" s="13">
        <f t="shared" si="175"/>
        <v>0</v>
      </c>
      <c r="AW988" s="38">
        <f t="shared" si="176"/>
        <v>0</v>
      </c>
      <c r="AX988" s="38">
        <v>0</v>
      </c>
      <c r="AY988" s="13"/>
      <c r="AZ988" s="10"/>
      <c r="BA988" s="8"/>
      <c r="BB988" s="11"/>
      <c r="BN988" s="38">
        <v>0</v>
      </c>
      <c r="BO988" s="54" t="s">
        <v>2293</v>
      </c>
      <c r="BP988" s="54">
        <f>Sales!AR988</f>
        <v>0</v>
      </c>
    </row>
    <row r="989" spans="1:68">
      <c r="A989" s="4" t="s">
        <v>140</v>
      </c>
      <c r="B989" s="50">
        <v>32123</v>
      </c>
      <c r="C989" s="9" t="s">
        <v>1725</v>
      </c>
      <c r="D989" s="9" t="s">
        <v>1746</v>
      </c>
      <c r="E989" s="9" t="s">
        <v>1727</v>
      </c>
      <c r="F989" s="9" t="s">
        <v>2085</v>
      </c>
      <c r="G989" s="4"/>
      <c r="H989" s="9" t="s">
        <v>2279</v>
      </c>
      <c r="I989" s="4"/>
      <c r="K989" s="4" t="str">
        <f t="shared" si="166"/>
        <v>PA</v>
      </c>
      <c r="L989" s="4" t="str">
        <f t="shared" si="167"/>
        <v>0</v>
      </c>
      <c r="M989" s="4" t="str">
        <f t="shared" si="168"/>
        <v>Larksville</v>
      </c>
      <c r="N989" s="4"/>
      <c r="O989" s="4" t="str">
        <f t="shared" si="169"/>
        <v>18651</v>
      </c>
      <c r="P989" s="4"/>
      <c r="U989" s="30">
        <v>41715</v>
      </c>
      <c r="V989" s="5"/>
      <c r="W989" s="4"/>
      <c r="Y989" s="30" t="s">
        <v>1234</v>
      </c>
      <c r="Z989" s="30" t="s">
        <v>1407</v>
      </c>
      <c r="AA989" s="23"/>
      <c r="AB989" s="23"/>
      <c r="AC989" s="9" t="s">
        <v>1602</v>
      </c>
      <c r="AD989" s="9" t="s">
        <v>1706</v>
      </c>
      <c r="AE989" s="4"/>
      <c r="AH989" s="9">
        <v>1</v>
      </c>
      <c r="AI989" s="38">
        <v>8.74</v>
      </c>
      <c r="AJ989" s="11"/>
      <c r="AM989" s="30" t="s">
        <v>12</v>
      </c>
      <c r="AN989" s="38">
        <f t="shared" si="170"/>
        <v>8.74</v>
      </c>
      <c r="AO989" s="8"/>
      <c r="AP989" s="13">
        <f t="shared" si="171"/>
        <v>0</v>
      </c>
      <c r="AQ989" s="38">
        <f t="shared" si="172"/>
        <v>8.74</v>
      </c>
      <c r="AR989" s="38">
        <v>0</v>
      </c>
      <c r="AS989" s="13">
        <f t="shared" si="173"/>
        <v>0</v>
      </c>
      <c r="AT989" s="38">
        <f t="shared" si="174"/>
        <v>8.74</v>
      </c>
      <c r="AU989" s="38">
        <v>0</v>
      </c>
      <c r="AV989" s="13">
        <f t="shared" si="175"/>
        <v>0</v>
      </c>
      <c r="AW989" s="38">
        <f t="shared" si="176"/>
        <v>8.74</v>
      </c>
      <c r="AX989" s="38">
        <v>0</v>
      </c>
      <c r="AY989" s="13"/>
      <c r="AZ989" s="10"/>
      <c r="BA989" s="8"/>
      <c r="BB989" s="11"/>
      <c r="BN989" s="38">
        <v>0</v>
      </c>
      <c r="BO989" s="54" t="s">
        <v>129</v>
      </c>
      <c r="BP989" s="54">
        <f>Sales!AR989</f>
        <v>9.99</v>
      </c>
    </row>
    <row r="990" spans="1:68">
      <c r="A990" s="4" t="s">
        <v>140</v>
      </c>
      <c r="B990" s="50">
        <v>32124</v>
      </c>
      <c r="C990" s="9" t="s">
        <v>1725</v>
      </c>
      <c r="D990" s="9" t="s">
        <v>1727</v>
      </c>
      <c r="E990" s="9" t="s">
        <v>1767</v>
      </c>
      <c r="F990" s="9" t="s">
        <v>1727</v>
      </c>
      <c r="G990" s="4"/>
      <c r="H990" s="9" t="s">
        <v>1727</v>
      </c>
      <c r="I990" s="4"/>
      <c r="K990" s="4" t="str">
        <f t="shared" si="166"/>
        <v>0</v>
      </c>
      <c r="L990" s="4" t="str">
        <f t="shared" si="167"/>
        <v>DENTON</v>
      </c>
      <c r="M990" s="4" t="str">
        <f t="shared" si="168"/>
        <v>0</v>
      </c>
      <c r="N990" s="4"/>
      <c r="O990" s="4" t="str">
        <f t="shared" si="169"/>
        <v>0</v>
      </c>
      <c r="P990" s="4"/>
      <c r="U990" s="30">
        <v>41715</v>
      </c>
      <c r="V990" s="5"/>
      <c r="W990" s="4"/>
      <c r="Y990" s="30" t="s">
        <v>1234</v>
      </c>
      <c r="Z990" s="30" t="s">
        <v>1276</v>
      </c>
      <c r="AA990" s="23"/>
      <c r="AB990" s="23"/>
      <c r="AC990" s="9" t="s">
        <v>1479</v>
      </c>
      <c r="AD990" s="9" t="s">
        <v>1652</v>
      </c>
      <c r="AE990" s="4"/>
      <c r="AH990" s="9">
        <v>1</v>
      </c>
      <c r="AI990" s="38">
        <v>0</v>
      </c>
      <c r="AJ990" s="11"/>
      <c r="AM990" s="30" t="s">
        <v>12</v>
      </c>
      <c r="AN990" s="38">
        <f t="shared" si="170"/>
        <v>0</v>
      </c>
      <c r="AO990" s="8"/>
      <c r="AP990" s="13">
        <f t="shared" si="171"/>
        <v>0</v>
      </c>
      <c r="AQ990" s="38">
        <f t="shared" si="172"/>
        <v>0</v>
      </c>
      <c r="AR990" s="38">
        <v>0</v>
      </c>
      <c r="AS990" s="13">
        <f t="shared" si="173"/>
        <v>0</v>
      </c>
      <c r="AT990" s="38">
        <f t="shared" si="174"/>
        <v>0</v>
      </c>
      <c r="AU990" s="38">
        <v>0</v>
      </c>
      <c r="AV990" s="13">
        <f t="shared" si="175"/>
        <v>0</v>
      </c>
      <c r="AW990" s="38">
        <f t="shared" si="176"/>
        <v>0</v>
      </c>
      <c r="AX990" s="38">
        <v>0</v>
      </c>
      <c r="AY990" s="13"/>
      <c r="AZ990" s="10"/>
      <c r="BA990" s="8"/>
      <c r="BB990" s="11"/>
      <c r="BN990" s="38">
        <v>0</v>
      </c>
      <c r="BO990" s="54" t="s">
        <v>2293</v>
      </c>
      <c r="BP990" s="54">
        <f>Sales!AR990</f>
        <v>0</v>
      </c>
    </row>
    <row r="991" spans="1:68">
      <c r="A991" s="4" t="s">
        <v>140</v>
      </c>
      <c r="B991" s="50">
        <v>32132</v>
      </c>
      <c r="C991" s="9" t="s">
        <v>1725</v>
      </c>
      <c r="D991" s="9" t="s">
        <v>1740</v>
      </c>
      <c r="E991" s="9" t="s">
        <v>1787</v>
      </c>
      <c r="F991" s="9" t="s">
        <v>1927</v>
      </c>
      <c r="G991" s="4"/>
      <c r="H991" s="9" t="s">
        <v>2118</v>
      </c>
      <c r="I991" s="4"/>
      <c r="K991" s="4" t="str">
        <f t="shared" si="166"/>
        <v>LA</v>
      </c>
      <c r="L991" s="4" t="str">
        <f t="shared" si="167"/>
        <v>LIVINGSTON</v>
      </c>
      <c r="M991" s="4" t="str">
        <f t="shared" si="168"/>
        <v>Denham Springs</v>
      </c>
      <c r="N991" s="4"/>
      <c r="O991" s="4" t="str">
        <f t="shared" si="169"/>
        <v>70726</v>
      </c>
      <c r="P991" s="4"/>
      <c r="U991" s="30">
        <v>41716</v>
      </c>
      <c r="V991" s="5"/>
      <c r="W991" s="4"/>
      <c r="Y991" s="30" t="s">
        <v>1234</v>
      </c>
      <c r="Z991" s="30" t="s">
        <v>1342</v>
      </c>
      <c r="AA991" s="23"/>
      <c r="AB991" s="23"/>
      <c r="AC991" s="9" t="s">
        <v>1546</v>
      </c>
      <c r="AD991" s="9" t="s">
        <v>1639</v>
      </c>
      <c r="AE991" s="4"/>
      <c r="AH991" s="9">
        <v>1</v>
      </c>
      <c r="AI991" s="38">
        <v>0</v>
      </c>
      <c r="AJ991" s="11"/>
      <c r="AM991" s="30" t="s">
        <v>12</v>
      </c>
      <c r="AN991" s="38">
        <f t="shared" si="170"/>
        <v>0</v>
      </c>
      <c r="AO991" s="8"/>
      <c r="AP991" s="13">
        <f t="shared" si="171"/>
        <v>0</v>
      </c>
      <c r="AQ991" s="38">
        <f t="shared" si="172"/>
        <v>0</v>
      </c>
      <c r="AR991" s="38">
        <v>0</v>
      </c>
      <c r="AS991" s="13">
        <f t="shared" si="173"/>
        <v>0</v>
      </c>
      <c r="AT991" s="38">
        <f t="shared" si="174"/>
        <v>0</v>
      </c>
      <c r="AU991" s="38">
        <v>0</v>
      </c>
      <c r="AV991" s="13">
        <f t="shared" si="175"/>
        <v>0</v>
      </c>
      <c r="AW991" s="38">
        <f t="shared" si="176"/>
        <v>0</v>
      </c>
      <c r="AX991" s="38">
        <v>0</v>
      </c>
      <c r="AY991" s="13"/>
      <c r="AZ991" s="10"/>
      <c r="BA991" s="8"/>
      <c r="BB991" s="11"/>
      <c r="BN991" s="38">
        <v>0</v>
      </c>
      <c r="BO991" s="54" t="s">
        <v>107</v>
      </c>
      <c r="BP991" s="54">
        <f>Sales!AR991</f>
        <v>0</v>
      </c>
    </row>
    <row r="992" spans="1:68">
      <c r="A992" s="4" t="s">
        <v>140</v>
      </c>
      <c r="B992" s="50">
        <v>32142</v>
      </c>
      <c r="C992" s="9" t="s">
        <v>1725</v>
      </c>
      <c r="D992" s="9" t="s">
        <v>1727</v>
      </c>
      <c r="E992" s="9" t="s">
        <v>1766</v>
      </c>
      <c r="F992" s="9" t="s">
        <v>1727</v>
      </c>
      <c r="G992" s="4"/>
      <c r="H992" s="9" t="s">
        <v>1727</v>
      </c>
      <c r="I992" s="4"/>
      <c r="K992" s="4" t="str">
        <f t="shared" si="166"/>
        <v>0</v>
      </c>
      <c r="L992" s="4" t="str">
        <f t="shared" si="167"/>
        <v>MECKLENBURG</v>
      </c>
      <c r="M992" s="4" t="str">
        <f t="shared" si="168"/>
        <v>0</v>
      </c>
      <c r="N992" s="4"/>
      <c r="O992" s="4" t="str">
        <f t="shared" si="169"/>
        <v>0</v>
      </c>
      <c r="P992" s="4"/>
      <c r="U992" s="30">
        <v>41722</v>
      </c>
      <c r="V992" s="5"/>
      <c r="W992" s="4"/>
      <c r="Y992" s="30" t="s">
        <v>1234</v>
      </c>
      <c r="Z992" s="30" t="s">
        <v>1249</v>
      </c>
      <c r="AA992" s="23"/>
      <c r="AB992" s="23"/>
      <c r="AC992" s="9" t="s">
        <v>1461</v>
      </c>
      <c r="AD992" s="9" t="s">
        <v>1639</v>
      </c>
      <c r="AE992" s="4"/>
      <c r="AH992" s="9">
        <v>1</v>
      </c>
      <c r="AI992" s="38">
        <v>0</v>
      </c>
      <c r="AJ992" s="11"/>
      <c r="AM992" s="30" t="s">
        <v>12</v>
      </c>
      <c r="AN992" s="38">
        <f t="shared" si="170"/>
        <v>0</v>
      </c>
      <c r="AO992" s="8"/>
      <c r="AP992" s="13">
        <f t="shared" si="171"/>
        <v>0</v>
      </c>
      <c r="AQ992" s="38">
        <f t="shared" si="172"/>
        <v>0</v>
      </c>
      <c r="AR992" s="38">
        <v>0</v>
      </c>
      <c r="AS992" s="13">
        <f t="shared" si="173"/>
        <v>0</v>
      </c>
      <c r="AT992" s="38">
        <f t="shared" si="174"/>
        <v>0</v>
      </c>
      <c r="AU992" s="38">
        <v>0</v>
      </c>
      <c r="AV992" s="13">
        <f t="shared" si="175"/>
        <v>0</v>
      </c>
      <c r="AW992" s="38">
        <f t="shared" si="176"/>
        <v>0</v>
      </c>
      <c r="AX992" s="38">
        <v>0</v>
      </c>
      <c r="AY992" s="13"/>
      <c r="AZ992" s="10"/>
      <c r="BA992" s="8"/>
      <c r="BB992" s="11"/>
      <c r="BN992" s="38">
        <v>0</v>
      </c>
      <c r="BO992" s="54" t="s">
        <v>2293</v>
      </c>
      <c r="BP992" s="54">
        <f>Sales!AR992</f>
        <v>0</v>
      </c>
    </row>
    <row r="993" spans="1:68">
      <c r="A993" s="4" t="s">
        <v>140</v>
      </c>
      <c r="B993" s="50">
        <v>32144</v>
      </c>
      <c r="C993" s="9" t="s">
        <v>1725</v>
      </c>
      <c r="D993" s="9" t="s">
        <v>1727</v>
      </c>
      <c r="E993" s="9" t="s">
        <v>1767</v>
      </c>
      <c r="F993" s="9" t="s">
        <v>1727</v>
      </c>
      <c r="G993" s="4"/>
      <c r="H993" s="9" t="s">
        <v>1727</v>
      </c>
      <c r="I993" s="4"/>
      <c r="K993" s="4" t="str">
        <f t="shared" si="166"/>
        <v>0</v>
      </c>
      <c r="L993" s="4" t="str">
        <f t="shared" si="167"/>
        <v>DENTON</v>
      </c>
      <c r="M993" s="4" t="str">
        <f t="shared" si="168"/>
        <v>0</v>
      </c>
      <c r="N993" s="4"/>
      <c r="O993" s="4" t="str">
        <f t="shared" si="169"/>
        <v>0</v>
      </c>
      <c r="P993" s="4"/>
      <c r="U993" s="30">
        <v>41722</v>
      </c>
      <c r="V993" s="5"/>
      <c r="W993" s="4"/>
      <c r="Y993" s="30" t="s">
        <v>1234</v>
      </c>
      <c r="Z993" s="30" t="s">
        <v>1249</v>
      </c>
      <c r="AA993" s="23"/>
      <c r="AB993" s="23"/>
      <c r="AC993" s="9" t="s">
        <v>1461</v>
      </c>
      <c r="AD993" s="9" t="s">
        <v>1639</v>
      </c>
      <c r="AE993" s="4"/>
      <c r="AH993" s="9">
        <v>1</v>
      </c>
      <c r="AI993" s="38">
        <v>0</v>
      </c>
      <c r="AJ993" s="11"/>
      <c r="AM993" s="30" t="s">
        <v>12</v>
      </c>
      <c r="AN993" s="38">
        <f t="shared" si="170"/>
        <v>0</v>
      </c>
      <c r="AO993" s="8"/>
      <c r="AP993" s="13">
        <f t="shared" si="171"/>
        <v>0</v>
      </c>
      <c r="AQ993" s="38">
        <f t="shared" si="172"/>
        <v>0</v>
      </c>
      <c r="AR993" s="38">
        <v>0</v>
      </c>
      <c r="AS993" s="13">
        <f t="shared" si="173"/>
        <v>0</v>
      </c>
      <c r="AT993" s="38">
        <f t="shared" si="174"/>
        <v>0</v>
      </c>
      <c r="AU993" s="38">
        <v>0</v>
      </c>
      <c r="AV993" s="13">
        <f t="shared" si="175"/>
        <v>0</v>
      </c>
      <c r="AW993" s="38">
        <f t="shared" si="176"/>
        <v>0</v>
      </c>
      <c r="AX993" s="38">
        <v>0</v>
      </c>
      <c r="AY993" s="13"/>
      <c r="AZ993" s="10"/>
      <c r="BA993" s="8"/>
      <c r="BB993" s="11"/>
      <c r="BN993" s="38">
        <v>0</v>
      </c>
      <c r="BO993" s="54" t="s">
        <v>2293</v>
      </c>
      <c r="BP993" s="54">
        <f>Sales!AR993</f>
        <v>0</v>
      </c>
    </row>
    <row r="994" spans="1:68">
      <c r="A994" s="4" t="s">
        <v>140</v>
      </c>
      <c r="B994" s="50">
        <v>32149</v>
      </c>
      <c r="C994" s="9" t="s">
        <v>1725</v>
      </c>
      <c r="D994" s="9" t="s">
        <v>1727</v>
      </c>
      <c r="E994" s="9" t="s">
        <v>1766</v>
      </c>
      <c r="F994" s="9" t="s">
        <v>1727</v>
      </c>
      <c r="G994" s="4"/>
      <c r="H994" s="9" t="s">
        <v>1727</v>
      </c>
      <c r="I994" s="4"/>
      <c r="K994" s="4" t="str">
        <f t="shared" si="166"/>
        <v>0</v>
      </c>
      <c r="L994" s="4" t="str">
        <f t="shared" si="167"/>
        <v>MECKLENBURG</v>
      </c>
      <c r="M994" s="4" t="str">
        <f t="shared" si="168"/>
        <v>0</v>
      </c>
      <c r="N994" s="4"/>
      <c r="O994" s="4" t="str">
        <f t="shared" si="169"/>
        <v>0</v>
      </c>
      <c r="P994" s="4"/>
      <c r="U994" s="30">
        <v>41724</v>
      </c>
      <c r="V994" s="5"/>
      <c r="W994" s="4"/>
      <c r="Y994" s="30" t="s">
        <v>1234</v>
      </c>
      <c r="Z994" s="30" t="s">
        <v>1267</v>
      </c>
      <c r="AA994" s="23"/>
      <c r="AB994" s="23"/>
      <c r="AC994" s="9" t="s">
        <v>1479</v>
      </c>
      <c r="AD994" s="9" t="s">
        <v>1652</v>
      </c>
      <c r="AE994" s="4"/>
      <c r="AH994" s="9">
        <v>1</v>
      </c>
      <c r="AI994" s="38">
        <v>0</v>
      </c>
      <c r="AJ994" s="11"/>
      <c r="AM994" s="30" t="s">
        <v>12</v>
      </c>
      <c r="AN994" s="38">
        <f t="shared" si="170"/>
        <v>0</v>
      </c>
      <c r="AO994" s="8"/>
      <c r="AP994" s="13">
        <f t="shared" si="171"/>
        <v>0</v>
      </c>
      <c r="AQ994" s="38">
        <f t="shared" si="172"/>
        <v>0</v>
      </c>
      <c r="AR994" s="38">
        <v>0</v>
      </c>
      <c r="AS994" s="13">
        <f t="shared" si="173"/>
        <v>0</v>
      </c>
      <c r="AT994" s="38">
        <f t="shared" si="174"/>
        <v>0</v>
      </c>
      <c r="AU994" s="38">
        <v>0</v>
      </c>
      <c r="AV994" s="13">
        <f t="shared" si="175"/>
        <v>0</v>
      </c>
      <c r="AW994" s="38">
        <f t="shared" si="176"/>
        <v>0</v>
      </c>
      <c r="AX994" s="38">
        <v>0</v>
      </c>
      <c r="AY994" s="13"/>
      <c r="AZ994" s="10"/>
      <c r="BA994" s="8"/>
      <c r="BB994" s="11"/>
      <c r="BN994" s="38">
        <v>0</v>
      </c>
      <c r="BO994" s="54" t="s">
        <v>2293</v>
      </c>
      <c r="BP994" s="54">
        <f>Sales!AR994</f>
        <v>0</v>
      </c>
    </row>
    <row r="995" spans="1:68">
      <c r="A995" s="4" t="s">
        <v>140</v>
      </c>
      <c r="B995" s="50">
        <v>32315</v>
      </c>
      <c r="C995" s="9" t="s">
        <v>1725</v>
      </c>
      <c r="D995" s="9" t="s">
        <v>1727</v>
      </c>
      <c r="E995" s="9" t="s">
        <v>1767</v>
      </c>
      <c r="F995" s="9" t="s">
        <v>1727</v>
      </c>
      <c r="G995" s="4"/>
      <c r="H995" s="9" t="s">
        <v>1727</v>
      </c>
      <c r="I995" s="4"/>
      <c r="K995" s="4" t="str">
        <f t="shared" si="166"/>
        <v>0</v>
      </c>
      <c r="L995" s="4" t="str">
        <f t="shared" si="167"/>
        <v>DENTON</v>
      </c>
      <c r="M995" s="4" t="str">
        <f t="shared" si="168"/>
        <v>0</v>
      </c>
      <c r="N995" s="4"/>
      <c r="O995" s="4" t="str">
        <f t="shared" si="169"/>
        <v>0</v>
      </c>
      <c r="P995" s="4"/>
      <c r="U995" s="30">
        <v>41716</v>
      </c>
      <c r="V995" s="5"/>
      <c r="W995" s="4"/>
      <c r="Y995" s="30" t="s">
        <v>1234</v>
      </c>
      <c r="Z995" s="30" t="s">
        <v>1268</v>
      </c>
      <c r="AA995" s="23"/>
      <c r="AB995" s="23"/>
      <c r="AC995" s="9" t="s">
        <v>1460</v>
      </c>
      <c r="AD995" s="9" t="s">
        <v>1647</v>
      </c>
      <c r="AE995" s="4"/>
      <c r="AH995" s="9">
        <v>1</v>
      </c>
      <c r="AI995" s="38">
        <v>0</v>
      </c>
      <c r="AJ995" s="11"/>
      <c r="AM995" s="30" t="s">
        <v>12</v>
      </c>
      <c r="AN995" s="38">
        <f t="shared" si="170"/>
        <v>0</v>
      </c>
      <c r="AO995" s="8"/>
      <c r="AP995" s="13">
        <f t="shared" si="171"/>
        <v>0</v>
      </c>
      <c r="AQ995" s="38">
        <f t="shared" si="172"/>
        <v>0</v>
      </c>
      <c r="AR995" s="38">
        <v>0</v>
      </c>
      <c r="AS995" s="13">
        <f t="shared" si="173"/>
        <v>0</v>
      </c>
      <c r="AT995" s="38">
        <f t="shared" si="174"/>
        <v>0</v>
      </c>
      <c r="AU995" s="38">
        <v>0</v>
      </c>
      <c r="AV995" s="13">
        <f t="shared" si="175"/>
        <v>0</v>
      </c>
      <c r="AW995" s="38">
        <f t="shared" si="176"/>
        <v>0</v>
      </c>
      <c r="AX995" s="38">
        <v>0</v>
      </c>
      <c r="AY995" s="13"/>
      <c r="AZ995" s="10"/>
      <c r="BA995" s="8"/>
      <c r="BB995" s="11"/>
      <c r="BN995" s="38">
        <v>0</v>
      </c>
      <c r="BO995" s="54" t="s">
        <v>2293</v>
      </c>
      <c r="BP995" s="54">
        <f>Sales!AR995</f>
        <v>0</v>
      </c>
    </row>
    <row r="996" spans="1:68">
      <c r="A996" s="4" t="s">
        <v>140</v>
      </c>
      <c r="B996" s="50">
        <v>32317</v>
      </c>
      <c r="C996" s="9" t="s">
        <v>1725</v>
      </c>
      <c r="D996" s="9" t="s">
        <v>1731</v>
      </c>
      <c r="E996" s="9" t="s">
        <v>1830</v>
      </c>
      <c r="F996" s="9" t="s">
        <v>1984</v>
      </c>
      <c r="G996" s="4"/>
      <c r="H996" s="9" t="s">
        <v>2175</v>
      </c>
      <c r="I996" s="4"/>
      <c r="K996" s="4" t="str">
        <f t="shared" si="166"/>
        <v>NY</v>
      </c>
      <c r="L996" s="4" t="str">
        <f t="shared" si="167"/>
        <v>MADISON</v>
      </c>
      <c r="M996" s="4" t="str">
        <f t="shared" si="168"/>
        <v>ONEIDA</v>
      </c>
      <c r="N996" s="4"/>
      <c r="O996" s="4" t="str">
        <f t="shared" si="169"/>
        <v>13421</v>
      </c>
      <c r="P996" s="4"/>
      <c r="U996" s="30">
        <v>41701</v>
      </c>
      <c r="V996" s="5"/>
      <c r="W996" s="4"/>
      <c r="Y996" s="30" t="s">
        <v>1234</v>
      </c>
      <c r="Z996" s="30" t="s">
        <v>1412</v>
      </c>
      <c r="AA996" s="23"/>
      <c r="AB996" s="23"/>
      <c r="AC996" s="9" t="s">
        <v>1607</v>
      </c>
      <c r="AD996" s="9" t="s">
        <v>1643</v>
      </c>
      <c r="AE996" s="4"/>
      <c r="AH996" s="9">
        <v>1</v>
      </c>
      <c r="AI996" s="38">
        <v>8.67</v>
      </c>
      <c r="AJ996" s="11"/>
      <c r="AM996" s="30" t="s">
        <v>12</v>
      </c>
      <c r="AN996" s="38">
        <f t="shared" si="170"/>
        <v>8.67</v>
      </c>
      <c r="AO996" s="8"/>
      <c r="AP996" s="13">
        <f t="shared" si="171"/>
        <v>0</v>
      </c>
      <c r="AQ996" s="38">
        <f t="shared" si="172"/>
        <v>8.67</v>
      </c>
      <c r="AR996" s="38">
        <v>0</v>
      </c>
      <c r="AS996" s="13">
        <f t="shared" si="173"/>
        <v>0</v>
      </c>
      <c r="AT996" s="38">
        <f t="shared" si="174"/>
        <v>8.67</v>
      </c>
      <c r="AU996" s="38">
        <v>0</v>
      </c>
      <c r="AV996" s="13">
        <f t="shared" si="175"/>
        <v>0</v>
      </c>
      <c r="AW996" s="38">
        <f t="shared" si="176"/>
        <v>8.67</v>
      </c>
      <c r="AX996" s="38">
        <v>0</v>
      </c>
      <c r="AY996" s="13"/>
      <c r="AZ996" s="10"/>
      <c r="BA996" s="8"/>
      <c r="BB996" s="11"/>
      <c r="BN996" s="38">
        <v>0</v>
      </c>
      <c r="BO996" s="54" t="s">
        <v>2292</v>
      </c>
      <c r="BP996" s="54">
        <f>Sales!AR996</f>
        <v>8.99</v>
      </c>
    </row>
    <row r="997" spans="1:68">
      <c r="A997" s="4" t="s">
        <v>140</v>
      </c>
      <c r="B997" s="50">
        <v>32319</v>
      </c>
      <c r="C997" s="9" t="s">
        <v>1725</v>
      </c>
      <c r="D997" s="9" t="s">
        <v>1731</v>
      </c>
      <c r="E997" s="9" t="s">
        <v>1832</v>
      </c>
      <c r="F997" s="9" t="s">
        <v>1832</v>
      </c>
      <c r="G997" s="4"/>
      <c r="H997" s="9" t="s">
        <v>2280</v>
      </c>
      <c r="I997" s="4"/>
      <c r="K997" s="4" t="str">
        <f t="shared" si="166"/>
        <v>NY</v>
      </c>
      <c r="L997" s="4" t="str">
        <f t="shared" si="167"/>
        <v>ALBANY</v>
      </c>
      <c r="M997" s="4" t="str">
        <f t="shared" si="168"/>
        <v>ALBANY</v>
      </c>
      <c r="N997" s="4"/>
      <c r="O997" s="4" t="str">
        <f t="shared" si="169"/>
        <v>12208</v>
      </c>
      <c r="P997" s="4"/>
      <c r="U997" s="30">
        <v>41701</v>
      </c>
      <c r="V997" s="5"/>
      <c r="W997" s="4"/>
      <c r="Y997" s="30" t="s">
        <v>1234</v>
      </c>
      <c r="Z997" s="30" t="s">
        <v>1237</v>
      </c>
      <c r="AA997" s="23"/>
      <c r="AB997" s="23"/>
      <c r="AC997" s="9" t="s">
        <v>1449</v>
      </c>
      <c r="AD997" s="9" t="s">
        <v>1640</v>
      </c>
      <c r="AE997" s="4"/>
      <c r="AH997" s="9">
        <v>1</v>
      </c>
      <c r="AI997" s="38">
        <v>0</v>
      </c>
      <c r="AJ997" s="11"/>
      <c r="AM997" s="30" t="s">
        <v>12</v>
      </c>
      <c r="AN997" s="38">
        <f t="shared" si="170"/>
        <v>0</v>
      </c>
      <c r="AO997" s="8"/>
      <c r="AP997" s="13">
        <f t="shared" si="171"/>
        <v>0</v>
      </c>
      <c r="AQ997" s="38">
        <f t="shared" si="172"/>
        <v>0</v>
      </c>
      <c r="AR997" s="38">
        <v>0</v>
      </c>
      <c r="AS997" s="13">
        <f t="shared" si="173"/>
        <v>0</v>
      </c>
      <c r="AT997" s="38">
        <f t="shared" si="174"/>
        <v>0</v>
      </c>
      <c r="AU997" s="38">
        <v>0</v>
      </c>
      <c r="AV997" s="13">
        <f t="shared" si="175"/>
        <v>0</v>
      </c>
      <c r="AW997" s="38">
        <f t="shared" si="176"/>
        <v>0</v>
      </c>
      <c r="AX997" s="38">
        <v>0</v>
      </c>
      <c r="AY997" s="13"/>
      <c r="AZ997" s="10"/>
      <c r="BA997" s="8"/>
      <c r="BB997" s="11"/>
      <c r="BN997" s="38">
        <v>0</v>
      </c>
      <c r="BO997" s="54" t="s">
        <v>1727</v>
      </c>
      <c r="BP997" s="54">
        <f>Sales!AR997</f>
        <v>0</v>
      </c>
    </row>
    <row r="998" spans="1:68">
      <c r="A998" s="4" t="s">
        <v>140</v>
      </c>
      <c r="B998" s="50">
        <v>32329</v>
      </c>
      <c r="C998" s="9" t="s">
        <v>1725</v>
      </c>
      <c r="D998" s="9" t="s">
        <v>1727</v>
      </c>
      <c r="E998" s="9" t="s">
        <v>1767</v>
      </c>
      <c r="F998" s="9" t="s">
        <v>1727</v>
      </c>
      <c r="G998" s="4"/>
      <c r="H998" s="9" t="s">
        <v>1727</v>
      </c>
      <c r="I998" s="4"/>
      <c r="K998" s="4" t="str">
        <f t="shared" si="166"/>
        <v>0</v>
      </c>
      <c r="L998" s="4" t="str">
        <f t="shared" si="167"/>
        <v>DENTON</v>
      </c>
      <c r="M998" s="4" t="str">
        <f t="shared" si="168"/>
        <v>0</v>
      </c>
      <c r="N998" s="4"/>
      <c r="O998" s="4" t="str">
        <f t="shared" si="169"/>
        <v>0</v>
      </c>
      <c r="P998" s="4"/>
      <c r="U998" s="30">
        <v>41703</v>
      </c>
      <c r="V998" s="5"/>
      <c r="W998" s="4"/>
      <c r="Y998" s="30" t="s">
        <v>1234</v>
      </c>
      <c r="Z998" s="30" t="s">
        <v>1268</v>
      </c>
      <c r="AA998" s="23"/>
      <c r="AB998" s="23"/>
      <c r="AC998" s="9" t="s">
        <v>1460</v>
      </c>
      <c r="AD998" s="9" t="s">
        <v>1647</v>
      </c>
      <c r="AE998" s="4"/>
      <c r="AH998" s="9">
        <v>1</v>
      </c>
      <c r="AI998" s="38">
        <v>0</v>
      </c>
      <c r="AJ998" s="11"/>
      <c r="AM998" s="30" t="s">
        <v>12</v>
      </c>
      <c r="AN998" s="38">
        <f t="shared" si="170"/>
        <v>0</v>
      </c>
      <c r="AO998" s="8"/>
      <c r="AP998" s="13">
        <f t="shared" si="171"/>
        <v>0</v>
      </c>
      <c r="AQ998" s="38">
        <f t="shared" si="172"/>
        <v>0</v>
      </c>
      <c r="AR998" s="38">
        <v>0</v>
      </c>
      <c r="AS998" s="13">
        <f t="shared" si="173"/>
        <v>0</v>
      </c>
      <c r="AT998" s="38">
        <f t="shared" si="174"/>
        <v>0</v>
      </c>
      <c r="AU998" s="38">
        <v>0</v>
      </c>
      <c r="AV998" s="13">
        <f t="shared" si="175"/>
        <v>0</v>
      </c>
      <c r="AW998" s="38">
        <f t="shared" si="176"/>
        <v>0</v>
      </c>
      <c r="AX998" s="38">
        <v>0</v>
      </c>
      <c r="AY998" s="13"/>
      <c r="AZ998" s="10"/>
      <c r="BA998" s="8"/>
      <c r="BB998" s="11"/>
      <c r="BN998" s="38">
        <v>0</v>
      </c>
      <c r="BO998" s="54" t="s">
        <v>2293</v>
      </c>
      <c r="BP998" s="54">
        <f>Sales!AR998</f>
        <v>0</v>
      </c>
    </row>
    <row r="999" spans="1:68">
      <c r="A999" s="4" t="s">
        <v>140</v>
      </c>
      <c r="B999" s="50">
        <v>32340</v>
      </c>
      <c r="C999" s="9" t="s">
        <v>1725</v>
      </c>
      <c r="D999" s="9" t="s">
        <v>1727</v>
      </c>
      <c r="E999" s="9" t="s">
        <v>1767</v>
      </c>
      <c r="F999" s="9" t="s">
        <v>1727</v>
      </c>
      <c r="G999" s="4"/>
      <c r="H999" s="9" t="s">
        <v>1727</v>
      </c>
      <c r="I999" s="4"/>
      <c r="K999" s="4" t="str">
        <f t="shared" si="166"/>
        <v>0</v>
      </c>
      <c r="L999" s="4" t="str">
        <f t="shared" si="167"/>
        <v>DENTON</v>
      </c>
      <c r="M999" s="4" t="str">
        <f t="shared" si="168"/>
        <v>0</v>
      </c>
      <c r="N999" s="4"/>
      <c r="O999" s="4" t="str">
        <f t="shared" si="169"/>
        <v>0</v>
      </c>
      <c r="P999" s="4"/>
      <c r="U999" s="30">
        <v>41708</v>
      </c>
      <c r="V999" s="5"/>
      <c r="W999" s="4"/>
      <c r="Y999" s="30" t="s">
        <v>1234</v>
      </c>
      <c r="Z999" s="30" t="s">
        <v>1281</v>
      </c>
      <c r="AA999" s="23"/>
      <c r="AB999" s="23"/>
      <c r="AC999" s="9" t="s">
        <v>1491</v>
      </c>
      <c r="AD999" s="9" t="s">
        <v>1639</v>
      </c>
      <c r="AE999" s="4"/>
      <c r="AH999" s="9">
        <v>1</v>
      </c>
      <c r="AI999" s="38">
        <v>0</v>
      </c>
      <c r="AJ999" s="11"/>
      <c r="AM999" s="30" t="s">
        <v>12</v>
      </c>
      <c r="AN999" s="38">
        <f t="shared" si="170"/>
        <v>0</v>
      </c>
      <c r="AO999" s="8"/>
      <c r="AP999" s="13">
        <f t="shared" si="171"/>
        <v>0</v>
      </c>
      <c r="AQ999" s="38">
        <f t="shared" si="172"/>
        <v>0</v>
      </c>
      <c r="AR999" s="38">
        <v>0</v>
      </c>
      <c r="AS999" s="13">
        <f t="shared" si="173"/>
        <v>0</v>
      </c>
      <c r="AT999" s="38">
        <f t="shared" si="174"/>
        <v>0</v>
      </c>
      <c r="AU999" s="38">
        <v>0</v>
      </c>
      <c r="AV999" s="13">
        <f t="shared" si="175"/>
        <v>0</v>
      </c>
      <c r="AW999" s="38">
        <f t="shared" si="176"/>
        <v>0</v>
      </c>
      <c r="AX999" s="38">
        <v>0</v>
      </c>
      <c r="AY999" s="13"/>
      <c r="AZ999" s="10"/>
      <c r="BA999" s="8"/>
      <c r="BB999" s="11"/>
      <c r="BN999" s="38">
        <v>0</v>
      </c>
      <c r="BO999" s="54" t="s">
        <v>2293</v>
      </c>
      <c r="BP999" s="54">
        <f>Sales!AR999</f>
        <v>0</v>
      </c>
    </row>
    <row r="1000" spans="1:68">
      <c r="A1000" s="4" t="s">
        <v>140</v>
      </c>
      <c r="B1000" s="50">
        <v>32347</v>
      </c>
      <c r="C1000" s="9" t="s">
        <v>1725</v>
      </c>
      <c r="D1000" s="9" t="s">
        <v>1762</v>
      </c>
      <c r="E1000" s="9" t="s">
        <v>1897</v>
      </c>
      <c r="F1000" s="9" t="s">
        <v>2086</v>
      </c>
      <c r="G1000" s="4"/>
      <c r="H1000" s="9" t="s">
        <v>2281</v>
      </c>
      <c r="I1000" s="4"/>
      <c r="K1000" s="4" t="str">
        <f t="shared" si="166"/>
        <v>SC</v>
      </c>
      <c r="L1000" s="4" t="str">
        <f t="shared" si="167"/>
        <v>GEORGETOWN</v>
      </c>
      <c r="M1000" s="4" t="str">
        <f t="shared" si="168"/>
        <v>pawleys island</v>
      </c>
      <c r="N1000" s="4"/>
      <c r="O1000" s="4" t="str">
        <f t="shared" si="169"/>
        <v>29585</v>
      </c>
      <c r="P1000" s="4"/>
      <c r="U1000" s="30">
        <v>41711</v>
      </c>
      <c r="V1000" s="5"/>
      <c r="W1000" s="4"/>
      <c r="Y1000" s="30" t="s">
        <v>1234</v>
      </c>
      <c r="Z1000" s="30" t="s">
        <v>1285</v>
      </c>
      <c r="AA1000" s="23"/>
      <c r="AB1000" s="23"/>
      <c r="AC1000" s="9" t="s">
        <v>1495</v>
      </c>
      <c r="AD1000" s="9" t="s">
        <v>1657</v>
      </c>
      <c r="AE1000" s="4"/>
      <c r="AH1000" s="9">
        <v>1</v>
      </c>
      <c r="AI1000" s="38">
        <v>13.61</v>
      </c>
      <c r="AJ1000" s="11"/>
      <c r="AM1000" s="30" t="s">
        <v>12</v>
      </c>
      <c r="AN1000" s="38">
        <f t="shared" si="170"/>
        <v>13.61</v>
      </c>
      <c r="AO1000" s="8"/>
      <c r="AP1000" s="13">
        <f t="shared" si="171"/>
        <v>0</v>
      </c>
      <c r="AQ1000" s="38">
        <f t="shared" si="172"/>
        <v>13.61</v>
      </c>
      <c r="AR1000" s="38">
        <v>0</v>
      </c>
      <c r="AS1000" s="13">
        <f t="shared" si="173"/>
        <v>0</v>
      </c>
      <c r="AT1000" s="38">
        <f t="shared" si="174"/>
        <v>13.61</v>
      </c>
      <c r="AU1000" s="38">
        <v>0</v>
      </c>
      <c r="AV1000" s="13">
        <f t="shared" si="175"/>
        <v>0</v>
      </c>
      <c r="AW1000" s="38">
        <f t="shared" si="176"/>
        <v>13.61</v>
      </c>
      <c r="AX1000" s="38">
        <v>0</v>
      </c>
      <c r="AY1000" s="13"/>
      <c r="AZ1000" s="10"/>
      <c r="BA1000" s="8"/>
      <c r="BB1000" s="11"/>
      <c r="BN1000" s="38">
        <v>0</v>
      </c>
      <c r="BO1000" s="54" t="s">
        <v>2292</v>
      </c>
      <c r="BP1000" s="54">
        <f>Sales!AR1000</f>
        <v>14.99</v>
      </c>
    </row>
    <row r="1001" spans="1:68">
      <c r="A1001" s="4" t="s">
        <v>140</v>
      </c>
      <c r="B1001" s="50">
        <v>32362</v>
      </c>
      <c r="C1001" s="9" t="s">
        <v>1725</v>
      </c>
      <c r="D1001" s="9" t="s">
        <v>1727</v>
      </c>
      <c r="E1001" s="9" t="s">
        <v>1766</v>
      </c>
      <c r="F1001" s="9" t="s">
        <v>1727</v>
      </c>
      <c r="G1001" s="4"/>
      <c r="H1001" s="9" t="s">
        <v>1727</v>
      </c>
      <c r="I1001" s="4"/>
      <c r="K1001" s="4" t="str">
        <f t="shared" si="166"/>
        <v>0</v>
      </c>
      <c r="L1001" s="4" t="str">
        <f t="shared" si="167"/>
        <v>MECKLENBURG</v>
      </c>
      <c r="M1001" s="4" t="str">
        <f t="shared" si="168"/>
        <v>0</v>
      </c>
      <c r="N1001" s="4"/>
      <c r="O1001" s="4" t="str">
        <f t="shared" si="169"/>
        <v>0</v>
      </c>
      <c r="P1001" s="4"/>
      <c r="U1001" s="30">
        <v>41726</v>
      </c>
      <c r="V1001" s="5"/>
      <c r="W1001" s="4"/>
      <c r="Y1001" s="30" t="s">
        <v>1234</v>
      </c>
      <c r="Z1001" s="30" t="s">
        <v>1270</v>
      </c>
      <c r="AA1001" s="23"/>
      <c r="AB1001" s="23"/>
      <c r="AC1001" s="9" t="s">
        <v>1481</v>
      </c>
      <c r="AD1001" s="9" t="s">
        <v>1639</v>
      </c>
      <c r="AE1001" s="4"/>
      <c r="AH1001" s="9">
        <v>1</v>
      </c>
      <c r="AI1001" s="38">
        <v>0</v>
      </c>
      <c r="AJ1001" s="11"/>
      <c r="AM1001" s="30" t="s">
        <v>12</v>
      </c>
      <c r="AN1001" s="38">
        <f t="shared" si="170"/>
        <v>0</v>
      </c>
      <c r="AO1001" s="8"/>
      <c r="AP1001" s="13">
        <f t="shared" si="171"/>
        <v>0</v>
      </c>
      <c r="AQ1001" s="38">
        <f t="shared" si="172"/>
        <v>0</v>
      </c>
      <c r="AR1001" s="38">
        <v>0</v>
      </c>
      <c r="AS1001" s="13">
        <f t="shared" si="173"/>
        <v>0</v>
      </c>
      <c r="AT1001" s="38">
        <f t="shared" si="174"/>
        <v>0</v>
      </c>
      <c r="AU1001" s="38">
        <v>0</v>
      </c>
      <c r="AV1001" s="13">
        <f t="shared" si="175"/>
        <v>0</v>
      </c>
      <c r="AW1001" s="38">
        <f t="shared" si="176"/>
        <v>0</v>
      </c>
      <c r="AX1001" s="38">
        <v>0</v>
      </c>
      <c r="AY1001" s="13"/>
      <c r="AZ1001" s="10"/>
      <c r="BA1001" s="8"/>
      <c r="BB1001" s="11"/>
      <c r="BN1001" s="38">
        <v>0</v>
      </c>
      <c r="BO1001" s="54" t="s">
        <v>2293</v>
      </c>
      <c r="BP1001" s="54">
        <f>Sales!AR1001</f>
        <v>0</v>
      </c>
    </row>
    <row r="1002" spans="1:68">
      <c r="A1002" s="4" t="s">
        <v>140</v>
      </c>
      <c r="B1002" s="50">
        <v>32373</v>
      </c>
      <c r="C1002" s="9" t="s">
        <v>1725</v>
      </c>
      <c r="D1002" s="9" t="s">
        <v>1727</v>
      </c>
      <c r="E1002" s="9" t="s">
        <v>1767</v>
      </c>
      <c r="F1002" s="9" t="s">
        <v>1727</v>
      </c>
      <c r="G1002" s="4"/>
      <c r="H1002" s="9" t="s">
        <v>1727</v>
      </c>
      <c r="I1002" s="4"/>
      <c r="K1002" s="4" t="str">
        <f t="shared" si="166"/>
        <v>0</v>
      </c>
      <c r="L1002" s="4" t="str">
        <f t="shared" si="167"/>
        <v>DENTON</v>
      </c>
      <c r="M1002" s="4" t="str">
        <f t="shared" si="168"/>
        <v>0</v>
      </c>
      <c r="N1002" s="4"/>
      <c r="O1002" s="4" t="str">
        <f t="shared" si="169"/>
        <v>0</v>
      </c>
      <c r="P1002" s="4"/>
      <c r="U1002" s="30">
        <v>41719</v>
      </c>
      <c r="V1002" s="5"/>
      <c r="W1002" s="4"/>
      <c r="Y1002" s="30" t="s">
        <v>1234</v>
      </c>
      <c r="Z1002" s="30" t="s">
        <v>1254</v>
      </c>
      <c r="AA1002" s="23"/>
      <c r="AB1002" s="23"/>
      <c r="AC1002" s="9" t="s">
        <v>1466</v>
      </c>
      <c r="AD1002" s="9" t="s">
        <v>1650</v>
      </c>
      <c r="AE1002" s="4"/>
      <c r="AH1002" s="9">
        <v>1</v>
      </c>
      <c r="AI1002" s="38">
        <v>0</v>
      </c>
      <c r="AJ1002" s="11"/>
      <c r="AM1002" s="30" t="s">
        <v>12</v>
      </c>
      <c r="AN1002" s="38">
        <f t="shared" si="170"/>
        <v>0</v>
      </c>
      <c r="AO1002" s="8"/>
      <c r="AP1002" s="13">
        <f t="shared" si="171"/>
        <v>0</v>
      </c>
      <c r="AQ1002" s="38">
        <f t="shared" si="172"/>
        <v>0</v>
      </c>
      <c r="AR1002" s="38">
        <v>0</v>
      </c>
      <c r="AS1002" s="13">
        <f t="shared" si="173"/>
        <v>0</v>
      </c>
      <c r="AT1002" s="38">
        <f t="shared" si="174"/>
        <v>0</v>
      </c>
      <c r="AU1002" s="38">
        <v>0</v>
      </c>
      <c r="AV1002" s="13">
        <f t="shared" si="175"/>
        <v>0</v>
      </c>
      <c r="AW1002" s="38">
        <f t="shared" si="176"/>
        <v>0</v>
      </c>
      <c r="AX1002" s="38">
        <v>0</v>
      </c>
      <c r="AY1002" s="13"/>
      <c r="AZ1002" s="10"/>
      <c r="BA1002" s="8"/>
      <c r="BB1002" s="11"/>
      <c r="BN1002" s="38">
        <v>0</v>
      </c>
      <c r="BO1002" s="54" t="s">
        <v>2293</v>
      </c>
      <c r="BP1002" s="54">
        <f>Sales!AR1002</f>
        <v>0</v>
      </c>
    </row>
    <row r="1003" spans="1:68">
      <c r="A1003" s="4" t="s">
        <v>140</v>
      </c>
      <c r="B1003" s="50">
        <v>32385</v>
      </c>
      <c r="C1003" s="9" t="s">
        <v>1725</v>
      </c>
      <c r="D1003" s="9" t="s">
        <v>1727</v>
      </c>
      <c r="E1003" s="9" t="s">
        <v>1767</v>
      </c>
      <c r="F1003" s="9" t="s">
        <v>1727</v>
      </c>
      <c r="G1003" s="4"/>
      <c r="H1003" s="9" t="s">
        <v>1727</v>
      </c>
      <c r="I1003" s="4"/>
      <c r="K1003" s="4" t="str">
        <f t="shared" si="166"/>
        <v>0</v>
      </c>
      <c r="L1003" s="4" t="str">
        <f t="shared" si="167"/>
        <v>DENTON</v>
      </c>
      <c r="M1003" s="4" t="str">
        <f t="shared" si="168"/>
        <v>0</v>
      </c>
      <c r="N1003" s="4"/>
      <c r="O1003" s="4" t="str">
        <f t="shared" si="169"/>
        <v>0</v>
      </c>
      <c r="P1003" s="4"/>
      <c r="U1003" s="30">
        <v>41723</v>
      </c>
      <c r="V1003" s="5"/>
      <c r="W1003" s="4"/>
      <c r="Y1003" s="30" t="s">
        <v>1234</v>
      </c>
      <c r="Z1003" s="30" t="s">
        <v>1257</v>
      </c>
      <c r="AA1003" s="23"/>
      <c r="AB1003" s="23"/>
      <c r="AC1003" s="9" t="s">
        <v>1469</v>
      </c>
      <c r="AD1003" s="9" t="s">
        <v>1639</v>
      </c>
      <c r="AE1003" s="4"/>
      <c r="AH1003" s="9">
        <v>1</v>
      </c>
      <c r="AI1003" s="38">
        <v>0</v>
      </c>
      <c r="AJ1003" s="11"/>
      <c r="AM1003" s="30" t="s">
        <v>12</v>
      </c>
      <c r="AN1003" s="38">
        <f t="shared" si="170"/>
        <v>0</v>
      </c>
      <c r="AO1003" s="8"/>
      <c r="AP1003" s="13">
        <f t="shared" si="171"/>
        <v>0</v>
      </c>
      <c r="AQ1003" s="38">
        <f t="shared" si="172"/>
        <v>0</v>
      </c>
      <c r="AR1003" s="38">
        <v>0</v>
      </c>
      <c r="AS1003" s="13">
        <f t="shared" si="173"/>
        <v>0</v>
      </c>
      <c r="AT1003" s="38">
        <f t="shared" si="174"/>
        <v>0</v>
      </c>
      <c r="AU1003" s="38">
        <v>0</v>
      </c>
      <c r="AV1003" s="13">
        <f t="shared" si="175"/>
        <v>0</v>
      </c>
      <c r="AW1003" s="38">
        <f t="shared" si="176"/>
        <v>0</v>
      </c>
      <c r="AX1003" s="38">
        <v>0</v>
      </c>
      <c r="AY1003" s="13"/>
      <c r="AZ1003" s="10"/>
      <c r="BA1003" s="8"/>
      <c r="BB1003" s="11"/>
      <c r="BN1003" s="38">
        <v>0</v>
      </c>
      <c r="BO1003" s="54" t="s">
        <v>2293</v>
      </c>
      <c r="BP1003" s="54">
        <f>Sales!AR1003</f>
        <v>0</v>
      </c>
    </row>
    <row r="1004" spans="1:68">
      <c r="A1004" s="4" t="s">
        <v>140</v>
      </c>
      <c r="B1004" s="50">
        <v>32386</v>
      </c>
      <c r="C1004" s="9" t="s">
        <v>1725</v>
      </c>
      <c r="D1004" s="9" t="s">
        <v>1755</v>
      </c>
      <c r="E1004" s="9" t="s">
        <v>1898</v>
      </c>
      <c r="F1004" s="9" t="s">
        <v>2087</v>
      </c>
      <c r="G1004" s="4"/>
      <c r="H1004" s="9" t="s">
        <v>2282</v>
      </c>
      <c r="I1004" s="4"/>
      <c r="K1004" s="4" t="str">
        <f t="shared" si="166"/>
        <v>GA</v>
      </c>
      <c r="L1004" s="4" t="str">
        <f t="shared" si="167"/>
        <v>WHITFIELD</v>
      </c>
      <c r="M1004" s="4" t="str">
        <f t="shared" si="168"/>
        <v>DALTON</v>
      </c>
      <c r="N1004" s="4"/>
      <c r="O1004" s="4" t="str">
        <f t="shared" si="169"/>
        <v>30720</v>
      </c>
      <c r="P1004" s="4"/>
      <c r="U1004" s="30">
        <v>41723</v>
      </c>
      <c r="V1004" s="5"/>
      <c r="W1004" s="4"/>
      <c r="Y1004" s="30" t="s">
        <v>1234</v>
      </c>
      <c r="Z1004" s="30" t="s">
        <v>1438</v>
      </c>
      <c r="AA1004" s="23"/>
      <c r="AB1004" s="23"/>
      <c r="AC1004" s="9" t="s">
        <v>1631</v>
      </c>
      <c r="AD1004" s="9" t="s">
        <v>1717</v>
      </c>
      <c r="AE1004" s="4"/>
      <c r="AH1004" s="9">
        <v>1</v>
      </c>
      <c r="AI1004" s="38">
        <v>3.99</v>
      </c>
      <c r="AJ1004" s="11"/>
      <c r="AM1004" s="30" t="s">
        <v>12</v>
      </c>
      <c r="AN1004" s="38">
        <f t="shared" si="170"/>
        <v>3.99</v>
      </c>
      <c r="AO1004" s="8"/>
      <c r="AP1004" s="13">
        <f t="shared" si="171"/>
        <v>0</v>
      </c>
      <c r="AQ1004" s="38">
        <f t="shared" si="172"/>
        <v>3.99</v>
      </c>
      <c r="AR1004" s="38">
        <v>0</v>
      </c>
      <c r="AS1004" s="13">
        <f t="shared" si="173"/>
        <v>0</v>
      </c>
      <c r="AT1004" s="38">
        <f t="shared" si="174"/>
        <v>3.99</v>
      </c>
      <c r="AU1004" s="38">
        <v>0</v>
      </c>
      <c r="AV1004" s="13">
        <f t="shared" si="175"/>
        <v>0</v>
      </c>
      <c r="AW1004" s="38">
        <f t="shared" si="176"/>
        <v>3.99</v>
      </c>
      <c r="AX1004" s="38">
        <v>0</v>
      </c>
      <c r="AY1004" s="13"/>
      <c r="AZ1004" s="10"/>
      <c r="BA1004" s="8"/>
      <c r="BB1004" s="11"/>
      <c r="BN1004" s="38">
        <v>0</v>
      </c>
      <c r="BO1004" s="54" t="s">
        <v>2292</v>
      </c>
      <c r="BP1004" s="54">
        <f>Sales!AR1004</f>
        <v>3.99</v>
      </c>
    </row>
    <row r="1005" spans="1:68">
      <c r="A1005" s="4" t="s">
        <v>140</v>
      </c>
      <c r="B1005" s="50">
        <v>32571</v>
      </c>
      <c r="C1005" s="9" t="s">
        <v>1725</v>
      </c>
      <c r="D1005" s="9" t="s">
        <v>1727</v>
      </c>
      <c r="E1005" s="9" t="s">
        <v>1767</v>
      </c>
      <c r="F1005" s="9" t="s">
        <v>1727</v>
      </c>
      <c r="G1005" s="4"/>
      <c r="H1005" s="9" t="s">
        <v>1727</v>
      </c>
      <c r="I1005" s="4"/>
      <c r="K1005" s="4" t="str">
        <f t="shared" si="166"/>
        <v>0</v>
      </c>
      <c r="L1005" s="4" t="str">
        <f t="shared" si="167"/>
        <v>DENTON</v>
      </c>
      <c r="M1005" s="4" t="str">
        <f t="shared" si="168"/>
        <v>0</v>
      </c>
      <c r="N1005" s="4"/>
      <c r="O1005" s="4" t="str">
        <f t="shared" si="169"/>
        <v>0</v>
      </c>
      <c r="P1005" s="4"/>
      <c r="U1005" s="30">
        <v>41726</v>
      </c>
      <c r="V1005" s="5"/>
      <c r="W1005" s="4"/>
      <c r="Y1005" s="30" t="s">
        <v>1234</v>
      </c>
      <c r="Z1005" s="30" t="s">
        <v>1273</v>
      </c>
      <c r="AA1005" s="23"/>
      <c r="AB1005" s="23"/>
      <c r="AC1005" s="9" t="s">
        <v>1484</v>
      </c>
      <c r="AD1005" s="9" t="s">
        <v>1639</v>
      </c>
      <c r="AE1005" s="4"/>
      <c r="AH1005" s="9">
        <v>1</v>
      </c>
      <c r="AI1005" s="38">
        <v>0</v>
      </c>
      <c r="AJ1005" s="11"/>
      <c r="AM1005" s="30" t="s">
        <v>12</v>
      </c>
      <c r="AN1005" s="38">
        <f t="shared" si="170"/>
        <v>0</v>
      </c>
      <c r="AO1005" s="8"/>
      <c r="AP1005" s="13">
        <f t="shared" si="171"/>
        <v>0</v>
      </c>
      <c r="AQ1005" s="38">
        <f t="shared" si="172"/>
        <v>0</v>
      </c>
      <c r="AR1005" s="38">
        <v>0</v>
      </c>
      <c r="AS1005" s="13">
        <f t="shared" si="173"/>
        <v>0</v>
      </c>
      <c r="AT1005" s="38">
        <f t="shared" si="174"/>
        <v>0</v>
      </c>
      <c r="AU1005" s="38">
        <v>0</v>
      </c>
      <c r="AV1005" s="13">
        <f t="shared" si="175"/>
        <v>0</v>
      </c>
      <c r="AW1005" s="38">
        <f t="shared" si="176"/>
        <v>0</v>
      </c>
      <c r="AX1005" s="38">
        <v>0</v>
      </c>
      <c r="AY1005" s="13"/>
      <c r="AZ1005" s="10"/>
      <c r="BA1005" s="8"/>
      <c r="BB1005" s="11"/>
      <c r="BN1005" s="38">
        <v>0</v>
      </c>
      <c r="BO1005" s="54" t="s">
        <v>2293</v>
      </c>
      <c r="BP1005" s="54">
        <f>Sales!AR1005</f>
        <v>0</v>
      </c>
    </row>
    <row r="1006" spans="1:68">
      <c r="A1006" s="4" t="s">
        <v>140</v>
      </c>
      <c r="B1006" s="50">
        <v>32590</v>
      </c>
      <c r="C1006" s="9" t="s">
        <v>1725</v>
      </c>
      <c r="D1006" s="9" t="s">
        <v>1727</v>
      </c>
      <c r="E1006" s="9" t="s">
        <v>1767</v>
      </c>
      <c r="F1006" s="9" t="s">
        <v>1727</v>
      </c>
      <c r="G1006" s="4"/>
      <c r="H1006" s="9" t="s">
        <v>1727</v>
      </c>
      <c r="I1006" s="4"/>
      <c r="K1006" s="4" t="str">
        <f t="shared" si="166"/>
        <v>0</v>
      </c>
      <c r="L1006" s="4" t="str">
        <f t="shared" si="167"/>
        <v>DENTON</v>
      </c>
      <c r="M1006" s="4" t="str">
        <f t="shared" si="168"/>
        <v>0</v>
      </c>
      <c r="N1006" s="4"/>
      <c r="O1006" s="4" t="str">
        <f t="shared" si="169"/>
        <v>0</v>
      </c>
      <c r="P1006" s="4"/>
      <c r="U1006" s="30">
        <v>41729</v>
      </c>
      <c r="V1006" s="5"/>
      <c r="W1006" s="4"/>
      <c r="Y1006" s="30" t="s">
        <v>1234</v>
      </c>
      <c r="Z1006" s="30" t="s">
        <v>1239</v>
      </c>
      <c r="AA1006" s="23"/>
      <c r="AB1006" s="23"/>
      <c r="AC1006" s="9" t="s">
        <v>1451</v>
      </c>
      <c r="AD1006" s="9" t="s">
        <v>1639</v>
      </c>
      <c r="AE1006" s="4"/>
      <c r="AH1006" s="9">
        <v>1</v>
      </c>
      <c r="AI1006" s="38">
        <v>0</v>
      </c>
      <c r="AJ1006" s="11"/>
      <c r="AM1006" s="30" t="s">
        <v>12</v>
      </c>
      <c r="AN1006" s="38">
        <f t="shared" si="170"/>
        <v>0</v>
      </c>
      <c r="AO1006" s="8"/>
      <c r="AP1006" s="13">
        <f t="shared" si="171"/>
        <v>0</v>
      </c>
      <c r="AQ1006" s="38">
        <f t="shared" si="172"/>
        <v>0</v>
      </c>
      <c r="AR1006" s="38">
        <v>0</v>
      </c>
      <c r="AS1006" s="13">
        <f t="shared" si="173"/>
        <v>0</v>
      </c>
      <c r="AT1006" s="38">
        <f t="shared" si="174"/>
        <v>0</v>
      </c>
      <c r="AU1006" s="38">
        <v>0</v>
      </c>
      <c r="AV1006" s="13">
        <f t="shared" si="175"/>
        <v>0</v>
      </c>
      <c r="AW1006" s="38">
        <f t="shared" si="176"/>
        <v>0</v>
      </c>
      <c r="AX1006" s="38">
        <v>0</v>
      </c>
      <c r="AY1006" s="13"/>
      <c r="AZ1006" s="10"/>
      <c r="BA1006" s="8"/>
      <c r="BB1006" s="11"/>
      <c r="BN1006" s="38">
        <v>0</v>
      </c>
      <c r="BO1006" s="54" t="s">
        <v>2293</v>
      </c>
      <c r="BP1006" s="54">
        <f>Sales!AR1006</f>
        <v>0</v>
      </c>
    </row>
    <row r="1007" spans="1:68">
      <c r="A1007" s="4" t="s">
        <v>140</v>
      </c>
      <c r="B1007" s="50">
        <v>32599</v>
      </c>
      <c r="C1007" s="9" t="s">
        <v>1725</v>
      </c>
      <c r="D1007" s="9" t="s">
        <v>1727</v>
      </c>
      <c r="E1007" s="9" t="s">
        <v>1767</v>
      </c>
      <c r="F1007" s="9" t="s">
        <v>1727</v>
      </c>
      <c r="G1007" s="4"/>
      <c r="H1007" s="9" t="s">
        <v>1727</v>
      </c>
      <c r="I1007" s="4"/>
      <c r="K1007" s="4" t="str">
        <f t="shared" si="166"/>
        <v>0</v>
      </c>
      <c r="L1007" s="4" t="str">
        <f t="shared" si="167"/>
        <v>DENTON</v>
      </c>
      <c r="M1007" s="4" t="str">
        <f t="shared" si="168"/>
        <v>0</v>
      </c>
      <c r="N1007" s="4"/>
      <c r="O1007" s="4" t="str">
        <f t="shared" si="169"/>
        <v>0</v>
      </c>
      <c r="P1007" s="4"/>
      <c r="U1007" s="30">
        <v>41704</v>
      </c>
      <c r="V1007" s="5"/>
      <c r="W1007" s="4"/>
      <c r="Y1007" s="30" t="s">
        <v>1234</v>
      </c>
      <c r="Z1007" s="30" t="s">
        <v>1249</v>
      </c>
      <c r="AA1007" s="23"/>
      <c r="AB1007" s="23"/>
      <c r="AC1007" s="9" t="s">
        <v>1461</v>
      </c>
      <c r="AD1007" s="9" t="s">
        <v>1639</v>
      </c>
      <c r="AE1007" s="4"/>
      <c r="AH1007" s="9">
        <v>1</v>
      </c>
      <c r="AI1007" s="38">
        <v>0</v>
      </c>
      <c r="AJ1007" s="11"/>
      <c r="AM1007" s="30" t="s">
        <v>12</v>
      </c>
      <c r="AN1007" s="38">
        <f t="shared" si="170"/>
        <v>0</v>
      </c>
      <c r="AO1007" s="8"/>
      <c r="AP1007" s="13">
        <f t="shared" si="171"/>
        <v>0</v>
      </c>
      <c r="AQ1007" s="38">
        <f t="shared" si="172"/>
        <v>0</v>
      </c>
      <c r="AR1007" s="38">
        <v>0</v>
      </c>
      <c r="AS1007" s="13">
        <f t="shared" si="173"/>
        <v>0</v>
      </c>
      <c r="AT1007" s="38">
        <f t="shared" si="174"/>
        <v>0</v>
      </c>
      <c r="AU1007" s="38">
        <v>0</v>
      </c>
      <c r="AV1007" s="13">
        <f t="shared" si="175"/>
        <v>0</v>
      </c>
      <c r="AW1007" s="38">
        <f t="shared" si="176"/>
        <v>0</v>
      </c>
      <c r="AX1007" s="38">
        <v>0</v>
      </c>
      <c r="AY1007" s="13"/>
      <c r="AZ1007" s="10"/>
      <c r="BA1007" s="8"/>
      <c r="BB1007" s="11"/>
      <c r="BN1007" s="38">
        <v>0</v>
      </c>
      <c r="BO1007" s="54" t="s">
        <v>2293</v>
      </c>
      <c r="BP1007" s="54">
        <f>Sales!AR1007</f>
        <v>0</v>
      </c>
    </row>
    <row r="1008" spans="1:68">
      <c r="A1008" s="4" t="s">
        <v>140</v>
      </c>
      <c r="B1008" s="50">
        <v>32605</v>
      </c>
      <c r="C1008" s="9" t="s">
        <v>1725</v>
      </c>
      <c r="D1008" s="9" t="s">
        <v>1757</v>
      </c>
      <c r="E1008" s="9" t="s">
        <v>1899</v>
      </c>
      <c r="F1008" s="9" t="s">
        <v>2088</v>
      </c>
      <c r="G1008" s="4"/>
      <c r="H1008" s="9" t="s">
        <v>2283</v>
      </c>
      <c r="I1008" s="4"/>
      <c r="K1008" s="4" t="str">
        <f t="shared" si="166"/>
        <v>NE</v>
      </c>
      <c r="L1008" s="4" t="str">
        <f t="shared" si="167"/>
        <v>NEMAHA</v>
      </c>
      <c r="M1008" s="4" t="str">
        <f t="shared" si="168"/>
        <v>auburn</v>
      </c>
      <c r="N1008" s="4"/>
      <c r="O1008" s="4" t="str">
        <f t="shared" si="169"/>
        <v>68305</v>
      </c>
      <c r="P1008" s="4"/>
      <c r="U1008" s="30">
        <v>41708</v>
      </c>
      <c r="V1008" s="5"/>
      <c r="W1008" s="4"/>
      <c r="Y1008" s="30" t="s">
        <v>1234</v>
      </c>
      <c r="Z1008" s="30" t="s">
        <v>1439</v>
      </c>
      <c r="AA1008" s="23"/>
      <c r="AB1008" s="23"/>
      <c r="AC1008" s="9" t="s">
        <v>1632</v>
      </c>
      <c r="AD1008" s="9" t="s">
        <v>1722</v>
      </c>
      <c r="AE1008" s="4"/>
      <c r="AH1008" s="9">
        <v>1</v>
      </c>
      <c r="AI1008" s="38">
        <v>6.99</v>
      </c>
      <c r="AJ1008" s="11"/>
      <c r="AM1008" s="30" t="s">
        <v>12</v>
      </c>
      <c r="AN1008" s="38">
        <f t="shared" si="170"/>
        <v>6.99</v>
      </c>
      <c r="AO1008" s="8"/>
      <c r="AP1008" s="13">
        <f t="shared" si="171"/>
        <v>5.4363376251788269E-2</v>
      </c>
      <c r="AQ1008" s="38">
        <f t="shared" si="172"/>
        <v>6.99</v>
      </c>
      <c r="AR1008" s="38">
        <v>0.38</v>
      </c>
      <c r="AS1008" s="13">
        <f t="shared" si="173"/>
        <v>0</v>
      </c>
      <c r="AT1008" s="38">
        <f t="shared" si="174"/>
        <v>6.99</v>
      </c>
      <c r="AU1008" s="38">
        <v>0</v>
      </c>
      <c r="AV1008" s="13">
        <f t="shared" si="175"/>
        <v>1.0014306151645207E-2</v>
      </c>
      <c r="AW1008" s="38">
        <f t="shared" si="176"/>
        <v>6.99</v>
      </c>
      <c r="AX1008" s="38">
        <v>7.0000000000000007E-2</v>
      </c>
      <c r="AY1008" s="13"/>
      <c r="AZ1008" s="10"/>
      <c r="BA1008" s="8"/>
      <c r="BB1008" s="11"/>
      <c r="BN1008" s="38">
        <v>0.45</v>
      </c>
      <c r="BO1008" s="54" t="s">
        <v>128</v>
      </c>
      <c r="BP1008" s="54">
        <f>Sales!AR1008</f>
        <v>6.99</v>
      </c>
    </row>
    <row r="1009" spans="1:68">
      <c r="A1009" s="4" t="s">
        <v>140</v>
      </c>
      <c r="B1009" s="50">
        <v>32621</v>
      </c>
      <c r="C1009" s="9" t="s">
        <v>1725</v>
      </c>
      <c r="D1009" s="9" t="s">
        <v>1727</v>
      </c>
      <c r="E1009" s="9" t="s">
        <v>1767</v>
      </c>
      <c r="F1009" s="9" t="s">
        <v>1727</v>
      </c>
      <c r="G1009" s="4"/>
      <c r="H1009" s="9" t="s">
        <v>1727</v>
      </c>
      <c r="I1009" s="4"/>
      <c r="K1009" s="4" t="str">
        <f t="shared" si="166"/>
        <v>0</v>
      </c>
      <c r="L1009" s="4" t="str">
        <f t="shared" si="167"/>
        <v>DENTON</v>
      </c>
      <c r="M1009" s="4" t="str">
        <f t="shared" si="168"/>
        <v>0</v>
      </c>
      <c r="N1009" s="4"/>
      <c r="O1009" s="4" t="str">
        <f t="shared" si="169"/>
        <v>0</v>
      </c>
      <c r="P1009" s="4"/>
      <c r="U1009" s="30">
        <v>41710</v>
      </c>
      <c r="V1009" s="5"/>
      <c r="W1009" s="4"/>
      <c r="Y1009" s="30" t="s">
        <v>1234</v>
      </c>
      <c r="Z1009" s="30" t="s">
        <v>1260</v>
      </c>
      <c r="AA1009" s="23"/>
      <c r="AB1009" s="23"/>
      <c r="AC1009" s="9" t="s">
        <v>1472</v>
      </c>
      <c r="AD1009" s="9" t="s">
        <v>1639</v>
      </c>
      <c r="AE1009" s="4"/>
      <c r="AH1009" s="9">
        <v>1</v>
      </c>
      <c r="AI1009" s="38">
        <v>0</v>
      </c>
      <c r="AJ1009" s="11"/>
      <c r="AM1009" s="30" t="s">
        <v>12</v>
      </c>
      <c r="AN1009" s="38">
        <f t="shared" si="170"/>
        <v>0</v>
      </c>
      <c r="AO1009" s="8"/>
      <c r="AP1009" s="13">
        <f t="shared" si="171"/>
        <v>0</v>
      </c>
      <c r="AQ1009" s="38">
        <f t="shared" si="172"/>
        <v>0</v>
      </c>
      <c r="AR1009" s="38">
        <v>0</v>
      </c>
      <c r="AS1009" s="13">
        <f t="shared" si="173"/>
        <v>0</v>
      </c>
      <c r="AT1009" s="38">
        <f t="shared" si="174"/>
        <v>0</v>
      </c>
      <c r="AU1009" s="38">
        <v>0</v>
      </c>
      <c r="AV1009" s="13">
        <f t="shared" si="175"/>
        <v>0</v>
      </c>
      <c r="AW1009" s="38">
        <f t="shared" si="176"/>
        <v>0</v>
      </c>
      <c r="AX1009" s="38">
        <v>0</v>
      </c>
      <c r="AY1009" s="13"/>
      <c r="AZ1009" s="10"/>
      <c r="BA1009" s="8"/>
      <c r="BB1009" s="11"/>
      <c r="BN1009" s="38">
        <v>0</v>
      </c>
      <c r="BO1009" s="54" t="s">
        <v>2293</v>
      </c>
      <c r="BP1009" s="54">
        <f>Sales!AR1009</f>
        <v>0</v>
      </c>
    </row>
    <row r="1010" spans="1:68">
      <c r="A1010" s="4" t="s">
        <v>140</v>
      </c>
      <c r="B1010" s="50">
        <v>32633</v>
      </c>
      <c r="C1010" s="9" t="s">
        <v>1725</v>
      </c>
      <c r="D1010" s="9" t="s">
        <v>1745</v>
      </c>
      <c r="E1010" s="9" t="s">
        <v>1798</v>
      </c>
      <c r="F1010" s="9" t="s">
        <v>1944</v>
      </c>
      <c r="G1010" s="4"/>
      <c r="H1010" s="9" t="s">
        <v>2135</v>
      </c>
      <c r="I1010" s="4"/>
      <c r="K1010" s="4" t="str">
        <f t="shared" si="166"/>
        <v>CT</v>
      </c>
      <c r="L1010" s="4" t="str">
        <f t="shared" si="167"/>
        <v>FAIRFIELD</v>
      </c>
      <c r="M1010" s="4" t="str">
        <f t="shared" si="168"/>
        <v>Bethel</v>
      </c>
      <c r="N1010" s="4"/>
      <c r="O1010" s="4" t="str">
        <f t="shared" si="169"/>
        <v>06801</v>
      </c>
      <c r="P1010" s="4"/>
      <c r="U1010" s="30">
        <v>41715</v>
      </c>
      <c r="V1010" s="5"/>
      <c r="W1010" s="4"/>
      <c r="Y1010" s="30" t="s">
        <v>1234</v>
      </c>
      <c r="Z1010" s="30" t="s">
        <v>1367</v>
      </c>
      <c r="AA1010" s="23"/>
      <c r="AB1010" s="23"/>
      <c r="AC1010" s="9" t="s">
        <v>1493</v>
      </c>
      <c r="AD1010" s="9" t="s">
        <v>1639</v>
      </c>
      <c r="AE1010" s="4"/>
      <c r="AH1010" s="9">
        <v>1</v>
      </c>
      <c r="AI1010" s="38">
        <v>9.99</v>
      </c>
      <c r="AJ1010" s="11"/>
      <c r="AM1010" s="30" t="s">
        <v>12</v>
      </c>
      <c r="AN1010" s="38">
        <f t="shared" si="170"/>
        <v>9.99</v>
      </c>
      <c r="AO1010" s="8"/>
      <c r="AP1010" s="13">
        <f t="shared" si="171"/>
        <v>9.0090090090090089E-3</v>
      </c>
      <c r="AQ1010" s="38">
        <f t="shared" si="172"/>
        <v>9.99</v>
      </c>
      <c r="AR1010" s="38">
        <v>0.09</v>
      </c>
      <c r="AS1010" s="13">
        <f t="shared" si="173"/>
        <v>0</v>
      </c>
      <c r="AT1010" s="38">
        <f t="shared" si="174"/>
        <v>9.99</v>
      </c>
      <c r="AU1010" s="38">
        <v>0</v>
      </c>
      <c r="AV1010" s="13">
        <f t="shared" si="175"/>
        <v>0</v>
      </c>
      <c r="AW1010" s="38">
        <f t="shared" si="176"/>
        <v>9.99</v>
      </c>
      <c r="AX1010" s="38">
        <v>0</v>
      </c>
      <c r="AY1010" s="13"/>
      <c r="AZ1010" s="10"/>
      <c r="BA1010" s="8"/>
      <c r="BB1010" s="11"/>
      <c r="BN1010" s="38">
        <v>0.09</v>
      </c>
      <c r="BO1010" s="54" t="s">
        <v>2292</v>
      </c>
      <c r="BP1010" s="54">
        <f>Sales!AR1010</f>
        <v>9.99</v>
      </c>
    </row>
    <row r="1011" spans="1:68">
      <c r="A1011" s="4" t="s">
        <v>140</v>
      </c>
      <c r="B1011" s="50">
        <v>32636</v>
      </c>
      <c r="C1011" s="9" t="s">
        <v>1725</v>
      </c>
      <c r="D1011" s="9" t="s">
        <v>1727</v>
      </c>
      <c r="E1011" s="9" t="s">
        <v>1766</v>
      </c>
      <c r="F1011" s="9" t="s">
        <v>1727</v>
      </c>
      <c r="G1011" s="4"/>
      <c r="H1011" s="9" t="s">
        <v>1727</v>
      </c>
      <c r="I1011" s="4"/>
      <c r="K1011" s="4" t="str">
        <f t="shared" si="166"/>
        <v>0</v>
      </c>
      <c r="L1011" s="4" t="str">
        <f t="shared" si="167"/>
        <v>MECKLENBURG</v>
      </c>
      <c r="M1011" s="4" t="str">
        <f t="shared" si="168"/>
        <v>0</v>
      </c>
      <c r="N1011" s="4"/>
      <c r="O1011" s="4" t="str">
        <f t="shared" si="169"/>
        <v>0</v>
      </c>
      <c r="P1011" s="4"/>
      <c r="U1011" s="30">
        <v>41716</v>
      </c>
      <c r="V1011" s="5"/>
      <c r="W1011" s="4"/>
      <c r="Y1011" s="30" t="s">
        <v>1234</v>
      </c>
      <c r="Z1011" s="30" t="s">
        <v>1241</v>
      </c>
      <c r="AA1011" s="23"/>
      <c r="AB1011" s="23"/>
      <c r="AC1011" s="9" t="s">
        <v>1453</v>
      </c>
      <c r="AD1011" s="9" t="s">
        <v>1643</v>
      </c>
      <c r="AE1011" s="4"/>
      <c r="AH1011" s="9">
        <v>1</v>
      </c>
      <c r="AI1011" s="38">
        <v>0</v>
      </c>
      <c r="AJ1011" s="11"/>
      <c r="AM1011" s="30" t="s">
        <v>12</v>
      </c>
      <c r="AN1011" s="38">
        <f t="shared" si="170"/>
        <v>0</v>
      </c>
      <c r="AO1011" s="8"/>
      <c r="AP1011" s="13">
        <f t="shared" si="171"/>
        <v>0</v>
      </c>
      <c r="AQ1011" s="38">
        <f t="shared" si="172"/>
        <v>0</v>
      </c>
      <c r="AR1011" s="38">
        <v>0</v>
      </c>
      <c r="AS1011" s="13">
        <f t="shared" si="173"/>
        <v>0</v>
      </c>
      <c r="AT1011" s="38">
        <f t="shared" si="174"/>
        <v>0</v>
      </c>
      <c r="AU1011" s="38">
        <v>0</v>
      </c>
      <c r="AV1011" s="13">
        <f t="shared" si="175"/>
        <v>0</v>
      </c>
      <c r="AW1011" s="38">
        <f t="shared" si="176"/>
        <v>0</v>
      </c>
      <c r="AX1011" s="38">
        <v>0</v>
      </c>
      <c r="AY1011" s="13"/>
      <c r="AZ1011" s="10"/>
      <c r="BA1011" s="8"/>
      <c r="BB1011" s="11"/>
      <c r="BN1011" s="38">
        <v>0</v>
      </c>
      <c r="BO1011" s="54" t="s">
        <v>2293</v>
      </c>
      <c r="BP1011" s="54">
        <f>Sales!AR1011</f>
        <v>0</v>
      </c>
    </row>
    <row r="1012" spans="1:68">
      <c r="A1012" s="4" t="s">
        <v>140</v>
      </c>
      <c r="B1012" s="50">
        <v>32637</v>
      </c>
      <c r="C1012" s="9" t="s">
        <v>1725</v>
      </c>
      <c r="D1012" s="9" t="s">
        <v>1729</v>
      </c>
      <c r="E1012" s="9" t="s">
        <v>1727</v>
      </c>
      <c r="F1012" s="9" t="s">
        <v>1964</v>
      </c>
      <c r="G1012" s="4"/>
      <c r="H1012" s="9" t="s">
        <v>2155</v>
      </c>
      <c r="I1012" s="4"/>
      <c r="K1012" s="4" t="str">
        <f t="shared" si="166"/>
        <v>NC</v>
      </c>
      <c r="L1012" s="4" t="str">
        <f t="shared" si="167"/>
        <v>0</v>
      </c>
      <c r="M1012" s="4" t="str">
        <f t="shared" si="168"/>
        <v>charlotte</v>
      </c>
      <c r="N1012" s="4"/>
      <c r="O1012" s="4" t="str">
        <f t="shared" si="169"/>
        <v>28208</v>
      </c>
      <c r="P1012" s="4"/>
      <c r="U1012" s="30">
        <v>41717</v>
      </c>
      <c r="V1012" s="5"/>
      <c r="W1012" s="4"/>
      <c r="Y1012" s="30" t="s">
        <v>1234</v>
      </c>
      <c r="Z1012" s="30" t="s">
        <v>1440</v>
      </c>
      <c r="AA1012" s="23"/>
      <c r="AB1012" s="23"/>
      <c r="AC1012" s="9" t="s">
        <v>1633</v>
      </c>
      <c r="AD1012" s="9" t="s">
        <v>1639</v>
      </c>
      <c r="AE1012" s="4"/>
      <c r="AH1012" s="9">
        <v>1</v>
      </c>
      <c r="AI1012" s="38">
        <v>0</v>
      </c>
      <c r="AJ1012" s="11"/>
      <c r="AM1012" s="30" t="s">
        <v>12</v>
      </c>
      <c r="AN1012" s="38">
        <f t="shared" si="170"/>
        <v>0</v>
      </c>
      <c r="AO1012" s="8"/>
      <c r="AP1012" s="13">
        <f t="shared" si="171"/>
        <v>0</v>
      </c>
      <c r="AQ1012" s="38">
        <f t="shared" si="172"/>
        <v>0</v>
      </c>
      <c r="AR1012" s="38">
        <v>0</v>
      </c>
      <c r="AS1012" s="13">
        <f t="shared" si="173"/>
        <v>0</v>
      </c>
      <c r="AT1012" s="38">
        <f t="shared" si="174"/>
        <v>0</v>
      </c>
      <c r="AU1012" s="38">
        <v>0</v>
      </c>
      <c r="AV1012" s="13">
        <f t="shared" si="175"/>
        <v>0</v>
      </c>
      <c r="AW1012" s="38">
        <f t="shared" si="176"/>
        <v>0</v>
      </c>
      <c r="AX1012" s="38">
        <v>0</v>
      </c>
      <c r="AY1012" s="13"/>
      <c r="AZ1012" s="10"/>
      <c r="BA1012" s="8"/>
      <c r="BB1012" s="11"/>
      <c r="BN1012" s="38">
        <v>0</v>
      </c>
      <c r="BO1012" s="54" t="s">
        <v>129</v>
      </c>
      <c r="BP1012" s="54">
        <f>Sales!AR1012</f>
        <v>0</v>
      </c>
    </row>
    <row r="1013" spans="1:68">
      <c r="A1013" s="4" t="s">
        <v>140</v>
      </c>
      <c r="B1013" s="50">
        <v>32938</v>
      </c>
      <c r="C1013" s="9" t="s">
        <v>1725</v>
      </c>
      <c r="D1013" s="9" t="s">
        <v>1736</v>
      </c>
      <c r="E1013" s="9" t="s">
        <v>1790</v>
      </c>
      <c r="F1013" s="9" t="s">
        <v>1930</v>
      </c>
      <c r="G1013" s="4"/>
      <c r="H1013" s="9" t="s">
        <v>2121</v>
      </c>
      <c r="I1013" s="4"/>
      <c r="K1013" s="4" t="str">
        <f t="shared" si="166"/>
        <v>WA</v>
      </c>
      <c r="L1013" s="4" t="str">
        <f t="shared" si="167"/>
        <v>WHATCOM</v>
      </c>
      <c r="M1013" s="4" t="str">
        <f t="shared" si="168"/>
        <v>EVERSON</v>
      </c>
      <c r="N1013" s="4"/>
      <c r="O1013" s="4" t="str">
        <f t="shared" si="169"/>
        <v>98247</v>
      </c>
      <c r="P1013" s="4"/>
      <c r="U1013" s="30">
        <v>41710</v>
      </c>
      <c r="V1013" s="5"/>
      <c r="W1013" s="4"/>
      <c r="Y1013" s="30" t="s">
        <v>1234</v>
      </c>
      <c r="Z1013" s="30" t="s">
        <v>1360</v>
      </c>
      <c r="AA1013" s="23"/>
      <c r="AB1013" s="23"/>
      <c r="AC1013" s="9" t="s">
        <v>1561</v>
      </c>
      <c r="AD1013" s="9" t="s">
        <v>1639</v>
      </c>
      <c r="AE1013" s="4"/>
      <c r="AH1013" s="9">
        <v>1</v>
      </c>
      <c r="AI1013" s="38">
        <v>6.99</v>
      </c>
      <c r="AJ1013" s="11"/>
      <c r="AM1013" s="30" t="s">
        <v>12</v>
      </c>
      <c r="AN1013" s="38">
        <f t="shared" si="170"/>
        <v>6.99</v>
      </c>
      <c r="AO1013" s="8"/>
      <c r="AP1013" s="13">
        <f t="shared" si="171"/>
        <v>6.4377682403433473E-2</v>
      </c>
      <c r="AQ1013" s="38">
        <f t="shared" si="172"/>
        <v>6.99</v>
      </c>
      <c r="AR1013" s="38">
        <v>0.45</v>
      </c>
      <c r="AS1013" s="13">
        <f t="shared" si="173"/>
        <v>0</v>
      </c>
      <c r="AT1013" s="38">
        <f t="shared" si="174"/>
        <v>6.99</v>
      </c>
      <c r="AU1013" s="38">
        <v>0</v>
      </c>
      <c r="AV1013" s="13">
        <f t="shared" si="175"/>
        <v>2.0028612303290415E-2</v>
      </c>
      <c r="AW1013" s="38">
        <f t="shared" si="176"/>
        <v>6.99</v>
      </c>
      <c r="AX1013" s="38">
        <v>0.14000000000000001</v>
      </c>
      <c r="AY1013" s="13"/>
      <c r="AZ1013" s="10"/>
      <c r="BA1013" s="8"/>
      <c r="BB1013" s="11"/>
      <c r="BN1013" s="38">
        <v>0.59000000000000008</v>
      </c>
      <c r="BO1013" s="54" t="s">
        <v>2292</v>
      </c>
      <c r="BP1013" s="54">
        <f>Sales!AR1013</f>
        <v>6.99</v>
      </c>
    </row>
    <row r="1014" spans="1:68">
      <c r="A1014" s="4" t="s">
        <v>140</v>
      </c>
      <c r="B1014" s="50">
        <v>32947</v>
      </c>
      <c r="C1014" s="9" t="s">
        <v>1725</v>
      </c>
      <c r="D1014" s="9" t="s">
        <v>1751</v>
      </c>
      <c r="E1014" s="9" t="s">
        <v>1861</v>
      </c>
      <c r="F1014" s="9" t="s">
        <v>2028</v>
      </c>
      <c r="G1014" s="4"/>
      <c r="H1014" s="9" t="s">
        <v>2220</v>
      </c>
      <c r="I1014" s="4"/>
      <c r="K1014" s="4" t="str">
        <f t="shared" si="166"/>
        <v>IA</v>
      </c>
      <c r="L1014" s="4" t="str">
        <f t="shared" si="167"/>
        <v>JACKSON</v>
      </c>
      <c r="M1014" s="4" t="str">
        <f t="shared" si="168"/>
        <v>Bellevue</v>
      </c>
      <c r="N1014" s="4"/>
      <c r="O1014" s="4" t="str">
        <f t="shared" si="169"/>
        <v>52031</v>
      </c>
      <c r="P1014" s="4"/>
      <c r="U1014" s="30">
        <v>41715</v>
      </c>
      <c r="V1014" s="5"/>
      <c r="W1014" s="4"/>
      <c r="Y1014" s="30" t="s">
        <v>1234</v>
      </c>
      <c r="Z1014" s="30" t="s">
        <v>1260</v>
      </c>
      <c r="AA1014" s="23"/>
      <c r="AB1014" s="23"/>
      <c r="AC1014" s="9" t="s">
        <v>1472</v>
      </c>
      <c r="AD1014" s="9" t="s">
        <v>1639</v>
      </c>
      <c r="AE1014" s="4"/>
      <c r="AH1014" s="9">
        <v>1</v>
      </c>
      <c r="AI1014" s="38">
        <v>0</v>
      </c>
      <c r="AJ1014" s="11"/>
      <c r="AM1014" s="30" t="s">
        <v>12</v>
      </c>
      <c r="AN1014" s="38">
        <f t="shared" si="170"/>
        <v>0</v>
      </c>
      <c r="AO1014" s="8"/>
      <c r="AP1014" s="13">
        <f t="shared" si="171"/>
        <v>0</v>
      </c>
      <c r="AQ1014" s="38">
        <f t="shared" si="172"/>
        <v>0</v>
      </c>
      <c r="AR1014" s="38">
        <v>0</v>
      </c>
      <c r="AS1014" s="13">
        <f t="shared" si="173"/>
        <v>0</v>
      </c>
      <c r="AT1014" s="38">
        <f t="shared" si="174"/>
        <v>0</v>
      </c>
      <c r="AU1014" s="38">
        <v>0</v>
      </c>
      <c r="AV1014" s="13">
        <f t="shared" si="175"/>
        <v>0</v>
      </c>
      <c r="AW1014" s="38">
        <f t="shared" si="176"/>
        <v>0</v>
      </c>
      <c r="AX1014" s="38">
        <v>0</v>
      </c>
      <c r="AY1014" s="13"/>
      <c r="AZ1014" s="10"/>
      <c r="BA1014" s="8"/>
      <c r="BB1014" s="11"/>
      <c r="BN1014" s="38">
        <v>0</v>
      </c>
      <c r="BO1014" s="54" t="s">
        <v>128</v>
      </c>
      <c r="BP1014" s="54">
        <f>Sales!AR1014</f>
        <v>0</v>
      </c>
    </row>
    <row r="1015" spans="1:68">
      <c r="A1015" s="4" t="s">
        <v>140</v>
      </c>
      <c r="B1015" s="50">
        <v>32961</v>
      </c>
      <c r="C1015" s="9" t="s">
        <v>1725</v>
      </c>
      <c r="D1015" s="9" t="s">
        <v>1734</v>
      </c>
      <c r="E1015" s="9" t="s">
        <v>1806</v>
      </c>
      <c r="F1015" s="9" t="s">
        <v>1951</v>
      </c>
      <c r="G1015" s="4"/>
      <c r="H1015" s="9" t="s">
        <v>2142</v>
      </c>
      <c r="I1015" s="4"/>
      <c r="K1015" s="4" t="str">
        <f t="shared" si="166"/>
        <v>IL</v>
      </c>
      <c r="L1015" s="4" t="str">
        <f t="shared" si="167"/>
        <v>WINNEBAGO</v>
      </c>
      <c r="M1015" s="4" t="str">
        <f t="shared" si="168"/>
        <v>Rockford</v>
      </c>
      <c r="N1015" s="4"/>
      <c r="O1015" s="4" t="str">
        <f t="shared" si="169"/>
        <v>61107</v>
      </c>
      <c r="P1015" s="4"/>
      <c r="U1015" s="30">
        <v>41722</v>
      </c>
      <c r="V1015" s="5"/>
      <c r="W1015" s="4"/>
      <c r="Y1015" s="30" t="s">
        <v>1234</v>
      </c>
      <c r="Z1015" s="30" t="s">
        <v>1257</v>
      </c>
      <c r="AA1015" s="23"/>
      <c r="AB1015" s="23"/>
      <c r="AC1015" s="9" t="s">
        <v>1469</v>
      </c>
      <c r="AD1015" s="9" t="s">
        <v>1639</v>
      </c>
      <c r="AE1015" s="4"/>
      <c r="AH1015" s="9">
        <v>1</v>
      </c>
      <c r="AI1015" s="38">
        <v>0</v>
      </c>
      <c r="AJ1015" s="11"/>
      <c r="AM1015" s="30" t="s">
        <v>12</v>
      </c>
      <c r="AN1015" s="38">
        <f t="shared" si="170"/>
        <v>0</v>
      </c>
      <c r="AO1015" s="8"/>
      <c r="AP1015" s="13">
        <f t="shared" si="171"/>
        <v>0</v>
      </c>
      <c r="AQ1015" s="38">
        <f t="shared" si="172"/>
        <v>0</v>
      </c>
      <c r="AR1015" s="38">
        <v>0</v>
      </c>
      <c r="AS1015" s="13">
        <f t="shared" si="173"/>
        <v>0</v>
      </c>
      <c r="AT1015" s="38">
        <f t="shared" si="174"/>
        <v>0</v>
      </c>
      <c r="AU1015" s="38">
        <v>0</v>
      </c>
      <c r="AV1015" s="13">
        <f t="shared" si="175"/>
        <v>0</v>
      </c>
      <c r="AW1015" s="38">
        <f t="shared" si="176"/>
        <v>0</v>
      </c>
      <c r="AX1015" s="38">
        <v>0</v>
      </c>
      <c r="AY1015" s="13"/>
      <c r="AZ1015" s="10"/>
      <c r="BA1015" s="8"/>
      <c r="BB1015" s="11"/>
      <c r="BN1015" s="38">
        <v>0</v>
      </c>
      <c r="BO1015" s="54" t="s">
        <v>107</v>
      </c>
      <c r="BP1015" s="54">
        <f>Sales!AR1015</f>
        <v>0</v>
      </c>
    </row>
    <row r="1016" spans="1:68">
      <c r="A1016" s="4" t="s">
        <v>140</v>
      </c>
      <c r="B1016" s="50">
        <v>32986</v>
      </c>
      <c r="C1016" s="9" t="s">
        <v>1725</v>
      </c>
      <c r="D1016" s="9" t="s">
        <v>1727</v>
      </c>
      <c r="E1016" s="9" t="s">
        <v>1767</v>
      </c>
      <c r="F1016" s="9" t="s">
        <v>1727</v>
      </c>
      <c r="G1016" s="4"/>
      <c r="H1016" s="9" t="s">
        <v>1727</v>
      </c>
      <c r="I1016" s="4"/>
      <c r="K1016" s="4" t="str">
        <f t="shared" si="166"/>
        <v>0</v>
      </c>
      <c r="L1016" s="4" t="str">
        <f t="shared" si="167"/>
        <v>DENTON</v>
      </c>
      <c r="M1016" s="4" t="str">
        <f t="shared" si="168"/>
        <v>0</v>
      </c>
      <c r="N1016" s="4"/>
      <c r="O1016" s="4" t="str">
        <f t="shared" si="169"/>
        <v>0</v>
      </c>
      <c r="P1016" s="4"/>
      <c r="U1016" s="30">
        <v>41701</v>
      </c>
      <c r="V1016" s="5"/>
      <c r="W1016" s="4"/>
      <c r="Y1016" s="30" t="s">
        <v>1234</v>
      </c>
      <c r="Z1016" s="30" t="s">
        <v>1298</v>
      </c>
      <c r="AA1016" s="23"/>
      <c r="AB1016" s="23"/>
      <c r="AC1016" s="9" t="s">
        <v>1506</v>
      </c>
      <c r="AD1016" s="9" t="s">
        <v>1662</v>
      </c>
      <c r="AE1016" s="4"/>
      <c r="AH1016" s="9">
        <v>1</v>
      </c>
      <c r="AI1016" s="38">
        <v>0</v>
      </c>
      <c r="AJ1016" s="11"/>
      <c r="AM1016" s="30" t="s">
        <v>12</v>
      </c>
      <c r="AN1016" s="38">
        <f t="shared" si="170"/>
        <v>0</v>
      </c>
      <c r="AO1016" s="8"/>
      <c r="AP1016" s="13">
        <f t="shared" si="171"/>
        <v>0</v>
      </c>
      <c r="AQ1016" s="38">
        <f t="shared" si="172"/>
        <v>0</v>
      </c>
      <c r="AR1016" s="38">
        <v>0</v>
      </c>
      <c r="AS1016" s="13">
        <f t="shared" si="173"/>
        <v>0</v>
      </c>
      <c r="AT1016" s="38">
        <f t="shared" si="174"/>
        <v>0</v>
      </c>
      <c r="AU1016" s="38">
        <v>0</v>
      </c>
      <c r="AV1016" s="13">
        <f t="shared" si="175"/>
        <v>0</v>
      </c>
      <c r="AW1016" s="38">
        <f t="shared" si="176"/>
        <v>0</v>
      </c>
      <c r="AX1016" s="38">
        <v>0</v>
      </c>
      <c r="AY1016" s="13"/>
      <c r="AZ1016" s="10"/>
      <c r="BA1016" s="8"/>
      <c r="BB1016" s="11"/>
      <c r="BN1016" s="38">
        <v>0</v>
      </c>
      <c r="BO1016" s="54" t="s">
        <v>1727</v>
      </c>
      <c r="BP1016" s="54">
        <f>Sales!AR1016</f>
        <v>0</v>
      </c>
    </row>
    <row r="1017" spans="1:68">
      <c r="A1017" s="4" t="s">
        <v>140</v>
      </c>
      <c r="B1017" s="50">
        <v>32994</v>
      </c>
      <c r="C1017" s="9" t="s">
        <v>1725</v>
      </c>
      <c r="D1017" s="9" t="s">
        <v>1727</v>
      </c>
      <c r="E1017" s="9" t="s">
        <v>1767</v>
      </c>
      <c r="F1017" s="9" t="s">
        <v>1727</v>
      </c>
      <c r="G1017" s="4"/>
      <c r="H1017" s="9" t="s">
        <v>1727</v>
      </c>
      <c r="I1017" s="4"/>
      <c r="K1017" s="4" t="str">
        <f t="shared" si="166"/>
        <v>0</v>
      </c>
      <c r="L1017" s="4" t="str">
        <f t="shared" si="167"/>
        <v>DENTON</v>
      </c>
      <c r="M1017" s="4" t="str">
        <f t="shared" si="168"/>
        <v>0</v>
      </c>
      <c r="N1017" s="4"/>
      <c r="O1017" s="4" t="str">
        <f t="shared" si="169"/>
        <v>0</v>
      </c>
      <c r="P1017" s="4"/>
      <c r="U1017" s="30">
        <v>41702</v>
      </c>
      <c r="V1017" s="5"/>
      <c r="W1017" s="4"/>
      <c r="Y1017" s="30" t="s">
        <v>1234</v>
      </c>
      <c r="Z1017" s="30" t="s">
        <v>1237</v>
      </c>
      <c r="AA1017" s="23"/>
      <c r="AB1017" s="23"/>
      <c r="AC1017" s="9" t="s">
        <v>1449</v>
      </c>
      <c r="AD1017" s="9" t="s">
        <v>1640</v>
      </c>
      <c r="AE1017" s="4"/>
      <c r="AH1017" s="9">
        <v>1</v>
      </c>
      <c r="AI1017" s="38">
        <v>0</v>
      </c>
      <c r="AJ1017" s="11"/>
      <c r="AM1017" s="30" t="s">
        <v>12</v>
      </c>
      <c r="AN1017" s="38">
        <f t="shared" si="170"/>
        <v>0</v>
      </c>
      <c r="AO1017" s="8"/>
      <c r="AP1017" s="13">
        <f t="shared" si="171"/>
        <v>0</v>
      </c>
      <c r="AQ1017" s="38">
        <f t="shared" si="172"/>
        <v>0</v>
      </c>
      <c r="AR1017" s="38">
        <v>0</v>
      </c>
      <c r="AS1017" s="13">
        <f t="shared" si="173"/>
        <v>0</v>
      </c>
      <c r="AT1017" s="38">
        <f t="shared" si="174"/>
        <v>0</v>
      </c>
      <c r="AU1017" s="38">
        <v>0</v>
      </c>
      <c r="AV1017" s="13">
        <f t="shared" si="175"/>
        <v>0</v>
      </c>
      <c r="AW1017" s="38">
        <f t="shared" si="176"/>
        <v>0</v>
      </c>
      <c r="AX1017" s="38">
        <v>0</v>
      </c>
      <c r="AY1017" s="13"/>
      <c r="AZ1017" s="10"/>
      <c r="BA1017" s="8"/>
      <c r="BB1017" s="11"/>
      <c r="BN1017" s="38">
        <v>0</v>
      </c>
      <c r="BO1017" s="54" t="s">
        <v>2293</v>
      </c>
      <c r="BP1017" s="54">
        <f>Sales!AR1017</f>
        <v>0</v>
      </c>
    </row>
    <row r="1018" spans="1:68">
      <c r="A1018" s="4" t="s">
        <v>140</v>
      </c>
      <c r="B1018" s="50">
        <v>32997</v>
      </c>
      <c r="C1018" s="9" t="s">
        <v>1725</v>
      </c>
      <c r="D1018" s="9" t="s">
        <v>1733</v>
      </c>
      <c r="E1018" s="9" t="s">
        <v>1788</v>
      </c>
      <c r="F1018" s="9" t="s">
        <v>1977</v>
      </c>
      <c r="G1018" s="4"/>
      <c r="H1018" s="9" t="s">
        <v>2168</v>
      </c>
      <c r="I1018" s="4"/>
      <c r="K1018" s="4" t="str">
        <f t="shared" si="166"/>
        <v>CA</v>
      </c>
      <c r="L1018" s="4" t="str">
        <f t="shared" si="167"/>
        <v>SONOMA</v>
      </c>
      <c r="M1018" s="4" t="str">
        <f t="shared" si="168"/>
        <v>Santa Rosa</v>
      </c>
      <c r="N1018" s="4"/>
      <c r="O1018" s="4" t="str">
        <f t="shared" si="169"/>
        <v>95409</v>
      </c>
      <c r="P1018" s="4"/>
      <c r="U1018" s="30">
        <v>41703</v>
      </c>
      <c r="V1018" s="5"/>
      <c r="W1018" s="4"/>
      <c r="Y1018" s="30" t="s">
        <v>1234</v>
      </c>
      <c r="Z1018" s="30" t="s">
        <v>1441</v>
      </c>
      <c r="AA1018" s="23"/>
      <c r="AB1018" s="23"/>
      <c r="AC1018" s="9" t="s">
        <v>1634</v>
      </c>
      <c r="AD1018" s="9" t="s">
        <v>1676</v>
      </c>
      <c r="AE1018" s="4"/>
      <c r="AH1018" s="9">
        <v>1</v>
      </c>
      <c r="AI1018" s="38">
        <v>6.74</v>
      </c>
      <c r="AJ1018" s="11"/>
      <c r="AM1018" s="30" t="s">
        <v>12</v>
      </c>
      <c r="AN1018" s="38">
        <f t="shared" si="170"/>
        <v>6.74</v>
      </c>
      <c r="AO1018" s="8"/>
      <c r="AP1018" s="13">
        <f t="shared" si="171"/>
        <v>0</v>
      </c>
      <c r="AQ1018" s="38">
        <f t="shared" si="172"/>
        <v>6.74</v>
      </c>
      <c r="AR1018" s="38">
        <v>0</v>
      </c>
      <c r="AS1018" s="13">
        <f t="shared" si="173"/>
        <v>0</v>
      </c>
      <c r="AT1018" s="38">
        <f t="shared" si="174"/>
        <v>6.74</v>
      </c>
      <c r="AU1018" s="38">
        <v>0</v>
      </c>
      <c r="AV1018" s="13">
        <f t="shared" si="175"/>
        <v>0</v>
      </c>
      <c r="AW1018" s="38">
        <f t="shared" si="176"/>
        <v>6.74</v>
      </c>
      <c r="AX1018" s="38">
        <v>0</v>
      </c>
      <c r="AY1018" s="13"/>
      <c r="AZ1018" s="10"/>
      <c r="BA1018" s="8"/>
      <c r="BB1018" s="11"/>
      <c r="BN1018" s="38">
        <v>0</v>
      </c>
      <c r="BO1018" s="54" t="s">
        <v>2292</v>
      </c>
      <c r="BP1018" s="54">
        <f>Sales!AR1018</f>
        <v>6.99</v>
      </c>
    </row>
    <row r="1019" spans="1:68">
      <c r="A1019" s="4" t="s">
        <v>140</v>
      </c>
      <c r="B1019" s="50">
        <v>33168</v>
      </c>
      <c r="C1019" s="9" t="s">
        <v>1725</v>
      </c>
      <c r="D1019" s="9" t="s">
        <v>1743</v>
      </c>
      <c r="E1019" s="9" t="s">
        <v>1900</v>
      </c>
      <c r="F1019" s="9" t="s">
        <v>2089</v>
      </c>
      <c r="G1019" s="4"/>
      <c r="H1019" s="9" t="s">
        <v>2284</v>
      </c>
      <c r="I1019" s="4"/>
      <c r="K1019" s="4" t="str">
        <f t="shared" si="166"/>
        <v>MO</v>
      </c>
      <c r="L1019" s="4" t="str">
        <f t="shared" si="167"/>
        <v>ADAIR</v>
      </c>
      <c r="M1019" s="4" t="str">
        <f t="shared" si="168"/>
        <v>Kirksville</v>
      </c>
      <c r="N1019" s="4"/>
      <c r="O1019" s="4" t="str">
        <f t="shared" si="169"/>
        <v>63501</v>
      </c>
      <c r="P1019" s="4"/>
      <c r="U1019" s="30">
        <v>41712</v>
      </c>
      <c r="V1019" s="5"/>
      <c r="W1019" s="4"/>
      <c r="Y1019" s="30" t="s">
        <v>1234</v>
      </c>
      <c r="Z1019" s="30" t="s">
        <v>1382</v>
      </c>
      <c r="AA1019" s="23"/>
      <c r="AB1019" s="23"/>
      <c r="AC1019" s="9" t="s">
        <v>1578</v>
      </c>
      <c r="AD1019" s="9" t="s">
        <v>1678</v>
      </c>
      <c r="AE1019" s="4"/>
      <c r="AH1019" s="9">
        <v>1</v>
      </c>
      <c r="AI1019" s="38">
        <v>0</v>
      </c>
      <c r="AJ1019" s="11"/>
      <c r="AM1019" s="30" t="s">
        <v>12</v>
      </c>
      <c r="AN1019" s="38">
        <f t="shared" si="170"/>
        <v>0</v>
      </c>
      <c r="AO1019" s="8"/>
      <c r="AP1019" s="13">
        <f t="shared" si="171"/>
        <v>0</v>
      </c>
      <c r="AQ1019" s="38">
        <f t="shared" si="172"/>
        <v>0</v>
      </c>
      <c r="AR1019" s="38">
        <v>0</v>
      </c>
      <c r="AS1019" s="13">
        <f t="shared" si="173"/>
        <v>0</v>
      </c>
      <c r="AT1019" s="38">
        <f t="shared" si="174"/>
        <v>0</v>
      </c>
      <c r="AU1019" s="38">
        <v>0</v>
      </c>
      <c r="AV1019" s="13">
        <f t="shared" si="175"/>
        <v>0</v>
      </c>
      <c r="AW1019" s="38">
        <f t="shared" si="176"/>
        <v>0</v>
      </c>
      <c r="AX1019" s="38">
        <v>0</v>
      </c>
      <c r="AY1019" s="13"/>
      <c r="AZ1019" s="10"/>
      <c r="BA1019" s="8"/>
      <c r="BB1019" s="11"/>
      <c r="BN1019" s="38">
        <v>0</v>
      </c>
      <c r="BO1019" s="54" t="s">
        <v>2292</v>
      </c>
      <c r="BP1019" s="54">
        <f>Sales!AR1019</f>
        <v>0</v>
      </c>
    </row>
    <row r="1020" spans="1:68">
      <c r="A1020" s="4" t="s">
        <v>140</v>
      </c>
      <c r="B1020" s="50">
        <v>33208</v>
      </c>
      <c r="C1020" s="9" t="s">
        <v>1725</v>
      </c>
      <c r="D1020" s="9" t="s">
        <v>1727</v>
      </c>
      <c r="E1020" s="9" t="s">
        <v>1766</v>
      </c>
      <c r="F1020" s="9" t="s">
        <v>1727</v>
      </c>
      <c r="G1020" s="4"/>
      <c r="H1020" s="9" t="s">
        <v>1727</v>
      </c>
      <c r="I1020" s="4"/>
      <c r="K1020" s="4" t="str">
        <f t="shared" si="166"/>
        <v>0</v>
      </c>
      <c r="L1020" s="4" t="str">
        <f t="shared" si="167"/>
        <v>MECKLENBURG</v>
      </c>
      <c r="M1020" s="4" t="str">
        <f t="shared" si="168"/>
        <v>0</v>
      </c>
      <c r="N1020" s="4"/>
      <c r="O1020" s="4" t="str">
        <f t="shared" si="169"/>
        <v>0</v>
      </c>
      <c r="P1020" s="4"/>
      <c r="U1020" s="30">
        <v>41708</v>
      </c>
      <c r="V1020" s="5"/>
      <c r="W1020" s="4"/>
      <c r="Y1020" s="30" t="s">
        <v>1234</v>
      </c>
      <c r="Z1020" s="30" t="s">
        <v>1271</v>
      </c>
      <c r="AA1020" s="23"/>
      <c r="AB1020" s="23"/>
      <c r="AC1020" s="9" t="s">
        <v>1482</v>
      </c>
      <c r="AD1020" s="9" t="s">
        <v>1639</v>
      </c>
      <c r="AE1020" s="4"/>
      <c r="AH1020" s="9">
        <v>1</v>
      </c>
      <c r="AI1020" s="38">
        <v>0</v>
      </c>
      <c r="AJ1020" s="11"/>
      <c r="AM1020" s="30" t="s">
        <v>12</v>
      </c>
      <c r="AN1020" s="38">
        <f t="shared" si="170"/>
        <v>0</v>
      </c>
      <c r="AO1020" s="8"/>
      <c r="AP1020" s="13">
        <f t="shared" si="171"/>
        <v>0</v>
      </c>
      <c r="AQ1020" s="38">
        <f t="shared" si="172"/>
        <v>0</v>
      </c>
      <c r="AR1020" s="38">
        <v>0</v>
      </c>
      <c r="AS1020" s="13">
        <f t="shared" si="173"/>
        <v>0</v>
      </c>
      <c r="AT1020" s="38">
        <f t="shared" si="174"/>
        <v>0</v>
      </c>
      <c r="AU1020" s="38">
        <v>0</v>
      </c>
      <c r="AV1020" s="13">
        <f t="shared" si="175"/>
        <v>0</v>
      </c>
      <c r="AW1020" s="38">
        <f t="shared" si="176"/>
        <v>0</v>
      </c>
      <c r="AX1020" s="38">
        <v>0</v>
      </c>
      <c r="AY1020" s="13"/>
      <c r="AZ1020" s="10"/>
      <c r="BA1020" s="8"/>
      <c r="BB1020" s="11"/>
      <c r="BN1020" s="38">
        <v>0</v>
      </c>
      <c r="BO1020" s="54" t="s">
        <v>2293</v>
      </c>
      <c r="BP1020" s="54">
        <f>Sales!AR1020</f>
        <v>0</v>
      </c>
    </row>
    <row r="1021" spans="1:68">
      <c r="A1021" s="4" t="s">
        <v>140</v>
      </c>
      <c r="B1021" s="50">
        <v>33222</v>
      </c>
      <c r="C1021" s="9" t="s">
        <v>1725</v>
      </c>
      <c r="D1021" s="9" t="s">
        <v>1727</v>
      </c>
      <c r="E1021" s="9" t="s">
        <v>1767</v>
      </c>
      <c r="F1021" s="9" t="s">
        <v>1727</v>
      </c>
      <c r="G1021" s="4"/>
      <c r="H1021" s="9" t="s">
        <v>1727</v>
      </c>
      <c r="I1021" s="4"/>
      <c r="K1021" s="4" t="str">
        <f t="shared" si="166"/>
        <v>0</v>
      </c>
      <c r="L1021" s="4" t="str">
        <f t="shared" si="167"/>
        <v>DENTON</v>
      </c>
      <c r="M1021" s="4" t="str">
        <f t="shared" si="168"/>
        <v>0</v>
      </c>
      <c r="N1021" s="4"/>
      <c r="O1021" s="4" t="str">
        <f t="shared" si="169"/>
        <v>0</v>
      </c>
      <c r="P1021" s="4"/>
      <c r="U1021" s="30">
        <v>41711</v>
      </c>
      <c r="V1021" s="5"/>
      <c r="W1021" s="4"/>
      <c r="Y1021" s="30" t="s">
        <v>1234</v>
      </c>
      <c r="Z1021" s="30" t="s">
        <v>1237</v>
      </c>
      <c r="AA1021" s="23"/>
      <c r="AB1021" s="23"/>
      <c r="AC1021" s="9" t="s">
        <v>1449</v>
      </c>
      <c r="AD1021" s="9" t="s">
        <v>1640</v>
      </c>
      <c r="AE1021" s="4"/>
      <c r="AH1021" s="9">
        <v>1</v>
      </c>
      <c r="AI1021" s="38">
        <v>0</v>
      </c>
      <c r="AJ1021" s="11"/>
      <c r="AM1021" s="30" t="s">
        <v>12</v>
      </c>
      <c r="AN1021" s="38">
        <f t="shared" si="170"/>
        <v>0</v>
      </c>
      <c r="AO1021" s="8"/>
      <c r="AP1021" s="13">
        <f t="shared" si="171"/>
        <v>0</v>
      </c>
      <c r="AQ1021" s="38">
        <f t="shared" si="172"/>
        <v>0</v>
      </c>
      <c r="AR1021" s="38">
        <v>0</v>
      </c>
      <c r="AS1021" s="13">
        <f t="shared" si="173"/>
        <v>0</v>
      </c>
      <c r="AT1021" s="38">
        <f t="shared" si="174"/>
        <v>0</v>
      </c>
      <c r="AU1021" s="38">
        <v>0</v>
      </c>
      <c r="AV1021" s="13">
        <f t="shared" si="175"/>
        <v>0</v>
      </c>
      <c r="AW1021" s="38">
        <f t="shared" si="176"/>
        <v>0</v>
      </c>
      <c r="AX1021" s="38">
        <v>0</v>
      </c>
      <c r="AY1021" s="13"/>
      <c r="AZ1021" s="10"/>
      <c r="BA1021" s="8"/>
      <c r="BB1021" s="11"/>
      <c r="BN1021" s="38">
        <v>0</v>
      </c>
      <c r="BO1021" s="54" t="s">
        <v>2293</v>
      </c>
      <c r="BP1021" s="54">
        <f>Sales!AR1021</f>
        <v>0</v>
      </c>
    </row>
    <row r="1022" spans="1:68">
      <c r="A1022" s="4" t="s">
        <v>140</v>
      </c>
      <c r="B1022" s="50">
        <v>33225</v>
      </c>
      <c r="C1022" s="9" t="s">
        <v>1725</v>
      </c>
      <c r="D1022" s="9" t="s">
        <v>1734</v>
      </c>
      <c r="E1022" s="9" t="s">
        <v>1901</v>
      </c>
      <c r="F1022" s="9" t="s">
        <v>2090</v>
      </c>
      <c r="G1022" s="4"/>
      <c r="H1022" s="9" t="s">
        <v>2285</v>
      </c>
      <c r="I1022" s="4"/>
      <c r="K1022" s="4" t="str">
        <f t="shared" si="166"/>
        <v>IL</v>
      </c>
      <c r="L1022" s="4" t="str">
        <f t="shared" si="167"/>
        <v>RICHLAND</v>
      </c>
      <c r="M1022" s="4" t="str">
        <f t="shared" si="168"/>
        <v>Olney</v>
      </c>
      <c r="N1022" s="4"/>
      <c r="O1022" s="4" t="str">
        <f t="shared" si="169"/>
        <v>62450</v>
      </c>
      <c r="P1022" s="4"/>
      <c r="U1022" s="30">
        <v>41712</v>
      </c>
      <c r="V1022" s="5"/>
      <c r="W1022" s="4"/>
      <c r="Y1022" s="30" t="s">
        <v>1234</v>
      </c>
      <c r="Z1022" s="30" t="s">
        <v>1356</v>
      </c>
      <c r="AA1022" s="23"/>
      <c r="AB1022" s="23"/>
      <c r="AC1022" s="9" t="s">
        <v>1546</v>
      </c>
      <c r="AD1022" s="9" t="s">
        <v>1639</v>
      </c>
      <c r="AE1022" s="4"/>
      <c r="AH1022" s="9">
        <v>1</v>
      </c>
      <c r="AI1022" s="38">
        <v>9.64</v>
      </c>
      <c r="AJ1022" s="11"/>
      <c r="AM1022" s="30" t="s">
        <v>12</v>
      </c>
      <c r="AN1022" s="38">
        <f t="shared" si="170"/>
        <v>9.64</v>
      </c>
      <c r="AO1022" s="8"/>
      <c r="AP1022" s="13">
        <f t="shared" si="171"/>
        <v>0</v>
      </c>
      <c r="AQ1022" s="38">
        <f t="shared" si="172"/>
        <v>9.64</v>
      </c>
      <c r="AR1022" s="38">
        <v>0</v>
      </c>
      <c r="AS1022" s="13">
        <f t="shared" si="173"/>
        <v>0</v>
      </c>
      <c r="AT1022" s="38">
        <f t="shared" si="174"/>
        <v>9.64</v>
      </c>
      <c r="AU1022" s="38">
        <v>0</v>
      </c>
      <c r="AV1022" s="13">
        <f t="shared" si="175"/>
        <v>0</v>
      </c>
      <c r="AW1022" s="38">
        <f t="shared" si="176"/>
        <v>9.64</v>
      </c>
      <c r="AX1022" s="38">
        <v>0</v>
      </c>
      <c r="AY1022" s="13"/>
      <c r="AZ1022" s="10"/>
      <c r="BA1022" s="8"/>
      <c r="BB1022" s="11"/>
      <c r="BN1022" s="38">
        <v>0</v>
      </c>
      <c r="BO1022" s="54" t="s">
        <v>2292</v>
      </c>
      <c r="BP1022" s="54">
        <f>Sales!AR1022</f>
        <v>9.99</v>
      </c>
    </row>
    <row r="1023" spans="1:68">
      <c r="A1023" s="4" t="s">
        <v>140</v>
      </c>
      <c r="B1023" s="50">
        <v>33240</v>
      </c>
      <c r="C1023" s="9" t="s">
        <v>1725</v>
      </c>
      <c r="D1023" s="9" t="s">
        <v>1727</v>
      </c>
      <c r="E1023" s="9" t="s">
        <v>1766</v>
      </c>
      <c r="F1023" s="9" t="s">
        <v>1727</v>
      </c>
      <c r="G1023" s="4"/>
      <c r="H1023" s="9" t="s">
        <v>1727</v>
      </c>
      <c r="I1023" s="4"/>
      <c r="K1023" s="4" t="str">
        <f t="shared" si="166"/>
        <v>0</v>
      </c>
      <c r="L1023" s="4" t="str">
        <f t="shared" si="167"/>
        <v>MECKLENBURG</v>
      </c>
      <c r="M1023" s="4" t="str">
        <f t="shared" si="168"/>
        <v>0</v>
      </c>
      <c r="N1023" s="4"/>
      <c r="O1023" s="4" t="str">
        <f t="shared" si="169"/>
        <v>0</v>
      </c>
      <c r="P1023" s="4"/>
      <c r="U1023" s="30">
        <v>41729</v>
      </c>
      <c r="V1023" s="5"/>
      <c r="W1023" s="4"/>
      <c r="Y1023" s="30" t="s">
        <v>1234</v>
      </c>
      <c r="Z1023" s="30" t="s">
        <v>1278</v>
      </c>
      <c r="AA1023" s="23"/>
      <c r="AB1023" s="23"/>
      <c r="AC1023" s="9" t="s">
        <v>1488</v>
      </c>
      <c r="AD1023" s="9" t="s">
        <v>1639</v>
      </c>
      <c r="AE1023" s="4"/>
      <c r="AH1023" s="9">
        <v>1</v>
      </c>
      <c r="AI1023" s="38">
        <v>0</v>
      </c>
      <c r="AJ1023" s="11"/>
      <c r="AM1023" s="30" t="s">
        <v>12</v>
      </c>
      <c r="AN1023" s="38">
        <f t="shared" si="170"/>
        <v>0</v>
      </c>
      <c r="AO1023" s="8"/>
      <c r="AP1023" s="13">
        <f t="shared" si="171"/>
        <v>0</v>
      </c>
      <c r="AQ1023" s="38">
        <f t="shared" si="172"/>
        <v>0</v>
      </c>
      <c r="AR1023" s="38">
        <v>0</v>
      </c>
      <c r="AS1023" s="13">
        <f t="shared" si="173"/>
        <v>0</v>
      </c>
      <c r="AT1023" s="38">
        <f t="shared" si="174"/>
        <v>0</v>
      </c>
      <c r="AU1023" s="38">
        <v>0</v>
      </c>
      <c r="AV1023" s="13">
        <f t="shared" si="175"/>
        <v>0</v>
      </c>
      <c r="AW1023" s="38">
        <f t="shared" si="176"/>
        <v>0</v>
      </c>
      <c r="AX1023" s="38">
        <v>0</v>
      </c>
      <c r="AY1023" s="13"/>
      <c r="AZ1023" s="10"/>
      <c r="BA1023" s="8"/>
      <c r="BB1023" s="11"/>
      <c r="BN1023" s="38">
        <v>0</v>
      </c>
      <c r="BO1023" s="54" t="s">
        <v>2293</v>
      </c>
      <c r="BP1023" s="54">
        <f>Sales!AR1023</f>
        <v>0</v>
      </c>
    </row>
    <row r="1024" spans="1:68">
      <c r="A1024" s="4" t="s">
        <v>140</v>
      </c>
      <c r="B1024" s="50">
        <v>33251</v>
      </c>
      <c r="C1024" s="9" t="s">
        <v>1725</v>
      </c>
      <c r="D1024" s="9" t="s">
        <v>1727</v>
      </c>
      <c r="E1024" s="9" t="s">
        <v>1767</v>
      </c>
      <c r="F1024" s="9" t="s">
        <v>1727</v>
      </c>
      <c r="G1024" s="4"/>
      <c r="H1024" s="9" t="s">
        <v>1727</v>
      </c>
      <c r="I1024" s="4"/>
      <c r="K1024" s="4" t="str">
        <f t="shared" si="166"/>
        <v>0</v>
      </c>
      <c r="L1024" s="4" t="str">
        <f t="shared" si="167"/>
        <v>DENTON</v>
      </c>
      <c r="M1024" s="4" t="str">
        <f t="shared" si="168"/>
        <v>0</v>
      </c>
      <c r="N1024" s="4"/>
      <c r="O1024" s="4" t="str">
        <f t="shared" si="169"/>
        <v>0</v>
      </c>
      <c r="P1024" s="4"/>
      <c r="U1024" s="30">
        <v>41718</v>
      </c>
      <c r="V1024" s="5"/>
      <c r="W1024" s="4"/>
      <c r="Y1024" s="30" t="s">
        <v>1234</v>
      </c>
      <c r="Z1024" s="30" t="s">
        <v>1239</v>
      </c>
      <c r="AA1024" s="23"/>
      <c r="AB1024" s="23"/>
      <c r="AC1024" s="9" t="s">
        <v>1451</v>
      </c>
      <c r="AD1024" s="9" t="s">
        <v>1639</v>
      </c>
      <c r="AE1024" s="4"/>
      <c r="AH1024" s="9">
        <v>1</v>
      </c>
      <c r="AI1024" s="38">
        <v>0</v>
      </c>
      <c r="AJ1024" s="11"/>
      <c r="AM1024" s="30" t="s">
        <v>12</v>
      </c>
      <c r="AN1024" s="38">
        <f t="shared" si="170"/>
        <v>0</v>
      </c>
      <c r="AO1024" s="8"/>
      <c r="AP1024" s="13">
        <f t="shared" si="171"/>
        <v>0</v>
      </c>
      <c r="AQ1024" s="38">
        <f t="shared" si="172"/>
        <v>0</v>
      </c>
      <c r="AR1024" s="38">
        <v>0</v>
      </c>
      <c r="AS1024" s="13">
        <f t="shared" si="173"/>
        <v>0</v>
      </c>
      <c r="AT1024" s="38">
        <f t="shared" si="174"/>
        <v>0</v>
      </c>
      <c r="AU1024" s="38">
        <v>0</v>
      </c>
      <c r="AV1024" s="13">
        <f t="shared" si="175"/>
        <v>0</v>
      </c>
      <c r="AW1024" s="38">
        <f t="shared" si="176"/>
        <v>0</v>
      </c>
      <c r="AX1024" s="38">
        <v>0</v>
      </c>
      <c r="AY1024" s="13"/>
      <c r="AZ1024" s="10"/>
      <c r="BA1024" s="8"/>
      <c r="BB1024" s="11"/>
      <c r="BN1024" s="38">
        <v>0</v>
      </c>
      <c r="BO1024" s="54" t="s">
        <v>2293</v>
      </c>
      <c r="BP1024" s="54">
        <f>Sales!AR1024</f>
        <v>0</v>
      </c>
    </row>
    <row r="1025" spans="1:68">
      <c r="A1025" s="4" t="s">
        <v>140</v>
      </c>
      <c r="B1025" s="50">
        <v>33443</v>
      </c>
      <c r="C1025" s="9" t="s">
        <v>1725</v>
      </c>
      <c r="D1025" s="9" t="s">
        <v>1727</v>
      </c>
      <c r="E1025" s="9" t="s">
        <v>1767</v>
      </c>
      <c r="F1025" s="9" t="s">
        <v>1727</v>
      </c>
      <c r="G1025" s="4"/>
      <c r="H1025" s="9" t="s">
        <v>1727</v>
      </c>
      <c r="I1025" s="4"/>
      <c r="K1025" s="4" t="str">
        <f t="shared" si="166"/>
        <v>0</v>
      </c>
      <c r="L1025" s="4" t="str">
        <f t="shared" si="167"/>
        <v>DENTON</v>
      </c>
      <c r="M1025" s="4" t="str">
        <f t="shared" si="168"/>
        <v>0</v>
      </c>
      <c r="N1025" s="4"/>
      <c r="O1025" s="4" t="str">
        <f t="shared" si="169"/>
        <v>0</v>
      </c>
      <c r="P1025" s="4"/>
      <c r="U1025" s="30">
        <v>41708</v>
      </c>
      <c r="V1025" s="5"/>
      <c r="W1025" s="4"/>
      <c r="Y1025" s="30" t="s">
        <v>1234</v>
      </c>
      <c r="Z1025" s="30" t="s">
        <v>1237</v>
      </c>
      <c r="AA1025" s="23"/>
      <c r="AB1025" s="23"/>
      <c r="AC1025" s="9" t="s">
        <v>1449</v>
      </c>
      <c r="AD1025" s="9" t="s">
        <v>1640</v>
      </c>
      <c r="AE1025" s="4"/>
      <c r="AH1025" s="9">
        <v>1</v>
      </c>
      <c r="AI1025" s="38">
        <v>0</v>
      </c>
      <c r="AJ1025" s="11"/>
      <c r="AM1025" s="30" t="s">
        <v>12</v>
      </c>
      <c r="AN1025" s="38">
        <f t="shared" si="170"/>
        <v>0</v>
      </c>
      <c r="AO1025" s="8"/>
      <c r="AP1025" s="13">
        <f t="shared" si="171"/>
        <v>0</v>
      </c>
      <c r="AQ1025" s="38">
        <f t="shared" si="172"/>
        <v>0</v>
      </c>
      <c r="AR1025" s="38">
        <v>0</v>
      </c>
      <c r="AS1025" s="13">
        <f t="shared" si="173"/>
        <v>0</v>
      </c>
      <c r="AT1025" s="38">
        <f t="shared" si="174"/>
        <v>0</v>
      </c>
      <c r="AU1025" s="38">
        <v>0</v>
      </c>
      <c r="AV1025" s="13">
        <f t="shared" si="175"/>
        <v>0</v>
      </c>
      <c r="AW1025" s="38">
        <f t="shared" si="176"/>
        <v>0</v>
      </c>
      <c r="AX1025" s="38">
        <v>0</v>
      </c>
      <c r="AY1025" s="13"/>
      <c r="AZ1025" s="10"/>
      <c r="BA1025" s="8"/>
      <c r="BB1025" s="11"/>
      <c r="BN1025" s="38">
        <v>0</v>
      </c>
      <c r="BO1025" s="54" t="s">
        <v>2293</v>
      </c>
      <c r="BP1025" s="54">
        <f>Sales!AR1025</f>
        <v>0</v>
      </c>
    </row>
    <row r="1026" spans="1:68">
      <c r="A1026" s="4" t="s">
        <v>140</v>
      </c>
      <c r="B1026" s="50">
        <v>33448</v>
      </c>
      <c r="C1026" s="9" t="s">
        <v>1725</v>
      </c>
      <c r="D1026" s="9" t="s">
        <v>1727</v>
      </c>
      <c r="E1026" s="9" t="s">
        <v>1767</v>
      </c>
      <c r="F1026" s="9" t="s">
        <v>1727</v>
      </c>
      <c r="G1026" s="4"/>
      <c r="H1026" s="9" t="s">
        <v>1727</v>
      </c>
      <c r="I1026" s="4"/>
      <c r="K1026" s="4" t="str">
        <f t="shared" si="166"/>
        <v>0</v>
      </c>
      <c r="L1026" s="4" t="str">
        <f t="shared" si="167"/>
        <v>DENTON</v>
      </c>
      <c r="M1026" s="4" t="str">
        <f t="shared" si="168"/>
        <v>0</v>
      </c>
      <c r="N1026" s="4"/>
      <c r="O1026" s="4" t="str">
        <f t="shared" si="169"/>
        <v>0</v>
      </c>
      <c r="P1026" s="4"/>
      <c r="U1026" s="30">
        <v>41710</v>
      </c>
      <c r="V1026" s="5"/>
      <c r="W1026" s="4"/>
      <c r="Y1026" s="30" t="s">
        <v>1234</v>
      </c>
      <c r="Z1026" s="30" t="s">
        <v>1342</v>
      </c>
      <c r="AA1026" s="23"/>
      <c r="AB1026" s="23"/>
      <c r="AC1026" s="9" t="s">
        <v>1546</v>
      </c>
      <c r="AD1026" s="9" t="s">
        <v>1639</v>
      </c>
      <c r="AE1026" s="4"/>
      <c r="AH1026" s="9">
        <v>1</v>
      </c>
      <c r="AI1026" s="38">
        <v>0</v>
      </c>
      <c r="AJ1026" s="11"/>
      <c r="AM1026" s="30" t="s">
        <v>12</v>
      </c>
      <c r="AN1026" s="38">
        <f t="shared" si="170"/>
        <v>0</v>
      </c>
      <c r="AO1026" s="8"/>
      <c r="AP1026" s="13">
        <f t="shared" si="171"/>
        <v>0</v>
      </c>
      <c r="AQ1026" s="38">
        <f t="shared" si="172"/>
        <v>0</v>
      </c>
      <c r="AR1026" s="38">
        <v>0</v>
      </c>
      <c r="AS1026" s="13">
        <f t="shared" si="173"/>
        <v>0</v>
      </c>
      <c r="AT1026" s="38">
        <f t="shared" si="174"/>
        <v>0</v>
      </c>
      <c r="AU1026" s="38">
        <v>0</v>
      </c>
      <c r="AV1026" s="13">
        <f t="shared" si="175"/>
        <v>0</v>
      </c>
      <c r="AW1026" s="38">
        <f t="shared" si="176"/>
        <v>0</v>
      </c>
      <c r="AX1026" s="38">
        <v>0</v>
      </c>
      <c r="AY1026" s="13"/>
      <c r="AZ1026" s="10"/>
      <c r="BA1026" s="8"/>
      <c r="BB1026" s="11"/>
      <c r="BN1026" s="38">
        <v>0</v>
      </c>
      <c r="BO1026" s="54" t="s">
        <v>2293</v>
      </c>
      <c r="BP1026" s="54">
        <f>Sales!AR1026</f>
        <v>0</v>
      </c>
    </row>
    <row r="1027" spans="1:68">
      <c r="A1027" s="4" t="s">
        <v>140</v>
      </c>
      <c r="B1027" s="50">
        <v>33451</v>
      </c>
      <c r="C1027" s="9" t="s">
        <v>1725</v>
      </c>
      <c r="D1027" s="9" t="s">
        <v>1727</v>
      </c>
      <c r="E1027" s="9" t="s">
        <v>1766</v>
      </c>
      <c r="F1027" s="9" t="s">
        <v>1727</v>
      </c>
      <c r="G1027" s="4"/>
      <c r="H1027" s="9" t="s">
        <v>1727</v>
      </c>
      <c r="I1027" s="4"/>
      <c r="K1027" s="4" t="str">
        <f t="shared" si="166"/>
        <v>0</v>
      </c>
      <c r="L1027" s="4" t="str">
        <f t="shared" si="167"/>
        <v>MECKLENBURG</v>
      </c>
      <c r="M1027" s="4" t="str">
        <f t="shared" si="168"/>
        <v>0</v>
      </c>
      <c r="N1027" s="4"/>
      <c r="O1027" s="4" t="str">
        <f t="shared" si="169"/>
        <v>0</v>
      </c>
      <c r="P1027" s="4"/>
      <c r="U1027" s="30">
        <v>41712</v>
      </c>
      <c r="V1027" s="5"/>
      <c r="W1027" s="4"/>
      <c r="Y1027" s="30" t="s">
        <v>1234</v>
      </c>
      <c r="Z1027" s="30" t="s">
        <v>1237</v>
      </c>
      <c r="AA1027" s="23"/>
      <c r="AB1027" s="23"/>
      <c r="AC1027" s="9" t="s">
        <v>1449</v>
      </c>
      <c r="AD1027" s="9" t="s">
        <v>1640</v>
      </c>
      <c r="AE1027" s="4"/>
      <c r="AH1027" s="9">
        <v>1</v>
      </c>
      <c r="AI1027" s="38">
        <v>0</v>
      </c>
      <c r="AJ1027" s="11"/>
      <c r="AM1027" s="30" t="s">
        <v>12</v>
      </c>
      <c r="AN1027" s="38">
        <f t="shared" si="170"/>
        <v>0</v>
      </c>
      <c r="AO1027" s="8"/>
      <c r="AP1027" s="13">
        <f t="shared" si="171"/>
        <v>0</v>
      </c>
      <c r="AQ1027" s="38">
        <f t="shared" si="172"/>
        <v>0</v>
      </c>
      <c r="AR1027" s="38">
        <v>0</v>
      </c>
      <c r="AS1027" s="13">
        <f t="shared" si="173"/>
        <v>0</v>
      </c>
      <c r="AT1027" s="38">
        <f t="shared" si="174"/>
        <v>0</v>
      </c>
      <c r="AU1027" s="38">
        <v>0</v>
      </c>
      <c r="AV1027" s="13">
        <f t="shared" si="175"/>
        <v>0</v>
      </c>
      <c r="AW1027" s="38">
        <f t="shared" si="176"/>
        <v>0</v>
      </c>
      <c r="AX1027" s="38">
        <v>0</v>
      </c>
      <c r="AY1027" s="13"/>
      <c r="AZ1027" s="10"/>
      <c r="BA1027" s="8"/>
      <c r="BB1027" s="11"/>
      <c r="BN1027" s="38">
        <v>0</v>
      </c>
      <c r="BO1027" s="54" t="s">
        <v>2293</v>
      </c>
      <c r="BP1027" s="54">
        <f>Sales!AR1027</f>
        <v>0</v>
      </c>
    </row>
    <row r="1028" spans="1:68">
      <c r="A1028" s="4" t="s">
        <v>140</v>
      </c>
      <c r="B1028" s="50">
        <v>33457</v>
      </c>
      <c r="C1028" s="9" t="s">
        <v>1725</v>
      </c>
      <c r="D1028" s="9" t="s">
        <v>1727</v>
      </c>
      <c r="E1028" s="9" t="s">
        <v>1767</v>
      </c>
      <c r="F1028" s="9" t="s">
        <v>1727</v>
      </c>
      <c r="G1028" s="4"/>
      <c r="H1028" s="9" t="s">
        <v>1727</v>
      </c>
      <c r="I1028" s="4"/>
      <c r="K1028" s="4" t="str">
        <f t="shared" si="166"/>
        <v>0</v>
      </c>
      <c r="L1028" s="4" t="str">
        <f t="shared" si="167"/>
        <v>DENTON</v>
      </c>
      <c r="M1028" s="4" t="str">
        <f t="shared" si="168"/>
        <v>0</v>
      </c>
      <c r="N1028" s="4"/>
      <c r="O1028" s="4" t="str">
        <f t="shared" si="169"/>
        <v>0</v>
      </c>
      <c r="P1028" s="4"/>
      <c r="U1028" s="30">
        <v>41715</v>
      </c>
      <c r="V1028" s="5"/>
      <c r="W1028" s="4"/>
      <c r="Y1028" s="30" t="s">
        <v>1234</v>
      </c>
      <c r="Z1028" s="30" t="s">
        <v>1305</v>
      </c>
      <c r="AA1028" s="23"/>
      <c r="AB1028" s="23"/>
      <c r="AC1028" s="9" t="s">
        <v>1511</v>
      </c>
      <c r="AD1028" s="9" t="s">
        <v>1639</v>
      </c>
      <c r="AE1028" s="4"/>
      <c r="AH1028" s="9">
        <v>1</v>
      </c>
      <c r="AI1028" s="38">
        <v>0</v>
      </c>
      <c r="AJ1028" s="11"/>
      <c r="AM1028" s="30" t="s">
        <v>12</v>
      </c>
      <c r="AN1028" s="38">
        <f t="shared" si="170"/>
        <v>0</v>
      </c>
      <c r="AO1028" s="8"/>
      <c r="AP1028" s="13">
        <f t="shared" si="171"/>
        <v>0</v>
      </c>
      <c r="AQ1028" s="38">
        <f t="shared" si="172"/>
        <v>0</v>
      </c>
      <c r="AR1028" s="38">
        <v>0</v>
      </c>
      <c r="AS1028" s="13">
        <f t="shared" si="173"/>
        <v>0</v>
      </c>
      <c r="AT1028" s="38">
        <f t="shared" si="174"/>
        <v>0</v>
      </c>
      <c r="AU1028" s="38">
        <v>0</v>
      </c>
      <c r="AV1028" s="13">
        <f t="shared" si="175"/>
        <v>0</v>
      </c>
      <c r="AW1028" s="38">
        <f t="shared" si="176"/>
        <v>0</v>
      </c>
      <c r="AX1028" s="38">
        <v>0</v>
      </c>
      <c r="AY1028" s="13"/>
      <c r="AZ1028" s="10"/>
      <c r="BA1028" s="8"/>
      <c r="BB1028" s="11"/>
      <c r="BN1028" s="38">
        <v>0</v>
      </c>
      <c r="BO1028" s="54" t="s">
        <v>2293</v>
      </c>
      <c r="BP1028" s="54">
        <f>Sales!AR1028</f>
        <v>0</v>
      </c>
    </row>
    <row r="1029" spans="1:68">
      <c r="A1029" s="4" t="s">
        <v>140</v>
      </c>
      <c r="B1029" s="50">
        <v>33458</v>
      </c>
      <c r="C1029" s="9" t="s">
        <v>1725</v>
      </c>
      <c r="D1029" s="9" t="s">
        <v>1727</v>
      </c>
      <c r="E1029" s="9" t="s">
        <v>1767</v>
      </c>
      <c r="F1029" s="9" t="s">
        <v>1727</v>
      </c>
      <c r="G1029" s="4"/>
      <c r="H1029" s="9" t="s">
        <v>1727</v>
      </c>
      <c r="I1029" s="4"/>
      <c r="K1029" s="4" t="str">
        <f t="shared" si="166"/>
        <v>0</v>
      </c>
      <c r="L1029" s="4" t="str">
        <f t="shared" si="167"/>
        <v>DENTON</v>
      </c>
      <c r="M1029" s="4" t="str">
        <f t="shared" si="168"/>
        <v>0</v>
      </c>
      <c r="N1029" s="4"/>
      <c r="O1029" s="4" t="str">
        <f t="shared" si="169"/>
        <v>0</v>
      </c>
      <c r="P1029" s="4"/>
      <c r="U1029" s="30">
        <v>41715</v>
      </c>
      <c r="V1029" s="5"/>
      <c r="W1029" s="4"/>
      <c r="Y1029" s="30" t="s">
        <v>1234</v>
      </c>
      <c r="Z1029" s="30" t="s">
        <v>1237</v>
      </c>
      <c r="AA1029" s="23"/>
      <c r="AB1029" s="23"/>
      <c r="AC1029" s="9" t="s">
        <v>1449</v>
      </c>
      <c r="AD1029" s="9" t="s">
        <v>1640</v>
      </c>
      <c r="AE1029" s="4"/>
      <c r="AH1029" s="9">
        <v>1</v>
      </c>
      <c r="AI1029" s="38">
        <v>0</v>
      </c>
      <c r="AJ1029" s="11"/>
      <c r="AM1029" s="30" t="s">
        <v>12</v>
      </c>
      <c r="AN1029" s="38">
        <f t="shared" si="170"/>
        <v>0</v>
      </c>
      <c r="AO1029" s="8"/>
      <c r="AP1029" s="13">
        <f t="shared" si="171"/>
        <v>0</v>
      </c>
      <c r="AQ1029" s="38">
        <f t="shared" si="172"/>
        <v>0</v>
      </c>
      <c r="AR1029" s="38">
        <v>0</v>
      </c>
      <c r="AS1029" s="13">
        <f t="shared" si="173"/>
        <v>0</v>
      </c>
      <c r="AT1029" s="38">
        <f t="shared" si="174"/>
        <v>0</v>
      </c>
      <c r="AU1029" s="38">
        <v>0</v>
      </c>
      <c r="AV1029" s="13">
        <f t="shared" si="175"/>
        <v>0</v>
      </c>
      <c r="AW1029" s="38">
        <f t="shared" si="176"/>
        <v>0</v>
      </c>
      <c r="AX1029" s="38">
        <v>0</v>
      </c>
      <c r="AY1029" s="13"/>
      <c r="AZ1029" s="10"/>
      <c r="BA1029" s="8"/>
      <c r="BB1029" s="11"/>
      <c r="BN1029" s="38">
        <v>0</v>
      </c>
      <c r="BO1029" s="54" t="s">
        <v>2293</v>
      </c>
      <c r="BP1029" s="54">
        <f>Sales!AR1029</f>
        <v>0</v>
      </c>
    </row>
    <row r="1030" spans="1:68">
      <c r="A1030" s="4" t="s">
        <v>140</v>
      </c>
      <c r="B1030" s="50">
        <v>33471</v>
      </c>
      <c r="C1030" s="9" t="s">
        <v>1725</v>
      </c>
      <c r="D1030" s="9" t="s">
        <v>1727</v>
      </c>
      <c r="E1030" s="9" t="s">
        <v>1766</v>
      </c>
      <c r="F1030" s="9" t="s">
        <v>1727</v>
      </c>
      <c r="G1030" s="4"/>
      <c r="H1030" s="9" t="s">
        <v>1727</v>
      </c>
      <c r="I1030" s="4"/>
      <c r="K1030" s="4" t="str">
        <f t="shared" si="166"/>
        <v>0</v>
      </c>
      <c r="L1030" s="4" t="str">
        <f t="shared" si="167"/>
        <v>MECKLENBURG</v>
      </c>
      <c r="M1030" s="4" t="str">
        <f t="shared" si="168"/>
        <v>0</v>
      </c>
      <c r="N1030" s="4"/>
      <c r="O1030" s="4" t="str">
        <f t="shared" si="169"/>
        <v>0</v>
      </c>
      <c r="P1030" s="4"/>
      <c r="U1030" s="30">
        <v>41722</v>
      </c>
      <c r="V1030" s="5"/>
      <c r="W1030" s="4"/>
      <c r="Y1030" s="30" t="s">
        <v>1234</v>
      </c>
      <c r="Z1030" s="30" t="s">
        <v>1283</v>
      </c>
      <c r="AA1030" s="23"/>
      <c r="AB1030" s="23"/>
      <c r="AC1030" s="9" t="s">
        <v>1493</v>
      </c>
      <c r="AD1030" s="9" t="s">
        <v>1639</v>
      </c>
      <c r="AE1030" s="4"/>
      <c r="AH1030" s="9">
        <v>1</v>
      </c>
      <c r="AI1030" s="38">
        <v>0</v>
      </c>
      <c r="AJ1030" s="11"/>
      <c r="AM1030" s="30" t="s">
        <v>12</v>
      </c>
      <c r="AN1030" s="38">
        <f t="shared" si="170"/>
        <v>0</v>
      </c>
      <c r="AO1030" s="8"/>
      <c r="AP1030" s="13">
        <f t="shared" si="171"/>
        <v>0</v>
      </c>
      <c r="AQ1030" s="38">
        <f t="shared" si="172"/>
        <v>0</v>
      </c>
      <c r="AR1030" s="38">
        <v>0</v>
      </c>
      <c r="AS1030" s="13">
        <f t="shared" si="173"/>
        <v>0</v>
      </c>
      <c r="AT1030" s="38">
        <f t="shared" si="174"/>
        <v>0</v>
      </c>
      <c r="AU1030" s="38">
        <v>0</v>
      </c>
      <c r="AV1030" s="13">
        <f t="shared" si="175"/>
        <v>0</v>
      </c>
      <c r="AW1030" s="38">
        <f t="shared" si="176"/>
        <v>0</v>
      </c>
      <c r="AX1030" s="38">
        <v>0</v>
      </c>
      <c r="AY1030" s="13"/>
      <c r="AZ1030" s="10"/>
      <c r="BA1030" s="8"/>
      <c r="BB1030" s="11"/>
      <c r="BN1030" s="38">
        <v>0</v>
      </c>
      <c r="BO1030" s="54" t="s">
        <v>2293</v>
      </c>
      <c r="BP1030" s="54">
        <f>Sales!AR1030</f>
        <v>0</v>
      </c>
    </row>
    <row r="1031" spans="1:68">
      <c r="A1031" s="4" t="s">
        <v>140</v>
      </c>
      <c r="B1031" s="50">
        <v>33472</v>
      </c>
      <c r="C1031" s="9" t="s">
        <v>1725</v>
      </c>
      <c r="D1031" s="9" t="s">
        <v>1734</v>
      </c>
      <c r="E1031" s="9" t="s">
        <v>1806</v>
      </c>
      <c r="F1031" s="9" t="s">
        <v>1951</v>
      </c>
      <c r="G1031" s="4"/>
      <c r="H1031" s="9" t="s">
        <v>2142</v>
      </c>
      <c r="I1031" s="4"/>
      <c r="K1031" s="4" t="str">
        <f t="shared" si="166"/>
        <v>IL</v>
      </c>
      <c r="L1031" s="4" t="str">
        <f t="shared" si="167"/>
        <v>WINNEBAGO</v>
      </c>
      <c r="M1031" s="4" t="str">
        <f t="shared" si="168"/>
        <v>Rockford</v>
      </c>
      <c r="N1031" s="4"/>
      <c r="O1031" s="4" t="str">
        <f t="shared" si="169"/>
        <v>61107</v>
      </c>
      <c r="P1031" s="4"/>
      <c r="U1031" s="30">
        <v>41722</v>
      </c>
      <c r="V1031" s="5"/>
      <c r="W1031" s="4"/>
      <c r="Y1031" s="30" t="s">
        <v>1234</v>
      </c>
      <c r="Z1031" s="30" t="s">
        <v>1249</v>
      </c>
      <c r="AA1031" s="23"/>
      <c r="AB1031" s="23"/>
      <c r="AC1031" s="9" t="s">
        <v>1461</v>
      </c>
      <c r="AD1031" s="9" t="s">
        <v>1639</v>
      </c>
      <c r="AE1031" s="4"/>
      <c r="AH1031" s="9">
        <v>1</v>
      </c>
      <c r="AI1031" s="38">
        <v>0</v>
      </c>
      <c r="AJ1031" s="11"/>
      <c r="AM1031" s="30" t="s">
        <v>12</v>
      </c>
      <c r="AN1031" s="38">
        <f t="shared" si="170"/>
        <v>0</v>
      </c>
      <c r="AO1031" s="8"/>
      <c r="AP1031" s="13">
        <f t="shared" si="171"/>
        <v>0</v>
      </c>
      <c r="AQ1031" s="38">
        <f t="shared" si="172"/>
        <v>0</v>
      </c>
      <c r="AR1031" s="38">
        <v>0</v>
      </c>
      <c r="AS1031" s="13">
        <f t="shared" si="173"/>
        <v>0</v>
      </c>
      <c r="AT1031" s="38">
        <f t="shared" si="174"/>
        <v>0</v>
      </c>
      <c r="AU1031" s="38">
        <v>0</v>
      </c>
      <c r="AV1031" s="13">
        <f t="shared" si="175"/>
        <v>0</v>
      </c>
      <c r="AW1031" s="38">
        <f t="shared" si="176"/>
        <v>0</v>
      </c>
      <c r="AX1031" s="38">
        <v>0</v>
      </c>
      <c r="AY1031" s="13"/>
      <c r="AZ1031" s="10"/>
      <c r="BA1031" s="8"/>
      <c r="BB1031" s="11"/>
      <c r="BN1031" s="38">
        <v>0</v>
      </c>
      <c r="BO1031" s="54" t="s">
        <v>107</v>
      </c>
      <c r="BP1031" s="54">
        <f>Sales!AR1031</f>
        <v>0</v>
      </c>
    </row>
    <row r="1032" spans="1:68">
      <c r="A1032" s="4" t="s">
        <v>140</v>
      </c>
      <c r="B1032" s="50">
        <v>33500</v>
      </c>
      <c r="C1032" s="9" t="s">
        <v>1725</v>
      </c>
      <c r="D1032" s="9" t="s">
        <v>1728</v>
      </c>
      <c r="E1032" s="9" t="s">
        <v>1727</v>
      </c>
      <c r="F1032" s="9" t="s">
        <v>2091</v>
      </c>
      <c r="G1032" s="4"/>
      <c r="H1032" s="9" t="s">
        <v>2286</v>
      </c>
      <c r="I1032" s="4"/>
      <c r="K1032" s="4" t="str">
        <f t="shared" ref="K1032:K1068" si="177">+D1032</f>
        <v>FL</v>
      </c>
      <c r="L1032" s="4" t="str">
        <f t="shared" ref="L1032:L1068" si="178">+E1032</f>
        <v>0</v>
      </c>
      <c r="M1032" s="4" t="str">
        <f t="shared" ref="M1032:M1068" si="179">+F1032</f>
        <v>Coral Springs</v>
      </c>
      <c r="N1032" s="4"/>
      <c r="O1032" s="4" t="str">
        <f t="shared" ref="O1032:O1068" si="180">+H1032</f>
        <v>33071</v>
      </c>
      <c r="P1032" s="4"/>
      <c r="U1032" s="30">
        <v>41703</v>
      </c>
      <c r="V1032" s="5"/>
      <c r="W1032" s="4"/>
      <c r="Y1032" s="30" t="s">
        <v>1234</v>
      </c>
      <c r="Z1032" s="30" t="s">
        <v>1392</v>
      </c>
      <c r="AA1032" s="23"/>
      <c r="AB1032" s="23"/>
      <c r="AC1032" s="9" t="s">
        <v>1588</v>
      </c>
      <c r="AD1032" s="9" t="s">
        <v>1657</v>
      </c>
      <c r="AE1032" s="4"/>
      <c r="AH1032" s="9">
        <v>1</v>
      </c>
      <c r="AI1032" s="38">
        <v>12.34</v>
      </c>
      <c r="AJ1032" s="11"/>
      <c r="AM1032" s="30" t="s">
        <v>12</v>
      </c>
      <c r="AN1032" s="38">
        <f t="shared" ref="AN1032:AN1068" si="181">AI1032</f>
        <v>12.34</v>
      </c>
      <c r="AO1032" s="8"/>
      <c r="AP1032" s="13">
        <f t="shared" ref="AP1032:AP1068" si="182">IF($AN1032="","",IF(AQ1032=0,0,AR1032/AQ1032))</f>
        <v>0</v>
      </c>
      <c r="AQ1032" s="38">
        <f t="shared" ref="AQ1032:AQ1068" si="183">$AN1032</f>
        <v>12.34</v>
      </c>
      <c r="AR1032" s="38">
        <v>0</v>
      </c>
      <c r="AS1032" s="13">
        <f t="shared" ref="AS1032:AS1068" si="184">IF($AN1032="","",IF(AT1032=0,0,AU1032/AT1032))</f>
        <v>0</v>
      </c>
      <c r="AT1032" s="38">
        <f t="shared" ref="AT1032:AT1068" si="185">$AN1032</f>
        <v>12.34</v>
      </c>
      <c r="AU1032" s="38">
        <v>0</v>
      </c>
      <c r="AV1032" s="13">
        <f t="shared" ref="AV1032:AV1068" si="186">IF($AN1032="","",IF(AW1032=0,0,AX1032/AW1032))</f>
        <v>0</v>
      </c>
      <c r="AW1032" s="38">
        <f t="shared" ref="AW1032:AW1068" si="187">$AN1032</f>
        <v>12.34</v>
      </c>
      <c r="AX1032" s="38">
        <v>0</v>
      </c>
      <c r="AY1032" s="13"/>
      <c r="AZ1032" s="10"/>
      <c r="BA1032" s="8"/>
      <c r="BB1032" s="11"/>
      <c r="BN1032" s="38">
        <v>0</v>
      </c>
      <c r="BO1032" s="54" t="s">
        <v>129</v>
      </c>
      <c r="BP1032" s="54">
        <f>Sales!AR1032</f>
        <v>14.99</v>
      </c>
    </row>
    <row r="1033" spans="1:68">
      <c r="A1033" s="4" t="s">
        <v>140</v>
      </c>
      <c r="B1033" s="50">
        <v>33706</v>
      </c>
      <c r="C1033" s="9" t="s">
        <v>1725</v>
      </c>
      <c r="D1033" s="9" t="s">
        <v>1731</v>
      </c>
      <c r="E1033" s="9" t="s">
        <v>1727</v>
      </c>
      <c r="F1033" s="9" t="s">
        <v>1914</v>
      </c>
      <c r="G1033" s="4"/>
      <c r="H1033" s="9" t="s">
        <v>2105</v>
      </c>
      <c r="I1033" s="4"/>
      <c r="K1033" s="4" t="str">
        <f t="shared" si="177"/>
        <v>NY</v>
      </c>
      <c r="L1033" s="4" t="str">
        <f t="shared" si="178"/>
        <v>0</v>
      </c>
      <c r="M1033" s="4" t="str">
        <f t="shared" si="179"/>
        <v>kerhonskon</v>
      </c>
      <c r="N1033" s="4"/>
      <c r="O1033" s="4" t="str">
        <f t="shared" si="180"/>
        <v>12446</v>
      </c>
      <c r="P1033" s="4"/>
      <c r="U1033" s="30">
        <v>41702</v>
      </c>
      <c r="V1033" s="5"/>
      <c r="W1033" s="4"/>
      <c r="Y1033" s="30" t="s">
        <v>1234</v>
      </c>
      <c r="Z1033" s="30" t="s">
        <v>1381</v>
      </c>
      <c r="AA1033" s="23"/>
      <c r="AB1033" s="23"/>
      <c r="AC1033" s="9" t="s">
        <v>1577</v>
      </c>
      <c r="AD1033" s="9" t="s">
        <v>1639</v>
      </c>
      <c r="AE1033" s="4"/>
      <c r="AH1033" s="9">
        <v>1</v>
      </c>
      <c r="AI1033" s="38">
        <v>0</v>
      </c>
      <c r="AJ1033" s="11"/>
      <c r="AM1033" s="30" t="s">
        <v>12</v>
      </c>
      <c r="AN1033" s="38">
        <f t="shared" si="181"/>
        <v>0</v>
      </c>
      <c r="AO1033" s="8"/>
      <c r="AP1033" s="13">
        <f t="shared" si="182"/>
        <v>0</v>
      </c>
      <c r="AQ1033" s="38">
        <f t="shared" si="183"/>
        <v>0</v>
      </c>
      <c r="AR1033" s="38">
        <v>0</v>
      </c>
      <c r="AS1033" s="13">
        <f t="shared" si="184"/>
        <v>0</v>
      </c>
      <c r="AT1033" s="38">
        <f t="shared" si="185"/>
        <v>0</v>
      </c>
      <c r="AU1033" s="38">
        <v>0</v>
      </c>
      <c r="AV1033" s="13">
        <f t="shared" si="186"/>
        <v>0</v>
      </c>
      <c r="AW1033" s="38">
        <f t="shared" si="187"/>
        <v>0</v>
      </c>
      <c r="AX1033" s="38">
        <v>0</v>
      </c>
      <c r="AY1033" s="13"/>
      <c r="AZ1033" s="10"/>
      <c r="BA1033" s="8"/>
      <c r="BB1033" s="11"/>
      <c r="BN1033" s="38">
        <v>0</v>
      </c>
      <c r="BO1033" s="54" t="s">
        <v>129</v>
      </c>
      <c r="BP1033" s="54">
        <f>Sales!AR1033</f>
        <v>0</v>
      </c>
    </row>
    <row r="1034" spans="1:68">
      <c r="A1034" s="4" t="s">
        <v>140</v>
      </c>
      <c r="B1034" s="50">
        <v>33707</v>
      </c>
      <c r="C1034" s="9" t="s">
        <v>1725</v>
      </c>
      <c r="D1034" s="9" t="s">
        <v>1727</v>
      </c>
      <c r="E1034" s="9" t="s">
        <v>1767</v>
      </c>
      <c r="F1034" s="9" t="s">
        <v>1727</v>
      </c>
      <c r="G1034" s="4"/>
      <c r="H1034" s="9" t="s">
        <v>1727</v>
      </c>
      <c r="I1034" s="4"/>
      <c r="K1034" s="4" t="str">
        <f t="shared" si="177"/>
        <v>0</v>
      </c>
      <c r="L1034" s="4" t="str">
        <f t="shared" si="178"/>
        <v>DENTON</v>
      </c>
      <c r="M1034" s="4" t="str">
        <f t="shared" si="179"/>
        <v>0</v>
      </c>
      <c r="N1034" s="4"/>
      <c r="O1034" s="4" t="str">
        <f t="shared" si="180"/>
        <v>0</v>
      </c>
      <c r="P1034" s="4"/>
      <c r="U1034" s="30">
        <v>41702</v>
      </c>
      <c r="V1034" s="5"/>
      <c r="W1034" s="4"/>
      <c r="Y1034" s="30" t="s">
        <v>1234</v>
      </c>
      <c r="Z1034" s="30" t="s">
        <v>1260</v>
      </c>
      <c r="AA1034" s="23"/>
      <c r="AB1034" s="23"/>
      <c r="AC1034" s="9" t="s">
        <v>1472</v>
      </c>
      <c r="AD1034" s="9" t="s">
        <v>1639</v>
      </c>
      <c r="AE1034" s="4"/>
      <c r="AH1034" s="9">
        <v>1</v>
      </c>
      <c r="AI1034" s="38">
        <v>0</v>
      </c>
      <c r="AJ1034" s="11"/>
      <c r="AM1034" s="30" t="s">
        <v>12</v>
      </c>
      <c r="AN1034" s="38">
        <f t="shared" si="181"/>
        <v>0</v>
      </c>
      <c r="AO1034" s="8"/>
      <c r="AP1034" s="13">
        <f t="shared" si="182"/>
        <v>0</v>
      </c>
      <c r="AQ1034" s="38">
        <f t="shared" si="183"/>
        <v>0</v>
      </c>
      <c r="AR1034" s="38">
        <v>0</v>
      </c>
      <c r="AS1034" s="13">
        <f t="shared" si="184"/>
        <v>0</v>
      </c>
      <c r="AT1034" s="38">
        <f t="shared" si="185"/>
        <v>0</v>
      </c>
      <c r="AU1034" s="38">
        <v>0</v>
      </c>
      <c r="AV1034" s="13">
        <f t="shared" si="186"/>
        <v>0</v>
      </c>
      <c r="AW1034" s="38">
        <f t="shared" si="187"/>
        <v>0</v>
      </c>
      <c r="AX1034" s="38">
        <v>0</v>
      </c>
      <c r="AY1034" s="13"/>
      <c r="AZ1034" s="10"/>
      <c r="BA1034" s="8"/>
      <c r="BB1034" s="11"/>
      <c r="BN1034" s="38">
        <v>0</v>
      </c>
      <c r="BO1034" s="54" t="s">
        <v>2293</v>
      </c>
      <c r="BP1034" s="54">
        <f>Sales!AR1034</f>
        <v>0</v>
      </c>
    </row>
    <row r="1035" spans="1:68">
      <c r="A1035" s="4" t="s">
        <v>140</v>
      </c>
      <c r="B1035" s="50">
        <v>33727</v>
      </c>
      <c r="C1035" s="9" t="s">
        <v>1725</v>
      </c>
      <c r="D1035" s="9" t="s">
        <v>1727</v>
      </c>
      <c r="E1035" s="9" t="s">
        <v>1766</v>
      </c>
      <c r="F1035" s="9" t="s">
        <v>1727</v>
      </c>
      <c r="G1035" s="4"/>
      <c r="H1035" s="9" t="s">
        <v>1727</v>
      </c>
      <c r="I1035" s="4"/>
      <c r="K1035" s="4" t="str">
        <f t="shared" si="177"/>
        <v>0</v>
      </c>
      <c r="L1035" s="4" t="str">
        <f t="shared" si="178"/>
        <v>MECKLENBURG</v>
      </c>
      <c r="M1035" s="4" t="str">
        <f t="shared" si="179"/>
        <v>0</v>
      </c>
      <c r="N1035" s="4"/>
      <c r="O1035" s="4" t="str">
        <f t="shared" si="180"/>
        <v>0</v>
      </c>
      <c r="P1035" s="4"/>
      <c r="U1035" s="30">
        <v>41708</v>
      </c>
      <c r="V1035" s="5"/>
      <c r="W1035" s="4"/>
      <c r="Y1035" s="30" t="s">
        <v>1234</v>
      </c>
      <c r="Z1035" s="30" t="s">
        <v>1293</v>
      </c>
      <c r="AA1035" s="23"/>
      <c r="AB1035" s="23"/>
      <c r="AC1035" s="9" t="s">
        <v>1501</v>
      </c>
      <c r="AD1035" s="9" t="s">
        <v>1639</v>
      </c>
      <c r="AE1035" s="4"/>
      <c r="AH1035" s="9">
        <v>1</v>
      </c>
      <c r="AI1035" s="38">
        <v>0</v>
      </c>
      <c r="AJ1035" s="11"/>
      <c r="AM1035" s="30" t="s">
        <v>12</v>
      </c>
      <c r="AN1035" s="38">
        <f t="shared" si="181"/>
        <v>0</v>
      </c>
      <c r="AO1035" s="8"/>
      <c r="AP1035" s="13">
        <f t="shared" si="182"/>
        <v>0</v>
      </c>
      <c r="AQ1035" s="38">
        <f t="shared" si="183"/>
        <v>0</v>
      </c>
      <c r="AR1035" s="38">
        <v>0</v>
      </c>
      <c r="AS1035" s="13">
        <f t="shared" si="184"/>
        <v>0</v>
      </c>
      <c r="AT1035" s="38">
        <f t="shared" si="185"/>
        <v>0</v>
      </c>
      <c r="AU1035" s="38">
        <v>0</v>
      </c>
      <c r="AV1035" s="13">
        <f t="shared" si="186"/>
        <v>0</v>
      </c>
      <c r="AW1035" s="38">
        <f t="shared" si="187"/>
        <v>0</v>
      </c>
      <c r="AX1035" s="38">
        <v>0</v>
      </c>
      <c r="AY1035" s="13"/>
      <c r="AZ1035" s="10"/>
      <c r="BA1035" s="8"/>
      <c r="BB1035" s="11"/>
      <c r="BN1035" s="38">
        <v>0</v>
      </c>
      <c r="BO1035" s="54" t="s">
        <v>2293</v>
      </c>
      <c r="BP1035" s="54">
        <f>Sales!AR1035</f>
        <v>0</v>
      </c>
    </row>
    <row r="1036" spans="1:68">
      <c r="A1036" s="4" t="s">
        <v>140</v>
      </c>
      <c r="B1036" s="50">
        <v>33749</v>
      </c>
      <c r="C1036" s="9" t="s">
        <v>1725</v>
      </c>
      <c r="D1036" s="9" t="s">
        <v>1727</v>
      </c>
      <c r="E1036" s="9" t="s">
        <v>1766</v>
      </c>
      <c r="F1036" s="9" t="s">
        <v>1727</v>
      </c>
      <c r="G1036" s="4"/>
      <c r="H1036" s="9" t="s">
        <v>1727</v>
      </c>
      <c r="I1036" s="4"/>
      <c r="K1036" s="4" t="str">
        <f t="shared" si="177"/>
        <v>0</v>
      </c>
      <c r="L1036" s="4" t="str">
        <f t="shared" si="178"/>
        <v>MECKLENBURG</v>
      </c>
      <c r="M1036" s="4" t="str">
        <f t="shared" si="179"/>
        <v>0</v>
      </c>
      <c r="N1036" s="4"/>
      <c r="O1036" s="4" t="str">
        <f t="shared" si="180"/>
        <v>0</v>
      </c>
      <c r="P1036" s="4"/>
      <c r="U1036" s="30">
        <v>41715</v>
      </c>
      <c r="V1036" s="5"/>
      <c r="W1036" s="4"/>
      <c r="Y1036" s="30" t="s">
        <v>1234</v>
      </c>
      <c r="Z1036" s="30" t="s">
        <v>1237</v>
      </c>
      <c r="AA1036" s="23"/>
      <c r="AB1036" s="23"/>
      <c r="AC1036" s="9" t="s">
        <v>1449</v>
      </c>
      <c r="AD1036" s="9" t="s">
        <v>1640</v>
      </c>
      <c r="AE1036" s="4"/>
      <c r="AH1036" s="9">
        <v>1</v>
      </c>
      <c r="AI1036" s="38">
        <v>0</v>
      </c>
      <c r="AJ1036" s="11"/>
      <c r="AM1036" s="30" t="s">
        <v>12</v>
      </c>
      <c r="AN1036" s="38">
        <f t="shared" si="181"/>
        <v>0</v>
      </c>
      <c r="AO1036" s="8"/>
      <c r="AP1036" s="13">
        <f t="shared" si="182"/>
        <v>0</v>
      </c>
      <c r="AQ1036" s="38">
        <f t="shared" si="183"/>
        <v>0</v>
      </c>
      <c r="AR1036" s="38">
        <v>0</v>
      </c>
      <c r="AS1036" s="13">
        <f t="shared" si="184"/>
        <v>0</v>
      </c>
      <c r="AT1036" s="38">
        <f t="shared" si="185"/>
        <v>0</v>
      </c>
      <c r="AU1036" s="38">
        <v>0</v>
      </c>
      <c r="AV1036" s="13">
        <f t="shared" si="186"/>
        <v>0</v>
      </c>
      <c r="AW1036" s="38">
        <f t="shared" si="187"/>
        <v>0</v>
      </c>
      <c r="AX1036" s="38">
        <v>0</v>
      </c>
      <c r="AY1036" s="13"/>
      <c r="AZ1036" s="10"/>
      <c r="BA1036" s="8"/>
      <c r="BB1036" s="11"/>
      <c r="BN1036" s="38">
        <v>0</v>
      </c>
      <c r="BO1036" s="54" t="s">
        <v>2293</v>
      </c>
      <c r="BP1036" s="54">
        <f>Sales!AR1036</f>
        <v>0</v>
      </c>
    </row>
    <row r="1037" spans="1:68">
      <c r="A1037" s="4" t="s">
        <v>140</v>
      </c>
      <c r="B1037" s="50">
        <v>33752</v>
      </c>
      <c r="C1037" s="9" t="s">
        <v>1725</v>
      </c>
      <c r="D1037" s="9" t="s">
        <v>1727</v>
      </c>
      <c r="E1037" s="9" t="s">
        <v>1766</v>
      </c>
      <c r="F1037" s="9" t="s">
        <v>1727</v>
      </c>
      <c r="G1037" s="4"/>
      <c r="H1037" s="9" t="s">
        <v>1727</v>
      </c>
      <c r="I1037" s="4"/>
      <c r="K1037" s="4" t="str">
        <f t="shared" si="177"/>
        <v>0</v>
      </c>
      <c r="L1037" s="4" t="str">
        <f t="shared" si="178"/>
        <v>MECKLENBURG</v>
      </c>
      <c r="M1037" s="4" t="str">
        <f t="shared" si="179"/>
        <v>0</v>
      </c>
      <c r="N1037" s="4"/>
      <c r="O1037" s="4" t="str">
        <f t="shared" si="180"/>
        <v>0</v>
      </c>
      <c r="P1037" s="4"/>
      <c r="U1037" s="30">
        <v>41716</v>
      </c>
      <c r="V1037" s="5"/>
      <c r="W1037" s="4"/>
      <c r="Y1037" s="30" t="s">
        <v>1234</v>
      </c>
      <c r="Z1037" s="30" t="s">
        <v>1298</v>
      </c>
      <c r="AA1037" s="23"/>
      <c r="AB1037" s="23"/>
      <c r="AC1037" s="9" t="s">
        <v>1506</v>
      </c>
      <c r="AD1037" s="9" t="s">
        <v>1662</v>
      </c>
      <c r="AE1037" s="4"/>
      <c r="AH1037" s="9">
        <v>1</v>
      </c>
      <c r="AI1037" s="38">
        <v>0</v>
      </c>
      <c r="AJ1037" s="11"/>
      <c r="AM1037" s="30" t="s">
        <v>12</v>
      </c>
      <c r="AN1037" s="38">
        <f t="shared" si="181"/>
        <v>0</v>
      </c>
      <c r="AO1037" s="8"/>
      <c r="AP1037" s="13">
        <f t="shared" si="182"/>
        <v>0</v>
      </c>
      <c r="AQ1037" s="38">
        <f t="shared" si="183"/>
        <v>0</v>
      </c>
      <c r="AR1037" s="38">
        <v>0</v>
      </c>
      <c r="AS1037" s="13">
        <f t="shared" si="184"/>
        <v>0</v>
      </c>
      <c r="AT1037" s="38">
        <f t="shared" si="185"/>
        <v>0</v>
      </c>
      <c r="AU1037" s="38">
        <v>0</v>
      </c>
      <c r="AV1037" s="13">
        <f t="shared" si="186"/>
        <v>0</v>
      </c>
      <c r="AW1037" s="38">
        <f t="shared" si="187"/>
        <v>0</v>
      </c>
      <c r="AX1037" s="38">
        <v>0</v>
      </c>
      <c r="AY1037" s="13"/>
      <c r="AZ1037" s="10"/>
      <c r="BA1037" s="8"/>
      <c r="BB1037" s="11"/>
      <c r="BN1037" s="38">
        <v>0</v>
      </c>
      <c r="BO1037" s="54" t="s">
        <v>2293</v>
      </c>
      <c r="BP1037" s="54">
        <f>Sales!AR1037</f>
        <v>0</v>
      </c>
    </row>
    <row r="1038" spans="1:68">
      <c r="A1038" s="4" t="s">
        <v>140</v>
      </c>
      <c r="B1038" s="50">
        <v>33754</v>
      </c>
      <c r="C1038" s="9" t="s">
        <v>1725</v>
      </c>
      <c r="D1038" s="9" t="s">
        <v>1727</v>
      </c>
      <c r="E1038" s="9" t="s">
        <v>1767</v>
      </c>
      <c r="F1038" s="9" t="s">
        <v>1727</v>
      </c>
      <c r="G1038" s="4"/>
      <c r="H1038" s="9" t="s">
        <v>1727</v>
      </c>
      <c r="I1038" s="4"/>
      <c r="K1038" s="4" t="str">
        <f t="shared" si="177"/>
        <v>0</v>
      </c>
      <c r="L1038" s="4" t="str">
        <f t="shared" si="178"/>
        <v>DENTON</v>
      </c>
      <c r="M1038" s="4" t="str">
        <f t="shared" si="179"/>
        <v>0</v>
      </c>
      <c r="N1038" s="4"/>
      <c r="O1038" s="4" t="str">
        <f t="shared" si="180"/>
        <v>0</v>
      </c>
      <c r="P1038" s="4"/>
      <c r="U1038" s="30">
        <v>41717</v>
      </c>
      <c r="V1038" s="5"/>
      <c r="W1038" s="4"/>
      <c r="Y1038" s="30" t="s">
        <v>1234</v>
      </c>
      <c r="Z1038" s="30" t="s">
        <v>1276</v>
      </c>
      <c r="AA1038" s="23"/>
      <c r="AB1038" s="23"/>
      <c r="AC1038" s="9" t="s">
        <v>1479</v>
      </c>
      <c r="AD1038" s="9" t="s">
        <v>1652</v>
      </c>
      <c r="AE1038" s="4"/>
      <c r="AH1038" s="9">
        <v>1</v>
      </c>
      <c r="AI1038" s="38">
        <v>0</v>
      </c>
      <c r="AJ1038" s="11"/>
      <c r="AM1038" s="30" t="s">
        <v>12</v>
      </c>
      <c r="AN1038" s="38">
        <f t="shared" si="181"/>
        <v>0</v>
      </c>
      <c r="AO1038" s="8"/>
      <c r="AP1038" s="13">
        <f t="shared" si="182"/>
        <v>0</v>
      </c>
      <c r="AQ1038" s="38">
        <f t="shared" si="183"/>
        <v>0</v>
      </c>
      <c r="AR1038" s="38">
        <v>0</v>
      </c>
      <c r="AS1038" s="13">
        <f t="shared" si="184"/>
        <v>0</v>
      </c>
      <c r="AT1038" s="38">
        <f t="shared" si="185"/>
        <v>0</v>
      </c>
      <c r="AU1038" s="38">
        <v>0</v>
      </c>
      <c r="AV1038" s="13">
        <f t="shared" si="186"/>
        <v>0</v>
      </c>
      <c r="AW1038" s="38">
        <f t="shared" si="187"/>
        <v>0</v>
      </c>
      <c r="AX1038" s="38">
        <v>0</v>
      </c>
      <c r="AY1038" s="13"/>
      <c r="AZ1038" s="10"/>
      <c r="BA1038" s="8"/>
      <c r="BB1038" s="11"/>
      <c r="BN1038" s="38">
        <v>0</v>
      </c>
      <c r="BO1038" s="54" t="s">
        <v>2293</v>
      </c>
      <c r="BP1038" s="54">
        <f>Sales!AR1038</f>
        <v>0</v>
      </c>
    </row>
    <row r="1039" spans="1:68">
      <c r="A1039" s="4" t="s">
        <v>140</v>
      </c>
      <c r="B1039" s="50">
        <v>33766</v>
      </c>
      <c r="C1039" s="9" t="s">
        <v>1725</v>
      </c>
      <c r="D1039" s="9" t="s">
        <v>1727</v>
      </c>
      <c r="E1039" s="9" t="s">
        <v>1767</v>
      </c>
      <c r="F1039" s="9" t="s">
        <v>1727</v>
      </c>
      <c r="G1039" s="4"/>
      <c r="H1039" s="9" t="s">
        <v>1727</v>
      </c>
      <c r="I1039" s="4"/>
      <c r="K1039" s="4" t="str">
        <f t="shared" si="177"/>
        <v>0</v>
      </c>
      <c r="L1039" s="4" t="str">
        <f t="shared" si="178"/>
        <v>DENTON</v>
      </c>
      <c r="M1039" s="4" t="str">
        <f t="shared" si="179"/>
        <v>0</v>
      </c>
      <c r="N1039" s="4"/>
      <c r="O1039" s="4" t="str">
        <f t="shared" si="180"/>
        <v>0</v>
      </c>
      <c r="P1039" s="4"/>
      <c r="U1039" s="30">
        <v>41723</v>
      </c>
      <c r="V1039" s="5"/>
      <c r="W1039" s="4"/>
      <c r="Y1039" s="30" t="s">
        <v>1234</v>
      </c>
      <c r="Z1039" s="30" t="s">
        <v>1275</v>
      </c>
      <c r="AA1039" s="23"/>
      <c r="AB1039" s="23"/>
      <c r="AC1039" s="9" t="s">
        <v>1486</v>
      </c>
      <c r="AD1039" s="9" t="s">
        <v>1639</v>
      </c>
      <c r="AE1039" s="4"/>
      <c r="AH1039" s="9">
        <v>1</v>
      </c>
      <c r="AI1039" s="38">
        <v>0</v>
      </c>
      <c r="AJ1039" s="11"/>
      <c r="AM1039" s="30" t="s">
        <v>12</v>
      </c>
      <c r="AN1039" s="38">
        <f t="shared" si="181"/>
        <v>0</v>
      </c>
      <c r="AO1039" s="8"/>
      <c r="AP1039" s="13">
        <f t="shared" si="182"/>
        <v>0</v>
      </c>
      <c r="AQ1039" s="38">
        <f t="shared" si="183"/>
        <v>0</v>
      </c>
      <c r="AR1039" s="38">
        <v>0</v>
      </c>
      <c r="AS1039" s="13">
        <f t="shared" si="184"/>
        <v>0</v>
      </c>
      <c r="AT1039" s="38">
        <f t="shared" si="185"/>
        <v>0</v>
      </c>
      <c r="AU1039" s="38">
        <v>0</v>
      </c>
      <c r="AV1039" s="13">
        <f t="shared" si="186"/>
        <v>0</v>
      </c>
      <c r="AW1039" s="38">
        <f t="shared" si="187"/>
        <v>0</v>
      </c>
      <c r="AX1039" s="38">
        <v>0</v>
      </c>
      <c r="AY1039" s="13"/>
      <c r="AZ1039" s="10"/>
      <c r="BA1039" s="8"/>
      <c r="BB1039" s="11"/>
      <c r="BN1039" s="38">
        <v>0</v>
      </c>
      <c r="BO1039" s="54" t="s">
        <v>2293</v>
      </c>
      <c r="BP1039" s="54">
        <f>Sales!AR1039</f>
        <v>0</v>
      </c>
    </row>
    <row r="1040" spans="1:68">
      <c r="A1040" s="4" t="s">
        <v>140</v>
      </c>
      <c r="B1040" s="50">
        <v>33770</v>
      </c>
      <c r="C1040" s="9" t="s">
        <v>1725</v>
      </c>
      <c r="D1040" s="9" t="s">
        <v>1727</v>
      </c>
      <c r="E1040" s="9" t="s">
        <v>1767</v>
      </c>
      <c r="F1040" s="9" t="s">
        <v>1727</v>
      </c>
      <c r="G1040" s="4"/>
      <c r="H1040" s="9" t="s">
        <v>1727</v>
      </c>
      <c r="I1040" s="4"/>
      <c r="K1040" s="4" t="str">
        <f t="shared" si="177"/>
        <v>0</v>
      </c>
      <c r="L1040" s="4" t="str">
        <f t="shared" si="178"/>
        <v>DENTON</v>
      </c>
      <c r="M1040" s="4" t="str">
        <f t="shared" si="179"/>
        <v>0</v>
      </c>
      <c r="N1040" s="4"/>
      <c r="O1040" s="4" t="str">
        <f t="shared" si="180"/>
        <v>0</v>
      </c>
      <c r="P1040" s="4"/>
      <c r="U1040" s="30">
        <v>41724</v>
      </c>
      <c r="V1040" s="5"/>
      <c r="W1040" s="4"/>
      <c r="Y1040" s="30" t="s">
        <v>1234</v>
      </c>
      <c r="Z1040" s="30" t="s">
        <v>1442</v>
      </c>
      <c r="AA1040" s="23"/>
      <c r="AB1040" s="23"/>
      <c r="AC1040" s="9" t="s">
        <v>1635</v>
      </c>
      <c r="AD1040" s="9" t="s">
        <v>1639</v>
      </c>
      <c r="AE1040" s="4"/>
      <c r="AH1040" s="9">
        <v>1</v>
      </c>
      <c r="AI1040" s="38">
        <v>0</v>
      </c>
      <c r="AJ1040" s="11"/>
      <c r="AM1040" s="30" t="s">
        <v>12</v>
      </c>
      <c r="AN1040" s="38">
        <f t="shared" si="181"/>
        <v>0</v>
      </c>
      <c r="AO1040" s="8"/>
      <c r="AP1040" s="13">
        <f t="shared" si="182"/>
        <v>0</v>
      </c>
      <c r="AQ1040" s="38">
        <f t="shared" si="183"/>
        <v>0</v>
      </c>
      <c r="AR1040" s="38">
        <v>0</v>
      </c>
      <c r="AS1040" s="13">
        <f t="shared" si="184"/>
        <v>0</v>
      </c>
      <c r="AT1040" s="38">
        <f t="shared" si="185"/>
        <v>0</v>
      </c>
      <c r="AU1040" s="38">
        <v>0</v>
      </c>
      <c r="AV1040" s="13">
        <f t="shared" si="186"/>
        <v>0</v>
      </c>
      <c r="AW1040" s="38">
        <f t="shared" si="187"/>
        <v>0</v>
      </c>
      <c r="AX1040" s="38">
        <v>0</v>
      </c>
      <c r="AY1040" s="13"/>
      <c r="AZ1040" s="10"/>
      <c r="BA1040" s="8"/>
      <c r="BB1040" s="11"/>
      <c r="BN1040" s="38">
        <v>0</v>
      </c>
      <c r="BO1040" s="54" t="s">
        <v>1727</v>
      </c>
      <c r="BP1040" s="54">
        <f>Sales!AR1040</f>
        <v>0</v>
      </c>
    </row>
    <row r="1041" spans="1:68">
      <c r="A1041" s="4" t="s">
        <v>140</v>
      </c>
      <c r="B1041" s="50">
        <v>33947</v>
      </c>
      <c r="C1041" s="9" t="s">
        <v>1725</v>
      </c>
      <c r="D1041" s="9" t="s">
        <v>1728</v>
      </c>
      <c r="E1041" s="9" t="s">
        <v>1786</v>
      </c>
      <c r="F1041" s="9" t="s">
        <v>2092</v>
      </c>
      <c r="G1041" s="4"/>
      <c r="H1041" s="9" t="s">
        <v>2287</v>
      </c>
      <c r="I1041" s="4"/>
      <c r="K1041" s="4" t="str">
        <f t="shared" si="177"/>
        <v>FL</v>
      </c>
      <c r="L1041" s="4" t="str">
        <f t="shared" si="178"/>
        <v>PALM BEACH</v>
      </c>
      <c r="M1041" s="4" t="str">
        <f t="shared" si="179"/>
        <v>lake worth</v>
      </c>
      <c r="N1041" s="4"/>
      <c r="O1041" s="4" t="str">
        <f t="shared" si="180"/>
        <v>33467</v>
      </c>
      <c r="P1041" s="4"/>
      <c r="U1041" s="30">
        <v>41701</v>
      </c>
      <c r="V1041" s="5"/>
      <c r="W1041" s="4"/>
      <c r="Y1041" s="30" t="s">
        <v>1234</v>
      </c>
      <c r="Z1041" s="30" t="s">
        <v>1443</v>
      </c>
      <c r="AA1041" s="23"/>
      <c r="AB1041" s="23"/>
      <c r="AC1041" s="9" t="s">
        <v>1636</v>
      </c>
      <c r="AD1041" s="9" t="s">
        <v>1723</v>
      </c>
      <c r="AE1041" s="4"/>
      <c r="AH1041" s="9">
        <v>1</v>
      </c>
      <c r="AI1041" s="38">
        <v>11.57</v>
      </c>
      <c r="AJ1041" s="11"/>
      <c r="AM1041" s="30" t="s">
        <v>12</v>
      </c>
      <c r="AN1041" s="38">
        <f t="shared" si="181"/>
        <v>11.57</v>
      </c>
      <c r="AO1041" s="8"/>
      <c r="AP1041" s="13">
        <f t="shared" si="182"/>
        <v>0</v>
      </c>
      <c r="AQ1041" s="38">
        <f t="shared" si="183"/>
        <v>11.57</v>
      </c>
      <c r="AR1041" s="38">
        <v>0</v>
      </c>
      <c r="AS1041" s="13">
        <f t="shared" si="184"/>
        <v>0</v>
      </c>
      <c r="AT1041" s="38">
        <f t="shared" si="185"/>
        <v>11.57</v>
      </c>
      <c r="AU1041" s="38">
        <v>0</v>
      </c>
      <c r="AV1041" s="13">
        <f t="shared" si="186"/>
        <v>0</v>
      </c>
      <c r="AW1041" s="38">
        <f t="shared" si="187"/>
        <v>11.57</v>
      </c>
      <c r="AX1041" s="38">
        <v>0</v>
      </c>
      <c r="AY1041" s="13"/>
      <c r="AZ1041" s="10"/>
      <c r="BA1041" s="8"/>
      <c r="BB1041" s="11"/>
      <c r="BN1041" s="38">
        <v>0</v>
      </c>
      <c r="BO1041" s="54" t="s">
        <v>2292</v>
      </c>
      <c r="BP1041" s="54">
        <f>Sales!AR1041</f>
        <v>11.99</v>
      </c>
    </row>
    <row r="1042" spans="1:68">
      <c r="A1042" s="4" t="s">
        <v>140</v>
      </c>
      <c r="B1042" s="50">
        <v>33957</v>
      </c>
      <c r="C1042" s="9" t="s">
        <v>1725</v>
      </c>
      <c r="D1042" s="9" t="s">
        <v>1727</v>
      </c>
      <c r="E1042" s="9" t="s">
        <v>1766</v>
      </c>
      <c r="F1042" s="9" t="s">
        <v>1727</v>
      </c>
      <c r="G1042" s="4"/>
      <c r="H1042" s="9" t="s">
        <v>1727</v>
      </c>
      <c r="I1042" s="4"/>
      <c r="K1042" s="4" t="str">
        <f t="shared" si="177"/>
        <v>0</v>
      </c>
      <c r="L1042" s="4" t="str">
        <f t="shared" si="178"/>
        <v>MECKLENBURG</v>
      </c>
      <c r="M1042" s="4" t="str">
        <f t="shared" si="179"/>
        <v>0</v>
      </c>
      <c r="N1042" s="4"/>
      <c r="O1042" s="4" t="str">
        <f t="shared" si="180"/>
        <v>0</v>
      </c>
      <c r="P1042" s="4"/>
      <c r="U1042" s="30">
        <v>41701</v>
      </c>
      <c r="V1042" s="5"/>
      <c r="W1042" s="4"/>
      <c r="Y1042" s="30" t="s">
        <v>1234</v>
      </c>
      <c r="Z1042" s="30" t="s">
        <v>1345</v>
      </c>
      <c r="AA1042" s="23"/>
      <c r="AB1042" s="23"/>
      <c r="AC1042" s="9" t="s">
        <v>1549</v>
      </c>
      <c r="AD1042" s="9" t="s">
        <v>1639</v>
      </c>
      <c r="AE1042" s="4"/>
      <c r="AH1042" s="9">
        <v>1</v>
      </c>
      <c r="AI1042" s="38">
        <v>0</v>
      </c>
      <c r="AJ1042" s="11"/>
      <c r="AM1042" s="30" t="s">
        <v>12</v>
      </c>
      <c r="AN1042" s="38">
        <f t="shared" si="181"/>
        <v>0</v>
      </c>
      <c r="AO1042" s="8"/>
      <c r="AP1042" s="13">
        <f t="shared" si="182"/>
        <v>0</v>
      </c>
      <c r="AQ1042" s="38">
        <f t="shared" si="183"/>
        <v>0</v>
      </c>
      <c r="AR1042" s="38">
        <v>0</v>
      </c>
      <c r="AS1042" s="13">
        <f t="shared" si="184"/>
        <v>0</v>
      </c>
      <c r="AT1042" s="38">
        <f t="shared" si="185"/>
        <v>0</v>
      </c>
      <c r="AU1042" s="38">
        <v>0</v>
      </c>
      <c r="AV1042" s="13">
        <f t="shared" si="186"/>
        <v>0</v>
      </c>
      <c r="AW1042" s="38">
        <f t="shared" si="187"/>
        <v>0</v>
      </c>
      <c r="AX1042" s="38">
        <v>0</v>
      </c>
      <c r="AY1042" s="13"/>
      <c r="AZ1042" s="10"/>
      <c r="BA1042" s="8"/>
      <c r="BB1042" s="11"/>
      <c r="BN1042" s="38">
        <v>0</v>
      </c>
      <c r="BO1042" s="54" t="s">
        <v>2293</v>
      </c>
      <c r="BP1042" s="54">
        <f>Sales!AR1042</f>
        <v>0</v>
      </c>
    </row>
    <row r="1043" spans="1:68">
      <c r="A1043" s="4" t="s">
        <v>140</v>
      </c>
      <c r="B1043" s="50">
        <v>33962</v>
      </c>
      <c r="C1043" s="9" t="s">
        <v>1725</v>
      </c>
      <c r="D1043" s="9" t="s">
        <v>1727</v>
      </c>
      <c r="E1043" s="9" t="s">
        <v>1767</v>
      </c>
      <c r="F1043" s="9" t="s">
        <v>1727</v>
      </c>
      <c r="G1043" s="4"/>
      <c r="H1043" s="9" t="s">
        <v>1727</v>
      </c>
      <c r="I1043" s="4"/>
      <c r="K1043" s="4" t="str">
        <f t="shared" si="177"/>
        <v>0</v>
      </c>
      <c r="L1043" s="4" t="str">
        <f t="shared" si="178"/>
        <v>DENTON</v>
      </c>
      <c r="M1043" s="4" t="str">
        <f t="shared" si="179"/>
        <v>0</v>
      </c>
      <c r="N1043" s="4"/>
      <c r="O1043" s="4" t="str">
        <f t="shared" si="180"/>
        <v>0</v>
      </c>
      <c r="P1043" s="4"/>
      <c r="U1043" s="30">
        <v>41722</v>
      </c>
      <c r="V1043" s="5"/>
      <c r="W1043" s="4"/>
      <c r="Y1043" s="30" t="s">
        <v>1234</v>
      </c>
      <c r="Z1043" s="30" t="s">
        <v>1237</v>
      </c>
      <c r="AA1043" s="23"/>
      <c r="AB1043" s="23"/>
      <c r="AC1043" s="9" t="s">
        <v>1449</v>
      </c>
      <c r="AD1043" s="9" t="s">
        <v>1640</v>
      </c>
      <c r="AE1043" s="4"/>
      <c r="AH1043" s="9">
        <v>1</v>
      </c>
      <c r="AI1043" s="38">
        <v>0</v>
      </c>
      <c r="AJ1043" s="11"/>
      <c r="AM1043" s="30" t="s">
        <v>12</v>
      </c>
      <c r="AN1043" s="38">
        <f t="shared" si="181"/>
        <v>0</v>
      </c>
      <c r="AO1043" s="8"/>
      <c r="AP1043" s="13">
        <f t="shared" si="182"/>
        <v>0</v>
      </c>
      <c r="AQ1043" s="38">
        <f t="shared" si="183"/>
        <v>0</v>
      </c>
      <c r="AR1043" s="38">
        <v>0</v>
      </c>
      <c r="AS1043" s="13">
        <f t="shared" si="184"/>
        <v>0</v>
      </c>
      <c r="AT1043" s="38">
        <f t="shared" si="185"/>
        <v>0</v>
      </c>
      <c r="AU1043" s="38">
        <v>0</v>
      </c>
      <c r="AV1043" s="13">
        <f t="shared" si="186"/>
        <v>0</v>
      </c>
      <c r="AW1043" s="38">
        <f t="shared" si="187"/>
        <v>0</v>
      </c>
      <c r="AX1043" s="38">
        <v>0</v>
      </c>
      <c r="AY1043" s="13"/>
      <c r="AZ1043" s="10"/>
      <c r="BA1043" s="8"/>
      <c r="BB1043" s="11"/>
      <c r="BN1043" s="38">
        <v>0</v>
      </c>
      <c r="BO1043" s="54" t="s">
        <v>2293</v>
      </c>
      <c r="BP1043" s="54">
        <f>Sales!AR1043</f>
        <v>0</v>
      </c>
    </row>
    <row r="1044" spans="1:68">
      <c r="A1044" s="4" t="s">
        <v>140</v>
      </c>
      <c r="B1044" s="50">
        <v>33964</v>
      </c>
      <c r="C1044" s="9" t="s">
        <v>1725</v>
      </c>
      <c r="D1044" s="9" t="s">
        <v>1727</v>
      </c>
      <c r="E1044" s="9" t="s">
        <v>1766</v>
      </c>
      <c r="F1044" s="9" t="s">
        <v>1727</v>
      </c>
      <c r="G1044" s="4"/>
      <c r="H1044" s="9" t="s">
        <v>1727</v>
      </c>
      <c r="I1044" s="4"/>
      <c r="K1044" s="4" t="str">
        <f t="shared" si="177"/>
        <v>0</v>
      </c>
      <c r="L1044" s="4" t="str">
        <f t="shared" si="178"/>
        <v>MECKLENBURG</v>
      </c>
      <c r="M1044" s="4" t="str">
        <f t="shared" si="179"/>
        <v>0</v>
      </c>
      <c r="N1044" s="4"/>
      <c r="O1044" s="4" t="str">
        <f t="shared" si="180"/>
        <v>0</v>
      </c>
      <c r="P1044" s="4"/>
      <c r="U1044" s="30">
        <v>41722</v>
      </c>
      <c r="V1044" s="5"/>
      <c r="W1044" s="4"/>
      <c r="Y1044" s="30" t="s">
        <v>1234</v>
      </c>
      <c r="Z1044" s="30" t="s">
        <v>1364</v>
      </c>
      <c r="AA1044" s="23"/>
      <c r="AB1044" s="23"/>
      <c r="AC1044" s="9" t="s">
        <v>1563</v>
      </c>
      <c r="AD1044" s="9" t="s">
        <v>1639</v>
      </c>
      <c r="AE1044" s="4"/>
      <c r="AH1044" s="9">
        <v>1</v>
      </c>
      <c r="AI1044" s="38">
        <v>0</v>
      </c>
      <c r="AJ1044" s="11"/>
      <c r="AM1044" s="30" t="s">
        <v>12</v>
      </c>
      <c r="AN1044" s="38">
        <f t="shared" si="181"/>
        <v>0</v>
      </c>
      <c r="AO1044" s="8"/>
      <c r="AP1044" s="13">
        <f t="shared" si="182"/>
        <v>0</v>
      </c>
      <c r="AQ1044" s="38">
        <f t="shared" si="183"/>
        <v>0</v>
      </c>
      <c r="AR1044" s="38">
        <v>0</v>
      </c>
      <c r="AS1044" s="13">
        <f t="shared" si="184"/>
        <v>0</v>
      </c>
      <c r="AT1044" s="38">
        <f t="shared" si="185"/>
        <v>0</v>
      </c>
      <c r="AU1044" s="38">
        <v>0</v>
      </c>
      <c r="AV1044" s="13">
        <f t="shared" si="186"/>
        <v>0</v>
      </c>
      <c r="AW1044" s="38">
        <f t="shared" si="187"/>
        <v>0</v>
      </c>
      <c r="AX1044" s="38">
        <v>0</v>
      </c>
      <c r="AY1044" s="13"/>
      <c r="AZ1044" s="10"/>
      <c r="BA1044" s="8"/>
      <c r="BB1044" s="11"/>
      <c r="BN1044" s="38">
        <v>0</v>
      </c>
      <c r="BO1044" s="54" t="s">
        <v>2293</v>
      </c>
      <c r="BP1044" s="54">
        <f>Sales!AR1044</f>
        <v>0</v>
      </c>
    </row>
    <row r="1045" spans="1:68">
      <c r="A1045" s="4" t="s">
        <v>140</v>
      </c>
      <c r="B1045" s="50">
        <v>33981</v>
      </c>
      <c r="C1045" s="9" t="s">
        <v>1725</v>
      </c>
      <c r="D1045" s="9" t="s">
        <v>1727</v>
      </c>
      <c r="E1045" s="9" t="s">
        <v>1766</v>
      </c>
      <c r="F1045" s="9" t="s">
        <v>1727</v>
      </c>
      <c r="G1045" s="4"/>
      <c r="H1045" s="9" t="s">
        <v>1727</v>
      </c>
      <c r="I1045" s="4"/>
      <c r="K1045" s="4" t="str">
        <f t="shared" si="177"/>
        <v>0</v>
      </c>
      <c r="L1045" s="4" t="str">
        <f t="shared" si="178"/>
        <v>MECKLENBURG</v>
      </c>
      <c r="M1045" s="4" t="str">
        <f t="shared" si="179"/>
        <v>0</v>
      </c>
      <c r="N1045" s="4"/>
      <c r="O1045" s="4" t="str">
        <f t="shared" si="180"/>
        <v>0</v>
      </c>
      <c r="P1045" s="4"/>
      <c r="U1045" s="30">
        <v>41708</v>
      </c>
      <c r="V1045" s="5"/>
      <c r="W1045" s="4"/>
      <c r="Y1045" s="30" t="s">
        <v>1234</v>
      </c>
      <c r="Z1045" s="30" t="s">
        <v>1260</v>
      </c>
      <c r="AA1045" s="23"/>
      <c r="AB1045" s="23"/>
      <c r="AC1045" s="9" t="s">
        <v>1472</v>
      </c>
      <c r="AD1045" s="9" t="s">
        <v>1639</v>
      </c>
      <c r="AE1045" s="4"/>
      <c r="AH1045" s="9">
        <v>1</v>
      </c>
      <c r="AI1045" s="38">
        <v>0</v>
      </c>
      <c r="AJ1045" s="11"/>
      <c r="AM1045" s="30" t="s">
        <v>12</v>
      </c>
      <c r="AN1045" s="38">
        <f t="shared" si="181"/>
        <v>0</v>
      </c>
      <c r="AO1045" s="8"/>
      <c r="AP1045" s="13">
        <f t="shared" si="182"/>
        <v>0</v>
      </c>
      <c r="AQ1045" s="38">
        <f t="shared" si="183"/>
        <v>0</v>
      </c>
      <c r="AR1045" s="38">
        <v>0</v>
      </c>
      <c r="AS1045" s="13">
        <f t="shared" si="184"/>
        <v>0</v>
      </c>
      <c r="AT1045" s="38">
        <f t="shared" si="185"/>
        <v>0</v>
      </c>
      <c r="AU1045" s="38">
        <v>0</v>
      </c>
      <c r="AV1045" s="13">
        <f t="shared" si="186"/>
        <v>0</v>
      </c>
      <c r="AW1045" s="38">
        <f t="shared" si="187"/>
        <v>0</v>
      </c>
      <c r="AX1045" s="38">
        <v>0</v>
      </c>
      <c r="AY1045" s="13"/>
      <c r="AZ1045" s="10"/>
      <c r="BA1045" s="8"/>
      <c r="BB1045" s="11"/>
      <c r="BN1045" s="38">
        <v>0</v>
      </c>
      <c r="BO1045" s="54" t="s">
        <v>2293</v>
      </c>
      <c r="BP1045" s="54">
        <f>Sales!AR1045</f>
        <v>0</v>
      </c>
    </row>
    <row r="1046" spans="1:68">
      <c r="A1046" s="4" t="s">
        <v>140</v>
      </c>
      <c r="B1046" s="50">
        <v>33990</v>
      </c>
      <c r="C1046" s="9" t="s">
        <v>1725</v>
      </c>
      <c r="D1046" s="9" t="s">
        <v>1744</v>
      </c>
      <c r="E1046" s="9" t="s">
        <v>1902</v>
      </c>
      <c r="F1046" s="9" t="s">
        <v>1954</v>
      </c>
      <c r="G1046" s="4"/>
      <c r="H1046" s="9" t="s">
        <v>2288</v>
      </c>
      <c r="I1046" s="4"/>
      <c r="K1046" s="4" t="str">
        <f t="shared" si="177"/>
        <v>MT</v>
      </c>
      <c r="L1046" s="4" t="str">
        <f t="shared" si="178"/>
        <v>LINCOLN</v>
      </c>
      <c r="M1046" s="4" t="str">
        <f t="shared" si="179"/>
        <v>Eureka</v>
      </c>
      <c r="N1046" s="4"/>
      <c r="O1046" s="4" t="str">
        <f t="shared" si="180"/>
        <v>59917</v>
      </c>
      <c r="P1046" s="4"/>
      <c r="U1046" s="30">
        <v>41709</v>
      </c>
      <c r="V1046" s="5"/>
      <c r="W1046" s="4"/>
      <c r="Y1046" s="30" t="s">
        <v>1234</v>
      </c>
      <c r="Z1046" s="30" t="s">
        <v>1444</v>
      </c>
      <c r="AA1046" s="23"/>
      <c r="AB1046" s="23"/>
      <c r="AC1046" s="9" t="s">
        <v>1472</v>
      </c>
      <c r="AD1046" s="9" t="s">
        <v>1639</v>
      </c>
      <c r="AE1046" s="4"/>
      <c r="AH1046" s="9">
        <v>1</v>
      </c>
      <c r="AI1046" s="38">
        <v>14.46</v>
      </c>
      <c r="AJ1046" s="11"/>
      <c r="AM1046" s="30" t="s">
        <v>12</v>
      </c>
      <c r="AN1046" s="38">
        <f t="shared" si="181"/>
        <v>14.46</v>
      </c>
      <c r="AO1046" s="8"/>
      <c r="AP1046" s="13">
        <f t="shared" si="182"/>
        <v>0</v>
      </c>
      <c r="AQ1046" s="38">
        <f t="shared" si="183"/>
        <v>14.46</v>
      </c>
      <c r="AR1046" s="38">
        <v>0</v>
      </c>
      <c r="AS1046" s="13">
        <f t="shared" si="184"/>
        <v>0</v>
      </c>
      <c r="AT1046" s="38">
        <f t="shared" si="185"/>
        <v>14.46</v>
      </c>
      <c r="AU1046" s="38">
        <v>0</v>
      </c>
      <c r="AV1046" s="13">
        <f t="shared" si="186"/>
        <v>0</v>
      </c>
      <c r="AW1046" s="38">
        <f t="shared" si="187"/>
        <v>14.46</v>
      </c>
      <c r="AX1046" s="38">
        <v>0</v>
      </c>
      <c r="AY1046" s="13"/>
      <c r="AZ1046" s="10"/>
      <c r="BA1046" s="8"/>
      <c r="BB1046" s="11"/>
      <c r="BN1046" s="38">
        <v>0</v>
      </c>
      <c r="BO1046" s="54" t="s">
        <v>2292</v>
      </c>
      <c r="BP1046" s="54">
        <f>Sales!AR1046</f>
        <v>14.99</v>
      </c>
    </row>
    <row r="1047" spans="1:68">
      <c r="A1047" s="4" t="s">
        <v>140</v>
      </c>
      <c r="B1047" s="50">
        <v>33992</v>
      </c>
      <c r="C1047" s="9" t="s">
        <v>1725</v>
      </c>
      <c r="D1047" s="9" t="s">
        <v>1727</v>
      </c>
      <c r="E1047" s="9" t="s">
        <v>1767</v>
      </c>
      <c r="F1047" s="9" t="s">
        <v>1727</v>
      </c>
      <c r="G1047" s="4"/>
      <c r="H1047" s="9" t="s">
        <v>1727</v>
      </c>
      <c r="I1047" s="4"/>
      <c r="K1047" s="4" t="str">
        <f t="shared" si="177"/>
        <v>0</v>
      </c>
      <c r="L1047" s="4" t="str">
        <f t="shared" si="178"/>
        <v>DENTON</v>
      </c>
      <c r="M1047" s="4" t="str">
        <f t="shared" si="179"/>
        <v>0</v>
      </c>
      <c r="N1047" s="4"/>
      <c r="O1047" s="4" t="str">
        <f t="shared" si="180"/>
        <v>0</v>
      </c>
      <c r="P1047" s="4"/>
      <c r="U1047" s="30">
        <v>41710</v>
      </c>
      <c r="V1047" s="5"/>
      <c r="W1047" s="4"/>
      <c r="Y1047" s="30" t="s">
        <v>1234</v>
      </c>
      <c r="Z1047" s="30" t="s">
        <v>1321</v>
      </c>
      <c r="AA1047" s="23"/>
      <c r="AB1047" s="23"/>
      <c r="AC1047" s="9" t="s">
        <v>1527</v>
      </c>
      <c r="AD1047" s="9" t="s">
        <v>1639</v>
      </c>
      <c r="AE1047" s="4"/>
      <c r="AH1047" s="9">
        <v>1</v>
      </c>
      <c r="AI1047" s="38">
        <v>0</v>
      </c>
      <c r="AJ1047" s="11"/>
      <c r="AM1047" s="30" t="s">
        <v>12</v>
      </c>
      <c r="AN1047" s="38">
        <f t="shared" si="181"/>
        <v>0</v>
      </c>
      <c r="AO1047" s="8"/>
      <c r="AP1047" s="13">
        <f t="shared" si="182"/>
        <v>0</v>
      </c>
      <c r="AQ1047" s="38">
        <f t="shared" si="183"/>
        <v>0</v>
      </c>
      <c r="AR1047" s="38">
        <v>0</v>
      </c>
      <c r="AS1047" s="13">
        <f t="shared" si="184"/>
        <v>0</v>
      </c>
      <c r="AT1047" s="38">
        <f t="shared" si="185"/>
        <v>0</v>
      </c>
      <c r="AU1047" s="38">
        <v>0</v>
      </c>
      <c r="AV1047" s="13">
        <f t="shared" si="186"/>
        <v>0</v>
      </c>
      <c r="AW1047" s="38">
        <f t="shared" si="187"/>
        <v>0</v>
      </c>
      <c r="AX1047" s="38">
        <v>0</v>
      </c>
      <c r="AY1047" s="13"/>
      <c r="AZ1047" s="10"/>
      <c r="BA1047" s="8"/>
      <c r="BB1047" s="11"/>
      <c r="BN1047" s="38">
        <v>0</v>
      </c>
      <c r="BO1047" s="54" t="s">
        <v>2293</v>
      </c>
      <c r="BP1047" s="54">
        <f>Sales!AR1047</f>
        <v>0</v>
      </c>
    </row>
    <row r="1048" spans="1:68">
      <c r="A1048" s="4" t="s">
        <v>140</v>
      </c>
      <c r="B1048" s="50">
        <v>34218</v>
      </c>
      <c r="C1048" s="9" t="s">
        <v>1725</v>
      </c>
      <c r="D1048" s="9" t="s">
        <v>1756</v>
      </c>
      <c r="E1048" s="9" t="s">
        <v>1817</v>
      </c>
      <c r="F1048" s="9" t="s">
        <v>1967</v>
      </c>
      <c r="G1048" s="4"/>
      <c r="H1048" s="9" t="s">
        <v>2158</v>
      </c>
      <c r="I1048" s="4"/>
      <c r="K1048" s="4" t="str">
        <f t="shared" si="177"/>
        <v>IN</v>
      </c>
      <c r="L1048" s="4" t="str">
        <f t="shared" si="178"/>
        <v>LAKE</v>
      </c>
      <c r="M1048" s="4" t="str">
        <f t="shared" si="179"/>
        <v>Hobart</v>
      </c>
      <c r="N1048" s="4"/>
      <c r="O1048" s="4" t="str">
        <f t="shared" si="180"/>
        <v>46342</v>
      </c>
      <c r="P1048" s="4"/>
      <c r="U1048" s="30">
        <v>41725</v>
      </c>
      <c r="V1048" s="5"/>
      <c r="W1048" s="4"/>
      <c r="Y1048" s="30" t="s">
        <v>1234</v>
      </c>
      <c r="Z1048" s="30" t="s">
        <v>1445</v>
      </c>
      <c r="AA1048" s="23"/>
      <c r="AB1048" s="23"/>
      <c r="AC1048" s="9" t="s">
        <v>1533</v>
      </c>
      <c r="AD1048" s="9" t="s">
        <v>1639</v>
      </c>
      <c r="AE1048" s="4"/>
      <c r="AH1048" s="9">
        <v>1</v>
      </c>
      <c r="AI1048" s="38">
        <v>5.78</v>
      </c>
      <c r="AJ1048" s="11"/>
      <c r="AM1048" s="30" t="s">
        <v>12</v>
      </c>
      <c r="AN1048" s="38">
        <f t="shared" si="181"/>
        <v>5.78</v>
      </c>
      <c r="AO1048" s="8"/>
      <c r="AP1048" s="13">
        <f t="shared" si="182"/>
        <v>6.9204152249134954E-2</v>
      </c>
      <c r="AQ1048" s="38">
        <f t="shared" si="183"/>
        <v>5.78</v>
      </c>
      <c r="AR1048" s="38">
        <v>0.4</v>
      </c>
      <c r="AS1048" s="13">
        <f t="shared" si="184"/>
        <v>0</v>
      </c>
      <c r="AT1048" s="38">
        <f t="shared" si="185"/>
        <v>5.78</v>
      </c>
      <c r="AU1048" s="38">
        <v>0</v>
      </c>
      <c r="AV1048" s="13">
        <f t="shared" si="186"/>
        <v>0</v>
      </c>
      <c r="AW1048" s="38">
        <f t="shared" si="187"/>
        <v>5.78</v>
      </c>
      <c r="AX1048" s="38">
        <v>0</v>
      </c>
      <c r="AY1048" s="13"/>
      <c r="AZ1048" s="10"/>
      <c r="BA1048" s="8"/>
      <c r="BB1048" s="11"/>
      <c r="BN1048" s="38">
        <v>0.4</v>
      </c>
      <c r="BO1048" s="54" t="s">
        <v>107</v>
      </c>
      <c r="BP1048" s="54">
        <f>Sales!AR1048</f>
        <v>5.99</v>
      </c>
    </row>
    <row r="1049" spans="1:68">
      <c r="A1049" s="4" t="s">
        <v>140</v>
      </c>
      <c r="B1049" s="50">
        <v>34225</v>
      </c>
      <c r="C1049" s="9" t="s">
        <v>1725</v>
      </c>
      <c r="D1049" s="9" t="s">
        <v>1727</v>
      </c>
      <c r="E1049" s="9" t="s">
        <v>1767</v>
      </c>
      <c r="F1049" s="9" t="s">
        <v>1727</v>
      </c>
      <c r="G1049" s="4"/>
      <c r="H1049" s="9" t="s">
        <v>1727</v>
      </c>
      <c r="I1049" s="4"/>
      <c r="K1049" s="4" t="str">
        <f t="shared" si="177"/>
        <v>0</v>
      </c>
      <c r="L1049" s="4" t="str">
        <f t="shared" si="178"/>
        <v>DENTON</v>
      </c>
      <c r="M1049" s="4" t="str">
        <f t="shared" si="179"/>
        <v>0</v>
      </c>
      <c r="N1049" s="4"/>
      <c r="O1049" s="4" t="str">
        <f t="shared" si="180"/>
        <v>0</v>
      </c>
      <c r="P1049" s="4"/>
      <c r="U1049" s="30">
        <v>41729</v>
      </c>
      <c r="V1049" s="5"/>
      <c r="W1049" s="4"/>
      <c r="Y1049" s="30" t="s">
        <v>1234</v>
      </c>
      <c r="Z1049" s="30" t="s">
        <v>1249</v>
      </c>
      <c r="AA1049" s="23"/>
      <c r="AB1049" s="23"/>
      <c r="AC1049" s="9" t="s">
        <v>1461</v>
      </c>
      <c r="AD1049" s="9" t="s">
        <v>1639</v>
      </c>
      <c r="AE1049" s="4"/>
      <c r="AH1049" s="9">
        <v>1</v>
      </c>
      <c r="AI1049" s="38">
        <v>0</v>
      </c>
      <c r="AJ1049" s="11"/>
      <c r="AM1049" s="30" t="s">
        <v>12</v>
      </c>
      <c r="AN1049" s="38">
        <f t="shared" si="181"/>
        <v>0</v>
      </c>
      <c r="AO1049" s="8"/>
      <c r="AP1049" s="13">
        <f t="shared" si="182"/>
        <v>0</v>
      </c>
      <c r="AQ1049" s="38">
        <f t="shared" si="183"/>
        <v>0</v>
      </c>
      <c r="AR1049" s="38">
        <v>0</v>
      </c>
      <c r="AS1049" s="13">
        <f t="shared" si="184"/>
        <v>0</v>
      </c>
      <c r="AT1049" s="38">
        <f t="shared" si="185"/>
        <v>0</v>
      </c>
      <c r="AU1049" s="38">
        <v>0</v>
      </c>
      <c r="AV1049" s="13">
        <f t="shared" si="186"/>
        <v>0</v>
      </c>
      <c r="AW1049" s="38">
        <f t="shared" si="187"/>
        <v>0</v>
      </c>
      <c r="AX1049" s="38">
        <v>0</v>
      </c>
      <c r="AY1049" s="13"/>
      <c r="AZ1049" s="10"/>
      <c r="BA1049" s="8"/>
      <c r="BB1049" s="11"/>
      <c r="BN1049" s="38">
        <v>0</v>
      </c>
      <c r="BO1049" s="54" t="s">
        <v>2293</v>
      </c>
      <c r="BP1049" s="54">
        <f>Sales!AR1049</f>
        <v>0</v>
      </c>
    </row>
    <row r="1050" spans="1:68">
      <c r="A1050" s="4" t="s">
        <v>140</v>
      </c>
      <c r="B1050" s="50">
        <v>34226</v>
      </c>
      <c r="C1050" s="9" t="s">
        <v>1725</v>
      </c>
      <c r="D1050" s="9" t="s">
        <v>1727</v>
      </c>
      <c r="E1050" s="9" t="s">
        <v>1767</v>
      </c>
      <c r="F1050" s="9" t="s">
        <v>1727</v>
      </c>
      <c r="G1050" s="4"/>
      <c r="H1050" s="9" t="s">
        <v>1727</v>
      </c>
      <c r="I1050" s="4"/>
      <c r="K1050" s="4" t="str">
        <f t="shared" si="177"/>
        <v>0</v>
      </c>
      <c r="L1050" s="4" t="str">
        <f t="shared" si="178"/>
        <v>DENTON</v>
      </c>
      <c r="M1050" s="4" t="str">
        <f t="shared" si="179"/>
        <v>0</v>
      </c>
      <c r="N1050" s="4"/>
      <c r="O1050" s="4" t="str">
        <f t="shared" si="180"/>
        <v>0</v>
      </c>
      <c r="P1050" s="4"/>
      <c r="U1050" s="30">
        <v>41729</v>
      </c>
      <c r="V1050" s="5"/>
      <c r="W1050" s="4"/>
      <c r="Y1050" s="30" t="s">
        <v>1234</v>
      </c>
      <c r="Z1050" s="30" t="s">
        <v>1272</v>
      </c>
      <c r="AA1050" s="23"/>
      <c r="AB1050" s="23"/>
      <c r="AC1050" s="9" t="s">
        <v>1483</v>
      </c>
      <c r="AD1050" s="9" t="s">
        <v>1639</v>
      </c>
      <c r="AE1050" s="4"/>
      <c r="AH1050" s="9">
        <v>1</v>
      </c>
      <c r="AI1050" s="38">
        <v>0</v>
      </c>
      <c r="AJ1050" s="11"/>
      <c r="AM1050" s="30" t="s">
        <v>12</v>
      </c>
      <c r="AN1050" s="38">
        <f t="shared" si="181"/>
        <v>0</v>
      </c>
      <c r="AO1050" s="8"/>
      <c r="AP1050" s="13">
        <f t="shared" si="182"/>
        <v>0</v>
      </c>
      <c r="AQ1050" s="38">
        <f t="shared" si="183"/>
        <v>0</v>
      </c>
      <c r="AR1050" s="38">
        <v>0</v>
      </c>
      <c r="AS1050" s="13">
        <f t="shared" si="184"/>
        <v>0</v>
      </c>
      <c r="AT1050" s="38">
        <f t="shared" si="185"/>
        <v>0</v>
      </c>
      <c r="AU1050" s="38">
        <v>0</v>
      </c>
      <c r="AV1050" s="13">
        <f t="shared" si="186"/>
        <v>0</v>
      </c>
      <c r="AW1050" s="38">
        <f t="shared" si="187"/>
        <v>0</v>
      </c>
      <c r="AX1050" s="38">
        <v>0</v>
      </c>
      <c r="AY1050" s="13"/>
      <c r="AZ1050" s="10"/>
      <c r="BA1050" s="8"/>
      <c r="BB1050" s="11"/>
      <c r="BN1050" s="38">
        <v>0</v>
      </c>
      <c r="BO1050" s="54" t="s">
        <v>2293</v>
      </c>
      <c r="BP1050" s="54">
        <f>Sales!AR1050</f>
        <v>0</v>
      </c>
    </row>
    <row r="1051" spans="1:68">
      <c r="A1051" s="4" t="s">
        <v>140</v>
      </c>
      <c r="B1051" s="50">
        <v>34240</v>
      </c>
      <c r="C1051" s="9" t="s">
        <v>1725</v>
      </c>
      <c r="D1051" s="9" t="s">
        <v>1727</v>
      </c>
      <c r="E1051" s="9" t="s">
        <v>1766</v>
      </c>
      <c r="F1051" s="9" t="s">
        <v>1727</v>
      </c>
      <c r="G1051" s="4"/>
      <c r="H1051" s="9" t="s">
        <v>1727</v>
      </c>
      <c r="I1051" s="4"/>
      <c r="K1051" s="4" t="str">
        <f t="shared" si="177"/>
        <v>0</v>
      </c>
      <c r="L1051" s="4" t="str">
        <f t="shared" si="178"/>
        <v>MECKLENBURG</v>
      </c>
      <c r="M1051" s="4" t="str">
        <f t="shared" si="179"/>
        <v>0</v>
      </c>
      <c r="N1051" s="4"/>
      <c r="O1051" s="4" t="str">
        <f t="shared" si="180"/>
        <v>0</v>
      </c>
      <c r="P1051" s="4"/>
      <c r="U1051" s="30">
        <v>41701</v>
      </c>
      <c r="V1051" s="5"/>
      <c r="W1051" s="4"/>
      <c r="Y1051" s="30" t="s">
        <v>1234</v>
      </c>
      <c r="Z1051" s="30" t="s">
        <v>1323</v>
      </c>
      <c r="AA1051" s="23"/>
      <c r="AB1051" s="23"/>
      <c r="AC1051" s="9" t="s">
        <v>1479</v>
      </c>
      <c r="AD1051" s="9" t="s">
        <v>1652</v>
      </c>
      <c r="AE1051" s="4"/>
      <c r="AH1051" s="9">
        <v>1</v>
      </c>
      <c r="AI1051" s="38">
        <v>0</v>
      </c>
      <c r="AJ1051" s="11"/>
      <c r="AM1051" s="30" t="s">
        <v>12</v>
      </c>
      <c r="AN1051" s="38">
        <f t="shared" si="181"/>
        <v>0</v>
      </c>
      <c r="AO1051" s="8"/>
      <c r="AP1051" s="13">
        <f t="shared" si="182"/>
        <v>0</v>
      </c>
      <c r="AQ1051" s="38">
        <f t="shared" si="183"/>
        <v>0</v>
      </c>
      <c r="AR1051" s="38">
        <v>0</v>
      </c>
      <c r="AS1051" s="13">
        <f t="shared" si="184"/>
        <v>0</v>
      </c>
      <c r="AT1051" s="38">
        <f t="shared" si="185"/>
        <v>0</v>
      </c>
      <c r="AU1051" s="38">
        <v>0</v>
      </c>
      <c r="AV1051" s="13">
        <f t="shared" si="186"/>
        <v>0</v>
      </c>
      <c r="AW1051" s="38">
        <f t="shared" si="187"/>
        <v>0</v>
      </c>
      <c r="AX1051" s="38">
        <v>0</v>
      </c>
      <c r="AY1051" s="13"/>
      <c r="AZ1051" s="10"/>
      <c r="BA1051" s="8"/>
      <c r="BB1051" s="11"/>
      <c r="BN1051" s="38">
        <v>0</v>
      </c>
      <c r="BO1051" s="54" t="s">
        <v>2293</v>
      </c>
      <c r="BP1051" s="54">
        <f>Sales!AR1051</f>
        <v>0</v>
      </c>
    </row>
    <row r="1052" spans="1:68">
      <c r="A1052" s="4" t="s">
        <v>140</v>
      </c>
      <c r="B1052" s="50">
        <v>34246</v>
      </c>
      <c r="C1052" s="9" t="s">
        <v>1725</v>
      </c>
      <c r="D1052" s="9" t="s">
        <v>1727</v>
      </c>
      <c r="E1052" s="9" t="s">
        <v>1767</v>
      </c>
      <c r="F1052" s="9" t="s">
        <v>1727</v>
      </c>
      <c r="G1052" s="4"/>
      <c r="H1052" s="9" t="s">
        <v>1727</v>
      </c>
      <c r="I1052" s="4"/>
      <c r="K1052" s="4" t="str">
        <f t="shared" si="177"/>
        <v>0</v>
      </c>
      <c r="L1052" s="4" t="str">
        <f t="shared" si="178"/>
        <v>DENTON</v>
      </c>
      <c r="M1052" s="4" t="str">
        <f t="shared" si="179"/>
        <v>0</v>
      </c>
      <c r="N1052" s="4"/>
      <c r="O1052" s="4" t="str">
        <f t="shared" si="180"/>
        <v>0</v>
      </c>
      <c r="P1052" s="4"/>
      <c r="U1052" s="30">
        <v>41702</v>
      </c>
      <c r="V1052" s="5"/>
      <c r="W1052" s="4"/>
      <c r="Y1052" s="30" t="s">
        <v>1234</v>
      </c>
      <c r="Z1052" s="30" t="s">
        <v>1313</v>
      </c>
      <c r="AA1052" s="23"/>
      <c r="AB1052" s="23"/>
      <c r="AC1052" s="9" t="s">
        <v>1519</v>
      </c>
      <c r="AD1052" s="9" t="s">
        <v>1668</v>
      </c>
      <c r="AE1052" s="4"/>
      <c r="AH1052" s="9">
        <v>1</v>
      </c>
      <c r="AI1052" s="38">
        <v>0</v>
      </c>
      <c r="AJ1052" s="11"/>
      <c r="AM1052" s="30" t="s">
        <v>12</v>
      </c>
      <c r="AN1052" s="38">
        <f t="shared" si="181"/>
        <v>0</v>
      </c>
      <c r="AO1052" s="8"/>
      <c r="AP1052" s="13">
        <f t="shared" si="182"/>
        <v>0</v>
      </c>
      <c r="AQ1052" s="38">
        <f t="shared" si="183"/>
        <v>0</v>
      </c>
      <c r="AR1052" s="38">
        <v>0</v>
      </c>
      <c r="AS1052" s="13">
        <f t="shared" si="184"/>
        <v>0</v>
      </c>
      <c r="AT1052" s="38">
        <f t="shared" si="185"/>
        <v>0</v>
      </c>
      <c r="AU1052" s="38">
        <v>0</v>
      </c>
      <c r="AV1052" s="13">
        <f t="shared" si="186"/>
        <v>0</v>
      </c>
      <c r="AW1052" s="38">
        <f t="shared" si="187"/>
        <v>0</v>
      </c>
      <c r="AX1052" s="38">
        <v>0</v>
      </c>
      <c r="AY1052" s="13"/>
      <c r="AZ1052" s="10"/>
      <c r="BA1052" s="8"/>
      <c r="BB1052" s="11"/>
      <c r="BN1052" s="38">
        <v>0</v>
      </c>
      <c r="BO1052" s="54" t="s">
        <v>2293</v>
      </c>
      <c r="BP1052" s="54">
        <f>Sales!AR1052</f>
        <v>0</v>
      </c>
    </row>
    <row r="1053" spans="1:68">
      <c r="A1053" s="4" t="s">
        <v>140</v>
      </c>
      <c r="B1053" s="50">
        <v>34274</v>
      </c>
      <c r="C1053" s="9" t="s">
        <v>1725</v>
      </c>
      <c r="D1053" s="9" t="s">
        <v>1727</v>
      </c>
      <c r="E1053" s="9" t="s">
        <v>1767</v>
      </c>
      <c r="F1053" s="9" t="s">
        <v>1727</v>
      </c>
      <c r="G1053" s="4"/>
      <c r="H1053" s="9" t="s">
        <v>1727</v>
      </c>
      <c r="I1053" s="4"/>
      <c r="K1053" s="4" t="str">
        <f t="shared" si="177"/>
        <v>0</v>
      </c>
      <c r="L1053" s="4" t="str">
        <f t="shared" si="178"/>
        <v>DENTON</v>
      </c>
      <c r="M1053" s="4" t="str">
        <f t="shared" si="179"/>
        <v>0</v>
      </c>
      <c r="N1053" s="4"/>
      <c r="O1053" s="4" t="str">
        <f t="shared" si="180"/>
        <v>0</v>
      </c>
      <c r="P1053" s="4"/>
      <c r="U1053" s="30">
        <v>41715</v>
      </c>
      <c r="V1053" s="5"/>
      <c r="W1053" s="4"/>
      <c r="Y1053" s="30" t="s">
        <v>1234</v>
      </c>
      <c r="Z1053" s="30" t="s">
        <v>1249</v>
      </c>
      <c r="AA1053" s="23"/>
      <c r="AB1053" s="23"/>
      <c r="AC1053" s="9" t="s">
        <v>1461</v>
      </c>
      <c r="AD1053" s="9" t="s">
        <v>1639</v>
      </c>
      <c r="AE1053" s="4"/>
      <c r="AH1053" s="9">
        <v>1</v>
      </c>
      <c r="AI1053" s="38">
        <v>0</v>
      </c>
      <c r="AJ1053" s="11"/>
      <c r="AM1053" s="30" t="s">
        <v>12</v>
      </c>
      <c r="AN1053" s="38">
        <f t="shared" si="181"/>
        <v>0</v>
      </c>
      <c r="AO1053" s="8"/>
      <c r="AP1053" s="13">
        <f t="shared" si="182"/>
        <v>0</v>
      </c>
      <c r="AQ1053" s="38">
        <f t="shared" si="183"/>
        <v>0</v>
      </c>
      <c r="AR1053" s="38">
        <v>0</v>
      </c>
      <c r="AS1053" s="13">
        <f t="shared" si="184"/>
        <v>0</v>
      </c>
      <c r="AT1053" s="38">
        <f t="shared" si="185"/>
        <v>0</v>
      </c>
      <c r="AU1053" s="38">
        <v>0</v>
      </c>
      <c r="AV1053" s="13">
        <f t="shared" si="186"/>
        <v>0</v>
      </c>
      <c r="AW1053" s="38">
        <f t="shared" si="187"/>
        <v>0</v>
      </c>
      <c r="AX1053" s="38">
        <v>0</v>
      </c>
      <c r="AY1053" s="13"/>
      <c r="AZ1053" s="10"/>
      <c r="BA1053" s="8"/>
      <c r="BB1053" s="11"/>
      <c r="BN1053" s="38">
        <v>0</v>
      </c>
      <c r="BO1053" s="54" t="s">
        <v>2293</v>
      </c>
      <c r="BP1053" s="54">
        <f>Sales!AR1053</f>
        <v>0</v>
      </c>
    </row>
    <row r="1054" spans="1:68">
      <c r="A1054" s="4" t="s">
        <v>140</v>
      </c>
      <c r="B1054" s="50">
        <v>34284</v>
      </c>
      <c r="C1054" s="9" t="s">
        <v>1725</v>
      </c>
      <c r="D1054" s="9" t="s">
        <v>1742</v>
      </c>
      <c r="E1054" s="9" t="s">
        <v>1792</v>
      </c>
      <c r="F1054" s="9" t="s">
        <v>1934</v>
      </c>
      <c r="G1054" s="4"/>
      <c r="H1054" s="9" t="s">
        <v>2125</v>
      </c>
      <c r="I1054" s="4"/>
      <c r="K1054" s="4" t="str">
        <f t="shared" si="177"/>
        <v>TX</v>
      </c>
      <c r="L1054" s="4" t="str">
        <f t="shared" si="178"/>
        <v>JOHNSON</v>
      </c>
      <c r="M1054" s="4" t="str">
        <f t="shared" si="179"/>
        <v>Cleburne</v>
      </c>
      <c r="N1054" s="4"/>
      <c r="O1054" s="4" t="str">
        <f t="shared" si="180"/>
        <v>76031</v>
      </c>
      <c r="P1054" s="4"/>
      <c r="U1054" s="30">
        <v>41719</v>
      </c>
      <c r="V1054" s="5"/>
      <c r="W1054" s="4"/>
      <c r="Y1054" s="30" t="s">
        <v>1234</v>
      </c>
      <c r="Z1054" s="30" t="s">
        <v>1293</v>
      </c>
      <c r="AA1054" s="23"/>
      <c r="AB1054" s="23"/>
      <c r="AC1054" s="9" t="s">
        <v>1501</v>
      </c>
      <c r="AD1054" s="9" t="s">
        <v>1639</v>
      </c>
      <c r="AE1054" s="4"/>
      <c r="AH1054" s="9">
        <v>1</v>
      </c>
      <c r="AI1054" s="38">
        <v>0</v>
      </c>
      <c r="AJ1054" s="11"/>
      <c r="AM1054" s="30" t="s">
        <v>12</v>
      </c>
      <c r="AN1054" s="38">
        <f t="shared" si="181"/>
        <v>0</v>
      </c>
      <c r="AO1054" s="8"/>
      <c r="AP1054" s="13">
        <f t="shared" si="182"/>
        <v>0</v>
      </c>
      <c r="AQ1054" s="38">
        <f t="shared" si="183"/>
        <v>0</v>
      </c>
      <c r="AR1054" s="38">
        <v>0</v>
      </c>
      <c r="AS1054" s="13">
        <f t="shared" si="184"/>
        <v>0</v>
      </c>
      <c r="AT1054" s="38">
        <f t="shared" si="185"/>
        <v>0</v>
      </c>
      <c r="AU1054" s="38">
        <v>0</v>
      </c>
      <c r="AV1054" s="13">
        <f t="shared" si="186"/>
        <v>0</v>
      </c>
      <c r="AW1054" s="38">
        <f t="shared" si="187"/>
        <v>0</v>
      </c>
      <c r="AX1054" s="38">
        <v>0</v>
      </c>
      <c r="AY1054" s="13"/>
      <c r="AZ1054" s="10"/>
      <c r="BA1054" s="8"/>
      <c r="BB1054" s="11"/>
      <c r="BN1054" s="38">
        <v>0</v>
      </c>
      <c r="BO1054" s="54" t="s">
        <v>107</v>
      </c>
      <c r="BP1054" s="54">
        <f>Sales!AR1054</f>
        <v>0</v>
      </c>
    </row>
    <row r="1055" spans="1:68">
      <c r="A1055" s="4" t="s">
        <v>140</v>
      </c>
      <c r="B1055" s="50">
        <v>34499</v>
      </c>
      <c r="C1055" s="9" t="s">
        <v>1725</v>
      </c>
      <c r="D1055" s="9" t="s">
        <v>1727</v>
      </c>
      <c r="E1055" s="9" t="s">
        <v>1767</v>
      </c>
      <c r="F1055" s="9" t="s">
        <v>1727</v>
      </c>
      <c r="G1055" s="4"/>
      <c r="H1055" s="9" t="s">
        <v>1727</v>
      </c>
      <c r="I1055" s="4"/>
      <c r="K1055" s="4" t="str">
        <f t="shared" si="177"/>
        <v>0</v>
      </c>
      <c r="L1055" s="4" t="str">
        <f t="shared" si="178"/>
        <v>DENTON</v>
      </c>
      <c r="M1055" s="4" t="str">
        <f t="shared" si="179"/>
        <v>0</v>
      </c>
      <c r="N1055" s="4"/>
      <c r="O1055" s="4" t="str">
        <f t="shared" si="180"/>
        <v>0</v>
      </c>
      <c r="P1055" s="4"/>
      <c r="U1055" s="30">
        <v>41717</v>
      </c>
      <c r="V1055" s="5"/>
      <c r="W1055" s="4"/>
      <c r="Y1055" s="30" t="s">
        <v>1234</v>
      </c>
      <c r="Z1055" s="30" t="s">
        <v>1271</v>
      </c>
      <c r="AA1055" s="23"/>
      <c r="AB1055" s="23"/>
      <c r="AC1055" s="9" t="s">
        <v>1482</v>
      </c>
      <c r="AD1055" s="9" t="s">
        <v>1639</v>
      </c>
      <c r="AE1055" s="4"/>
      <c r="AH1055" s="9">
        <v>1</v>
      </c>
      <c r="AI1055" s="38">
        <v>0</v>
      </c>
      <c r="AJ1055" s="11"/>
      <c r="AM1055" s="30" t="s">
        <v>12</v>
      </c>
      <c r="AN1055" s="38">
        <f t="shared" si="181"/>
        <v>0</v>
      </c>
      <c r="AO1055" s="8"/>
      <c r="AP1055" s="13">
        <f t="shared" si="182"/>
        <v>0</v>
      </c>
      <c r="AQ1055" s="38">
        <f t="shared" si="183"/>
        <v>0</v>
      </c>
      <c r="AR1055" s="38">
        <v>0</v>
      </c>
      <c r="AS1055" s="13">
        <f t="shared" si="184"/>
        <v>0</v>
      </c>
      <c r="AT1055" s="38">
        <f t="shared" si="185"/>
        <v>0</v>
      </c>
      <c r="AU1055" s="38">
        <v>0</v>
      </c>
      <c r="AV1055" s="13">
        <f t="shared" si="186"/>
        <v>0</v>
      </c>
      <c r="AW1055" s="38">
        <f t="shared" si="187"/>
        <v>0</v>
      </c>
      <c r="AX1055" s="38">
        <v>0</v>
      </c>
      <c r="AY1055" s="13"/>
      <c r="AZ1055" s="10"/>
      <c r="BA1055" s="8"/>
      <c r="BB1055" s="11"/>
      <c r="BN1055" s="38">
        <v>0</v>
      </c>
      <c r="BO1055" s="54" t="s">
        <v>2293</v>
      </c>
      <c r="BP1055" s="54">
        <f>Sales!AR1055</f>
        <v>0</v>
      </c>
    </row>
    <row r="1056" spans="1:68">
      <c r="A1056" s="4" t="s">
        <v>140</v>
      </c>
      <c r="B1056" s="50">
        <v>34500</v>
      </c>
      <c r="C1056" s="9" t="s">
        <v>1725</v>
      </c>
      <c r="D1056" s="9" t="s">
        <v>1742</v>
      </c>
      <c r="E1056" s="9" t="s">
        <v>1878</v>
      </c>
      <c r="F1056" s="9" t="s">
        <v>2093</v>
      </c>
      <c r="G1056" s="4"/>
      <c r="H1056" s="9" t="s">
        <v>2289</v>
      </c>
      <c r="I1056" s="4"/>
      <c r="K1056" s="4" t="str">
        <f t="shared" si="177"/>
        <v>TX</v>
      </c>
      <c r="L1056" s="4" t="str">
        <f t="shared" si="178"/>
        <v>HARRIS</v>
      </c>
      <c r="M1056" s="4" t="str">
        <f t="shared" si="179"/>
        <v>TOMBALL</v>
      </c>
      <c r="N1056" s="4"/>
      <c r="O1056" s="4" t="str">
        <f t="shared" si="180"/>
        <v>77377</v>
      </c>
      <c r="P1056" s="4"/>
      <c r="U1056" s="30">
        <v>41701</v>
      </c>
      <c r="V1056" s="5"/>
      <c r="W1056" s="4"/>
      <c r="Y1056" s="30" t="s">
        <v>1234</v>
      </c>
      <c r="Z1056" s="30" t="s">
        <v>1297</v>
      </c>
      <c r="AA1056" s="23"/>
      <c r="AB1056" s="23"/>
      <c r="AC1056" s="9" t="s">
        <v>1505</v>
      </c>
      <c r="AD1056" s="9" t="s">
        <v>1661</v>
      </c>
      <c r="AE1056" s="4"/>
      <c r="AH1056" s="9">
        <v>1</v>
      </c>
      <c r="AI1056" s="38">
        <v>0</v>
      </c>
      <c r="AJ1056" s="11"/>
      <c r="AM1056" s="30" t="s">
        <v>12</v>
      </c>
      <c r="AN1056" s="38">
        <f t="shared" si="181"/>
        <v>0</v>
      </c>
      <c r="AO1056" s="8"/>
      <c r="AP1056" s="13">
        <f t="shared" si="182"/>
        <v>0</v>
      </c>
      <c r="AQ1056" s="38">
        <f t="shared" si="183"/>
        <v>0</v>
      </c>
      <c r="AR1056" s="38">
        <v>0</v>
      </c>
      <c r="AS1056" s="13">
        <f t="shared" si="184"/>
        <v>0</v>
      </c>
      <c r="AT1056" s="38">
        <f t="shared" si="185"/>
        <v>0</v>
      </c>
      <c r="AU1056" s="38">
        <v>0</v>
      </c>
      <c r="AV1056" s="13">
        <f t="shared" si="186"/>
        <v>0</v>
      </c>
      <c r="AW1056" s="38">
        <f t="shared" si="187"/>
        <v>0</v>
      </c>
      <c r="AX1056" s="38">
        <v>0</v>
      </c>
      <c r="AY1056" s="13"/>
      <c r="AZ1056" s="10"/>
      <c r="BA1056" s="8"/>
      <c r="BB1056" s="11"/>
      <c r="BN1056" s="38">
        <v>0</v>
      </c>
      <c r="BO1056" s="54" t="s">
        <v>107</v>
      </c>
      <c r="BP1056" s="54">
        <f>Sales!AR1056</f>
        <v>0</v>
      </c>
    </row>
    <row r="1057" spans="1:68">
      <c r="A1057" s="4" t="s">
        <v>140</v>
      </c>
      <c r="B1057" s="50">
        <v>34516</v>
      </c>
      <c r="C1057" s="9" t="s">
        <v>1725</v>
      </c>
      <c r="D1057" s="9" t="s">
        <v>1727</v>
      </c>
      <c r="E1057" s="9" t="s">
        <v>1766</v>
      </c>
      <c r="F1057" s="9" t="s">
        <v>1727</v>
      </c>
      <c r="G1057" s="4"/>
      <c r="H1057" s="9" t="s">
        <v>1727</v>
      </c>
      <c r="I1057" s="4"/>
      <c r="K1057" s="4" t="str">
        <f t="shared" si="177"/>
        <v>0</v>
      </c>
      <c r="L1057" s="4" t="str">
        <f t="shared" si="178"/>
        <v>MECKLENBURG</v>
      </c>
      <c r="M1057" s="4" t="str">
        <f t="shared" si="179"/>
        <v>0</v>
      </c>
      <c r="N1057" s="4"/>
      <c r="O1057" s="4" t="str">
        <f t="shared" si="180"/>
        <v>0</v>
      </c>
      <c r="P1057" s="4"/>
      <c r="U1057" s="30">
        <v>41704</v>
      </c>
      <c r="V1057" s="5"/>
      <c r="W1057" s="4"/>
      <c r="Y1057" s="30" t="s">
        <v>1234</v>
      </c>
      <c r="Z1057" s="30" t="s">
        <v>1309</v>
      </c>
      <c r="AA1057" s="23"/>
      <c r="AB1057" s="23"/>
      <c r="AC1057" s="9" t="s">
        <v>1515</v>
      </c>
      <c r="AD1057" s="9" t="s">
        <v>1665</v>
      </c>
      <c r="AE1057" s="4"/>
      <c r="AH1057" s="9">
        <v>1</v>
      </c>
      <c r="AI1057" s="38">
        <v>0</v>
      </c>
      <c r="AJ1057" s="11"/>
      <c r="AM1057" s="30" t="s">
        <v>12</v>
      </c>
      <c r="AN1057" s="38">
        <f t="shared" si="181"/>
        <v>0</v>
      </c>
      <c r="AO1057" s="8"/>
      <c r="AP1057" s="13">
        <f t="shared" si="182"/>
        <v>0</v>
      </c>
      <c r="AQ1057" s="38">
        <f t="shared" si="183"/>
        <v>0</v>
      </c>
      <c r="AR1057" s="38">
        <v>0</v>
      </c>
      <c r="AS1057" s="13">
        <f t="shared" si="184"/>
        <v>0</v>
      </c>
      <c r="AT1057" s="38">
        <f t="shared" si="185"/>
        <v>0</v>
      </c>
      <c r="AU1057" s="38">
        <v>0</v>
      </c>
      <c r="AV1057" s="13">
        <f t="shared" si="186"/>
        <v>0</v>
      </c>
      <c r="AW1057" s="38">
        <f t="shared" si="187"/>
        <v>0</v>
      </c>
      <c r="AX1057" s="38">
        <v>0</v>
      </c>
      <c r="AY1057" s="13"/>
      <c r="AZ1057" s="10"/>
      <c r="BA1057" s="8"/>
      <c r="BB1057" s="11"/>
      <c r="BN1057" s="38">
        <v>0</v>
      </c>
      <c r="BO1057" s="54" t="s">
        <v>2293</v>
      </c>
      <c r="BP1057" s="54">
        <f>Sales!AR1057</f>
        <v>0</v>
      </c>
    </row>
    <row r="1058" spans="1:68">
      <c r="A1058" s="4" t="s">
        <v>140</v>
      </c>
      <c r="B1058" s="50">
        <v>34519</v>
      </c>
      <c r="C1058" s="9" t="s">
        <v>1725</v>
      </c>
      <c r="D1058" s="9" t="s">
        <v>1727</v>
      </c>
      <c r="E1058" s="9" t="s">
        <v>1766</v>
      </c>
      <c r="F1058" s="9" t="s">
        <v>1727</v>
      </c>
      <c r="G1058" s="4"/>
      <c r="H1058" s="9" t="s">
        <v>1727</v>
      </c>
      <c r="I1058" s="4"/>
      <c r="K1058" s="4" t="str">
        <f t="shared" si="177"/>
        <v>0</v>
      </c>
      <c r="L1058" s="4" t="str">
        <f t="shared" si="178"/>
        <v>MECKLENBURG</v>
      </c>
      <c r="M1058" s="4" t="str">
        <f t="shared" si="179"/>
        <v>0</v>
      </c>
      <c r="N1058" s="4"/>
      <c r="O1058" s="4" t="str">
        <f t="shared" si="180"/>
        <v>0</v>
      </c>
      <c r="P1058" s="4"/>
      <c r="U1058" s="30">
        <v>41705</v>
      </c>
      <c r="V1058" s="5"/>
      <c r="W1058" s="4"/>
      <c r="Y1058" s="30" t="s">
        <v>1234</v>
      </c>
      <c r="Z1058" s="30" t="s">
        <v>1298</v>
      </c>
      <c r="AA1058" s="23"/>
      <c r="AB1058" s="23"/>
      <c r="AC1058" s="9" t="s">
        <v>1506</v>
      </c>
      <c r="AD1058" s="9" t="s">
        <v>1662</v>
      </c>
      <c r="AE1058" s="4"/>
      <c r="AH1058" s="9">
        <v>1</v>
      </c>
      <c r="AI1058" s="38">
        <v>0</v>
      </c>
      <c r="AJ1058" s="11"/>
      <c r="AM1058" s="30" t="s">
        <v>12</v>
      </c>
      <c r="AN1058" s="38">
        <f t="shared" si="181"/>
        <v>0</v>
      </c>
      <c r="AO1058" s="8"/>
      <c r="AP1058" s="13">
        <f t="shared" si="182"/>
        <v>0</v>
      </c>
      <c r="AQ1058" s="38">
        <f t="shared" si="183"/>
        <v>0</v>
      </c>
      <c r="AR1058" s="38">
        <v>0</v>
      </c>
      <c r="AS1058" s="13">
        <f t="shared" si="184"/>
        <v>0</v>
      </c>
      <c r="AT1058" s="38">
        <f t="shared" si="185"/>
        <v>0</v>
      </c>
      <c r="AU1058" s="38">
        <v>0</v>
      </c>
      <c r="AV1058" s="13">
        <f t="shared" si="186"/>
        <v>0</v>
      </c>
      <c r="AW1058" s="38">
        <f t="shared" si="187"/>
        <v>0</v>
      </c>
      <c r="AX1058" s="38">
        <v>0</v>
      </c>
      <c r="AY1058" s="13"/>
      <c r="AZ1058" s="10"/>
      <c r="BA1058" s="8"/>
      <c r="BB1058" s="11"/>
      <c r="BN1058" s="38">
        <v>0</v>
      </c>
      <c r="BO1058" s="54" t="s">
        <v>2293</v>
      </c>
      <c r="BP1058" s="54">
        <f>Sales!AR1058</f>
        <v>0</v>
      </c>
    </row>
    <row r="1059" spans="1:68">
      <c r="A1059" s="4" t="s">
        <v>140</v>
      </c>
      <c r="B1059" s="50">
        <v>34522</v>
      </c>
      <c r="C1059" s="9" t="s">
        <v>1725</v>
      </c>
      <c r="D1059" s="9" t="s">
        <v>1732</v>
      </c>
      <c r="E1059" s="9" t="s">
        <v>1903</v>
      </c>
      <c r="F1059" s="9" t="s">
        <v>2094</v>
      </c>
      <c r="G1059" s="4"/>
      <c r="H1059" s="9" t="s">
        <v>2290</v>
      </c>
      <c r="I1059" s="4"/>
      <c r="K1059" s="4" t="str">
        <f t="shared" si="177"/>
        <v>MI</v>
      </c>
      <c r="L1059" s="4" t="str">
        <f t="shared" si="178"/>
        <v>OTTAWA</v>
      </c>
      <c r="M1059" s="4" t="str">
        <f t="shared" si="179"/>
        <v>Marne</v>
      </c>
      <c r="N1059" s="4"/>
      <c r="O1059" s="4" t="str">
        <f t="shared" si="180"/>
        <v>49435</v>
      </c>
      <c r="P1059" s="4"/>
      <c r="U1059" s="30">
        <v>41708</v>
      </c>
      <c r="V1059" s="5"/>
      <c r="W1059" s="4"/>
      <c r="Y1059" s="30" t="s">
        <v>1234</v>
      </c>
      <c r="Z1059" s="30" t="s">
        <v>1446</v>
      </c>
      <c r="AA1059" s="23"/>
      <c r="AB1059" s="23"/>
      <c r="AC1059" s="9" t="s">
        <v>1637</v>
      </c>
      <c r="AD1059" s="9" t="s">
        <v>1724</v>
      </c>
      <c r="AE1059" s="4"/>
      <c r="AH1059" s="9">
        <v>1</v>
      </c>
      <c r="AI1059" s="38">
        <v>14.99</v>
      </c>
      <c r="AJ1059" s="11"/>
      <c r="AM1059" s="30" t="s">
        <v>12</v>
      </c>
      <c r="AN1059" s="38">
        <f t="shared" si="181"/>
        <v>14.99</v>
      </c>
      <c r="AO1059" s="8"/>
      <c r="AP1059" s="13">
        <f t="shared" si="182"/>
        <v>0</v>
      </c>
      <c r="AQ1059" s="38">
        <f t="shared" si="183"/>
        <v>14.99</v>
      </c>
      <c r="AR1059" s="38">
        <v>0</v>
      </c>
      <c r="AS1059" s="13">
        <f t="shared" si="184"/>
        <v>0</v>
      </c>
      <c r="AT1059" s="38">
        <f t="shared" si="185"/>
        <v>14.99</v>
      </c>
      <c r="AU1059" s="38">
        <v>0</v>
      </c>
      <c r="AV1059" s="13">
        <f t="shared" si="186"/>
        <v>0</v>
      </c>
      <c r="AW1059" s="38">
        <f t="shared" si="187"/>
        <v>14.99</v>
      </c>
      <c r="AX1059" s="38">
        <v>0</v>
      </c>
      <c r="AY1059" s="13"/>
      <c r="AZ1059" s="10"/>
      <c r="BA1059" s="8"/>
      <c r="BB1059" s="11"/>
      <c r="BN1059" s="38">
        <v>0</v>
      </c>
      <c r="BO1059" s="54" t="s">
        <v>2292</v>
      </c>
      <c r="BP1059" s="54">
        <f>Sales!AR1059</f>
        <v>14.99</v>
      </c>
    </row>
    <row r="1060" spans="1:68">
      <c r="A1060" s="4" t="s">
        <v>140</v>
      </c>
      <c r="B1060" s="50">
        <v>34543</v>
      </c>
      <c r="C1060" s="9" t="s">
        <v>1725</v>
      </c>
      <c r="D1060" s="9" t="s">
        <v>1727</v>
      </c>
      <c r="E1060" s="9" t="s">
        <v>1767</v>
      </c>
      <c r="F1060" s="9" t="s">
        <v>1727</v>
      </c>
      <c r="G1060" s="4"/>
      <c r="H1060" s="9" t="s">
        <v>1727</v>
      </c>
      <c r="I1060" s="4"/>
      <c r="K1060" s="4" t="str">
        <f t="shared" si="177"/>
        <v>0</v>
      </c>
      <c r="L1060" s="4" t="str">
        <f t="shared" si="178"/>
        <v>DENTON</v>
      </c>
      <c r="M1060" s="4" t="str">
        <f t="shared" si="179"/>
        <v>0</v>
      </c>
      <c r="N1060" s="4"/>
      <c r="O1060" s="4" t="str">
        <f t="shared" si="180"/>
        <v>0</v>
      </c>
      <c r="P1060" s="4"/>
      <c r="U1060" s="30">
        <v>41710</v>
      </c>
      <c r="V1060" s="5"/>
      <c r="W1060" s="4"/>
      <c r="Y1060" s="30" t="s">
        <v>1234</v>
      </c>
      <c r="Z1060" s="30" t="s">
        <v>1237</v>
      </c>
      <c r="AA1060" s="23"/>
      <c r="AB1060" s="23"/>
      <c r="AC1060" s="9" t="s">
        <v>1449</v>
      </c>
      <c r="AD1060" s="9" t="s">
        <v>1640</v>
      </c>
      <c r="AE1060" s="4"/>
      <c r="AH1060" s="9">
        <v>1</v>
      </c>
      <c r="AI1060" s="38">
        <v>0</v>
      </c>
      <c r="AJ1060" s="11"/>
      <c r="AM1060" s="30" t="s">
        <v>12</v>
      </c>
      <c r="AN1060" s="38">
        <f t="shared" si="181"/>
        <v>0</v>
      </c>
      <c r="AO1060" s="8"/>
      <c r="AP1060" s="13">
        <f t="shared" si="182"/>
        <v>0</v>
      </c>
      <c r="AQ1060" s="38">
        <f t="shared" si="183"/>
        <v>0</v>
      </c>
      <c r="AR1060" s="38">
        <v>0</v>
      </c>
      <c r="AS1060" s="13">
        <f t="shared" si="184"/>
        <v>0</v>
      </c>
      <c r="AT1060" s="38">
        <f t="shared" si="185"/>
        <v>0</v>
      </c>
      <c r="AU1060" s="38">
        <v>0</v>
      </c>
      <c r="AV1060" s="13">
        <f t="shared" si="186"/>
        <v>0</v>
      </c>
      <c r="AW1060" s="38">
        <f t="shared" si="187"/>
        <v>0</v>
      </c>
      <c r="AX1060" s="38">
        <v>0</v>
      </c>
      <c r="AY1060" s="13"/>
      <c r="AZ1060" s="10"/>
      <c r="BA1060" s="8"/>
      <c r="BB1060" s="11"/>
      <c r="BN1060" s="38">
        <v>0</v>
      </c>
      <c r="BO1060" s="54" t="s">
        <v>2293</v>
      </c>
      <c r="BP1060" s="54">
        <f>Sales!AR1060</f>
        <v>0</v>
      </c>
    </row>
    <row r="1061" spans="1:68">
      <c r="A1061" s="4" t="s">
        <v>140</v>
      </c>
      <c r="B1061" s="50">
        <v>34554</v>
      </c>
      <c r="C1061" s="9" t="s">
        <v>1725</v>
      </c>
      <c r="D1061" s="9" t="s">
        <v>1727</v>
      </c>
      <c r="E1061" s="9" t="s">
        <v>1767</v>
      </c>
      <c r="F1061" s="9" t="s">
        <v>1727</v>
      </c>
      <c r="G1061" s="4"/>
      <c r="H1061" s="9" t="s">
        <v>1727</v>
      </c>
      <c r="I1061" s="4"/>
      <c r="K1061" s="4" t="str">
        <f t="shared" si="177"/>
        <v>0</v>
      </c>
      <c r="L1061" s="4" t="str">
        <f t="shared" si="178"/>
        <v>DENTON</v>
      </c>
      <c r="M1061" s="4" t="str">
        <f t="shared" si="179"/>
        <v>0</v>
      </c>
      <c r="N1061" s="4"/>
      <c r="O1061" s="4" t="str">
        <f t="shared" si="180"/>
        <v>0</v>
      </c>
      <c r="P1061" s="4"/>
      <c r="U1061" s="30">
        <v>41725</v>
      </c>
      <c r="V1061" s="5"/>
      <c r="W1061" s="4"/>
      <c r="Y1061" s="30" t="s">
        <v>1234</v>
      </c>
      <c r="Z1061" s="30" t="s">
        <v>1257</v>
      </c>
      <c r="AA1061" s="23"/>
      <c r="AB1061" s="23"/>
      <c r="AC1061" s="9" t="s">
        <v>1469</v>
      </c>
      <c r="AD1061" s="9" t="s">
        <v>1639</v>
      </c>
      <c r="AE1061" s="4"/>
      <c r="AH1061" s="9">
        <v>1</v>
      </c>
      <c r="AI1061" s="38">
        <v>0</v>
      </c>
      <c r="AJ1061" s="11"/>
      <c r="AM1061" s="30" t="s">
        <v>12</v>
      </c>
      <c r="AN1061" s="38">
        <f t="shared" si="181"/>
        <v>0</v>
      </c>
      <c r="AO1061" s="8"/>
      <c r="AP1061" s="13">
        <f t="shared" si="182"/>
        <v>0</v>
      </c>
      <c r="AQ1061" s="38">
        <f t="shared" si="183"/>
        <v>0</v>
      </c>
      <c r="AR1061" s="38">
        <v>0</v>
      </c>
      <c r="AS1061" s="13">
        <f t="shared" si="184"/>
        <v>0</v>
      </c>
      <c r="AT1061" s="38">
        <f t="shared" si="185"/>
        <v>0</v>
      </c>
      <c r="AU1061" s="38">
        <v>0</v>
      </c>
      <c r="AV1061" s="13">
        <f t="shared" si="186"/>
        <v>0</v>
      </c>
      <c r="AW1061" s="38">
        <f t="shared" si="187"/>
        <v>0</v>
      </c>
      <c r="AX1061" s="38">
        <v>0</v>
      </c>
      <c r="AY1061" s="13"/>
      <c r="AZ1061" s="10"/>
      <c r="BA1061" s="8"/>
      <c r="BB1061" s="11"/>
      <c r="BN1061" s="38">
        <v>0</v>
      </c>
      <c r="BO1061" s="54" t="s">
        <v>2293</v>
      </c>
      <c r="BP1061" s="54">
        <f>Sales!AR1061</f>
        <v>0</v>
      </c>
    </row>
    <row r="1062" spans="1:68">
      <c r="A1062" s="4" t="s">
        <v>140</v>
      </c>
      <c r="B1062" s="50">
        <v>34558</v>
      </c>
      <c r="C1062" s="9" t="s">
        <v>1725</v>
      </c>
      <c r="D1062" s="9" t="s">
        <v>1739</v>
      </c>
      <c r="E1062" s="9" t="s">
        <v>1904</v>
      </c>
      <c r="F1062" s="9" t="s">
        <v>2095</v>
      </c>
      <c r="G1062" s="4"/>
      <c r="H1062" s="9" t="s">
        <v>2291</v>
      </c>
      <c r="I1062" s="4"/>
      <c r="K1062" s="4" t="str">
        <f t="shared" si="177"/>
        <v>VA</v>
      </c>
      <c r="L1062" s="4" t="str">
        <f t="shared" si="178"/>
        <v>TAZEWELL</v>
      </c>
      <c r="M1062" s="4" t="str">
        <f t="shared" si="179"/>
        <v>North Tazewell</v>
      </c>
      <c r="N1062" s="4"/>
      <c r="O1062" s="4" t="str">
        <f t="shared" si="180"/>
        <v>24630</v>
      </c>
      <c r="P1062" s="4"/>
      <c r="U1062" s="30">
        <v>41726</v>
      </c>
      <c r="V1062" s="5"/>
      <c r="W1062" s="4"/>
      <c r="Y1062" s="30" t="s">
        <v>1234</v>
      </c>
      <c r="Z1062" s="30" t="s">
        <v>1335</v>
      </c>
      <c r="AA1062" s="23"/>
      <c r="AB1062" s="23"/>
      <c r="AC1062" s="9" t="s">
        <v>1511</v>
      </c>
      <c r="AD1062" s="9" t="s">
        <v>1639</v>
      </c>
      <c r="AE1062" s="4"/>
      <c r="AH1062" s="9">
        <v>1</v>
      </c>
      <c r="AI1062" s="38">
        <v>13.61</v>
      </c>
      <c r="AJ1062" s="11"/>
      <c r="AM1062" s="30" t="s">
        <v>12</v>
      </c>
      <c r="AN1062" s="38">
        <f t="shared" si="181"/>
        <v>13.61</v>
      </c>
      <c r="AO1062" s="8"/>
      <c r="AP1062" s="13">
        <f t="shared" si="182"/>
        <v>0</v>
      </c>
      <c r="AQ1062" s="38">
        <f t="shared" si="183"/>
        <v>13.61</v>
      </c>
      <c r="AR1062" s="38">
        <v>0</v>
      </c>
      <c r="AS1062" s="13">
        <f t="shared" si="184"/>
        <v>0</v>
      </c>
      <c r="AT1062" s="38">
        <f t="shared" si="185"/>
        <v>13.61</v>
      </c>
      <c r="AU1062" s="38">
        <v>0</v>
      </c>
      <c r="AV1062" s="13">
        <f t="shared" si="186"/>
        <v>0</v>
      </c>
      <c r="AW1062" s="38">
        <f t="shared" si="187"/>
        <v>13.61</v>
      </c>
      <c r="AX1062" s="38">
        <v>0</v>
      </c>
      <c r="AY1062" s="13"/>
      <c r="AZ1062" s="10"/>
      <c r="BA1062" s="8"/>
      <c r="BB1062" s="11"/>
      <c r="BN1062" s="38">
        <v>0</v>
      </c>
      <c r="BO1062" s="54" t="s">
        <v>2292</v>
      </c>
      <c r="BP1062" s="54">
        <f>Sales!AR1062</f>
        <v>14.99</v>
      </c>
    </row>
    <row r="1063" spans="1:68">
      <c r="A1063" s="4" t="s">
        <v>140</v>
      </c>
      <c r="B1063" s="50">
        <v>34583</v>
      </c>
      <c r="C1063" s="9" t="s">
        <v>1725</v>
      </c>
      <c r="D1063" s="9" t="s">
        <v>1727</v>
      </c>
      <c r="E1063" s="9" t="s">
        <v>1767</v>
      </c>
      <c r="F1063" s="9" t="s">
        <v>1727</v>
      </c>
      <c r="G1063" s="4"/>
      <c r="H1063" s="9" t="s">
        <v>1727</v>
      </c>
      <c r="I1063" s="4"/>
      <c r="K1063" s="4" t="str">
        <f t="shared" si="177"/>
        <v>0</v>
      </c>
      <c r="L1063" s="4" t="str">
        <f t="shared" si="178"/>
        <v>DENTON</v>
      </c>
      <c r="M1063" s="4" t="str">
        <f t="shared" si="179"/>
        <v>0</v>
      </c>
      <c r="N1063" s="4"/>
      <c r="O1063" s="4" t="str">
        <f t="shared" si="180"/>
        <v>0</v>
      </c>
      <c r="P1063" s="4"/>
      <c r="U1063" s="30">
        <v>41722</v>
      </c>
      <c r="V1063" s="5"/>
      <c r="W1063" s="4"/>
      <c r="Y1063" s="30" t="s">
        <v>1234</v>
      </c>
      <c r="Z1063" s="30" t="s">
        <v>1237</v>
      </c>
      <c r="AA1063" s="23"/>
      <c r="AB1063" s="23"/>
      <c r="AC1063" s="9" t="s">
        <v>1449</v>
      </c>
      <c r="AD1063" s="9" t="s">
        <v>1640</v>
      </c>
      <c r="AE1063" s="4"/>
      <c r="AH1063" s="9">
        <v>1</v>
      </c>
      <c r="AI1063" s="38">
        <v>0</v>
      </c>
      <c r="AJ1063" s="11"/>
      <c r="AM1063" s="30" t="s">
        <v>12</v>
      </c>
      <c r="AN1063" s="38">
        <f t="shared" si="181"/>
        <v>0</v>
      </c>
      <c r="AO1063" s="8"/>
      <c r="AP1063" s="13">
        <f t="shared" si="182"/>
        <v>0</v>
      </c>
      <c r="AQ1063" s="38">
        <f t="shared" si="183"/>
        <v>0</v>
      </c>
      <c r="AR1063" s="38">
        <v>0</v>
      </c>
      <c r="AS1063" s="13">
        <f t="shared" si="184"/>
        <v>0</v>
      </c>
      <c r="AT1063" s="38">
        <f t="shared" si="185"/>
        <v>0</v>
      </c>
      <c r="AU1063" s="38">
        <v>0</v>
      </c>
      <c r="AV1063" s="13">
        <f t="shared" si="186"/>
        <v>0</v>
      </c>
      <c r="AW1063" s="38">
        <f t="shared" si="187"/>
        <v>0</v>
      </c>
      <c r="AX1063" s="38">
        <v>0</v>
      </c>
      <c r="AY1063" s="13"/>
      <c r="AZ1063" s="10"/>
      <c r="BA1063" s="8"/>
      <c r="BB1063" s="11"/>
      <c r="BN1063" s="38">
        <v>0</v>
      </c>
      <c r="BO1063" s="54" t="s">
        <v>2293</v>
      </c>
      <c r="BP1063" s="54">
        <f>Sales!AR1063</f>
        <v>0</v>
      </c>
    </row>
    <row r="1064" spans="1:68">
      <c r="A1064" s="4" t="s">
        <v>140</v>
      </c>
      <c r="B1064" s="50">
        <v>34588</v>
      </c>
      <c r="C1064" s="9" t="s">
        <v>1725</v>
      </c>
      <c r="D1064" s="9" t="s">
        <v>1732</v>
      </c>
      <c r="E1064" s="9" t="s">
        <v>1799</v>
      </c>
      <c r="F1064" s="9" t="s">
        <v>1942</v>
      </c>
      <c r="G1064" s="4"/>
      <c r="H1064" s="9" t="s">
        <v>2133</v>
      </c>
      <c r="I1064" s="4"/>
      <c r="K1064" s="4" t="str">
        <f t="shared" si="177"/>
        <v>MI</v>
      </c>
      <c r="L1064" s="4" t="str">
        <f t="shared" si="178"/>
        <v>SAINT CLAIR</v>
      </c>
      <c r="M1064" s="4" t="str">
        <f t="shared" si="179"/>
        <v>Algonac</v>
      </c>
      <c r="N1064" s="4"/>
      <c r="O1064" s="4" t="str">
        <f t="shared" si="180"/>
        <v>48001</v>
      </c>
      <c r="P1064" s="4"/>
      <c r="U1064" s="30">
        <v>41723</v>
      </c>
      <c r="V1064" s="5"/>
      <c r="W1064" s="4"/>
      <c r="Y1064" s="30" t="s">
        <v>1234</v>
      </c>
      <c r="Z1064" s="30" t="s">
        <v>1335</v>
      </c>
      <c r="AA1064" s="23"/>
      <c r="AB1064" s="23"/>
      <c r="AC1064" s="9" t="s">
        <v>1511</v>
      </c>
      <c r="AD1064" s="9" t="s">
        <v>1639</v>
      </c>
      <c r="AE1064" s="4"/>
      <c r="AH1064" s="9">
        <v>1</v>
      </c>
      <c r="AI1064" s="38">
        <v>14.99</v>
      </c>
      <c r="AJ1064" s="11"/>
      <c r="AM1064" s="30" t="s">
        <v>12</v>
      </c>
      <c r="AN1064" s="38">
        <f t="shared" si="181"/>
        <v>14.99</v>
      </c>
      <c r="AO1064" s="8"/>
      <c r="AP1064" s="13">
        <f t="shared" si="182"/>
        <v>0</v>
      </c>
      <c r="AQ1064" s="38">
        <f t="shared" si="183"/>
        <v>14.99</v>
      </c>
      <c r="AR1064" s="38">
        <v>0</v>
      </c>
      <c r="AS1064" s="13">
        <f t="shared" si="184"/>
        <v>0</v>
      </c>
      <c r="AT1064" s="38">
        <f t="shared" si="185"/>
        <v>14.99</v>
      </c>
      <c r="AU1064" s="38">
        <v>0</v>
      </c>
      <c r="AV1064" s="13">
        <f t="shared" si="186"/>
        <v>0</v>
      </c>
      <c r="AW1064" s="38">
        <f t="shared" si="187"/>
        <v>14.99</v>
      </c>
      <c r="AX1064" s="38">
        <v>0</v>
      </c>
      <c r="AY1064" s="13"/>
      <c r="AZ1064" s="10"/>
      <c r="BA1064" s="8"/>
      <c r="BB1064" s="11"/>
      <c r="BN1064" s="38">
        <v>0</v>
      </c>
      <c r="BO1064" s="54" t="s">
        <v>107</v>
      </c>
      <c r="BP1064" s="54">
        <f>Sales!AR1064</f>
        <v>14.99</v>
      </c>
    </row>
    <row r="1065" spans="1:68">
      <c r="A1065" s="4" t="s">
        <v>140</v>
      </c>
      <c r="B1065" s="50">
        <v>34823</v>
      </c>
      <c r="C1065" s="9" t="s">
        <v>1725</v>
      </c>
      <c r="D1065" s="9" t="s">
        <v>1727</v>
      </c>
      <c r="E1065" s="9" t="s">
        <v>1766</v>
      </c>
      <c r="F1065" s="9" t="s">
        <v>1727</v>
      </c>
      <c r="G1065" s="4"/>
      <c r="H1065" s="9" t="s">
        <v>1727</v>
      </c>
      <c r="I1065" s="4"/>
      <c r="K1065" s="4" t="str">
        <f t="shared" si="177"/>
        <v>0</v>
      </c>
      <c r="L1065" s="4" t="str">
        <f t="shared" si="178"/>
        <v>MECKLENBURG</v>
      </c>
      <c r="M1065" s="4" t="str">
        <f t="shared" si="179"/>
        <v>0</v>
      </c>
      <c r="N1065" s="4"/>
      <c r="O1065" s="4" t="str">
        <f t="shared" si="180"/>
        <v>0</v>
      </c>
      <c r="P1065" s="4"/>
      <c r="U1065" s="30">
        <v>41708</v>
      </c>
      <c r="V1065" s="5"/>
      <c r="W1065" s="4"/>
      <c r="Y1065" s="30" t="s">
        <v>1234</v>
      </c>
      <c r="Z1065" s="30" t="s">
        <v>1239</v>
      </c>
      <c r="AA1065" s="23"/>
      <c r="AB1065" s="23"/>
      <c r="AC1065" s="9" t="s">
        <v>1451</v>
      </c>
      <c r="AD1065" s="9" t="s">
        <v>1639</v>
      </c>
      <c r="AE1065" s="4"/>
      <c r="AH1065" s="9">
        <v>1</v>
      </c>
      <c r="AI1065" s="38">
        <v>0</v>
      </c>
      <c r="AJ1065" s="11"/>
      <c r="AM1065" s="30" t="s">
        <v>12</v>
      </c>
      <c r="AN1065" s="38">
        <f t="shared" si="181"/>
        <v>0</v>
      </c>
      <c r="AO1065" s="8"/>
      <c r="AP1065" s="13">
        <f t="shared" si="182"/>
        <v>0</v>
      </c>
      <c r="AQ1065" s="38">
        <f t="shared" si="183"/>
        <v>0</v>
      </c>
      <c r="AR1065" s="38">
        <v>0</v>
      </c>
      <c r="AS1065" s="13">
        <f t="shared" si="184"/>
        <v>0</v>
      </c>
      <c r="AT1065" s="38">
        <f t="shared" si="185"/>
        <v>0</v>
      </c>
      <c r="AU1065" s="38">
        <v>0</v>
      </c>
      <c r="AV1065" s="13">
        <f t="shared" si="186"/>
        <v>0</v>
      </c>
      <c r="AW1065" s="38">
        <f t="shared" si="187"/>
        <v>0</v>
      </c>
      <c r="AX1065" s="38">
        <v>0</v>
      </c>
      <c r="AY1065" s="13"/>
      <c r="AZ1065" s="10"/>
      <c r="BA1065" s="8"/>
      <c r="BB1065" s="11"/>
      <c r="BN1065" s="38">
        <v>0</v>
      </c>
      <c r="BO1065" s="54" t="s">
        <v>2293</v>
      </c>
      <c r="BP1065" s="54">
        <f>Sales!AR1065</f>
        <v>0</v>
      </c>
    </row>
    <row r="1066" spans="1:68">
      <c r="A1066" s="4" t="s">
        <v>140</v>
      </c>
      <c r="B1066" s="50">
        <v>34831</v>
      </c>
      <c r="C1066" s="9" t="s">
        <v>1725</v>
      </c>
      <c r="D1066" s="9" t="s">
        <v>1727</v>
      </c>
      <c r="E1066" s="9" t="s">
        <v>1767</v>
      </c>
      <c r="F1066" s="9" t="s">
        <v>1727</v>
      </c>
      <c r="G1066" s="4"/>
      <c r="H1066" s="9" t="s">
        <v>1727</v>
      </c>
      <c r="I1066" s="4"/>
      <c r="K1066" s="4" t="str">
        <f t="shared" si="177"/>
        <v>0</v>
      </c>
      <c r="L1066" s="4" t="str">
        <f t="shared" si="178"/>
        <v>DENTON</v>
      </c>
      <c r="M1066" s="4" t="str">
        <f t="shared" si="179"/>
        <v>0</v>
      </c>
      <c r="N1066" s="4"/>
      <c r="O1066" s="4" t="str">
        <f t="shared" si="180"/>
        <v>0</v>
      </c>
      <c r="P1066" s="4"/>
      <c r="U1066" s="30">
        <v>41710</v>
      </c>
      <c r="V1066" s="5"/>
      <c r="W1066" s="4"/>
      <c r="Y1066" s="30" t="s">
        <v>1234</v>
      </c>
      <c r="Z1066" s="30" t="s">
        <v>1321</v>
      </c>
      <c r="AA1066" s="23"/>
      <c r="AB1066" s="23"/>
      <c r="AC1066" s="9" t="s">
        <v>1527</v>
      </c>
      <c r="AD1066" s="9" t="s">
        <v>1639</v>
      </c>
      <c r="AE1066" s="4"/>
      <c r="AH1066" s="9">
        <v>1</v>
      </c>
      <c r="AI1066" s="38">
        <v>0</v>
      </c>
      <c r="AJ1066" s="11"/>
      <c r="AM1066" s="30" t="s">
        <v>12</v>
      </c>
      <c r="AN1066" s="38">
        <f t="shared" si="181"/>
        <v>0</v>
      </c>
      <c r="AO1066" s="8"/>
      <c r="AP1066" s="13">
        <f t="shared" si="182"/>
        <v>0</v>
      </c>
      <c r="AQ1066" s="38">
        <f t="shared" si="183"/>
        <v>0</v>
      </c>
      <c r="AR1066" s="38">
        <v>0</v>
      </c>
      <c r="AS1066" s="13">
        <f t="shared" si="184"/>
        <v>0</v>
      </c>
      <c r="AT1066" s="38">
        <f t="shared" si="185"/>
        <v>0</v>
      </c>
      <c r="AU1066" s="38">
        <v>0</v>
      </c>
      <c r="AV1066" s="13">
        <f t="shared" si="186"/>
        <v>0</v>
      </c>
      <c r="AW1066" s="38">
        <f t="shared" si="187"/>
        <v>0</v>
      </c>
      <c r="AX1066" s="38">
        <v>0</v>
      </c>
      <c r="AY1066" s="13"/>
      <c r="AZ1066" s="10"/>
      <c r="BA1066" s="8"/>
      <c r="BB1066" s="11"/>
      <c r="BN1066" s="38">
        <v>0</v>
      </c>
      <c r="BO1066" s="54" t="s">
        <v>2293</v>
      </c>
      <c r="BP1066" s="54">
        <f>Sales!AR1066</f>
        <v>0</v>
      </c>
    </row>
    <row r="1067" spans="1:68">
      <c r="A1067" s="4" t="s">
        <v>140</v>
      </c>
      <c r="B1067" s="50">
        <v>34840</v>
      </c>
      <c r="C1067" s="9" t="s">
        <v>1725</v>
      </c>
      <c r="D1067" s="9" t="s">
        <v>1727</v>
      </c>
      <c r="E1067" s="9" t="s">
        <v>1766</v>
      </c>
      <c r="F1067" s="9" t="s">
        <v>1727</v>
      </c>
      <c r="G1067" s="4"/>
      <c r="H1067" s="9" t="s">
        <v>1727</v>
      </c>
      <c r="I1067" s="4"/>
      <c r="K1067" s="4" t="str">
        <f t="shared" si="177"/>
        <v>0</v>
      </c>
      <c r="L1067" s="4" t="str">
        <f t="shared" si="178"/>
        <v>MECKLENBURG</v>
      </c>
      <c r="M1067" s="4" t="str">
        <f t="shared" si="179"/>
        <v>0</v>
      </c>
      <c r="N1067" s="4"/>
      <c r="O1067" s="4" t="str">
        <f t="shared" si="180"/>
        <v>0</v>
      </c>
      <c r="P1067" s="4"/>
      <c r="U1067" s="30">
        <v>41715</v>
      </c>
      <c r="V1067" s="5"/>
      <c r="W1067" s="4"/>
      <c r="Y1067" s="30" t="s">
        <v>1234</v>
      </c>
      <c r="Z1067" s="30" t="s">
        <v>1255</v>
      </c>
      <c r="AA1067" s="23"/>
      <c r="AB1067" s="23"/>
      <c r="AC1067" s="9" t="s">
        <v>1467</v>
      </c>
      <c r="AD1067" s="9" t="s">
        <v>1639</v>
      </c>
      <c r="AE1067" s="4"/>
      <c r="AH1067" s="9">
        <v>1</v>
      </c>
      <c r="AI1067" s="38">
        <v>0</v>
      </c>
      <c r="AJ1067" s="11"/>
      <c r="AM1067" s="30" t="s">
        <v>12</v>
      </c>
      <c r="AN1067" s="38">
        <f t="shared" si="181"/>
        <v>0</v>
      </c>
      <c r="AO1067" s="8"/>
      <c r="AP1067" s="13">
        <f t="shared" si="182"/>
        <v>0</v>
      </c>
      <c r="AQ1067" s="38">
        <f t="shared" si="183"/>
        <v>0</v>
      </c>
      <c r="AR1067" s="38">
        <v>0</v>
      </c>
      <c r="AS1067" s="13">
        <f t="shared" si="184"/>
        <v>0</v>
      </c>
      <c r="AT1067" s="38">
        <f t="shared" si="185"/>
        <v>0</v>
      </c>
      <c r="AU1067" s="38">
        <v>0</v>
      </c>
      <c r="AV1067" s="13">
        <f t="shared" si="186"/>
        <v>0</v>
      </c>
      <c r="AW1067" s="38">
        <f t="shared" si="187"/>
        <v>0</v>
      </c>
      <c r="AX1067" s="38">
        <v>0</v>
      </c>
      <c r="AY1067" s="13"/>
      <c r="AZ1067" s="10"/>
      <c r="BA1067" s="8"/>
      <c r="BB1067" s="11"/>
      <c r="BN1067" s="38">
        <v>0</v>
      </c>
      <c r="BO1067" s="54" t="s">
        <v>2293</v>
      </c>
      <c r="BP1067" s="54">
        <f>Sales!AR1067</f>
        <v>0</v>
      </c>
    </row>
    <row r="1068" spans="1:68">
      <c r="A1068" s="4" t="s">
        <v>140</v>
      </c>
      <c r="B1068" s="50">
        <v>34847</v>
      </c>
      <c r="C1068" s="9" t="s">
        <v>1725</v>
      </c>
      <c r="D1068" s="9" t="s">
        <v>1727</v>
      </c>
      <c r="E1068" s="9" t="s">
        <v>1766</v>
      </c>
      <c r="F1068" s="9" t="s">
        <v>1727</v>
      </c>
      <c r="G1068" s="4"/>
      <c r="H1068" s="9" t="s">
        <v>1727</v>
      </c>
      <c r="I1068" s="4"/>
      <c r="K1068" s="4" t="str">
        <f t="shared" si="177"/>
        <v>0</v>
      </c>
      <c r="L1068" s="4" t="str">
        <f t="shared" si="178"/>
        <v>MECKLENBURG</v>
      </c>
      <c r="M1068" s="4" t="str">
        <f t="shared" si="179"/>
        <v>0</v>
      </c>
      <c r="N1068" s="4"/>
      <c r="O1068" s="4" t="str">
        <f t="shared" si="180"/>
        <v>0</v>
      </c>
      <c r="P1068" s="4"/>
      <c r="U1068" s="30">
        <v>41715</v>
      </c>
      <c r="V1068" s="5"/>
      <c r="W1068" s="4"/>
      <c r="Y1068" s="30" t="s">
        <v>1234</v>
      </c>
      <c r="Z1068" s="30" t="s">
        <v>1236</v>
      </c>
      <c r="AA1068" s="23"/>
      <c r="AB1068" s="23"/>
      <c r="AC1068" s="9" t="s">
        <v>1448</v>
      </c>
      <c r="AD1068" s="9" t="s">
        <v>1639</v>
      </c>
      <c r="AE1068" s="4"/>
      <c r="AH1068" s="9">
        <v>1</v>
      </c>
      <c r="AI1068" s="38">
        <v>0</v>
      </c>
      <c r="AJ1068" s="11"/>
      <c r="AM1068" s="30" t="s">
        <v>12</v>
      </c>
      <c r="AN1068" s="38">
        <f t="shared" si="181"/>
        <v>0</v>
      </c>
      <c r="AO1068" s="8"/>
      <c r="AP1068" s="13">
        <f t="shared" si="182"/>
        <v>0</v>
      </c>
      <c r="AQ1068" s="38">
        <f t="shared" si="183"/>
        <v>0</v>
      </c>
      <c r="AR1068" s="38">
        <v>0</v>
      </c>
      <c r="AS1068" s="13">
        <f t="shared" si="184"/>
        <v>0</v>
      </c>
      <c r="AT1068" s="38">
        <f t="shared" si="185"/>
        <v>0</v>
      </c>
      <c r="AU1068" s="38">
        <v>0</v>
      </c>
      <c r="AV1068" s="13">
        <f t="shared" si="186"/>
        <v>0</v>
      </c>
      <c r="AW1068" s="38">
        <f t="shared" si="187"/>
        <v>0</v>
      </c>
      <c r="AX1068" s="38">
        <v>0</v>
      </c>
      <c r="AY1068" s="13"/>
      <c r="AZ1068" s="10"/>
      <c r="BA1068" s="8"/>
      <c r="BB1068" s="11"/>
      <c r="BN1068" s="38">
        <v>0</v>
      </c>
      <c r="BO1068" s="54" t="s">
        <v>1727</v>
      </c>
      <c r="BP1068" s="54">
        <f>Sales!AR1068</f>
        <v>0</v>
      </c>
    </row>
    <row r="1069" spans="1:68" ht="13.5" thickBot="1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14">
        <f>SUBTOTAL(9,AH7:AH1068)</f>
        <v>1062</v>
      </c>
      <c r="AI1069" s="41">
        <f>SUBTOTAL(9,AI7:AI1068)</f>
        <v>1625.620000000001</v>
      </c>
      <c r="AJ1069" s="6"/>
      <c r="AK1069" s="6"/>
      <c r="AL1069" s="6"/>
      <c r="AM1069" s="6"/>
      <c r="AN1069" s="41">
        <f>SUBTOTAL(9,AN7:AN1068)</f>
        <v>1625.620000000001</v>
      </c>
      <c r="AO1069" s="6"/>
      <c r="AP1069" s="6"/>
      <c r="AQ1069" s="41">
        <f>SUBTOTAL(9,AQ7:AQ1068)</f>
        <v>1625.620000000001</v>
      </c>
      <c r="AR1069" s="41">
        <f>SUBTOTAL(9,AR7:AR1068)</f>
        <v>31.23</v>
      </c>
      <c r="AS1069" s="6"/>
      <c r="AT1069" s="41">
        <f>SUBTOTAL(9,AT7:AT1068)</f>
        <v>1625.620000000001</v>
      </c>
      <c r="AU1069" s="41">
        <f>SUBTOTAL(9,AU7:AU1068)</f>
        <v>2.96</v>
      </c>
      <c r="AV1069" s="6"/>
      <c r="AW1069" s="41">
        <f>SUBTOTAL(9,AW7:AW1068)</f>
        <v>1625.620000000001</v>
      </c>
      <c r="AX1069" s="41">
        <f>SUBTOTAL(9,AX7:AX1068)</f>
        <v>3.2399999999999998</v>
      </c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7"/>
      <c r="BN1069" s="41">
        <f>SUBTOTAL(9,BN7:BN1068)</f>
        <v>37.430000000000014</v>
      </c>
      <c r="BO1069" s="7"/>
      <c r="BP1069" s="7"/>
    </row>
    <row r="1070" spans="1:68" ht="13.5" thickTop="1"/>
  </sheetData>
  <autoFilter ref="A6:BP6"/>
  <phoneticPr fontId="4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Tax</vt:lpstr>
    </vt:vector>
  </TitlesOfParts>
  <Company>Baker &amp; Taylor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</cp:lastModifiedBy>
  <dcterms:created xsi:type="dcterms:W3CDTF">2010-10-05T21:14:02Z</dcterms:created>
  <dcterms:modified xsi:type="dcterms:W3CDTF">2014-04-17T21:19:30Z</dcterms:modified>
</cp:coreProperties>
</file>