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sc\Desktop\Publisher Reports 2014\Publisher_Reports_April2014\April 2014\"/>
    </mc:Choice>
  </mc:AlternateContent>
  <bookViews>
    <workbookView xWindow="0" yWindow="0" windowWidth="28800" windowHeight="13020"/>
  </bookViews>
  <sheets>
    <sheet name="April 20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9" i="1" l="1"/>
  <c r="N11" i="1" l="1"/>
  <c r="N8" i="1"/>
  <c r="N9" i="1"/>
  <c r="N7" i="1"/>
  <c r="M11" i="1"/>
  <c r="G11" i="1"/>
  <c r="P15" i="1" s="1"/>
  <c r="P11" i="1"/>
  <c r="K11" i="1"/>
  <c r="J11" i="1"/>
  <c r="I11" i="1"/>
  <c r="O11" i="1"/>
  <c r="H11" i="1"/>
  <c r="P20" i="1"/>
  <c r="P17" i="1" l="1"/>
  <c r="P16" i="1"/>
  <c r="P18" i="1" l="1"/>
  <c r="P21" i="1"/>
</calcChain>
</file>

<file path=xl/sharedStrings.xml><?xml version="1.0" encoding="utf-8"?>
<sst xmlns="http://schemas.openxmlformats.org/spreadsheetml/2006/main" count="48" uniqueCount="40">
  <si>
    <t>Units</t>
  </si>
  <si>
    <t>Unique user identifier code</t>
  </si>
  <si>
    <t>ISBN</t>
  </si>
  <si>
    <t>Product Title</t>
  </si>
  <si>
    <t>GBP</t>
  </si>
  <si>
    <t>Author</t>
  </si>
  <si>
    <t>DLP</t>
  </si>
  <si>
    <t>DLP Ex.VAT</t>
  </si>
  <si>
    <t>Tx Value</t>
  </si>
  <si>
    <t>Tx Value Ex. VAT</t>
  </si>
  <si>
    <t>Commission Rate</t>
  </si>
  <si>
    <t>Time of Sale</t>
  </si>
  <si>
    <t>Currency</t>
  </si>
  <si>
    <t>Publisher Name</t>
  </si>
  <si>
    <t>Publisher Statement</t>
  </si>
  <si>
    <t>Grand Total</t>
  </si>
  <si>
    <t>eBooks Sold</t>
  </si>
  <si>
    <t>Summary</t>
  </si>
  <si>
    <t>Royalty Due (£)</t>
  </si>
  <si>
    <t>Total Tx Value (Ex VAT) (£)</t>
  </si>
  <si>
    <t>Total DLP (Ex VAT) (£)</t>
  </si>
  <si>
    <t>Statement Period: 25th March 2014 - 30th April 2014</t>
  </si>
  <si>
    <t>Discount (£)</t>
  </si>
  <si>
    <t>Bloomsbury Publishing</t>
  </si>
  <si>
    <t>A Spy Among Friends</t>
  </si>
  <si>
    <t>Ben Macintyre</t>
  </si>
  <si>
    <t>Paper Towns</t>
  </si>
  <si>
    <t>John Green</t>
  </si>
  <si>
    <t>The Kennel Murder Case</t>
  </si>
  <si>
    <t>S.S. Van Dine</t>
  </si>
  <si>
    <t>Discount (%)</t>
  </si>
  <si>
    <t>Discount(%)</t>
  </si>
  <si>
    <t>Invoicing Address</t>
  </si>
  <si>
    <t xml:space="preserve">Blinkbox books Ltd </t>
  </si>
  <si>
    <t xml:space="preserve">4th Floor </t>
  </si>
  <si>
    <t xml:space="preserve">28-30 Kirby Street </t>
  </si>
  <si>
    <t xml:space="preserve">London </t>
  </si>
  <si>
    <t xml:space="preserve">EC1N 8TE </t>
  </si>
  <si>
    <t xml:space="preserve">Email: booksaccounts@blinkbox.com </t>
  </si>
  <si>
    <t>Bloomsbury Publishing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</si>
</sst>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32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2F75B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4">
    <xf numFmtId="0" fontId="0" fillId="0" borderId="0" xfId="0"/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center" wrapText="1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3" fillId="0" borderId="0" xfId="0" applyFont="1" applyBorder="1" applyAlignment="1">
      <alignment horizontal="center"/>
    </xf>
    <xf numFmtId="2" fontId="0" fillId="0" borderId="0" xfId="0" applyNumberFormat="1" applyBorder="1" applyAlignment="1">
      <alignment horizontal="left"/>
    </xf>
    <xf numFmtId="10" fontId="0" fillId="0" borderId="0" xfId="0" applyNumberFormat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1" fontId="1" fillId="3" borderId="8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10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2" xfId="0" applyNumberFormat="1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0" borderId="0" xfId="0" applyFont="1"/>
    <xf numFmtId="0" fontId="8" fillId="2" borderId="6" xfId="1" applyFont="1" applyFill="1" applyBorder="1" applyAlignment="1">
      <alignment horizontal="left" vertical="center"/>
    </xf>
    <xf numFmtId="0" fontId="8" fillId="2" borderId="8" xfId="1" applyFont="1" applyFill="1" applyBorder="1" applyAlignment="1">
      <alignment horizontal="left" vertical="center"/>
    </xf>
    <xf numFmtId="2" fontId="8" fillId="2" borderId="8" xfId="1" applyNumberFormat="1" applyFont="1" applyFill="1" applyBorder="1" applyAlignment="1">
      <alignment horizontal="left" vertical="center" wrapText="1"/>
    </xf>
    <xf numFmtId="10" fontId="8" fillId="2" borderId="8" xfId="1" applyNumberFormat="1" applyFont="1" applyFill="1" applyBorder="1" applyAlignment="1">
      <alignment horizontal="left" vertical="center" wrapText="1"/>
    </xf>
    <xf numFmtId="2" fontId="8" fillId="2" borderId="7" xfId="1" applyNumberFormat="1" applyFont="1" applyFill="1" applyBorder="1" applyAlignment="1">
      <alignment horizontal="left" vertical="center" wrapText="1"/>
    </xf>
    <xf numFmtId="1" fontId="9" fillId="0" borderId="2" xfId="0" applyNumberFormat="1" applyFont="1" applyBorder="1" applyAlignment="1">
      <alignment horizontal="left" vertical="center" indent="1"/>
    </xf>
    <xf numFmtId="2" fontId="9" fillId="0" borderId="2" xfId="0" applyNumberFormat="1" applyFont="1" applyBorder="1" applyAlignment="1">
      <alignment horizontal="left" vertical="center" indent="1"/>
    </xf>
    <xf numFmtId="2" fontId="9" fillId="0" borderId="5" xfId="0" applyNumberFormat="1" applyFont="1" applyBorder="1" applyAlignment="1">
      <alignment horizontal="left" vertical="center" indent="1"/>
    </xf>
    <xf numFmtId="22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2" borderId="10" xfId="1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left" vertical="center" wrapText="1"/>
    </xf>
    <xf numFmtId="9" fontId="9" fillId="0" borderId="2" xfId="0" applyNumberFormat="1" applyFont="1" applyBorder="1" applyAlignment="1">
      <alignment horizontal="left" vertical="center" indent="1"/>
    </xf>
    <xf numFmtId="2" fontId="0" fillId="0" borderId="4" xfId="0" applyNumberFormat="1" applyBorder="1" applyAlignment="1">
      <alignment horizontal="left"/>
    </xf>
    <xf numFmtId="2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0" fontId="0" fillId="0" borderId="4" xfId="0" applyNumberFormat="1" applyBorder="1" applyAlignment="1">
      <alignment horizontal="center" vertical="center" wrapText="1"/>
    </xf>
    <xf numFmtId="2" fontId="2" fillId="0" borderId="5" xfId="1" applyNumberForma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8" fillId="4" borderId="8" xfId="1" applyFont="1" applyFill="1" applyBorder="1" applyAlignment="1">
      <alignment horizontal="left" vertical="center"/>
    </xf>
    <xf numFmtId="10" fontId="6" fillId="0" borderId="0" xfId="0" applyNumberFormat="1" applyFont="1" applyBorder="1" applyAlignment="1">
      <alignment horizontal="center"/>
    </xf>
    <xf numFmtId="2" fontId="1" fillId="3" borderId="8" xfId="0" applyNumberFormat="1" applyFont="1" applyFill="1" applyBorder="1" applyAlignment="1">
      <alignment horizontal="center" vertical="center"/>
    </xf>
    <xf numFmtId="9" fontId="1" fillId="3" borderId="8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10" fontId="9" fillId="3" borderId="8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0" fontId="9" fillId="0" borderId="2" xfId="0" applyNumberFormat="1" applyFont="1" applyBorder="1" applyAlignment="1">
      <alignment horizontal="left" vertical="center" indent="1"/>
    </xf>
    <xf numFmtId="0" fontId="9" fillId="0" borderId="3" xfId="0" applyFont="1" applyBorder="1" applyAlignment="1">
      <alignment horizontal="left" indent="2"/>
    </xf>
    <xf numFmtId="0" fontId="9" fillId="0" borderId="4" xfId="0" applyFont="1" applyBorder="1" applyAlignment="1">
      <alignment horizontal="left" indent="2"/>
    </xf>
    <xf numFmtId="0" fontId="9" fillId="0" borderId="5" xfId="0" applyFont="1" applyBorder="1" applyAlignment="1">
      <alignment horizontal="left" indent="2"/>
    </xf>
    <xf numFmtId="1" fontId="8" fillId="2" borderId="8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indent="2"/>
    </xf>
    <xf numFmtId="0" fontId="9" fillId="0" borderId="0" xfId="0" applyFont="1" applyBorder="1" applyAlignment="1">
      <alignment horizontal="left" vertical="center" indent="2"/>
    </xf>
    <xf numFmtId="0" fontId="9" fillId="0" borderId="2" xfId="0" applyFont="1" applyBorder="1" applyAlignment="1">
      <alignment horizontal="left" vertical="center" indent="2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0" fontId="9" fillId="0" borderId="1" xfId="0" applyNumberFormat="1" applyFont="1" applyBorder="1" applyAlignment="1">
      <alignment horizontal="right" vertical="center"/>
    </xf>
    <xf numFmtId="10" fontId="9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1</xdr:row>
      <xdr:rowOff>133350</xdr:rowOff>
    </xdr:from>
    <xdr:to>
      <xdr:col>2</xdr:col>
      <xdr:colOff>77881</xdr:colOff>
      <xdr:row>3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323850"/>
          <a:ext cx="190500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showGridLines="0" tabSelected="1" zoomScale="85" zoomScaleNormal="85" workbookViewId="0">
      <selection activeCell="D5" sqref="D5"/>
    </sheetView>
  </sheetViews>
  <sheetFormatPr defaultRowHeight="15" x14ac:dyDescent="0.25"/>
  <cols>
    <col min="1" max="1" width="22.42578125" style="3" customWidth="1"/>
    <col min="2" max="2" width="14.5703125" style="3" customWidth="1"/>
    <col min="3" max="3" width="24.140625" style="3" customWidth="1"/>
    <col min="4" max="4" width="16.85546875" style="3" customWidth="1"/>
    <col min="5" max="5" width="28.140625" style="5" customWidth="1"/>
    <col min="6" max="6" width="21.28515625" style="3" customWidth="1"/>
    <col min="7" max="7" width="20.42578125" style="3" customWidth="1"/>
    <col min="8" max="11" width="13.42578125" style="6" customWidth="1"/>
    <col min="12" max="12" width="13.42578125" style="3" customWidth="1"/>
    <col min="13" max="15" width="13.42578125" style="7" customWidth="1"/>
    <col min="16" max="16" width="13.42578125" style="6" customWidth="1"/>
  </cols>
  <sheetData>
    <row r="2" spans="1:17" ht="42" x14ac:dyDescent="0.65">
      <c r="D2" s="79" t="s">
        <v>14</v>
      </c>
      <c r="E2" s="79"/>
      <c r="F2" s="79"/>
      <c r="G2" s="79"/>
    </row>
    <row r="4" spans="1:17" ht="26.25" x14ac:dyDescent="0.4">
      <c r="D4" s="80" t="s">
        <v>39</v>
      </c>
      <c r="E4" s="80"/>
      <c r="F4" s="80"/>
      <c r="G4" s="80"/>
      <c r="H4" s="9"/>
      <c r="K4" s="83" t="s">
        <v>21</v>
      </c>
      <c r="L4" s="83"/>
      <c r="M4" s="83"/>
      <c r="N4" s="83"/>
      <c r="O4" s="83"/>
      <c r="P4" s="83"/>
    </row>
    <row r="5" spans="1:17" ht="27" thickBot="1" x14ac:dyDescent="0.45">
      <c r="D5" s="8"/>
      <c r="E5" s="8"/>
      <c r="F5" s="8"/>
      <c r="G5" s="8"/>
      <c r="I5" s="43"/>
    </row>
    <row r="6" spans="1:17" ht="51" customHeight="1" thickBot="1" x14ac:dyDescent="0.3">
      <c r="A6" s="38" t="s">
        <v>11</v>
      </c>
      <c r="B6" s="38" t="s">
        <v>1</v>
      </c>
      <c r="C6" s="23" t="s">
        <v>13</v>
      </c>
      <c r="D6" s="62" t="s">
        <v>2</v>
      </c>
      <c r="E6" s="24" t="s">
        <v>3</v>
      </c>
      <c r="F6" s="50" t="s">
        <v>5</v>
      </c>
      <c r="G6" s="40" t="s">
        <v>0</v>
      </c>
      <c r="H6" s="25" t="s">
        <v>6</v>
      </c>
      <c r="I6" s="25" t="s">
        <v>7</v>
      </c>
      <c r="J6" s="25" t="s">
        <v>8</v>
      </c>
      <c r="K6" s="25" t="s">
        <v>9</v>
      </c>
      <c r="L6" s="41" t="s">
        <v>12</v>
      </c>
      <c r="M6" s="26" t="s">
        <v>22</v>
      </c>
      <c r="N6" s="26" t="s">
        <v>30</v>
      </c>
      <c r="O6" s="26" t="s">
        <v>10</v>
      </c>
      <c r="P6" s="27" t="s">
        <v>18</v>
      </c>
    </row>
    <row r="7" spans="1:17" ht="27.75" customHeight="1" x14ac:dyDescent="0.25">
      <c r="A7" s="31">
        <v>41731.400567129633</v>
      </c>
      <c r="B7" s="32">
        <v>1203</v>
      </c>
      <c r="C7" s="33" t="s">
        <v>23</v>
      </c>
      <c r="D7" s="34">
        <v>9781408851746</v>
      </c>
      <c r="E7" s="35" t="s">
        <v>24</v>
      </c>
      <c r="F7" s="49" t="s">
        <v>25</v>
      </c>
      <c r="G7" s="37">
        <v>1</v>
      </c>
      <c r="H7" s="37">
        <v>14.99</v>
      </c>
      <c r="I7" s="37">
        <v>12.49</v>
      </c>
      <c r="J7" s="37">
        <v>6.99</v>
      </c>
      <c r="K7" s="37">
        <v>5.83</v>
      </c>
      <c r="L7" s="37" t="s">
        <v>4</v>
      </c>
      <c r="M7" s="37">
        <v>6.67</v>
      </c>
      <c r="N7" s="51">
        <f>(I7-K7)/I7</f>
        <v>0.53322658126501199</v>
      </c>
      <c r="O7" s="51">
        <v>0.4</v>
      </c>
      <c r="P7" s="36">
        <v>7.5</v>
      </c>
      <c r="Q7" s="22"/>
    </row>
    <row r="8" spans="1:17" ht="30.75" customHeight="1" x14ac:dyDescent="0.25">
      <c r="A8" s="31">
        <v>41754.657488425924</v>
      </c>
      <c r="B8" s="32">
        <v>4518</v>
      </c>
      <c r="C8" s="33" t="s">
        <v>23</v>
      </c>
      <c r="D8" s="34">
        <v>9781408811627</v>
      </c>
      <c r="E8" s="35" t="s">
        <v>26</v>
      </c>
      <c r="F8" s="49" t="s">
        <v>27</v>
      </c>
      <c r="G8" s="37">
        <v>1</v>
      </c>
      <c r="H8" s="37">
        <v>6.98</v>
      </c>
      <c r="I8" s="37">
        <v>5.82</v>
      </c>
      <c r="J8" s="37">
        <v>3.49</v>
      </c>
      <c r="K8" s="37">
        <v>2.91</v>
      </c>
      <c r="L8" s="37" t="s">
        <v>4</v>
      </c>
      <c r="M8" s="37">
        <v>2.91</v>
      </c>
      <c r="N8" s="51">
        <f t="shared" ref="N8:N11" si="0">(I8-K8)/I8</f>
        <v>0.5</v>
      </c>
      <c r="O8" s="51">
        <v>0.4</v>
      </c>
      <c r="P8" s="36">
        <v>3.49</v>
      </c>
      <c r="Q8" s="22"/>
    </row>
    <row r="9" spans="1:17" ht="24.75" customHeight="1" x14ac:dyDescent="0.25">
      <c r="A9" s="31">
        <v>41756.837916666664</v>
      </c>
      <c r="B9" s="32">
        <v>4845</v>
      </c>
      <c r="C9" s="33" t="s">
        <v>23</v>
      </c>
      <c r="D9" s="34">
        <v>9781448213221</v>
      </c>
      <c r="E9" s="35" t="s">
        <v>28</v>
      </c>
      <c r="F9" s="49" t="s">
        <v>29</v>
      </c>
      <c r="G9" s="37">
        <v>1</v>
      </c>
      <c r="H9" s="37">
        <v>1.99</v>
      </c>
      <c r="I9" s="37">
        <v>1.66</v>
      </c>
      <c r="J9" s="37">
        <v>1.99</v>
      </c>
      <c r="K9" s="37">
        <v>1.66</v>
      </c>
      <c r="L9" s="37" t="s">
        <v>4</v>
      </c>
      <c r="M9" s="37">
        <v>0</v>
      </c>
      <c r="N9" s="51">
        <f t="shared" si="0"/>
        <v>0</v>
      </c>
      <c r="O9" s="51">
        <v>0.4</v>
      </c>
      <c r="P9" s="36">
        <v>0.99</v>
      </c>
    </row>
    <row r="10" spans="1:17" ht="15.75" thickBot="1" x14ac:dyDescent="0.3">
      <c r="A10" s="39"/>
      <c r="B10" s="39"/>
      <c r="C10" s="4"/>
      <c r="D10" s="2"/>
      <c r="E10" s="20"/>
      <c r="F10" s="21"/>
      <c r="G10" s="1"/>
      <c r="H10" s="44"/>
      <c r="I10" s="44"/>
      <c r="J10" s="44"/>
      <c r="K10" s="44"/>
      <c r="L10" s="45"/>
      <c r="M10" s="46"/>
      <c r="N10" s="46"/>
      <c r="O10" s="46"/>
      <c r="P10" s="47"/>
    </row>
    <row r="11" spans="1:17" ht="15.75" thickBot="1" x14ac:dyDescent="0.3">
      <c r="A11" s="11" t="s">
        <v>15</v>
      </c>
      <c r="B11" s="13"/>
      <c r="C11" s="12"/>
      <c r="D11" s="12"/>
      <c r="E11" s="13"/>
      <c r="F11" s="12"/>
      <c r="G11" s="48">
        <f>SUM($G$7:G9)</f>
        <v>3</v>
      </c>
      <c r="H11" s="52">
        <f>SUM($H$7:H9)</f>
        <v>23.959999999999997</v>
      </c>
      <c r="I11" s="52">
        <f>SUM($I$7:I9)</f>
        <v>19.970000000000002</v>
      </c>
      <c r="J11" s="52">
        <f>SUM($J$7:J9)</f>
        <v>12.47</v>
      </c>
      <c r="K11" s="52">
        <f>SUM($K$7:K9)</f>
        <v>10.4</v>
      </c>
      <c r="L11" s="48" t="s">
        <v>4</v>
      </c>
      <c r="M11" s="52">
        <f>I11-K11</f>
        <v>9.5700000000000021</v>
      </c>
      <c r="N11" s="55">
        <f t="shared" si="0"/>
        <v>0.47921882824236361</v>
      </c>
      <c r="O11" s="53">
        <f>AVERAGE($O$7:O9)</f>
        <v>0.40000000000000008</v>
      </c>
      <c r="P11" s="54">
        <f>SUM($P$7:P9)</f>
        <v>11.98</v>
      </c>
    </row>
    <row r="12" spans="1:17" ht="15.75" thickBot="1" x14ac:dyDescent="0.3">
      <c r="A12" s="14"/>
      <c r="B12" s="14"/>
      <c r="C12" s="14"/>
      <c r="D12" s="14"/>
      <c r="E12" s="15"/>
      <c r="F12" s="14"/>
      <c r="G12" s="14"/>
      <c r="H12" s="16"/>
      <c r="I12" s="16"/>
      <c r="J12" s="16"/>
      <c r="K12" s="16"/>
      <c r="L12" s="14"/>
      <c r="M12" s="17"/>
      <c r="N12" s="17"/>
      <c r="O12" s="17"/>
      <c r="P12" s="16"/>
    </row>
    <row r="13" spans="1:17" ht="18" thickBot="1" x14ac:dyDescent="0.3">
      <c r="A13" s="66" t="s">
        <v>32</v>
      </c>
      <c r="B13" s="67"/>
      <c r="C13" s="68"/>
      <c r="D13" s="14"/>
      <c r="E13" s="15"/>
      <c r="F13" s="14"/>
      <c r="G13" s="14"/>
      <c r="H13" s="16"/>
      <c r="I13" s="16"/>
      <c r="J13" s="16"/>
      <c r="K13" s="16"/>
      <c r="L13" s="76" t="s">
        <v>17</v>
      </c>
      <c r="M13" s="77"/>
      <c r="N13" s="77"/>
      <c r="O13" s="77"/>
      <c r="P13" s="78"/>
    </row>
    <row r="14" spans="1:17" ht="19.5" customHeight="1" x14ac:dyDescent="0.25">
      <c r="A14" s="69"/>
      <c r="B14" s="70"/>
      <c r="C14" s="71"/>
      <c r="D14" s="14"/>
      <c r="E14" s="15"/>
      <c r="F14" s="14"/>
      <c r="G14" s="14"/>
      <c r="H14" s="16"/>
      <c r="I14" s="16"/>
      <c r="J14" s="16"/>
      <c r="K14" s="16"/>
      <c r="L14" s="18"/>
      <c r="M14" s="10"/>
      <c r="N14" s="10"/>
      <c r="O14" s="10"/>
      <c r="P14" s="19"/>
    </row>
    <row r="15" spans="1:17" ht="19.5" customHeight="1" x14ac:dyDescent="0.25">
      <c r="A15" s="63" t="s">
        <v>33</v>
      </c>
      <c r="B15" s="64"/>
      <c r="C15" s="65"/>
      <c r="D15" s="14"/>
      <c r="E15" s="15"/>
      <c r="F15" s="14"/>
      <c r="G15" s="14"/>
      <c r="H15" s="16"/>
      <c r="I15" s="16"/>
      <c r="J15" s="16"/>
      <c r="K15" s="16"/>
      <c r="L15" s="81" t="s">
        <v>16</v>
      </c>
      <c r="M15" s="82"/>
      <c r="N15" s="82"/>
      <c r="O15" s="82"/>
      <c r="P15" s="28">
        <f>G11</f>
        <v>3</v>
      </c>
    </row>
    <row r="16" spans="1:17" ht="19.5" customHeight="1" x14ac:dyDescent="0.25">
      <c r="A16" s="63" t="s">
        <v>34</v>
      </c>
      <c r="B16" s="64"/>
      <c r="C16" s="65"/>
      <c r="D16" s="1"/>
      <c r="E16" s="15"/>
      <c r="F16" s="14"/>
      <c r="G16" s="14"/>
      <c r="H16" s="16"/>
      <c r="I16" s="16"/>
      <c r="J16" s="16"/>
      <c r="K16" s="16"/>
      <c r="L16" s="72" t="s">
        <v>20</v>
      </c>
      <c r="M16" s="73"/>
      <c r="N16" s="73"/>
      <c r="O16" s="73"/>
      <c r="P16" s="29">
        <f>I11</f>
        <v>19.970000000000002</v>
      </c>
    </row>
    <row r="17" spans="1:16" ht="19.5" customHeight="1" x14ac:dyDescent="0.25">
      <c r="A17" s="63" t="s">
        <v>35</v>
      </c>
      <c r="B17" s="64"/>
      <c r="C17" s="65"/>
      <c r="D17" s="14"/>
      <c r="E17" s="15"/>
      <c r="F17" s="14"/>
      <c r="G17" s="14"/>
      <c r="H17" s="16"/>
      <c r="I17" s="16"/>
      <c r="J17" s="16"/>
      <c r="K17" s="16"/>
      <c r="L17" s="72" t="s">
        <v>19</v>
      </c>
      <c r="M17" s="73"/>
      <c r="N17" s="73"/>
      <c r="O17" s="73"/>
      <c r="P17" s="29">
        <f>K11</f>
        <v>10.4</v>
      </c>
    </row>
    <row r="18" spans="1:16" ht="19.5" customHeight="1" x14ac:dyDescent="0.25">
      <c r="A18" s="63" t="s">
        <v>36</v>
      </c>
      <c r="B18" s="64"/>
      <c r="C18" s="65"/>
      <c r="D18" s="14"/>
      <c r="E18" s="15"/>
      <c r="F18" s="14"/>
      <c r="G18" s="14"/>
      <c r="H18" s="16"/>
      <c r="I18" s="16"/>
      <c r="J18" s="16"/>
      <c r="K18" s="16"/>
      <c r="L18" s="72" t="s">
        <v>22</v>
      </c>
      <c r="M18" s="73"/>
      <c r="N18" s="73"/>
      <c r="O18" s="73"/>
      <c r="P18" s="29">
        <f>M11</f>
        <v>9.5700000000000021</v>
      </c>
    </row>
    <row r="19" spans="1:16" ht="19.5" customHeight="1" x14ac:dyDescent="0.25">
      <c r="A19" s="63" t="s">
        <v>37</v>
      </c>
      <c r="B19" s="64"/>
      <c r="C19" s="65"/>
      <c r="D19" s="14"/>
      <c r="E19" s="15"/>
      <c r="F19" s="14"/>
      <c r="G19" s="14"/>
      <c r="H19" s="16"/>
      <c r="I19" s="16"/>
      <c r="J19" s="16"/>
      <c r="K19" s="16"/>
      <c r="L19" s="56"/>
      <c r="M19" s="57"/>
      <c r="N19" s="57"/>
      <c r="O19" s="57" t="s">
        <v>31</v>
      </c>
      <c r="P19" s="58">
        <f>N11</f>
        <v>0.47921882824236361</v>
      </c>
    </row>
    <row r="20" spans="1:16" ht="19.5" customHeight="1" x14ac:dyDescent="0.25">
      <c r="A20" s="63"/>
      <c r="B20" s="64"/>
      <c r="C20" s="65"/>
      <c r="D20" s="14"/>
      <c r="E20" s="15"/>
      <c r="F20" s="14"/>
      <c r="G20" s="14"/>
      <c r="H20" s="16"/>
      <c r="I20" s="16"/>
      <c r="J20" s="16"/>
      <c r="K20" s="16"/>
      <c r="L20" s="72" t="s">
        <v>10</v>
      </c>
      <c r="M20" s="73"/>
      <c r="N20" s="73"/>
      <c r="O20" s="73"/>
      <c r="P20" s="42">
        <f>O11</f>
        <v>0.40000000000000008</v>
      </c>
    </row>
    <row r="21" spans="1:16" ht="19.5" customHeight="1" thickBot="1" x14ac:dyDescent="0.3">
      <c r="A21" s="63" t="s">
        <v>38</v>
      </c>
      <c r="B21" s="64"/>
      <c r="C21" s="65"/>
      <c r="D21" s="14"/>
      <c r="E21" s="15"/>
      <c r="F21" s="14"/>
      <c r="G21" s="14"/>
      <c r="H21" s="16"/>
      <c r="I21" s="16"/>
      <c r="J21" s="16"/>
      <c r="K21" s="16"/>
      <c r="L21" s="74" t="s">
        <v>18</v>
      </c>
      <c r="M21" s="75"/>
      <c r="N21" s="75"/>
      <c r="O21" s="75"/>
      <c r="P21" s="30">
        <f>P11</f>
        <v>11.98</v>
      </c>
    </row>
    <row r="22" spans="1:16" ht="15.75" thickBot="1" x14ac:dyDescent="0.3">
      <c r="A22" s="59"/>
      <c r="B22" s="60"/>
      <c r="C22" s="61"/>
    </row>
  </sheetData>
  <mergeCells count="19">
    <mergeCell ref="L13:P13"/>
    <mergeCell ref="D2:G2"/>
    <mergeCell ref="D4:G4"/>
    <mergeCell ref="L15:O15"/>
    <mergeCell ref="K4:P4"/>
    <mergeCell ref="L16:O16"/>
    <mergeCell ref="L17:O17"/>
    <mergeCell ref="L18:O18"/>
    <mergeCell ref="L20:O20"/>
    <mergeCell ref="L21:O21"/>
    <mergeCell ref="A18:C18"/>
    <mergeCell ref="A19:C19"/>
    <mergeCell ref="A20:C20"/>
    <mergeCell ref="A21:C21"/>
    <mergeCell ref="A13:C13"/>
    <mergeCell ref="A14:C14"/>
    <mergeCell ref="A15:C15"/>
    <mergeCell ref="A16:C16"/>
    <mergeCell ref="A17:C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2014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bijo</dc:creator>
  <cp:lastModifiedBy>jasc</cp:lastModifiedBy>
  <dcterms:created xsi:type="dcterms:W3CDTF">2014-04-15T10:22:14Z</dcterms:created>
  <dcterms:modified xsi:type="dcterms:W3CDTF">2014-05-12T14:45:16Z</dcterms:modified>
</cp:coreProperties>
</file>