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9155" windowHeight="9270"/>
  </bookViews>
  <sheets>
    <sheet name="Mac eBook " sheetId="1" r:id="rId1"/>
  </sheets>
  <calcPr calcId="145621"/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K7" i="1"/>
  <c r="L7" i="1"/>
  <c r="M7" i="1"/>
  <c r="N7" i="1"/>
  <c r="O7" i="1"/>
  <c r="E7" i="1"/>
  <c r="K2" i="1" l="1"/>
  <c r="K3" i="1"/>
  <c r="K4" i="1"/>
  <c r="K5" i="1"/>
  <c r="I2" i="1"/>
  <c r="I3" i="1"/>
  <c r="I4" i="1"/>
  <c r="I5" i="1"/>
  <c r="H2" i="1"/>
  <c r="J2" i="1" s="1"/>
  <c r="H3" i="1"/>
  <c r="J3" i="1" s="1"/>
  <c r="H4" i="1"/>
  <c r="J4" i="1" s="1"/>
  <c r="H5" i="1"/>
  <c r="J5" i="1" s="1"/>
  <c r="M2" i="1"/>
  <c r="M3" i="1"/>
  <c r="M4" i="1"/>
  <c r="M5" i="1"/>
</calcChain>
</file>

<file path=xl/sharedStrings.xml><?xml version="1.0" encoding="utf-8"?>
<sst xmlns="http://schemas.openxmlformats.org/spreadsheetml/2006/main" count="35" uniqueCount="29">
  <si>
    <t>Publisher name</t>
  </si>
  <si>
    <t>Title</t>
  </si>
  <si>
    <t>Year to date sales units</t>
  </si>
  <si>
    <t>GST</t>
  </si>
  <si>
    <t>Location of sale</t>
  </si>
  <si>
    <t>Author</t>
  </si>
  <si>
    <t>Date of sale</t>
  </si>
  <si>
    <t>Returns</t>
  </si>
  <si>
    <t>ISBN</t>
  </si>
  <si>
    <t>Macmillan</t>
  </si>
  <si>
    <t>The Lovely Bones</t>
  </si>
  <si>
    <t>Proof of heaven</t>
  </si>
  <si>
    <t>Zero Day</t>
  </si>
  <si>
    <t>Storm Dancer</t>
  </si>
  <si>
    <t>Alice Sebold</t>
  </si>
  <si>
    <t>Dr Eben Alexander</t>
  </si>
  <si>
    <t>David Badlacci</t>
  </si>
  <si>
    <t>Jay Kristoff</t>
  </si>
  <si>
    <t>Australia</t>
  </si>
  <si>
    <t>Sale price inc</t>
  </si>
  <si>
    <t>Sale Price ex</t>
  </si>
  <si>
    <t>Cost Price inc</t>
  </si>
  <si>
    <t>Cost Price ex</t>
  </si>
  <si>
    <t>Payment Amount ex</t>
  </si>
  <si>
    <t>Payment amount inc</t>
  </si>
  <si>
    <t>Didgio commission ex</t>
  </si>
  <si>
    <t>Units Sold</t>
  </si>
  <si>
    <t>Didgio Commission inc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</si>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</sst>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top"/>
    </xf>
    <xf numFmtId="1" fontId="2" fillId="0" borderId="0" xfId="0" applyNumberFormat="1" applyFont="1" applyAlignment="1">
      <alignment vertical="top"/>
    </xf>
    <xf numFmtId="14" fontId="0" fillId="0" borderId="0" xfId="0" applyNumberFormat="1"/>
    <xf numFmtId="0" fontId="1" fillId="0" borderId="0" xfId="0" applyFont="1"/>
    <xf numFmtId="44" fontId="0" fillId="0" borderId="0" xfId="1" applyFont="1"/>
    <xf numFmtId="44" fontId="1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topLeftCell="C1" workbookViewId="0">
      <selection activeCell="R12" sqref="R12"/>
    </sheetView>
  </sheetViews>
  <sheetFormatPr defaultRowHeight="15" x14ac:dyDescent="0.25"/>
  <cols>
    <col min="1" max="1" width="15" bestFit="1" customWidth="1"/>
    <col min="2" max="2" width="23.7109375" bestFit="1" customWidth="1"/>
    <col min="3" max="3" width="21.42578125" bestFit="1" customWidth="1"/>
    <col min="4" max="4" width="17.7109375" bestFit="1" customWidth="1"/>
    <col min="5" max="5" width="10.5703125" bestFit="1" customWidth="1"/>
    <col min="6" max="6" width="21.7109375" bestFit="1" customWidth="1"/>
    <col min="7" max="11" width="11.42578125" customWidth="1"/>
    <col min="12" max="12" width="12" bestFit="1" customWidth="1"/>
    <col min="13" max="13" width="12" customWidth="1"/>
    <col min="14" max="14" width="19.28515625" bestFit="1" customWidth="1"/>
    <col min="15" max="15" width="9.5703125" bestFit="1" customWidth="1"/>
    <col min="16" max="16" width="14.85546875" bestFit="1" customWidth="1"/>
    <col min="17" max="17" width="11.42578125" bestFit="1" customWidth="1"/>
  </cols>
  <sheetData>
    <row r="1" spans="1:18" s="4" customFormat="1" x14ac:dyDescent="0.25">
      <c r="A1" s="4" t="s">
        <v>0</v>
      </c>
      <c r="B1" s="4" t="s">
        <v>1</v>
      </c>
      <c r="C1" s="4" t="s">
        <v>8</v>
      </c>
      <c r="D1" s="4" t="s">
        <v>5</v>
      </c>
      <c r="E1" s="4" t="s">
        <v>26</v>
      </c>
      <c r="F1" s="4" t="s">
        <v>2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27</v>
      </c>
      <c r="L1" s="4" t="s">
        <v>25</v>
      </c>
      <c r="M1" s="4" t="s">
        <v>24</v>
      </c>
      <c r="N1" s="4" t="s">
        <v>23</v>
      </c>
      <c r="O1" s="4" t="s">
        <v>3</v>
      </c>
      <c r="P1" s="4" t="s">
        <v>4</v>
      </c>
      <c r="Q1" s="4" t="s">
        <v>6</v>
      </c>
      <c r="R1" s="4" t="s">
        <v>7</v>
      </c>
    </row>
    <row r="2" spans="1:18" x14ac:dyDescent="0.25">
      <c r="A2" t="s">
        <v>9</v>
      </c>
      <c r="B2" s="1" t="s">
        <v>10</v>
      </c>
      <c r="C2" s="2">
        <v>9780330485388</v>
      </c>
      <c r="D2" t="s">
        <v>14</v>
      </c>
      <c r="E2">
        <v>120</v>
      </c>
      <c r="F2">
        <v>120</v>
      </c>
      <c r="G2" s="5">
        <v>4.99</v>
      </c>
      <c r="H2" s="5">
        <f t="shared" ref="H2:H5" si="0">G2/11*10</f>
        <v>4.536363636363637</v>
      </c>
      <c r="I2" s="5">
        <f t="shared" ref="I2:I5" si="1">G2*0.7</f>
        <v>3.4929999999999999</v>
      </c>
      <c r="J2" s="5">
        <f t="shared" ref="J2:J5" si="2">H2*0.7</f>
        <v>3.1754545454545458</v>
      </c>
      <c r="K2" s="5">
        <f t="shared" ref="K2:K5" si="3">L2/10*11</f>
        <v>179.64000000000004</v>
      </c>
      <c r="L2" s="5">
        <v>163.30909090909094</v>
      </c>
      <c r="M2" s="5">
        <f t="shared" ref="M2:M5" si="4">N2+O2</f>
        <v>435.4909090909091</v>
      </c>
      <c r="N2" s="5">
        <v>381.05454545454552</v>
      </c>
      <c r="O2" s="5">
        <v>54.436363636363581</v>
      </c>
      <c r="P2" t="s">
        <v>18</v>
      </c>
      <c r="Q2" s="3">
        <v>41947</v>
      </c>
      <c r="R2">
        <v>0</v>
      </c>
    </row>
    <row r="3" spans="1:18" x14ac:dyDescent="0.25">
      <c r="A3" t="s">
        <v>9</v>
      </c>
      <c r="B3" s="1" t="s">
        <v>11</v>
      </c>
      <c r="C3" s="2">
        <v>9781742612812</v>
      </c>
      <c r="D3" t="s">
        <v>15</v>
      </c>
      <c r="E3">
        <v>35</v>
      </c>
      <c r="F3">
        <v>35</v>
      </c>
      <c r="G3" s="5">
        <v>4.99</v>
      </c>
      <c r="H3" s="5">
        <f t="shared" si="0"/>
        <v>4.536363636363637</v>
      </c>
      <c r="I3" s="5">
        <f t="shared" si="1"/>
        <v>3.4929999999999999</v>
      </c>
      <c r="J3" s="5">
        <f t="shared" si="2"/>
        <v>3.1754545454545458</v>
      </c>
      <c r="K3" s="5">
        <f t="shared" si="3"/>
        <v>52.395000000000003</v>
      </c>
      <c r="L3" s="5">
        <v>47.631818181818183</v>
      </c>
      <c r="M3" s="5">
        <f t="shared" si="4"/>
        <v>127.01818181818183</v>
      </c>
      <c r="N3" s="5">
        <v>111.14090909090909</v>
      </c>
      <c r="O3" s="5">
        <v>15.877272727272739</v>
      </c>
      <c r="P3" t="s">
        <v>18</v>
      </c>
      <c r="Q3" s="3">
        <v>41947</v>
      </c>
      <c r="R3">
        <v>0</v>
      </c>
    </row>
    <row r="4" spans="1:18" x14ac:dyDescent="0.25">
      <c r="A4" t="s">
        <v>9</v>
      </c>
      <c r="B4" s="1" t="s">
        <v>12</v>
      </c>
      <c r="C4" s="2">
        <v>9780330520317</v>
      </c>
      <c r="D4" t="s">
        <v>16</v>
      </c>
      <c r="E4">
        <v>94</v>
      </c>
      <c r="F4">
        <v>94</v>
      </c>
      <c r="G4" s="5">
        <v>4.99</v>
      </c>
      <c r="H4" s="5">
        <f t="shared" si="0"/>
        <v>4.536363636363637</v>
      </c>
      <c r="I4" s="5">
        <f t="shared" si="1"/>
        <v>3.4929999999999999</v>
      </c>
      <c r="J4" s="5">
        <f t="shared" si="2"/>
        <v>3.1754545454545458</v>
      </c>
      <c r="K4" s="5">
        <f t="shared" si="3"/>
        <v>140.71799999999999</v>
      </c>
      <c r="L4" s="5">
        <v>127.92545454545453</v>
      </c>
      <c r="M4" s="5">
        <f t="shared" si="4"/>
        <v>341.13454545454545</v>
      </c>
      <c r="N4" s="5">
        <v>298.49272727272722</v>
      </c>
      <c r="O4" s="5">
        <v>42.641818181818223</v>
      </c>
      <c r="P4" t="s">
        <v>18</v>
      </c>
      <c r="Q4" s="3">
        <v>41947</v>
      </c>
      <c r="R4">
        <v>0</v>
      </c>
    </row>
    <row r="5" spans="1:18" x14ac:dyDescent="0.25">
      <c r="A5" t="s">
        <v>9</v>
      </c>
      <c r="B5" s="1" t="s">
        <v>13</v>
      </c>
      <c r="C5" s="2">
        <v>9780230762886</v>
      </c>
      <c r="D5" t="s">
        <v>17</v>
      </c>
      <c r="E5">
        <v>36</v>
      </c>
      <c r="F5">
        <v>36</v>
      </c>
      <c r="G5" s="5">
        <v>4.99</v>
      </c>
      <c r="H5" s="5">
        <f t="shared" si="0"/>
        <v>4.536363636363637</v>
      </c>
      <c r="I5" s="5">
        <f t="shared" si="1"/>
        <v>3.4929999999999999</v>
      </c>
      <c r="J5" s="5">
        <f t="shared" si="2"/>
        <v>3.1754545454545458</v>
      </c>
      <c r="K5" s="5">
        <f t="shared" si="3"/>
        <v>53.891999999999996</v>
      </c>
      <c r="L5" s="5">
        <v>48.992727272727272</v>
      </c>
      <c r="M5" s="5">
        <f t="shared" si="4"/>
        <v>130.64727272727274</v>
      </c>
      <c r="N5" s="5">
        <v>114.31636363636363</v>
      </c>
      <c r="O5" s="5">
        <v>16.330909090909103</v>
      </c>
      <c r="P5" t="s">
        <v>18</v>
      </c>
      <c r="Q5" s="3">
        <v>41947</v>
      </c>
      <c r="R5">
        <v>0</v>
      </c>
    </row>
    <row r="6" spans="1:18" x14ac:dyDescent="0.25">
      <c r="G6" s="5"/>
      <c r="H6" s="5"/>
      <c r="I6" s="5"/>
      <c r="J6" s="5"/>
      <c r="K6" s="5"/>
      <c r="L6" s="5"/>
      <c r="M6" s="5"/>
      <c r="N6" s="5"/>
      <c r="O6" s="5"/>
    </row>
    <row r="7" spans="1:18" x14ac:dyDescent="0.25">
      <c r="A7" s="4" t="s">
        <v>28</v>
      </c>
      <c r="E7" s="4">
        <f>SUM(E2:E5)</f>
        <v>285</v>
      </c>
      <c r="F7" s="4">
        <f t="shared" ref="F7:O7" si="5">SUM(F2:F5)</f>
        <v>285</v>
      </c>
      <c r="G7" s="6">
        <f t="shared" si="5"/>
        <v>19.96</v>
      </c>
      <c r="H7" s="6">
        <f t="shared" si="5"/>
        <v>18.145454545454548</v>
      </c>
      <c r="I7" s="6">
        <f t="shared" si="5"/>
        <v>13.972</v>
      </c>
      <c r="J7" s="6">
        <f t="shared" si="5"/>
        <v>12.701818181818183</v>
      </c>
      <c r="K7" s="6">
        <f t="shared" si="5"/>
        <v>426.64500000000004</v>
      </c>
      <c r="L7" s="6">
        <f t="shared" si="5"/>
        <v>387.85909090909092</v>
      </c>
      <c r="M7" s="6">
        <f t="shared" si="5"/>
        <v>1034.2909090909091</v>
      </c>
      <c r="N7" s="6">
        <f t="shared" si="5"/>
        <v>905.00454545454545</v>
      </c>
      <c r="O7" s="6">
        <f t="shared" si="5"/>
        <v>129.28636363636366</v>
      </c>
      <c r="P7" s="4"/>
      <c r="Q7" s="4"/>
      <c r="R7" s="4">
        <v>0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 eBook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Moody</dc:creator>
  <cp:lastModifiedBy>Kit Moody</cp:lastModifiedBy>
  <dcterms:created xsi:type="dcterms:W3CDTF">2014-11-12T22:29:16Z</dcterms:created>
  <dcterms:modified xsi:type="dcterms:W3CDTF">2014-12-03T03:15:30Z</dcterms:modified>
</cp:coreProperties>
</file>