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NPeReading\"/>
    </mc:Choice>
  </mc:AlternateContent>
  <bookViews>
    <workbookView xWindow="360" yWindow="120" windowWidth="21015" windowHeight="957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K4" i="1" l="1"/>
  <c r="K5" i="1"/>
  <c r="K6" i="1"/>
  <c r="K7" i="1"/>
  <c r="K3" i="1"/>
  <c r="J7" i="1"/>
</calcChain>
</file>

<file path=xl/sharedStrings.xml><?xml version="1.0" encoding="utf-8"?>
<sst xmlns="http://schemas.openxmlformats.org/spreadsheetml/2006/main" count="57" uniqueCount="38">
  <si>
    <t>Customer Name</t>
  </si>
  <si>
    <t>Order date</t>
  </si>
  <si>
    <t>eISBN</t>
  </si>
  <si>
    <t>Title</t>
  </si>
  <si>
    <t>Qty</t>
  </si>
  <si>
    <t>Concurrent user</t>
  </si>
  <si>
    <t>Currency</t>
  </si>
  <si>
    <t>List Price</t>
  </si>
  <si>
    <t>Pub Commission Rate</t>
  </si>
  <si>
    <t>Net amount to Publisher</t>
  </si>
  <si>
    <t>Publiser</t>
  </si>
  <si>
    <t>Tsinghua University</t>
  </si>
  <si>
    <t>1,001 Math Problems</t>
  </si>
  <si>
    <t>USD</t>
  </si>
  <si>
    <t>LearningExpress, LLC</t>
  </si>
  <si>
    <t>Shanghai Library</t>
  </si>
  <si>
    <t>9781506402840</t>
  </si>
  <si>
    <t>The Art of Empire</t>
  </si>
  <si>
    <t>single</t>
  </si>
  <si>
    <t>National Book Network</t>
  </si>
  <si>
    <t>9781936277681</t>
  </si>
  <si>
    <t>Thinking with Chess</t>
  </si>
  <si>
    <t>9781634251792</t>
  </si>
  <si>
    <t>The Tech Contracts Handbook</t>
  </si>
  <si>
    <t>American Bar Association</t>
  </si>
  <si>
    <t>9781614383772</t>
  </si>
  <si>
    <t>Tax Increment Financing</t>
  </si>
  <si>
    <t>9781576851043</t>
  </si>
  <si>
    <t>ISBN</t>
  </si>
  <si>
    <t>出版社</t>
  </si>
  <si>
    <t>Fortress Press</t>
  </si>
  <si>
    <t>Mongoose Press</t>
  </si>
  <si>
    <t>Supplier</t>
    <phoneticPr fontId="5" type="noConversion"/>
  </si>
  <si>
    <t>University of International Business and Economics</t>
    <phoneticPr fontId="6" type="noConversion"/>
  </si>
  <si>
    <t>single</t>
    <phoneticPr fontId="6" type="noConversion"/>
  </si>
  <si>
    <t>Total</t>
    <phoneticPr fontId="5" type="noConversion"/>
  </si>
  <si>
    <t>USD</t>
    <phoneticPr fontId="5" type="noConversion"/>
  </si>
  <si>
    <t>CNPeReading Sales Report Dec.2016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</si>
</sst>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[Red]\(0\)"/>
    <numFmt numFmtId="165" formatCode="0.00_);[Red]\(0.00\)"/>
  </numFmts>
  <fonts count="9">
    <font>
      <sz val="10"/>
      <color theme="1"/>
      <name val="Arial"/>
      <family val="2"/>
      <charset val="134"/>
    </font>
    <font>
      <sz val="12"/>
      <color theme="1"/>
      <name val="宋体"/>
      <family val="2"/>
      <charset val="134"/>
    </font>
    <font>
      <sz val="9"/>
      <name val="宋体"/>
      <family val="3"/>
      <charset val="134"/>
    </font>
    <font>
      <sz val="9"/>
      <color theme="1"/>
      <name val="Arial"/>
      <family val="2"/>
      <charset val="134"/>
    </font>
    <font>
      <sz val="12"/>
      <color theme="1"/>
      <name val="宋体"/>
      <family val="3"/>
      <charset val="134"/>
    </font>
    <font>
      <sz val="9"/>
      <name val="Arial"/>
      <family val="2"/>
      <charset val="134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 wrapText="1"/>
    </xf>
    <xf numFmtId="164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164" fontId="3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7" fillId="0" borderId="0" xfId="7" applyNumberFormat="1" applyFont="1" applyAlignment="1">
      <alignment horizontal="left" vertical="center"/>
    </xf>
    <xf numFmtId="0" fontId="7" fillId="0" borderId="0" xfId="1" applyNumberFormat="1" applyFont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0" borderId="0" xfId="1" applyNumberFormat="1" applyFont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0" xfId="0" applyNumberFormat="1" applyFont="1" applyBorder="1">
      <alignment vertical="center"/>
    </xf>
    <xf numFmtId="0" fontId="8" fillId="0" borderId="0" xfId="0" applyNumberFormat="1" applyFont="1">
      <alignment vertical="center"/>
    </xf>
    <xf numFmtId="165" fontId="7" fillId="2" borderId="1" xfId="2" applyNumberFormat="1" applyFont="1" applyFill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left" vertical="center"/>
    </xf>
    <xf numFmtId="165" fontId="7" fillId="0" borderId="0" xfId="7" applyNumberFormat="1" applyFont="1" applyAlignment="1">
      <alignment horizontal="left" vertical="center"/>
    </xf>
    <xf numFmtId="165" fontId="7" fillId="0" borderId="0" xfId="0" applyNumberFormat="1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9" fontId="7" fillId="0" borderId="0" xfId="1" applyNumberFormat="1" applyFont="1" applyAlignment="1">
      <alignment horizontal="left" vertical="center"/>
    </xf>
    <xf numFmtId="0" fontId="7" fillId="0" borderId="0" xfId="2" applyNumberFormat="1" applyFont="1" applyAlignment="1">
      <alignment horizontal="left" vertical="center"/>
    </xf>
    <xf numFmtId="165" fontId="7" fillId="0" borderId="0" xfId="2" applyNumberFormat="1" applyFont="1" applyAlignment="1">
      <alignment horizontal="left" vertical="center"/>
    </xf>
    <xf numFmtId="0" fontId="7" fillId="0" borderId="0" xfId="0" applyNumberFormat="1" applyFont="1">
      <alignment vertical="center"/>
    </xf>
    <xf numFmtId="165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165" fontId="7" fillId="0" borderId="0" xfId="0" applyNumberFormat="1" applyFont="1">
      <alignment vertical="center"/>
    </xf>
  </cellXfs>
  <cellStyles count="8">
    <cellStyle name="Normal" xfId="0" builtinId="0"/>
    <cellStyle name="常规 14" xfId="7"/>
    <cellStyle name="常规 2" xfId="1"/>
    <cellStyle name="常规 2 2" xfId="5"/>
    <cellStyle name="常规 2 2 2" xfId="2"/>
    <cellStyle name="常规 2 4" xfId="4"/>
    <cellStyle name="常规 3" xfId="6"/>
    <cellStyle name="常规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7" sqref="C17"/>
    </sheetView>
  </sheetViews>
  <sheetFormatPr defaultRowHeight="14.25"/>
  <cols>
    <col min="1" max="1" width="30.85546875" style="26" customWidth="1"/>
    <col min="2" max="2" width="13.140625" style="24" bestFit="1" customWidth="1"/>
    <col min="3" max="3" width="25.85546875" style="26" customWidth="1"/>
    <col min="4" max="4" width="15.5703125" style="24" customWidth="1"/>
    <col min="5" max="5" width="12.140625" style="24" customWidth="1"/>
    <col min="6" max="6" width="15.140625" style="24" customWidth="1"/>
    <col min="7" max="7" width="9.140625" style="27"/>
    <col min="8" max="10" width="9.28515625" style="27" bestFit="1" customWidth="1"/>
    <col min="11" max="11" width="24" style="24" customWidth="1"/>
    <col min="12" max="12" width="30.7109375" style="24" customWidth="1"/>
    <col min="13" max="16384" width="9.140625" style="24"/>
  </cols>
  <sheetData>
    <row r="1" spans="1:12">
      <c r="A1" s="22" t="s">
        <v>37</v>
      </c>
      <c r="B1" s="22"/>
      <c r="C1" s="22"/>
      <c r="D1" s="22"/>
      <c r="E1" s="22"/>
      <c r="F1" s="22"/>
      <c r="G1" s="23"/>
      <c r="H1" s="23"/>
      <c r="I1" s="23"/>
      <c r="J1" s="23"/>
      <c r="K1" s="22"/>
      <c r="L1" s="22"/>
    </row>
    <row r="2" spans="1:12" ht="71.25">
      <c r="A2" s="6" t="s">
        <v>0</v>
      </c>
      <c r="B2" s="7" t="s">
        <v>1</v>
      </c>
      <c r="C2" s="6" t="s">
        <v>2</v>
      </c>
      <c r="D2" s="7" t="s">
        <v>3</v>
      </c>
      <c r="E2" s="7" t="s">
        <v>4</v>
      </c>
      <c r="F2" s="8" t="s">
        <v>5</v>
      </c>
      <c r="G2" s="13" t="s">
        <v>6</v>
      </c>
      <c r="H2" s="13" t="s">
        <v>7</v>
      </c>
      <c r="I2" s="14" t="s">
        <v>8</v>
      </c>
      <c r="J2" s="14" t="s">
        <v>9</v>
      </c>
      <c r="K2" s="7" t="s">
        <v>10</v>
      </c>
      <c r="L2" s="8" t="s">
        <v>32</v>
      </c>
    </row>
    <row r="3" spans="1:12">
      <c r="A3" s="3" t="s">
        <v>11</v>
      </c>
      <c r="B3" s="9">
        <v>20161206</v>
      </c>
      <c r="C3" s="9" t="s">
        <v>27</v>
      </c>
      <c r="D3" s="9" t="s">
        <v>12</v>
      </c>
      <c r="E3" s="10">
        <v>1</v>
      </c>
      <c r="F3" s="2" t="s">
        <v>18</v>
      </c>
      <c r="G3" s="15" t="s">
        <v>13</v>
      </c>
      <c r="H3" s="15">
        <v>8.99</v>
      </c>
      <c r="I3" s="21">
        <v>0.7</v>
      </c>
      <c r="J3" s="17">
        <v>6.2930000000000001</v>
      </c>
      <c r="K3" s="10" t="str">
        <f>VLOOKUP(C3,Sheet2!A:B,2,FALSE)</f>
        <v>LearningExpress, LLC</v>
      </c>
      <c r="L3" s="9" t="s">
        <v>19</v>
      </c>
    </row>
    <row r="4" spans="1:12">
      <c r="A4" s="2" t="s">
        <v>15</v>
      </c>
      <c r="B4" s="2">
        <v>20161214</v>
      </c>
      <c r="C4" s="2" t="s">
        <v>16</v>
      </c>
      <c r="D4" s="2" t="s">
        <v>17</v>
      </c>
      <c r="E4" s="2">
        <v>1</v>
      </c>
      <c r="F4" s="2" t="s">
        <v>18</v>
      </c>
      <c r="G4" s="18" t="s">
        <v>13</v>
      </c>
      <c r="H4" s="18">
        <v>43.99</v>
      </c>
      <c r="I4" s="21">
        <v>0.7</v>
      </c>
      <c r="J4" s="18">
        <v>30.792999999999999</v>
      </c>
      <c r="K4" s="10" t="str">
        <f>VLOOKUP(C4,Sheet2!A:B,2,FALSE)</f>
        <v>Fortress Press</v>
      </c>
      <c r="L4" s="9" t="s">
        <v>19</v>
      </c>
    </row>
    <row r="5" spans="1:12">
      <c r="A5" s="2" t="s">
        <v>15</v>
      </c>
      <c r="B5" s="2">
        <v>20161214</v>
      </c>
      <c r="C5" s="2" t="s">
        <v>20</v>
      </c>
      <c r="D5" s="2" t="s">
        <v>21</v>
      </c>
      <c r="E5" s="2">
        <v>1</v>
      </c>
      <c r="F5" s="2" t="s">
        <v>18</v>
      </c>
      <c r="G5" s="18" t="s">
        <v>13</v>
      </c>
      <c r="H5" s="18">
        <v>9.99</v>
      </c>
      <c r="I5" s="21">
        <v>0.7</v>
      </c>
      <c r="J5" s="18">
        <v>6.9929999999999994</v>
      </c>
      <c r="K5" s="10" t="str">
        <f>VLOOKUP(C5,Sheet2!A:B,2,FALSE)</f>
        <v>Mongoose Press</v>
      </c>
      <c r="L5" s="9" t="s">
        <v>19</v>
      </c>
    </row>
    <row r="6" spans="1:12">
      <c r="A6" s="3" t="s">
        <v>15</v>
      </c>
      <c r="B6" s="3">
        <v>20161214</v>
      </c>
      <c r="C6" s="3" t="s">
        <v>22</v>
      </c>
      <c r="D6" s="3" t="s">
        <v>23</v>
      </c>
      <c r="E6" s="3">
        <v>1</v>
      </c>
      <c r="F6" s="3" t="s">
        <v>18</v>
      </c>
      <c r="G6" s="16" t="s">
        <v>13</v>
      </c>
      <c r="H6" s="16">
        <v>38.99</v>
      </c>
      <c r="I6" s="21">
        <v>0.7</v>
      </c>
      <c r="J6" s="16">
        <v>27.292999999999999</v>
      </c>
      <c r="K6" s="10" t="str">
        <f>VLOOKUP(C6,Sheet2!A:B,2,FALSE)</f>
        <v>American Bar Association</v>
      </c>
      <c r="L6" s="9" t="s">
        <v>19</v>
      </c>
    </row>
    <row r="7" spans="1:12" s="11" customFormat="1">
      <c r="A7" s="4" t="s">
        <v>33</v>
      </c>
      <c r="B7" s="4">
        <v>20161209</v>
      </c>
      <c r="C7" s="4" t="s">
        <v>25</v>
      </c>
      <c r="D7" s="4" t="s">
        <v>26</v>
      </c>
      <c r="E7" s="4">
        <v>1</v>
      </c>
      <c r="F7" s="4" t="s">
        <v>34</v>
      </c>
      <c r="G7" s="19" t="s">
        <v>13</v>
      </c>
      <c r="H7" s="25">
        <v>77.989999999999995</v>
      </c>
      <c r="I7" s="21">
        <v>0.7</v>
      </c>
      <c r="J7" s="19">
        <f t="shared" ref="J7" si="0">H7*I7</f>
        <v>54.592999999999996</v>
      </c>
      <c r="K7" s="10" t="str">
        <f>VLOOKUP(C7,Sheet2!A:B,2,FALSE)</f>
        <v>American Bar Association</v>
      </c>
      <c r="L7" s="9" t="s">
        <v>19</v>
      </c>
    </row>
    <row r="10" spans="1:12" ht="15">
      <c r="C10" s="5"/>
      <c r="D10" s="12" t="s">
        <v>35</v>
      </c>
      <c r="E10" s="5">
        <v>5</v>
      </c>
      <c r="F10" s="5"/>
      <c r="G10" s="20" t="s">
        <v>36</v>
      </c>
      <c r="H10" s="20">
        <v>179.95</v>
      </c>
      <c r="I10" s="20"/>
      <c r="J10" s="20">
        <v>125.965</v>
      </c>
      <c r="K10" s="5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1048576"/>
    </sheetView>
  </sheetViews>
  <sheetFormatPr defaultRowHeight="12.75"/>
  <cols>
    <col min="1" max="2" width="9.140625" style="1"/>
  </cols>
  <sheetData>
    <row r="1" spans="1:2">
      <c r="A1" s="1" t="s">
        <v>28</v>
      </c>
      <c r="B1" s="1" t="s">
        <v>29</v>
      </c>
    </row>
    <row r="2" spans="1:2">
      <c r="A2" s="1" t="s">
        <v>16</v>
      </c>
      <c r="B2" s="1" t="s">
        <v>30</v>
      </c>
    </row>
    <row r="3" spans="1:2">
      <c r="A3" s="1" t="s">
        <v>27</v>
      </c>
      <c r="B3" s="1" t="s">
        <v>14</v>
      </c>
    </row>
    <row r="4" spans="1:2">
      <c r="A4" s="1" t="s">
        <v>25</v>
      </c>
      <c r="B4" s="1" t="s">
        <v>24</v>
      </c>
    </row>
    <row r="5" spans="1:2">
      <c r="A5" s="1" t="s">
        <v>22</v>
      </c>
      <c r="B5" s="1" t="s">
        <v>24</v>
      </c>
    </row>
    <row r="6" spans="1:2">
      <c r="A6" s="1" t="s">
        <v>20</v>
      </c>
      <c r="B6" s="1" t="s">
        <v>31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王璐</dc:creator>
  <cp:lastModifiedBy>Amy Lehrman</cp:lastModifiedBy>
  <dcterms:created xsi:type="dcterms:W3CDTF">2016-12-09T06:03:16Z</dcterms:created>
  <dcterms:modified xsi:type="dcterms:W3CDTF">2017-01-26T17:16:40Z</dcterms:modified>
</cp:coreProperties>
</file>