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1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5d87a7b927f4ef/Dropbox/Copia/Macmillan/"/>
    </mc:Choice>
  </mc:AlternateContent>
  <bookViews>
    <workbookView xWindow="0" yWindow="0" windowWidth="19200" windowHeight="11595"/>
  </bookViews>
  <sheets>
    <sheet name="Sales Summary" sheetId="7" r:id="rId1"/>
    <sheet name="Tax Summary" sheetId="6" r:id="rId2"/>
    <sheet name="Details" sheetId="1" r:id="rId3"/>
  </sheets>
  <definedNames>
    <definedName name="Fee_type">#REF!</definedName>
    <definedName name="Line_item_reference_type">#REF!</definedName>
    <definedName name="Location_ID_Type">#REF!</definedName>
    <definedName name="Message_function">#REF!</definedName>
    <definedName name="Tax_report_type">#REF!</definedName>
    <definedName name="Tax_type_1">#REF!</definedName>
    <definedName name="Tax_type_2">#REF!</definedName>
    <definedName name="Tax_type_3">#REF!</definedName>
    <definedName name="Tax_type_4">#REF!</definedName>
  </definedNames>
  <calcPr calcId="152511"/>
  <fileRecoveryPr repairLoad="1"/>
</workbook>
</file>

<file path=xl/calcChain.xml><?xml version="1.0" encoding="utf-8"?>
<calcChain xmlns="http://schemas.openxmlformats.org/spreadsheetml/2006/main">
  <c r="F3" i="7" l="1"/>
  <c r="F4" i="7"/>
  <c r="F5" i="7"/>
  <c r="F6" i="7"/>
  <c r="F7" i="7"/>
  <c r="F8" i="7"/>
  <c r="F9" i="7"/>
  <c r="F10" i="7"/>
  <c r="F2" i="7"/>
  <c r="E3" i="7"/>
  <c r="E4" i="7"/>
  <c r="E5" i="7"/>
  <c r="E6" i="7"/>
  <c r="E7" i="7"/>
  <c r="E8" i="7"/>
  <c r="E9" i="7"/>
  <c r="E10" i="7"/>
  <c r="E2" i="7"/>
  <c r="D10" i="7"/>
  <c r="C10" i="7"/>
  <c r="B10" i="7"/>
</calcChain>
</file>

<file path=xl/sharedStrings.xml><?xml version="1.0" encoding="utf-8"?>
<sst xmlns="http://schemas.openxmlformats.org/spreadsheetml/2006/main" count="281" uniqueCount="126">
  <si>
    <t>Agent's transaction ID#</t>
  </si>
  <si>
    <t>Sub-agent ID#</t>
  </si>
  <si>
    <t>Additional reference type</t>
  </si>
  <si>
    <t>Additional reference ID#</t>
  </si>
  <si>
    <t>Alternative product ID# type</t>
  </si>
  <si>
    <t>Main product 
ID#</t>
  </si>
  <si>
    <t>Main product 
ID# type</t>
  </si>
  <si>
    <t>Alternative product ID#</t>
  </si>
  <si>
    <t>Product title</t>
  </si>
  <si>
    <t>Product author</t>
  </si>
  <si>
    <t>Quantity sold</t>
  </si>
  <si>
    <t>Total tax collected</t>
    <phoneticPr fontId="1" type="noConversion"/>
  </si>
  <si>
    <t>Sub-agent name</t>
  </si>
  <si>
    <t>Transaction date 
or date and time</t>
  </si>
  <si>
    <t>Ship-to county</t>
  </si>
  <si>
    <t>Ship-to city</t>
  </si>
  <si>
    <t>Ship-to district</t>
  </si>
  <si>
    <t>Ship-to location 
ID# type</t>
  </si>
  <si>
    <t>Ship-to location 
ID#</t>
  </si>
  <si>
    <t>Fee type(s)</t>
  </si>
  <si>
    <t>Total fee amount</t>
  </si>
  <si>
    <t>Bill-to county</t>
  </si>
  <si>
    <t>Bill-to city</t>
  </si>
  <si>
    <t>Bill-to district</t>
  </si>
  <si>
    <t>Bill-to location 
ID# type</t>
  </si>
  <si>
    <t>Bill-to location 
ID#</t>
  </si>
  <si>
    <t>Ship-to state 
or province (CA)</t>
  </si>
  <si>
    <t>Currency</t>
  </si>
  <si>
    <t>Bill-to state 
or province (CA)</t>
  </si>
  <si>
    <t>Ship-to country</t>
  </si>
  <si>
    <t>Bill-to tax registration number</t>
  </si>
  <si>
    <t>Good / service classification</t>
  </si>
  <si>
    <t>Product 
description</t>
  </si>
  <si>
    <t>Ship-to ZIP 
or postal code</t>
  </si>
  <si>
    <t>Bill-to ZIP 
or postal code</t>
  </si>
  <si>
    <t>Report ID#</t>
  </si>
  <si>
    <t>Report date or date and time</t>
  </si>
  <si>
    <t>Message function</t>
  </si>
  <si>
    <t>Report period from</t>
  </si>
  <si>
    <t>Report period to</t>
  </si>
  <si>
    <t>Report date</t>
  </si>
  <si>
    <t>Reporting currency</t>
  </si>
  <si>
    <t>Total number of Line items</t>
  </si>
  <si>
    <t>Line item ID#</t>
  </si>
  <si>
    <t>Unit selling price</t>
  </si>
  <si>
    <t>US State Sales Tax 
taxable amount</t>
  </si>
  <si>
    <t>US State Sales Tax 
tax amount</t>
  </si>
  <si>
    <t>US State Sales Tax 
tax rate</t>
  </si>
  <si>
    <t>US County Sales Tax 
tax rate</t>
  </si>
  <si>
    <t>US County Sales Tax 
taxable amount</t>
  </si>
  <si>
    <t>US County Sales Tax
tax amount</t>
  </si>
  <si>
    <t>US City Sales Tax 
tax rate</t>
  </si>
  <si>
    <t>US City Sales Tax 
taxable amount</t>
  </si>
  <si>
    <t>US City Sales Tax
tax amount</t>
  </si>
  <si>
    <t>Sales value</t>
  </si>
  <si>
    <t>US District 
Sales Tax 
tax rate</t>
  </si>
  <si>
    <t>US District 
Sales Tax 
taxable amount</t>
  </si>
  <si>
    <t>US District 
Sales Tax
tax amount</t>
  </si>
  <si>
    <t>Non-US 
Sales Tax 
tax type 1</t>
  </si>
  <si>
    <t>Non-US 
Sales Tax 
tax rate 1</t>
  </si>
  <si>
    <t>Non-US 
Sales Tax 
taxable amount 1</t>
  </si>
  <si>
    <t>Non-US 
Sales Tax 
tax amount 1</t>
  </si>
  <si>
    <t>Non-US 
Sales Tax 
tax type 2</t>
  </si>
  <si>
    <t>Non-US 
Sales Tax 
tax rate 2</t>
  </si>
  <si>
    <t>Non-US 
Sales Tax 
taxable amount 2</t>
  </si>
  <si>
    <t>Non-US 
Sales Tax 
tax amount 2</t>
  </si>
  <si>
    <t>Non-US 
Sales Tax 
tax type 3</t>
  </si>
  <si>
    <t>Non-US 
Sales Tax 
tax rate 3</t>
  </si>
  <si>
    <t>Non-US 
Sales Tax 
taxable amount 3</t>
  </si>
  <si>
    <t>Non-US 
Sales Tax 
tax amount 3</t>
  </si>
  <si>
    <t>Total sales value 
for all lines</t>
  </si>
  <si>
    <t>Total 
US State Sales Tax 
tax amount</t>
  </si>
  <si>
    <t>Total 
US County Sales Tax 
tax amount</t>
  </si>
  <si>
    <t>Total 
US City Sales Tax 
tax amount</t>
  </si>
  <si>
    <t>Total 
US District 
Sales Tax 
tax amount</t>
  </si>
  <si>
    <t>Total 
Non-US 
Sales Tax 
tax amount 1</t>
  </si>
  <si>
    <t>Total 
Non-US 
Sales Tax 
tax amount 2</t>
  </si>
  <si>
    <t>Total 
Non-US 
Sales Tax 
tax amount 3</t>
  </si>
  <si>
    <t>Total tax collected, all lines</t>
  </si>
  <si>
    <t>Imprint Name</t>
  </si>
  <si>
    <t>Publisher ID#</t>
  </si>
  <si>
    <t>Publisher Name</t>
  </si>
  <si>
    <t>Reporting agent #ID</t>
  </si>
  <si>
    <t>Reporting agent name</t>
  </si>
  <si>
    <t>Sales tax 
report type</t>
  </si>
  <si>
    <t>Agent's commission 
percentage</t>
  </si>
  <si>
    <t>USD</t>
  </si>
  <si>
    <t>US</t>
  </si>
  <si>
    <t>NY</t>
  </si>
  <si>
    <t>KY</t>
  </si>
  <si>
    <t>New York</t>
  </si>
  <si>
    <t>Georgetown</t>
  </si>
  <si>
    <t>Copia</t>
  </si>
  <si>
    <t>ISBN-13</t>
  </si>
  <si>
    <t>The Marriage Plot</t>
  </si>
  <si>
    <t>Killing Kennedy: The End of Camelot</t>
  </si>
  <si>
    <t>Eugenides	 Jeffrey</t>
  </si>
  <si>
    <t>O'Reilly	 Bill</t>
  </si>
  <si>
    <t>Macmillan</t>
  </si>
  <si>
    <t>Farrar	 Straus and Giroux</t>
  </si>
  <si>
    <t>Henry Holt and Co.</t>
  </si>
  <si>
    <t>eBook</t>
  </si>
  <si>
    <t>Scott</t>
  </si>
  <si>
    <t>MAN-110412</t>
  </si>
  <si>
    <t>OrderDetailID</t>
  </si>
  <si>
    <t>Grand Total</t>
  </si>
  <si>
    <t>(blank)</t>
  </si>
  <si>
    <t>Sum of Sales value</t>
  </si>
  <si>
    <t>Sum of US State Sales Tax 
taxable amount</t>
  </si>
  <si>
    <t>Sum of US State Sales Tax 
tax amount</t>
  </si>
  <si>
    <t>Sum of US County Sales Tax 
taxable amount</t>
  </si>
  <si>
    <t>Sum of US County Sales Tax
tax amount</t>
  </si>
  <si>
    <t>Sum of US City Sales Tax 
taxable amount</t>
  </si>
  <si>
    <t>Sum of US City Sales Tax
tax amount</t>
  </si>
  <si>
    <t>Sum of US District 
Sales Tax 
taxable amount</t>
  </si>
  <si>
    <t>Sum of US District 
Sales Tax
tax amount</t>
  </si>
  <si>
    <t>Sum of Total tax collected</t>
  </si>
  <si>
    <t>Books Sold</t>
  </si>
  <si>
    <t>List Price</t>
  </si>
  <si>
    <t>Cost Due Publisher</t>
  </si>
  <si>
    <t xml:space="preserve">Transaction date </t>
  </si>
  <si>
    <t>Sum of Unit selling price</t>
  </si>
  <si>
    <t>Sum of List Price</t>
  </si>
  <si>
    <t>Sum of Cost Due Publisher</t>
  </si>
  <si>
    <t>Sum of Agent Comm.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</si>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</sst>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mm/dd/yy;@"/>
    <numFmt numFmtId="166" formatCode="00000"/>
    <numFmt numFmtId="167" formatCode="0.000%"/>
  </numFmts>
  <fonts count="8" x14ac:knownFonts="1"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164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wrapText="1"/>
    </xf>
    <xf numFmtId="166" fontId="0" fillId="0" borderId="0" xfId="0" applyNumberFormat="1"/>
    <xf numFmtId="1" fontId="0" fillId="0" borderId="0" xfId="0" applyNumberFormat="1"/>
    <xf numFmtId="0" fontId="0" fillId="0" borderId="0" xfId="0" applyFont="1" applyFill="1" applyBorder="1"/>
    <xf numFmtId="0" fontId="0" fillId="0" borderId="2" xfId="0" applyFill="1" applyBorder="1"/>
    <xf numFmtId="165" fontId="0" fillId="0" borderId="2" xfId="0" applyNumberFormat="1" applyFill="1" applyBorder="1"/>
    <xf numFmtId="0" fontId="0" fillId="0" borderId="2" xfId="0" applyFont="1" applyFill="1" applyBorder="1"/>
    <xf numFmtId="166" fontId="0" fillId="0" borderId="2" xfId="0" applyNumberFormat="1" applyFont="1" applyFill="1" applyBorder="1"/>
    <xf numFmtId="22" fontId="0" fillId="0" borderId="2" xfId="0" applyNumberFormat="1" applyFont="1" applyFill="1" applyBorder="1"/>
    <xf numFmtId="1" fontId="0" fillId="0" borderId="2" xfId="0" applyNumberFormat="1" applyFont="1" applyFill="1" applyBorder="1"/>
    <xf numFmtId="164" fontId="0" fillId="0" borderId="2" xfId="0" applyNumberFormat="1" applyFill="1" applyBorder="1"/>
    <xf numFmtId="0" fontId="0" fillId="0" borderId="0" xfId="0" applyFill="1" applyBorder="1"/>
    <xf numFmtId="165" fontId="0" fillId="0" borderId="0" xfId="0" applyNumberFormat="1" applyFill="1" applyBorder="1"/>
    <xf numFmtId="166" fontId="0" fillId="0" borderId="0" xfId="0" applyNumberFormat="1" applyFont="1" applyFill="1" applyBorder="1"/>
    <xf numFmtId="22" fontId="0" fillId="0" borderId="0" xfId="0" applyNumberFormat="1" applyFont="1" applyFill="1" applyBorder="1"/>
    <xf numFmtId="1" fontId="0" fillId="0" borderId="0" xfId="0" applyNumberFormat="1" applyFont="1" applyFill="1" applyBorder="1"/>
    <xf numFmtId="164" fontId="0" fillId="0" borderId="0" xfId="0" applyNumberFormat="1" applyFill="1" applyBorder="1"/>
    <xf numFmtId="0" fontId="0" fillId="0" borderId="0" xfId="0" applyBorder="1"/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167" fontId="4" fillId="0" borderId="1" xfId="1" applyNumberFormat="1" applyFont="1" applyFill="1" applyBorder="1" applyAlignment="1">
      <alignment horizontal="center" wrapText="1"/>
    </xf>
    <xf numFmtId="167" fontId="0" fillId="0" borderId="2" xfId="1" applyNumberFormat="1" applyFont="1" applyFill="1" applyBorder="1"/>
    <xf numFmtId="167" fontId="0" fillId="0" borderId="0" xfId="1" applyNumberFormat="1" applyFont="1" applyFill="1" applyBorder="1"/>
    <xf numFmtId="167" fontId="0" fillId="0" borderId="0" xfId="1" applyNumberFormat="1" applyFont="1"/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9" xfId="0" applyBorder="1"/>
    <xf numFmtId="0" fontId="0" fillId="0" borderId="10" xfId="0" applyBorder="1"/>
    <xf numFmtId="164" fontId="0" fillId="0" borderId="10" xfId="0" applyNumberFormat="1" applyBorder="1"/>
    <xf numFmtId="164" fontId="0" fillId="0" borderId="11" xfId="0" applyNumberFormat="1" applyBorder="1"/>
    <xf numFmtId="9" fontId="5" fillId="0" borderId="2" xfId="1" applyFont="1" applyFill="1" applyBorder="1"/>
    <xf numFmtId="9" fontId="5" fillId="0" borderId="0" xfId="1" applyFont="1" applyFill="1" applyBorder="1"/>
    <xf numFmtId="9" fontId="5" fillId="0" borderId="0" xfId="1" applyFont="1"/>
    <xf numFmtId="164" fontId="5" fillId="0" borderId="2" xfId="0" applyNumberFormat="1" applyFont="1" applyFill="1" applyBorder="1"/>
    <xf numFmtId="164" fontId="5" fillId="0" borderId="0" xfId="0" applyNumberFormat="1" applyFont="1" applyFill="1" applyBorder="1"/>
    <xf numFmtId="164" fontId="5" fillId="0" borderId="0" xfId="0" applyNumberFormat="1" applyFont="1"/>
    <xf numFmtId="164" fontId="0" fillId="0" borderId="2" xfId="0" applyNumberFormat="1" applyFont="1" applyFill="1" applyBorder="1"/>
    <xf numFmtId="164" fontId="0" fillId="0" borderId="0" xfId="0" applyNumberFormat="1" applyFont="1" applyFill="1" applyBorder="1"/>
    <xf numFmtId="1" fontId="4" fillId="0" borderId="1" xfId="0" applyNumberFormat="1" applyFont="1" applyFill="1" applyBorder="1" applyAlignment="1">
      <alignment horizontal="center" wrapText="1"/>
    </xf>
    <xf numFmtId="0" fontId="0" fillId="0" borderId="0" xfId="0" applyNumberFormat="1"/>
    <xf numFmtId="166" fontId="4" fillId="0" borderId="1" xfId="0" applyNumberFormat="1" applyFont="1" applyFill="1" applyBorder="1" applyAlignment="1">
      <alignment horizontal="center" wrapText="1"/>
    </xf>
    <xf numFmtId="9" fontId="6" fillId="0" borderId="1" xfId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165" fontId="4" fillId="0" borderId="12" xfId="0" applyNumberFormat="1" applyFont="1" applyBorder="1"/>
    <xf numFmtId="0" fontId="4" fillId="0" borderId="13" xfId="0" applyFont="1" applyBorder="1"/>
    <xf numFmtId="164" fontId="4" fillId="0" borderId="13" xfId="0" applyNumberFormat="1" applyFont="1" applyBorder="1"/>
    <xf numFmtId="0" fontId="4" fillId="0" borderId="14" xfId="0" applyFont="1" applyBorder="1"/>
    <xf numFmtId="165" fontId="0" fillId="0" borderId="6" xfId="0" applyNumberFormat="1" applyBorder="1"/>
    <xf numFmtId="165" fontId="0" fillId="0" borderId="15" xfId="0" applyNumberFormat="1" applyBorder="1"/>
    <xf numFmtId="0" fontId="0" fillId="0" borderId="16" xfId="0" applyBorder="1"/>
    <xf numFmtId="164" fontId="0" fillId="0" borderId="16" xfId="0" applyNumberFormat="1" applyBorder="1"/>
    <xf numFmtId="164" fontId="0" fillId="0" borderId="17" xfId="0" applyNumberFormat="1" applyBorder="1"/>
    <xf numFmtId="165" fontId="0" fillId="0" borderId="9" xfId="0" applyNumberFormat="1" applyBorder="1"/>
    <xf numFmtId="165" fontId="4" fillId="0" borderId="12" xfId="0" applyNumberFormat="1" applyFont="1" applyBorder="1" applyAlignment="1">
      <alignment horizontal="right"/>
    </xf>
    <xf numFmtId="164" fontId="4" fillId="0" borderId="14" xfId="0" applyNumberFormat="1" applyFont="1" applyBorder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4" fontId="4" fillId="0" borderId="5" xfId="0" applyNumberFormat="1" applyFont="1" applyBorder="1" applyAlignment="1">
      <alignment wrapText="1"/>
    </xf>
    <xf numFmtId="0" fontId="4" fillId="0" borderId="12" xfId="0" applyFont="1" applyBorder="1"/>
    <xf numFmtId="0" fontId="4" fillId="0" borderId="1" xfId="0" applyNumberFormat="1" applyFont="1" applyFill="1" applyBorder="1" applyAlignment="1">
      <alignment horizontal="center" wrapText="1"/>
    </xf>
    <xf numFmtId="0" fontId="0" fillId="0" borderId="2" xfId="0" applyNumberFormat="1" applyFill="1" applyBorder="1"/>
    <xf numFmtId="0" fontId="0" fillId="0" borderId="0" xfId="0" applyNumberForma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F10"/>
  <sheetViews>
    <sheetView tabSelected="1" workbookViewId="0">
      <selection activeCell="A11" sqref="A11"/>
    </sheetView>
  </sheetViews>
  <sheetFormatPr defaultRowHeight="15" x14ac:dyDescent="0.25"/>
  <cols>
    <col min="1" max="1" width="16.140625" style="5" bestFit="1" customWidth="1"/>
    <col min="2" max="2" width="10.5703125" bestFit="1" customWidth="1"/>
    <col min="3" max="3" width="23" style="4" bestFit="1" customWidth="1"/>
    <col min="4" max="4" width="15.5703125" style="4" bestFit="1" customWidth="1"/>
    <col min="5" max="5" width="24.7109375" bestFit="1" customWidth="1"/>
    <col min="6" max="6" width="19.85546875" bestFit="1" customWidth="1"/>
  </cols>
  <sheetData>
    <row r="1" spans="1:6" s="1" customFormat="1" ht="15.75" thickBot="1" x14ac:dyDescent="0.3">
      <c r="A1" s="54" t="s">
        <v>120</v>
      </c>
      <c r="B1" s="55" t="s">
        <v>117</v>
      </c>
      <c r="C1" s="56" t="s">
        <v>121</v>
      </c>
      <c r="D1" s="56" t="s">
        <v>122</v>
      </c>
      <c r="E1" s="55" t="s">
        <v>123</v>
      </c>
      <c r="F1" s="57" t="s">
        <v>124</v>
      </c>
    </row>
    <row r="2" spans="1:6" x14ac:dyDescent="0.25">
      <c r="A2" s="58">
        <v>41185</v>
      </c>
      <c r="B2" s="34">
        <v>1</v>
      </c>
      <c r="C2" s="35">
        <v>12.99</v>
      </c>
      <c r="D2" s="35">
        <v>12.99</v>
      </c>
      <c r="E2" s="35">
        <f>D2*0.7</f>
        <v>9.093</v>
      </c>
      <c r="F2" s="36">
        <f>D2*0.3</f>
        <v>3.8969999999999998</v>
      </c>
    </row>
    <row r="3" spans="1:6" x14ac:dyDescent="0.25">
      <c r="A3" s="59">
        <v>41188</v>
      </c>
      <c r="B3" s="60">
        <v>1</v>
      </c>
      <c r="C3" s="61">
        <v>12.99</v>
      </c>
      <c r="D3" s="61">
        <v>12.99</v>
      </c>
      <c r="E3" s="61">
        <f t="shared" ref="E3:E10" si="0">D3*0.7</f>
        <v>9.093</v>
      </c>
      <c r="F3" s="62">
        <f t="shared" ref="F3:F10" si="1">D3*0.3</f>
        <v>3.8969999999999998</v>
      </c>
    </row>
    <row r="4" spans="1:6" x14ac:dyDescent="0.25">
      <c r="A4" s="59">
        <v>41192</v>
      </c>
      <c r="B4" s="60">
        <v>1</v>
      </c>
      <c r="C4" s="61">
        <v>12.99</v>
      </c>
      <c r="D4" s="61">
        <v>12.99</v>
      </c>
      <c r="E4" s="61">
        <f t="shared" si="0"/>
        <v>9.093</v>
      </c>
      <c r="F4" s="62">
        <f t="shared" si="1"/>
        <v>3.8969999999999998</v>
      </c>
    </row>
    <row r="5" spans="1:6" x14ac:dyDescent="0.25">
      <c r="A5" s="59">
        <v>41193</v>
      </c>
      <c r="B5" s="60">
        <v>1</v>
      </c>
      <c r="C5" s="61">
        <v>12.99</v>
      </c>
      <c r="D5" s="61">
        <v>12.99</v>
      </c>
      <c r="E5" s="61">
        <f t="shared" si="0"/>
        <v>9.093</v>
      </c>
      <c r="F5" s="62">
        <f t="shared" si="1"/>
        <v>3.8969999999999998</v>
      </c>
    </row>
    <row r="6" spans="1:6" x14ac:dyDescent="0.25">
      <c r="A6" s="59">
        <v>41197</v>
      </c>
      <c r="B6" s="60">
        <v>1</v>
      </c>
      <c r="C6" s="61">
        <v>12.99</v>
      </c>
      <c r="D6" s="61">
        <v>12.99</v>
      </c>
      <c r="E6" s="61">
        <f t="shared" si="0"/>
        <v>9.093</v>
      </c>
      <c r="F6" s="62">
        <f t="shared" si="1"/>
        <v>3.8969999999999998</v>
      </c>
    </row>
    <row r="7" spans="1:6" x14ac:dyDescent="0.25">
      <c r="A7" s="59">
        <v>41198</v>
      </c>
      <c r="B7" s="60">
        <v>2</v>
      </c>
      <c r="C7" s="61">
        <v>25.98</v>
      </c>
      <c r="D7" s="61">
        <v>25.98</v>
      </c>
      <c r="E7" s="61">
        <f t="shared" si="0"/>
        <v>18.186</v>
      </c>
      <c r="F7" s="62">
        <f t="shared" si="1"/>
        <v>7.7939999999999996</v>
      </c>
    </row>
    <row r="8" spans="1:6" x14ac:dyDescent="0.25">
      <c r="A8" s="59">
        <v>41204</v>
      </c>
      <c r="B8" s="60">
        <v>1</v>
      </c>
      <c r="C8" s="61">
        <v>9.99</v>
      </c>
      <c r="D8" s="61">
        <v>9.99</v>
      </c>
      <c r="E8" s="61">
        <f t="shared" si="0"/>
        <v>6.9929999999999994</v>
      </c>
      <c r="F8" s="62">
        <f t="shared" si="1"/>
        <v>2.9969999999999999</v>
      </c>
    </row>
    <row r="9" spans="1:6" ht="15.75" thickBot="1" x14ac:dyDescent="0.3">
      <c r="A9" s="63">
        <v>41206</v>
      </c>
      <c r="B9" s="38">
        <v>1</v>
      </c>
      <c r="C9" s="39">
        <v>12.99</v>
      </c>
      <c r="D9" s="39">
        <v>12.99</v>
      </c>
      <c r="E9" s="39">
        <f t="shared" si="0"/>
        <v>9.093</v>
      </c>
      <c r="F9" s="40">
        <f t="shared" si="1"/>
        <v>3.8969999999999998</v>
      </c>
    </row>
    <row r="10" spans="1:6" s="1" customFormat="1" ht="15.75" thickBot="1" x14ac:dyDescent="0.3">
      <c r="A10" s="64" t="s">
        <v>125</v>
      </c>
      <c r="B10" s="55">
        <f>SUM(B2:B9)</f>
        <v>9</v>
      </c>
      <c r="C10" s="56">
        <f>SUM(C2:C9)</f>
        <v>113.91</v>
      </c>
      <c r="D10" s="56">
        <f>SUM(D2:D9)</f>
        <v>113.91</v>
      </c>
      <c r="E10" s="56">
        <f t="shared" si="0"/>
        <v>79.736999999999995</v>
      </c>
      <c r="F10" s="65">
        <f t="shared" si="1"/>
        <v>34.172999999999995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O4"/>
  <sheetViews>
    <sheetView workbookViewId="0">
      <selection activeCell="H13" sqref="H13"/>
    </sheetView>
  </sheetViews>
  <sheetFormatPr defaultRowHeight="15" x14ac:dyDescent="0.25"/>
  <cols>
    <col min="1" max="1" width="11.28515625" bestFit="1" customWidth="1"/>
    <col min="2" max="2" width="9.42578125" bestFit="1" customWidth="1"/>
    <col min="3" max="3" width="12" bestFit="1" customWidth="1"/>
    <col min="4" max="4" width="7.28515625" bestFit="1" customWidth="1"/>
    <col min="5" max="5" width="6.28515625" bestFit="1" customWidth="1"/>
    <col min="6" max="6" width="7.5703125" style="4" bestFit="1" customWidth="1"/>
    <col min="7" max="14" width="9" style="4" bestFit="1" customWidth="1"/>
    <col min="15" max="15" width="9.140625" style="4"/>
  </cols>
  <sheetData>
    <row r="1" spans="1:15" s="1" customFormat="1" ht="90.75" thickBot="1" x14ac:dyDescent="0.3">
      <c r="A1" s="66" t="s">
        <v>28</v>
      </c>
      <c r="B1" s="67" t="s">
        <v>21</v>
      </c>
      <c r="C1" s="67" t="s">
        <v>22</v>
      </c>
      <c r="D1" s="67" t="s">
        <v>23</v>
      </c>
      <c r="E1" s="67" t="s">
        <v>117</v>
      </c>
      <c r="F1" s="68" t="s">
        <v>107</v>
      </c>
      <c r="G1" s="68" t="s">
        <v>108</v>
      </c>
      <c r="H1" s="68" t="s">
        <v>109</v>
      </c>
      <c r="I1" s="68" t="s">
        <v>110</v>
      </c>
      <c r="J1" s="68" t="s">
        <v>111</v>
      </c>
      <c r="K1" s="68" t="s">
        <v>112</v>
      </c>
      <c r="L1" s="68" t="s">
        <v>113</v>
      </c>
      <c r="M1" s="68" t="s">
        <v>114</v>
      </c>
      <c r="N1" s="68" t="s">
        <v>115</v>
      </c>
      <c r="O1" s="69" t="s">
        <v>116</v>
      </c>
    </row>
    <row r="2" spans="1:15" x14ac:dyDescent="0.25">
      <c r="A2" s="33" t="s">
        <v>89</v>
      </c>
      <c r="B2" s="34" t="s">
        <v>102</v>
      </c>
      <c r="C2" s="34" t="s">
        <v>91</v>
      </c>
      <c r="D2" s="34" t="s">
        <v>106</v>
      </c>
      <c r="E2" s="34">
        <v>1</v>
      </c>
      <c r="F2" s="35">
        <v>12.99</v>
      </c>
      <c r="G2" s="35">
        <v>12.99</v>
      </c>
      <c r="H2" s="35">
        <v>0.77939999999999998</v>
      </c>
      <c r="I2" s="35">
        <v>0</v>
      </c>
      <c r="J2" s="35">
        <v>0</v>
      </c>
      <c r="K2" s="35">
        <v>0</v>
      </c>
      <c r="L2" s="35">
        <v>0</v>
      </c>
      <c r="M2" s="35">
        <v>0</v>
      </c>
      <c r="N2" s="35">
        <v>0</v>
      </c>
      <c r="O2" s="36">
        <v>0.77939999999999998</v>
      </c>
    </row>
    <row r="3" spans="1:15" ht="15.75" thickBot="1" x14ac:dyDescent="0.3">
      <c r="A3" s="37" t="s">
        <v>88</v>
      </c>
      <c r="B3" s="38" t="s">
        <v>90</v>
      </c>
      <c r="C3" s="38" t="s">
        <v>90</v>
      </c>
      <c r="D3" s="38" t="s">
        <v>106</v>
      </c>
      <c r="E3" s="38">
        <v>8</v>
      </c>
      <c r="F3" s="39">
        <v>100.91999999999999</v>
      </c>
      <c r="G3" s="39">
        <v>0</v>
      </c>
      <c r="H3" s="39">
        <v>0</v>
      </c>
      <c r="I3" s="39">
        <v>0</v>
      </c>
      <c r="J3" s="39">
        <v>0</v>
      </c>
      <c r="K3" s="39">
        <v>0</v>
      </c>
      <c r="L3" s="39">
        <v>0</v>
      </c>
      <c r="M3" s="39">
        <v>0</v>
      </c>
      <c r="N3" s="39">
        <v>0</v>
      </c>
      <c r="O3" s="40">
        <v>0</v>
      </c>
    </row>
    <row r="4" spans="1:15" s="1" customFormat="1" ht="15.75" thickBot="1" x14ac:dyDescent="0.3">
      <c r="A4" s="70" t="s">
        <v>105</v>
      </c>
      <c r="B4" s="55"/>
      <c r="C4" s="55"/>
      <c r="D4" s="55"/>
      <c r="E4" s="55">
        <v>9</v>
      </c>
      <c r="F4" s="56">
        <v>113.90999999999998</v>
      </c>
      <c r="G4" s="56">
        <v>12.99</v>
      </c>
      <c r="H4" s="56">
        <v>0.77939999999999998</v>
      </c>
      <c r="I4" s="56">
        <v>0</v>
      </c>
      <c r="J4" s="56">
        <v>0</v>
      </c>
      <c r="K4" s="56">
        <v>0</v>
      </c>
      <c r="L4" s="56">
        <v>0</v>
      </c>
      <c r="M4" s="56">
        <v>0</v>
      </c>
      <c r="N4" s="56">
        <v>0</v>
      </c>
      <c r="O4" s="65">
        <v>0.77939999999999998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CJ10"/>
  <sheetViews>
    <sheetView workbookViewId="0">
      <pane ySplit="1" topLeftCell="A2" activePane="bottomLeft" state="frozen"/>
      <selection pane="bottomLeft" activeCell="A9" sqref="A9"/>
    </sheetView>
  </sheetViews>
  <sheetFormatPr defaultColWidth="8.85546875" defaultRowHeight="15" x14ac:dyDescent="0.25"/>
  <cols>
    <col min="1" max="1" width="18" bestFit="1" customWidth="1"/>
    <col min="2" max="2" width="17.5703125" style="6" bestFit="1" customWidth="1"/>
    <col min="3" max="3" width="18.28515625" customWidth="1"/>
    <col min="4" max="4" width="16.28515625" style="5" bestFit="1" customWidth="1"/>
    <col min="5" max="5" width="14.28515625" style="5" bestFit="1" customWidth="1"/>
    <col min="6" max="6" width="18.140625" style="5" customWidth="1"/>
    <col min="7" max="7" width="17.7109375" bestFit="1" customWidth="1"/>
    <col min="8" max="8" width="16.42578125" style="50" bestFit="1" customWidth="1"/>
    <col min="9" max="9" width="18.140625" bestFit="1" customWidth="1"/>
    <col min="10" max="10" width="15.42578125" bestFit="1" customWidth="1"/>
    <col min="11" max="11" width="14" bestFit="1" customWidth="1"/>
    <col min="12" max="12" width="11" bestFit="1" customWidth="1"/>
    <col min="13" max="13" width="14.140625" bestFit="1" customWidth="1"/>
    <col min="14" max="14" width="13.5703125" style="7" bestFit="1" customWidth="1"/>
    <col min="15" max="16" width="15.5703125" bestFit="1" customWidth="1"/>
    <col min="17" max="17" width="15.42578125" bestFit="1" customWidth="1"/>
    <col min="18" max="18" width="12.85546875" bestFit="1" customWidth="1"/>
    <col min="19" max="19" width="10" bestFit="1" customWidth="1"/>
    <col min="20" max="20" width="13.140625" bestFit="1" customWidth="1"/>
    <col min="21" max="21" width="13.5703125" style="7" bestFit="1" customWidth="1"/>
    <col min="22" max="23" width="14.5703125" bestFit="1" customWidth="1"/>
    <col min="24" max="24" width="17.28515625" bestFit="1" customWidth="1"/>
    <col min="25" max="25" width="13.42578125" bestFit="1" customWidth="1"/>
    <col min="26" max="26" width="15.5703125" bestFit="1" customWidth="1"/>
    <col min="27" max="27" width="17" bestFit="1" customWidth="1"/>
    <col min="28" max="28" width="18.140625" style="8" customWidth="1"/>
    <col min="29" max="29" width="14.28515625" bestFit="1" customWidth="1"/>
    <col min="30" max="30" width="13.140625" style="8" bestFit="1" customWidth="1"/>
    <col min="31" max="31" width="15.5703125" bestFit="1" customWidth="1"/>
    <col min="32" max="32" width="16.7109375" style="8" bestFit="1" customWidth="1"/>
    <col min="33" max="33" width="15.7109375" bestFit="1" customWidth="1"/>
    <col min="34" max="34" width="11.42578125" bestFit="1" customWidth="1"/>
    <col min="35" max="35" width="12" bestFit="1" customWidth="1"/>
    <col min="36" max="36" width="18.140625" bestFit="1" customWidth="1"/>
    <col min="37" max="37" width="11" bestFit="1" customWidth="1"/>
    <col min="38" max="38" width="12.7109375" bestFit="1" customWidth="1"/>
    <col min="39" max="39" width="15.28515625" bestFit="1" customWidth="1"/>
    <col min="40" max="40" width="23.5703125" bestFit="1" customWidth="1"/>
    <col min="41" max="41" width="17.5703125" bestFit="1" customWidth="1"/>
    <col min="42" max="42" width="16" style="4" bestFit="1" customWidth="1"/>
    <col min="43" max="43" width="16" style="4" customWidth="1"/>
    <col min="44" max="44" width="17.28515625" style="43" bestFit="1" customWidth="1"/>
    <col min="45" max="45" width="17.28515625" style="46" customWidth="1"/>
    <col min="46" max="46" width="11" bestFit="1" customWidth="1"/>
    <col min="47" max="47" width="16.28515625" bestFit="1" customWidth="1"/>
    <col min="48" max="48" width="16.85546875" bestFit="1" customWidth="1"/>
    <col min="49" max="49" width="14.28515625" style="4" bestFit="1" customWidth="1"/>
    <col min="50" max="50" width="17.5703125" bestFit="1" customWidth="1"/>
    <col min="51" max="51" width="17.5703125" style="32" bestFit="1" customWidth="1"/>
    <col min="52" max="52" width="17.42578125" style="4" bestFit="1" customWidth="1"/>
    <col min="53" max="53" width="17.5703125" style="4" bestFit="1" customWidth="1"/>
    <col min="54" max="54" width="15.5703125" style="32" bestFit="1" customWidth="1"/>
    <col min="55" max="55" width="17" style="4" bestFit="1" customWidth="1"/>
    <col min="56" max="56" width="15.5703125" style="4" bestFit="1" customWidth="1"/>
    <col min="57" max="57" width="16.140625" style="32" bestFit="1" customWidth="1"/>
    <col min="58" max="58" width="17" style="4" bestFit="1" customWidth="1"/>
    <col min="59" max="59" width="15.7109375" style="4" bestFit="1" customWidth="1"/>
    <col min="60" max="60" width="13.42578125" style="32" bestFit="1" customWidth="1"/>
    <col min="61" max="61" width="17" style="4" bestFit="1" customWidth="1"/>
    <col min="62" max="62" width="14.28515625" style="4" bestFit="1" customWidth="1"/>
    <col min="63" max="63" width="16" bestFit="1" customWidth="1"/>
    <col min="64" max="64" width="13.42578125" bestFit="1" customWidth="1"/>
    <col min="65" max="65" width="17.42578125" bestFit="1" customWidth="1"/>
    <col min="66" max="66" width="14.28515625" bestFit="1" customWidth="1"/>
    <col min="67" max="67" width="16" bestFit="1" customWidth="1"/>
    <col min="68" max="68" width="13.42578125" bestFit="1" customWidth="1"/>
    <col min="69" max="69" width="17.42578125" bestFit="1" customWidth="1"/>
    <col min="70" max="70" width="14.28515625" bestFit="1" customWidth="1"/>
    <col min="71" max="71" width="16" bestFit="1" customWidth="1"/>
    <col min="72" max="72" width="13.42578125" bestFit="1" customWidth="1"/>
    <col min="73" max="73" width="17.42578125" bestFit="1" customWidth="1"/>
    <col min="74" max="74" width="14.28515625" bestFit="1" customWidth="1"/>
    <col min="75" max="75" width="17.42578125" style="4" bestFit="1" customWidth="1"/>
    <col min="76" max="76" width="16.140625" bestFit="1" customWidth="1"/>
    <col min="77" max="77" width="16.140625" style="4" bestFit="1" customWidth="1"/>
    <col min="78" max="78" width="17.5703125" style="4" customWidth="1"/>
    <col min="79" max="79" width="15.7109375" style="4" bestFit="1" customWidth="1"/>
    <col min="80" max="80" width="16.28515625" style="4" bestFit="1" customWidth="1"/>
    <col min="81" max="84" width="14.28515625" style="4" bestFit="1" customWidth="1"/>
    <col min="85" max="85" width="17.28515625" style="4" bestFit="1" customWidth="1"/>
    <col min="86" max="86" width="18.140625" bestFit="1" customWidth="1"/>
    <col min="87" max="87" width="16.28515625" bestFit="1" customWidth="1"/>
    <col min="88" max="88" width="17.42578125" bestFit="1" customWidth="1"/>
    <col min="89" max="89" width="8.85546875" customWidth="1"/>
  </cols>
  <sheetData>
    <row r="1" spans="1:88" s="3" customFormat="1" ht="60" x14ac:dyDescent="0.25">
      <c r="A1" s="24" t="s">
        <v>35</v>
      </c>
      <c r="B1" s="25" t="s">
        <v>36</v>
      </c>
      <c r="C1" s="26" t="s">
        <v>37</v>
      </c>
      <c r="D1" s="25" t="s">
        <v>38</v>
      </c>
      <c r="E1" s="25" t="s">
        <v>39</v>
      </c>
      <c r="F1" s="25" t="s">
        <v>40</v>
      </c>
      <c r="G1" s="24" t="s">
        <v>41</v>
      </c>
      <c r="H1" s="71" t="s">
        <v>43</v>
      </c>
      <c r="I1" s="27" t="s">
        <v>29</v>
      </c>
      <c r="J1" s="27" t="s">
        <v>26</v>
      </c>
      <c r="K1" s="27" t="s">
        <v>14</v>
      </c>
      <c r="L1" s="27" t="s">
        <v>15</v>
      </c>
      <c r="M1" s="27" t="s">
        <v>16</v>
      </c>
      <c r="N1" s="51" t="s">
        <v>33</v>
      </c>
      <c r="O1" s="27" t="s">
        <v>17</v>
      </c>
      <c r="P1" s="27" t="s">
        <v>18</v>
      </c>
      <c r="Q1" s="27" t="s">
        <v>28</v>
      </c>
      <c r="R1" s="27" t="s">
        <v>21</v>
      </c>
      <c r="S1" s="27" t="s">
        <v>22</v>
      </c>
      <c r="T1" s="27" t="s">
        <v>23</v>
      </c>
      <c r="U1" s="51" t="s">
        <v>34</v>
      </c>
      <c r="V1" s="27" t="s">
        <v>24</v>
      </c>
      <c r="W1" s="27" t="s">
        <v>25</v>
      </c>
      <c r="X1" s="27" t="s">
        <v>30</v>
      </c>
      <c r="Y1" s="27" t="s">
        <v>1</v>
      </c>
      <c r="Z1" s="27" t="s">
        <v>12</v>
      </c>
      <c r="AA1" s="27" t="s">
        <v>13</v>
      </c>
      <c r="AB1" s="49" t="s">
        <v>0</v>
      </c>
      <c r="AC1" s="27" t="s">
        <v>2</v>
      </c>
      <c r="AD1" s="49" t="s">
        <v>3</v>
      </c>
      <c r="AE1" s="27" t="s">
        <v>6</v>
      </c>
      <c r="AF1" s="49" t="s">
        <v>5</v>
      </c>
      <c r="AG1" s="27" t="s">
        <v>4</v>
      </c>
      <c r="AH1" s="27" t="s">
        <v>7</v>
      </c>
      <c r="AI1" s="27" t="s">
        <v>8</v>
      </c>
      <c r="AJ1" s="27" t="s">
        <v>9</v>
      </c>
      <c r="AK1" s="27" t="s">
        <v>32</v>
      </c>
      <c r="AL1" s="27" t="s">
        <v>80</v>
      </c>
      <c r="AM1" s="27" t="s">
        <v>81</v>
      </c>
      <c r="AN1" s="27" t="s">
        <v>79</v>
      </c>
      <c r="AO1" s="27" t="s">
        <v>10</v>
      </c>
      <c r="AP1" s="28" t="s">
        <v>44</v>
      </c>
      <c r="AQ1" s="28" t="s">
        <v>118</v>
      </c>
      <c r="AR1" s="52" t="s">
        <v>85</v>
      </c>
      <c r="AS1" s="53" t="s">
        <v>119</v>
      </c>
      <c r="AT1" s="27" t="s">
        <v>19</v>
      </c>
      <c r="AU1" s="27" t="s">
        <v>20</v>
      </c>
      <c r="AV1" s="27" t="s">
        <v>27</v>
      </c>
      <c r="AW1" s="28" t="s">
        <v>54</v>
      </c>
      <c r="AX1" s="27" t="s">
        <v>31</v>
      </c>
      <c r="AY1" s="29" t="s">
        <v>47</v>
      </c>
      <c r="AZ1" s="28" t="s">
        <v>45</v>
      </c>
      <c r="BA1" s="28" t="s">
        <v>46</v>
      </c>
      <c r="BB1" s="29" t="s">
        <v>48</v>
      </c>
      <c r="BC1" s="28" t="s">
        <v>49</v>
      </c>
      <c r="BD1" s="28" t="s">
        <v>50</v>
      </c>
      <c r="BE1" s="29" t="s">
        <v>51</v>
      </c>
      <c r="BF1" s="28" t="s">
        <v>52</v>
      </c>
      <c r="BG1" s="28" t="s">
        <v>53</v>
      </c>
      <c r="BH1" s="29" t="s">
        <v>55</v>
      </c>
      <c r="BI1" s="28" t="s">
        <v>56</v>
      </c>
      <c r="BJ1" s="28" t="s">
        <v>57</v>
      </c>
      <c r="BK1" s="27" t="s">
        <v>58</v>
      </c>
      <c r="BL1" s="27" t="s">
        <v>59</v>
      </c>
      <c r="BM1" s="27" t="s">
        <v>60</v>
      </c>
      <c r="BN1" s="27" t="s">
        <v>61</v>
      </c>
      <c r="BO1" s="27" t="s">
        <v>62</v>
      </c>
      <c r="BP1" s="27" t="s">
        <v>63</v>
      </c>
      <c r="BQ1" s="27" t="s">
        <v>64</v>
      </c>
      <c r="BR1" s="27" t="s">
        <v>65</v>
      </c>
      <c r="BS1" s="27" t="s">
        <v>66</v>
      </c>
      <c r="BT1" s="27" t="s">
        <v>67</v>
      </c>
      <c r="BU1" s="27" t="s">
        <v>68</v>
      </c>
      <c r="BV1" s="27" t="s">
        <v>69</v>
      </c>
      <c r="BW1" s="28" t="s">
        <v>11</v>
      </c>
      <c r="BX1" s="26" t="s">
        <v>42</v>
      </c>
      <c r="BY1" s="28" t="s">
        <v>70</v>
      </c>
      <c r="BZ1" s="28" t="s">
        <v>71</v>
      </c>
      <c r="CA1" s="28" t="s">
        <v>72</v>
      </c>
      <c r="CB1" s="28" t="s">
        <v>73</v>
      </c>
      <c r="CC1" s="28" t="s">
        <v>74</v>
      </c>
      <c r="CD1" s="28" t="s">
        <v>75</v>
      </c>
      <c r="CE1" s="28" t="s">
        <v>76</v>
      </c>
      <c r="CF1" s="28" t="s">
        <v>77</v>
      </c>
      <c r="CG1" s="28" t="s">
        <v>78</v>
      </c>
      <c r="CH1" s="26" t="s">
        <v>82</v>
      </c>
      <c r="CI1" s="26" t="s">
        <v>83</v>
      </c>
      <c r="CJ1" s="26" t="s">
        <v>84</v>
      </c>
    </row>
    <row r="2" spans="1:88" s="2" customFormat="1" x14ac:dyDescent="0.25">
      <c r="A2" s="10" t="s">
        <v>103</v>
      </c>
      <c r="B2" s="11">
        <v>41217</v>
      </c>
      <c r="C2" s="10">
        <v>1</v>
      </c>
      <c r="D2" s="11">
        <v>41183</v>
      </c>
      <c r="E2" s="11">
        <v>41213</v>
      </c>
      <c r="F2" s="11">
        <v>41217</v>
      </c>
      <c r="G2" s="10" t="s">
        <v>86</v>
      </c>
      <c r="H2" s="72">
        <v>1</v>
      </c>
      <c r="I2" s="12" t="s">
        <v>87</v>
      </c>
      <c r="J2" s="12" t="s">
        <v>88</v>
      </c>
      <c r="K2" s="12" t="s">
        <v>90</v>
      </c>
      <c r="L2" s="12" t="s">
        <v>90</v>
      </c>
      <c r="N2" s="13">
        <v>10016</v>
      </c>
      <c r="O2" s="10"/>
      <c r="P2" s="10"/>
      <c r="Q2" s="12" t="s">
        <v>88</v>
      </c>
      <c r="R2" s="12" t="s">
        <v>90</v>
      </c>
      <c r="S2" s="12" t="s">
        <v>90</v>
      </c>
      <c r="T2" s="10"/>
      <c r="U2" s="13">
        <v>10016</v>
      </c>
      <c r="V2" s="10"/>
      <c r="W2" s="10"/>
      <c r="X2" s="10"/>
      <c r="Y2">
        <v>6048015</v>
      </c>
      <c r="Z2" s="10" t="s">
        <v>92</v>
      </c>
      <c r="AA2" s="14">
        <v>41204.443749999999</v>
      </c>
      <c r="AB2" s="15">
        <v>1000063780</v>
      </c>
      <c r="AC2" s="10" t="s">
        <v>104</v>
      </c>
      <c r="AD2" s="15">
        <v>75721</v>
      </c>
      <c r="AE2" s="10" t="s">
        <v>93</v>
      </c>
      <c r="AF2" s="15">
        <v>9781429969185</v>
      </c>
      <c r="AG2" s="10"/>
      <c r="AH2" s="10"/>
      <c r="AI2" s="12" t="s">
        <v>94</v>
      </c>
      <c r="AJ2" s="12" t="s">
        <v>96</v>
      </c>
      <c r="AK2" s="10"/>
      <c r="AL2" s="10"/>
      <c r="AM2" s="10" t="s">
        <v>98</v>
      </c>
      <c r="AN2" s="12" t="s">
        <v>99</v>
      </c>
      <c r="AO2" s="10">
        <v>1</v>
      </c>
      <c r="AP2" s="47">
        <v>9.99</v>
      </c>
      <c r="AQ2" s="47">
        <v>9.99</v>
      </c>
      <c r="AR2" s="41">
        <v>0.3</v>
      </c>
      <c r="AS2" s="44">
        <v>6.9930000000000003</v>
      </c>
      <c r="AT2" s="10"/>
      <c r="AU2" s="10"/>
      <c r="AV2" s="10" t="s">
        <v>86</v>
      </c>
      <c r="AW2" s="16">
        <v>9.99</v>
      </c>
      <c r="AX2" s="10" t="s">
        <v>101</v>
      </c>
      <c r="AY2" s="30">
        <v>0</v>
      </c>
      <c r="AZ2" s="16">
        <v>0</v>
      </c>
      <c r="BA2" s="16">
        <v>0</v>
      </c>
      <c r="BB2" s="30">
        <v>0</v>
      </c>
      <c r="BC2" s="16">
        <v>0</v>
      </c>
      <c r="BD2" s="16">
        <v>0</v>
      </c>
      <c r="BE2" s="30">
        <v>0</v>
      </c>
      <c r="BF2" s="16">
        <v>0</v>
      </c>
      <c r="BG2" s="16">
        <v>0</v>
      </c>
      <c r="BH2" s="30">
        <v>0</v>
      </c>
      <c r="BI2" s="16">
        <v>0</v>
      </c>
      <c r="BJ2" s="16">
        <v>0</v>
      </c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6">
        <v>0</v>
      </c>
      <c r="BX2" s="10">
        <v>9</v>
      </c>
      <c r="BY2" s="16">
        <v>113.90999999999998</v>
      </c>
      <c r="BZ2" s="16">
        <v>0.77939999999999998</v>
      </c>
      <c r="CA2" s="16">
        <v>0</v>
      </c>
      <c r="CB2" s="16">
        <v>0</v>
      </c>
      <c r="CC2" s="16">
        <v>0</v>
      </c>
      <c r="CD2" s="16"/>
      <c r="CE2" s="16"/>
      <c r="CF2" s="16"/>
      <c r="CG2" s="16">
        <v>0.77939999999999998</v>
      </c>
      <c r="CH2" s="10"/>
      <c r="CI2" s="10"/>
      <c r="CJ2" s="10"/>
    </row>
    <row r="3" spans="1:88" s="2" customFormat="1" x14ac:dyDescent="0.25">
      <c r="A3" s="17" t="s">
        <v>103</v>
      </c>
      <c r="B3" s="18">
        <v>41217</v>
      </c>
      <c r="C3" s="17">
        <v>1</v>
      </c>
      <c r="D3" s="18">
        <v>41183</v>
      </c>
      <c r="E3" s="18">
        <v>41213</v>
      </c>
      <c r="F3" s="18">
        <v>41217</v>
      </c>
      <c r="G3" s="17" t="s">
        <v>86</v>
      </c>
      <c r="H3" s="73">
        <v>2</v>
      </c>
      <c r="I3" s="9" t="s">
        <v>87</v>
      </c>
      <c r="J3" s="9" t="s">
        <v>88</v>
      </c>
      <c r="K3" s="9" t="s">
        <v>90</v>
      </c>
      <c r="L3" s="9" t="s">
        <v>90</v>
      </c>
      <c r="N3" s="19">
        <v>10016</v>
      </c>
      <c r="O3" s="17"/>
      <c r="P3" s="17"/>
      <c r="Q3" s="9" t="s">
        <v>88</v>
      </c>
      <c r="R3" s="9" t="s">
        <v>90</v>
      </c>
      <c r="S3" s="9" t="s">
        <v>90</v>
      </c>
      <c r="T3" s="17"/>
      <c r="U3" s="19">
        <v>10016</v>
      </c>
      <c r="V3" s="17"/>
      <c r="W3" s="17"/>
      <c r="X3" s="17"/>
      <c r="Y3">
        <v>6048015</v>
      </c>
      <c r="Z3" s="17" t="s">
        <v>92</v>
      </c>
      <c r="AA3" s="20">
        <v>41206.67664351852</v>
      </c>
      <c r="AB3" s="21">
        <v>1000064031</v>
      </c>
      <c r="AC3" s="17" t="s">
        <v>104</v>
      </c>
      <c r="AD3" s="21">
        <v>76006</v>
      </c>
      <c r="AE3" s="17" t="s">
        <v>93</v>
      </c>
      <c r="AF3" s="21">
        <v>9780805096675</v>
      </c>
      <c r="AG3" s="17"/>
      <c r="AH3" s="17"/>
      <c r="AI3" s="9" t="s">
        <v>95</v>
      </c>
      <c r="AJ3" s="9" t="s">
        <v>97</v>
      </c>
      <c r="AK3" s="17"/>
      <c r="AL3" s="17"/>
      <c r="AM3" s="17" t="s">
        <v>98</v>
      </c>
      <c r="AN3" s="9" t="s">
        <v>100</v>
      </c>
      <c r="AO3" s="17">
        <v>1</v>
      </c>
      <c r="AP3" s="48">
        <v>12.99</v>
      </c>
      <c r="AQ3" s="48">
        <v>12.99</v>
      </c>
      <c r="AR3" s="42">
        <v>0.3</v>
      </c>
      <c r="AS3" s="45">
        <v>9.093</v>
      </c>
      <c r="AT3" s="17"/>
      <c r="AU3" s="17"/>
      <c r="AV3" s="17" t="s">
        <v>86</v>
      </c>
      <c r="AW3" s="22">
        <v>12.99</v>
      </c>
      <c r="AX3" s="17" t="s">
        <v>101</v>
      </c>
      <c r="AY3" s="31">
        <v>0</v>
      </c>
      <c r="AZ3" s="22">
        <v>0</v>
      </c>
      <c r="BA3" s="22">
        <v>0</v>
      </c>
      <c r="BB3" s="31">
        <v>0</v>
      </c>
      <c r="BC3" s="22">
        <v>0</v>
      </c>
      <c r="BD3" s="22">
        <v>0</v>
      </c>
      <c r="BE3" s="31">
        <v>0</v>
      </c>
      <c r="BF3" s="22">
        <v>0</v>
      </c>
      <c r="BG3" s="22">
        <v>0</v>
      </c>
      <c r="BH3" s="31">
        <v>0</v>
      </c>
      <c r="BI3" s="22">
        <v>0</v>
      </c>
      <c r="BJ3" s="22">
        <v>0</v>
      </c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22">
        <v>0</v>
      </c>
      <c r="BX3" s="17">
        <v>9</v>
      </c>
      <c r="BY3" s="22">
        <v>113.90999999999998</v>
      </c>
      <c r="BZ3" s="22">
        <v>0.77939999999999998</v>
      </c>
      <c r="CA3" s="22">
        <v>0</v>
      </c>
      <c r="CB3" s="22">
        <v>0</v>
      </c>
      <c r="CC3" s="22">
        <v>0</v>
      </c>
      <c r="CD3" s="22"/>
      <c r="CE3" s="22"/>
      <c r="CF3" s="22"/>
      <c r="CG3" s="22">
        <v>0.77939999999999998</v>
      </c>
      <c r="CH3" s="17"/>
      <c r="CI3" s="17"/>
      <c r="CJ3" s="17"/>
    </row>
    <row r="4" spans="1:88" s="2" customFormat="1" x14ac:dyDescent="0.25">
      <c r="A4" s="17" t="s">
        <v>103</v>
      </c>
      <c r="B4" s="18">
        <v>41217</v>
      </c>
      <c r="C4" s="17">
        <v>1</v>
      </c>
      <c r="D4" s="18">
        <v>41183</v>
      </c>
      <c r="E4" s="18">
        <v>41213</v>
      </c>
      <c r="F4" s="18">
        <v>41217</v>
      </c>
      <c r="G4" s="17" t="s">
        <v>86</v>
      </c>
      <c r="H4" s="73">
        <v>3</v>
      </c>
      <c r="I4" s="9" t="s">
        <v>87</v>
      </c>
      <c r="J4" s="9" t="s">
        <v>88</v>
      </c>
      <c r="K4" s="9" t="s">
        <v>90</v>
      </c>
      <c r="L4" s="9" t="s">
        <v>90</v>
      </c>
      <c r="N4" s="19">
        <v>10016</v>
      </c>
      <c r="O4" s="17"/>
      <c r="P4" s="17"/>
      <c r="Q4" s="9" t="s">
        <v>88</v>
      </c>
      <c r="R4" s="9" t="s">
        <v>90</v>
      </c>
      <c r="S4" s="9" t="s">
        <v>90</v>
      </c>
      <c r="T4" s="17"/>
      <c r="U4" s="19">
        <v>10016</v>
      </c>
      <c r="V4" s="17"/>
      <c r="W4" s="17"/>
      <c r="X4" s="17"/>
      <c r="Y4">
        <v>6048015</v>
      </c>
      <c r="Z4" s="17" t="s">
        <v>92</v>
      </c>
      <c r="AA4" s="20">
        <v>41198.760266203702</v>
      </c>
      <c r="AB4" s="21">
        <v>1000063241</v>
      </c>
      <c r="AC4" s="17" t="s">
        <v>104</v>
      </c>
      <c r="AD4" s="21">
        <v>75087</v>
      </c>
      <c r="AE4" s="17" t="s">
        <v>93</v>
      </c>
      <c r="AF4" s="21">
        <v>9780805096675</v>
      </c>
      <c r="AG4" s="17"/>
      <c r="AH4" s="17"/>
      <c r="AI4" s="9" t="s">
        <v>95</v>
      </c>
      <c r="AJ4" s="9" t="s">
        <v>97</v>
      </c>
      <c r="AK4" s="17"/>
      <c r="AL4" s="17"/>
      <c r="AM4" s="17" t="s">
        <v>98</v>
      </c>
      <c r="AN4" s="9" t="s">
        <v>100</v>
      </c>
      <c r="AO4" s="17">
        <v>1</v>
      </c>
      <c r="AP4" s="48">
        <v>12.99</v>
      </c>
      <c r="AQ4" s="48">
        <v>12.99</v>
      </c>
      <c r="AR4" s="42">
        <v>0.3</v>
      </c>
      <c r="AS4" s="45">
        <v>9.093</v>
      </c>
      <c r="AT4" s="17"/>
      <c r="AU4" s="17"/>
      <c r="AV4" s="17" t="s">
        <v>86</v>
      </c>
      <c r="AW4" s="22">
        <v>12.99</v>
      </c>
      <c r="AX4" s="17" t="s">
        <v>101</v>
      </c>
      <c r="AY4" s="31">
        <v>0</v>
      </c>
      <c r="AZ4" s="22">
        <v>0</v>
      </c>
      <c r="BA4" s="22">
        <v>0</v>
      </c>
      <c r="BB4" s="31">
        <v>0</v>
      </c>
      <c r="BC4" s="22">
        <v>0</v>
      </c>
      <c r="BD4" s="22">
        <v>0</v>
      </c>
      <c r="BE4" s="31">
        <v>0</v>
      </c>
      <c r="BF4" s="22">
        <v>0</v>
      </c>
      <c r="BG4" s="22">
        <v>0</v>
      </c>
      <c r="BH4" s="31">
        <v>0</v>
      </c>
      <c r="BI4" s="22">
        <v>0</v>
      </c>
      <c r="BJ4" s="22">
        <v>0</v>
      </c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22">
        <v>0</v>
      </c>
      <c r="BX4" s="17">
        <v>9</v>
      </c>
      <c r="BY4" s="22">
        <v>113.90999999999998</v>
      </c>
      <c r="BZ4" s="22">
        <v>0.77939999999999998</v>
      </c>
      <c r="CA4" s="22">
        <v>0</v>
      </c>
      <c r="CB4" s="22">
        <v>0</v>
      </c>
      <c r="CC4" s="22">
        <v>0</v>
      </c>
      <c r="CD4" s="22"/>
      <c r="CE4" s="22"/>
      <c r="CF4" s="22"/>
      <c r="CG4" s="22">
        <v>0.77939999999999998</v>
      </c>
      <c r="CH4" s="17"/>
      <c r="CI4" s="17"/>
      <c r="CJ4" s="17"/>
    </row>
    <row r="5" spans="1:88" x14ac:dyDescent="0.25">
      <c r="A5" s="17" t="s">
        <v>103</v>
      </c>
      <c r="B5" s="18">
        <v>41217</v>
      </c>
      <c r="C5" s="17">
        <v>1</v>
      </c>
      <c r="D5" s="18">
        <v>41183</v>
      </c>
      <c r="E5" s="18">
        <v>41213</v>
      </c>
      <c r="F5" s="18">
        <v>41217</v>
      </c>
      <c r="G5" s="17" t="s">
        <v>86</v>
      </c>
      <c r="H5" s="73">
        <v>4</v>
      </c>
      <c r="I5" s="9" t="s">
        <v>87</v>
      </c>
      <c r="J5" s="9" t="s">
        <v>88</v>
      </c>
      <c r="K5" s="9" t="s">
        <v>90</v>
      </c>
      <c r="L5" s="9" t="s">
        <v>90</v>
      </c>
      <c r="N5" s="19">
        <v>10016</v>
      </c>
      <c r="O5" s="17"/>
      <c r="P5" s="17"/>
      <c r="Q5" s="9" t="s">
        <v>88</v>
      </c>
      <c r="R5" s="9" t="s">
        <v>90</v>
      </c>
      <c r="S5" s="9" t="s">
        <v>90</v>
      </c>
      <c r="T5" s="17"/>
      <c r="U5" s="19">
        <v>10016</v>
      </c>
      <c r="V5" s="17"/>
      <c r="W5" s="17"/>
      <c r="X5" s="17"/>
      <c r="Y5">
        <v>6048015</v>
      </c>
      <c r="Z5" s="17" t="s">
        <v>92</v>
      </c>
      <c r="AA5" s="20">
        <v>41197.702361111114</v>
      </c>
      <c r="AB5" s="21">
        <v>1000063131</v>
      </c>
      <c r="AC5" s="17" t="s">
        <v>104</v>
      </c>
      <c r="AD5" s="21">
        <v>74964</v>
      </c>
      <c r="AE5" s="17" t="s">
        <v>93</v>
      </c>
      <c r="AF5" s="21">
        <v>9780805096675</v>
      </c>
      <c r="AG5" s="17"/>
      <c r="AH5" s="17"/>
      <c r="AI5" s="9" t="s">
        <v>95</v>
      </c>
      <c r="AJ5" s="9" t="s">
        <v>97</v>
      </c>
      <c r="AK5" s="17"/>
      <c r="AL5" s="17"/>
      <c r="AM5" s="17" t="s">
        <v>98</v>
      </c>
      <c r="AN5" s="9" t="s">
        <v>100</v>
      </c>
      <c r="AO5" s="17">
        <v>1</v>
      </c>
      <c r="AP5" s="48">
        <v>12.99</v>
      </c>
      <c r="AQ5" s="48">
        <v>12.99</v>
      </c>
      <c r="AR5" s="42">
        <v>0.3</v>
      </c>
      <c r="AS5" s="45">
        <v>9.093</v>
      </c>
      <c r="AT5" s="17"/>
      <c r="AU5" s="17"/>
      <c r="AV5" s="17" t="s">
        <v>86</v>
      </c>
      <c r="AW5" s="22">
        <v>12.99</v>
      </c>
      <c r="AX5" s="17" t="s">
        <v>101</v>
      </c>
      <c r="AY5" s="31">
        <v>0</v>
      </c>
      <c r="AZ5" s="22">
        <v>0</v>
      </c>
      <c r="BA5" s="22">
        <v>0</v>
      </c>
      <c r="BB5" s="31">
        <v>0</v>
      </c>
      <c r="BC5" s="22">
        <v>0</v>
      </c>
      <c r="BD5" s="22">
        <v>0</v>
      </c>
      <c r="BE5" s="31">
        <v>0</v>
      </c>
      <c r="BF5" s="22">
        <v>0</v>
      </c>
      <c r="BG5" s="22">
        <v>0</v>
      </c>
      <c r="BH5" s="31">
        <v>0</v>
      </c>
      <c r="BI5" s="22">
        <v>0</v>
      </c>
      <c r="BJ5" s="22">
        <v>0</v>
      </c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22">
        <v>0</v>
      </c>
      <c r="BX5" s="17">
        <v>9</v>
      </c>
      <c r="BY5" s="22">
        <v>113.90999999999998</v>
      </c>
      <c r="BZ5" s="22">
        <v>0.77939999999999998</v>
      </c>
      <c r="CA5" s="22">
        <v>0</v>
      </c>
      <c r="CB5" s="22">
        <v>0</v>
      </c>
      <c r="CC5" s="22">
        <v>0</v>
      </c>
      <c r="CD5" s="22"/>
      <c r="CE5" s="22"/>
      <c r="CF5" s="22"/>
      <c r="CG5" s="22">
        <v>0.77939999999999998</v>
      </c>
      <c r="CH5" s="17"/>
      <c r="CI5" s="17"/>
      <c r="CJ5" s="17"/>
    </row>
    <row r="6" spans="1:88" x14ac:dyDescent="0.25">
      <c r="A6" s="17" t="s">
        <v>103</v>
      </c>
      <c r="B6" s="18">
        <v>41217</v>
      </c>
      <c r="C6" s="17">
        <v>1</v>
      </c>
      <c r="D6" s="18">
        <v>41183</v>
      </c>
      <c r="E6" s="18">
        <v>41213</v>
      </c>
      <c r="F6" s="18">
        <v>41217</v>
      </c>
      <c r="G6" s="17" t="s">
        <v>86</v>
      </c>
      <c r="H6" s="73">
        <v>5</v>
      </c>
      <c r="I6" s="9" t="s">
        <v>87</v>
      </c>
      <c r="J6" s="9" t="s">
        <v>88</v>
      </c>
      <c r="K6" s="9" t="s">
        <v>90</v>
      </c>
      <c r="L6" s="9" t="s">
        <v>90</v>
      </c>
      <c r="N6" s="19">
        <v>10016</v>
      </c>
      <c r="O6" s="17"/>
      <c r="P6" s="17"/>
      <c r="Q6" s="9" t="s">
        <v>88</v>
      </c>
      <c r="R6" s="9" t="s">
        <v>90</v>
      </c>
      <c r="S6" s="9" t="s">
        <v>90</v>
      </c>
      <c r="T6" s="17"/>
      <c r="U6" s="19">
        <v>10016</v>
      </c>
      <c r="V6" s="17"/>
      <c r="W6" s="17"/>
      <c r="X6" s="17"/>
      <c r="Y6">
        <v>6048015</v>
      </c>
      <c r="Z6" s="17" t="s">
        <v>92</v>
      </c>
      <c r="AA6" s="20">
        <v>41193.754965277774</v>
      </c>
      <c r="AB6" s="21">
        <v>1000062856</v>
      </c>
      <c r="AC6" s="17" t="s">
        <v>104</v>
      </c>
      <c r="AD6" s="21">
        <v>74590</v>
      </c>
      <c r="AE6" s="17" t="s">
        <v>93</v>
      </c>
      <c r="AF6" s="21">
        <v>9780805096675</v>
      </c>
      <c r="AG6" s="17"/>
      <c r="AH6" s="17"/>
      <c r="AI6" s="9" t="s">
        <v>95</v>
      </c>
      <c r="AJ6" s="9" t="s">
        <v>97</v>
      </c>
      <c r="AK6" s="17"/>
      <c r="AL6" s="17"/>
      <c r="AM6" s="17" t="s">
        <v>98</v>
      </c>
      <c r="AN6" s="9" t="s">
        <v>100</v>
      </c>
      <c r="AO6" s="17">
        <v>1</v>
      </c>
      <c r="AP6" s="48">
        <v>12.99</v>
      </c>
      <c r="AQ6" s="48">
        <v>12.99</v>
      </c>
      <c r="AR6" s="42">
        <v>0.3</v>
      </c>
      <c r="AS6" s="45">
        <v>9.093</v>
      </c>
      <c r="AT6" s="17"/>
      <c r="AU6" s="17"/>
      <c r="AV6" s="17" t="s">
        <v>86</v>
      </c>
      <c r="AW6" s="22">
        <v>12.99</v>
      </c>
      <c r="AX6" s="17" t="s">
        <v>101</v>
      </c>
      <c r="AY6" s="31">
        <v>0</v>
      </c>
      <c r="AZ6" s="22">
        <v>0</v>
      </c>
      <c r="BA6" s="22">
        <v>0</v>
      </c>
      <c r="BB6" s="31">
        <v>0</v>
      </c>
      <c r="BC6" s="22">
        <v>0</v>
      </c>
      <c r="BD6" s="22">
        <v>0</v>
      </c>
      <c r="BE6" s="31">
        <v>0</v>
      </c>
      <c r="BF6" s="22">
        <v>0</v>
      </c>
      <c r="BG6" s="22">
        <v>0</v>
      </c>
      <c r="BH6" s="31">
        <v>0</v>
      </c>
      <c r="BI6" s="22">
        <v>0</v>
      </c>
      <c r="BJ6" s="22">
        <v>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22">
        <v>0</v>
      </c>
      <c r="BX6" s="17">
        <v>9</v>
      </c>
      <c r="BY6" s="22">
        <v>113.90999999999998</v>
      </c>
      <c r="BZ6" s="22">
        <v>0.77939999999999998</v>
      </c>
      <c r="CA6" s="22">
        <v>0</v>
      </c>
      <c r="CB6" s="22">
        <v>0</v>
      </c>
      <c r="CC6" s="22">
        <v>0</v>
      </c>
      <c r="CD6" s="22"/>
      <c r="CE6" s="22"/>
      <c r="CF6" s="22"/>
      <c r="CG6" s="22">
        <v>0.77939999999999998</v>
      </c>
      <c r="CH6" s="17"/>
      <c r="CI6" s="17"/>
      <c r="CJ6" s="17"/>
    </row>
    <row r="7" spans="1:88" x14ac:dyDescent="0.25">
      <c r="A7" s="17" t="s">
        <v>103</v>
      </c>
      <c r="B7" s="18">
        <v>41217</v>
      </c>
      <c r="C7" s="17">
        <v>1</v>
      </c>
      <c r="D7" s="18">
        <v>41183</v>
      </c>
      <c r="E7" s="18">
        <v>41213</v>
      </c>
      <c r="F7" s="18">
        <v>41217</v>
      </c>
      <c r="G7" s="17" t="s">
        <v>86</v>
      </c>
      <c r="H7" s="73">
        <v>6</v>
      </c>
      <c r="I7" s="9" t="s">
        <v>87</v>
      </c>
      <c r="J7" s="9" t="s">
        <v>88</v>
      </c>
      <c r="K7" s="9" t="s">
        <v>90</v>
      </c>
      <c r="L7" s="9" t="s">
        <v>90</v>
      </c>
      <c r="N7" s="19">
        <v>10016</v>
      </c>
      <c r="O7" s="17"/>
      <c r="P7" s="17"/>
      <c r="Q7" s="9" t="s">
        <v>88</v>
      </c>
      <c r="R7" s="9" t="s">
        <v>90</v>
      </c>
      <c r="S7" s="9" t="s">
        <v>90</v>
      </c>
      <c r="T7" s="17"/>
      <c r="U7" s="19">
        <v>10016</v>
      </c>
      <c r="V7" s="17"/>
      <c r="W7" s="17"/>
      <c r="X7" s="17"/>
      <c r="Y7">
        <v>6048015</v>
      </c>
      <c r="Z7" s="17" t="s">
        <v>92</v>
      </c>
      <c r="AA7" s="20">
        <v>41185.773113425923</v>
      </c>
      <c r="AB7" s="21">
        <v>1000062046</v>
      </c>
      <c r="AC7" s="17" t="s">
        <v>104</v>
      </c>
      <c r="AD7" s="21">
        <v>73371</v>
      </c>
      <c r="AE7" s="17" t="s">
        <v>93</v>
      </c>
      <c r="AF7" s="21">
        <v>9780805096675</v>
      </c>
      <c r="AG7" s="17"/>
      <c r="AH7" s="17"/>
      <c r="AI7" s="9" t="s">
        <v>95</v>
      </c>
      <c r="AJ7" s="9" t="s">
        <v>97</v>
      </c>
      <c r="AK7" s="17"/>
      <c r="AL7" s="17"/>
      <c r="AM7" s="17" t="s">
        <v>98</v>
      </c>
      <c r="AN7" s="9" t="s">
        <v>100</v>
      </c>
      <c r="AO7" s="17">
        <v>1</v>
      </c>
      <c r="AP7" s="48">
        <v>12.99</v>
      </c>
      <c r="AQ7" s="48">
        <v>12.99</v>
      </c>
      <c r="AR7" s="42">
        <v>0.3</v>
      </c>
      <c r="AS7" s="45">
        <v>9.093</v>
      </c>
      <c r="AT7" s="17"/>
      <c r="AU7" s="17"/>
      <c r="AV7" s="17" t="s">
        <v>86</v>
      </c>
      <c r="AW7" s="22">
        <v>12.99</v>
      </c>
      <c r="AX7" s="17" t="s">
        <v>101</v>
      </c>
      <c r="AY7" s="31">
        <v>0</v>
      </c>
      <c r="AZ7" s="22">
        <v>0</v>
      </c>
      <c r="BA7" s="22">
        <v>0</v>
      </c>
      <c r="BB7" s="31">
        <v>0</v>
      </c>
      <c r="BC7" s="22">
        <v>0</v>
      </c>
      <c r="BD7" s="22">
        <v>0</v>
      </c>
      <c r="BE7" s="31">
        <v>0</v>
      </c>
      <c r="BF7" s="22">
        <v>0</v>
      </c>
      <c r="BG7" s="22">
        <v>0</v>
      </c>
      <c r="BH7" s="31">
        <v>0</v>
      </c>
      <c r="BI7" s="22">
        <v>0</v>
      </c>
      <c r="BJ7" s="22">
        <v>0</v>
      </c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22">
        <v>0</v>
      </c>
      <c r="BX7" s="17">
        <v>9</v>
      </c>
      <c r="BY7" s="22">
        <v>113.90999999999998</v>
      </c>
      <c r="BZ7" s="22">
        <v>0.77939999999999998</v>
      </c>
      <c r="CA7" s="22">
        <v>0</v>
      </c>
      <c r="CB7" s="22">
        <v>0</v>
      </c>
      <c r="CC7" s="22">
        <v>0</v>
      </c>
      <c r="CD7" s="22"/>
      <c r="CE7" s="22"/>
      <c r="CF7" s="22"/>
      <c r="CG7" s="22">
        <v>0.77939999999999998</v>
      </c>
      <c r="CH7" s="17"/>
      <c r="CI7" s="17"/>
      <c r="CJ7" s="17"/>
    </row>
    <row r="8" spans="1:88" x14ac:dyDescent="0.25">
      <c r="A8" s="17" t="s">
        <v>103</v>
      </c>
      <c r="B8" s="18">
        <v>41217</v>
      </c>
      <c r="C8" s="17">
        <v>1</v>
      </c>
      <c r="D8" s="18">
        <v>41183</v>
      </c>
      <c r="E8" s="18">
        <v>41213</v>
      </c>
      <c r="F8" s="18">
        <v>41217</v>
      </c>
      <c r="G8" s="17" t="s">
        <v>86</v>
      </c>
      <c r="H8" s="73">
        <v>7</v>
      </c>
      <c r="I8" s="9" t="s">
        <v>87</v>
      </c>
      <c r="J8" s="9" t="s">
        <v>88</v>
      </c>
      <c r="K8" s="9" t="s">
        <v>90</v>
      </c>
      <c r="L8" s="9" t="s">
        <v>90</v>
      </c>
      <c r="N8" s="19">
        <v>10016</v>
      </c>
      <c r="O8" s="17"/>
      <c r="P8" s="17"/>
      <c r="Q8" s="9" t="s">
        <v>88</v>
      </c>
      <c r="R8" s="9" t="s">
        <v>90</v>
      </c>
      <c r="S8" s="9" t="s">
        <v>90</v>
      </c>
      <c r="T8" s="17"/>
      <c r="U8" s="19">
        <v>10016</v>
      </c>
      <c r="V8" s="17"/>
      <c r="W8" s="17"/>
      <c r="X8" s="17"/>
      <c r="Y8">
        <v>6048015</v>
      </c>
      <c r="Z8" s="17" t="s">
        <v>92</v>
      </c>
      <c r="AA8" s="20">
        <v>41192.676412037035</v>
      </c>
      <c r="AB8" s="21">
        <v>1000062722</v>
      </c>
      <c r="AC8" s="17" t="s">
        <v>104</v>
      </c>
      <c r="AD8" s="21">
        <v>74450</v>
      </c>
      <c r="AE8" s="17" t="s">
        <v>93</v>
      </c>
      <c r="AF8" s="21">
        <v>9780805096675</v>
      </c>
      <c r="AG8" s="17"/>
      <c r="AH8" s="17"/>
      <c r="AI8" s="9" t="s">
        <v>95</v>
      </c>
      <c r="AJ8" s="9" t="s">
        <v>97</v>
      </c>
      <c r="AK8" s="17"/>
      <c r="AL8" s="17"/>
      <c r="AM8" s="17" t="s">
        <v>98</v>
      </c>
      <c r="AN8" s="9" t="s">
        <v>100</v>
      </c>
      <c r="AO8" s="17">
        <v>1</v>
      </c>
      <c r="AP8" s="48">
        <v>12.99</v>
      </c>
      <c r="AQ8" s="48">
        <v>12.99</v>
      </c>
      <c r="AR8" s="42">
        <v>0.3</v>
      </c>
      <c r="AS8" s="45">
        <v>9.093</v>
      </c>
      <c r="AT8" s="17"/>
      <c r="AU8" s="17"/>
      <c r="AV8" s="17" t="s">
        <v>86</v>
      </c>
      <c r="AW8" s="22">
        <v>12.99</v>
      </c>
      <c r="AX8" s="17" t="s">
        <v>101</v>
      </c>
      <c r="AY8" s="31">
        <v>0</v>
      </c>
      <c r="AZ8" s="22">
        <v>0</v>
      </c>
      <c r="BA8" s="22">
        <v>0</v>
      </c>
      <c r="BB8" s="31">
        <v>0</v>
      </c>
      <c r="BC8" s="22">
        <v>0</v>
      </c>
      <c r="BD8" s="22">
        <v>0</v>
      </c>
      <c r="BE8" s="31">
        <v>0</v>
      </c>
      <c r="BF8" s="22">
        <v>0</v>
      </c>
      <c r="BG8" s="22">
        <v>0</v>
      </c>
      <c r="BH8" s="31">
        <v>0</v>
      </c>
      <c r="BI8" s="22">
        <v>0</v>
      </c>
      <c r="BJ8" s="22">
        <v>0</v>
      </c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22">
        <v>0</v>
      </c>
      <c r="BX8" s="17">
        <v>9</v>
      </c>
      <c r="BY8" s="22">
        <v>113.90999999999998</v>
      </c>
      <c r="BZ8" s="22">
        <v>0.77939999999999998</v>
      </c>
      <c r="CA8" s="22">
        <v>0</v>
      </c>
      <c r="CB8" s="22">
        <v>0</v>
      </c>
      <c r="CC8" s="22">
        <v>0</v>
      </c>
      <c r="CD8" s="22"/>
      <c r="CE8" s="22"/>
      <c r="CF8" s="22"/>
      <c r="CG8" s="22">
        <v>0.77939999999999998</v>
      </c>
      <c r="CH8" s="17"/>
      <c r="CI8" s="17"/>
      <c r="CJ8" s="17"/>
    </row>
    <row r="9" spans="1:88" x14ac:dyDescent="0.25">
      <c r="A9" s="17" t="s">
        <v>103</v>
      </c>
      <c r="B9" s="18">
        <v>41217</v>
      </c>
      <c r="C9" s="17">
        <v>1</v>
      </c>
      <c r="D9" s="18">
        <v>41183</v>
      </c>
      <c r="E9" s="18">
        <v>41213</v>
      </c>
      <c r="F9" s="18">
        <v>41217</v>
      </c>
      <c r="G9" s="17" t="s">
        <v>86</v>
      </c>
      <c r="H9" s="73">
        <v>8</v>
      </c>
      <c r="I9" s="9" t="s">
        <v>87</v>
      </c>
      <c r="J9" s="9" t="s">
        <v>88</v>
      </c>
      <c r="K9" s="9" t="s">
        <v>90</v>
      </c>
      <c r="L9" s="9" t="s">
        <v>90</v>
      </c>
      <c r="N9" s="19">
        <v>10014</v>
      </c>
      <c r="O9" s="17"/>
      <c r="P9" s="17"/>
      <c r="Q9" s="9" t="s">
        <v>88</v>
      </c>
      <c r="R9" s="9" t="s">
        <v>90</v>
      </c>
      <c r="S9" s="9" t="s">
        <v>90</v>
      </c>
      <c r="T9" s="17"/>
      <c r="U9" s="19">
        <v>10014</v>
      </c>
      <c r="V9" s="17"/>
      <c r="W9" s="17"/>
      <c r="X9" s="17"/>
      <c r="Y9">
        <v>6048015</v>
      </c>
      <c r="Z9" s="17" t="s">
        <v>92</v>
      </c>
      <c r="AA9" s="20">
        <v>41198.6875</v>
      </c>
      <c r="AB9" s="21">
        <v>1000063233</v>
      </c>
      <c r="AC9" s="17" t="s">
        <v>104</v>
      </c>
      <c r="AD9" s="21">
        <v>75079</v>
      </c>
      <c r="AE9" s="17" t="s">
        <v>93</v>
      </c>
      <c r="AF9" s="21">
        <v>9780805096675</v>
      </c>
      <c r="AG9" s="17"/>
      <c r="AH9" s="17"/>
      <c r="AI9" s="9" t="s">
        <v>95</v>
      </c>
      <c r="AJ9" s="9" t="s">
        <v>97</v>
      </c>
      <c r="AK9" s="17"/>
      <c r="AL9" s="17"/>
      <c r="AM9" s="17" t="s">
        <v>98</v>
      </c>
      <c r="AN9" s="9" t="s">
        <v>100</v>
      </c>
      <c r="AO9" s="17">
        <v>1</v>
      </c>
      <c r="AP9" s="48">
        <v>12.99</v>
      </c>
      <c r="AQ9" s="48">
        <v>12.99</v>
      </c>
      <c r="AR9" s="42">
        <v>0.3</v>
      </c>
      <c r="AS9" s="45">
        <v>9.093</v>
      </c>
      <c r="AT9" s="17"/>
      <c r="AU9" s="17"/>
      <c r="AV9" s="17" t="s">
        <v>86</v>
      </c>
      <c r="AW9" s="22">
        <v>12.99</v>
      </c>
      <c r="AX9" s="17" t="s">
        <v>101</v>
      </c>
      <c r="AY9" s="31">
        <v>0</v>
      </c>
      <c r="AZ9" s="22">
        <v>0</v>
      </c>
      <c r="BA9" s="22">
        <v>0</v>
      </c>
      <c r="BB9" s="31">
        <v>0</v>
      </c>
      <c r="BC9" s="22">
        <v>0</v>
      </c>
      <c r="BD9" s="22">
        <v>0</v>
      </c>
      <c r="BE9" s="31">
        <v>0</v>
      </c>
      <c r="BF9" s="22">
        <v>0</v>
      </c>
      <c r="BG9" s="22">
        <v>0</v>
      </c>
      <c r="BH9" s="31">
        <v>0</v>
      </c>
      <c r="BI9" s="22">
        <v>0</v>
      </c>
      <c r="BJ9" s="22">
        <v>0</v>
      </c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22">
        <v>0</v>
      </c>
      <c r="BX9" s="17">
        <v>9</v>
      </c>
      <c r="BY9" s="22">
        <v>113.90999999999998</v>
      </c>
      <c r="BZ9" s="22">
        <v>0.77939999999999998</v>
      </c>
      <c r="CA9" s="22">
        <v>0</v>
      </c>
      <c r="CB9" s="22">
        <v>0</v>
      </c>
      <c r="CC9" s="22">
        <v>0</v>
      </c>
      <c r="CD9" s="22"/>
      <c r="CE9" s="22"/>
      <c r="CF9" s="22"/>
      <c r="CG9" s="22">
        <v>0.77939999999999998</v>
      </c>
      <c r="CH9" s="17"/>
      <c r="CI9" s="17"/>
      <c r="CJ9" s="17"/>
    </row>
    <row r="10" spans="1:88" x14ac:dyDescent="0.25">
      <c r="A10" s="17" t="s">
        <v>103</v>
      </c>
      <c r="B10" s="18">
        <v>41217</v>
      </c>
      <c r="C10" s="17">
        <v>1</v>
      </c>
      <c r="D10" s="18">
        <v>41183</v>
      </c>
      <c r="E10" s="18">
        <v>41213</v>
      </c>
      <c r="F10" s="18">
        <v>41217</v>
      </c>
      <c r="G10" s="17" t="s">
        <v>86</v>
      </c>
      <c r="H10" s="73">
        <v>9</v>
      </c>
      <c r="I10" s="9" t="s">
        <v>87</v>
      </c>
      <c r="J10" s="9" t="s">
        <v>89</v>
      </c>
      <c r="K10" s="9" t="s">
        <v>102</v>
      </c>
      <c r="L10" s="9" t="s">
        <v>91</v>
      </c>
      <c r="M10" s="23"/>
      <c r="N10" s="19">
        <v>40324</v>
      </c>
      <c r="O10" s="17"/>
      <c r="P10" s="17"/>
      <c r="Q10" s="9" t="s">
        <v>89</v>
      </c>
      <c r="R10" s="9" t="s">
        <v>102</v>
      </c>
      <c r="S10" s="9" t="s">
        <v>91</v>
      </c>
      <c r="T10" s="17"/>
      <c r="U10" s="19">
        <v>40324</v>
      </c>
      <c r="V10" s="17"/>
      <c r="W10" s="17"/>
      <c r="X10" s="17"/>
      <c r="Y10" s="23">
        <v>6048015</v>
      </c>
      <c r="Z10" s="17" t="s">
        <v>92</v>
      </c>
      <c r="AA10" s="20">
        <v>41188.157824074071</v>
      </c>
      <c r="AB10" s="21">
        <v>1000062252</v>
      </c>
      <c r="AC10" s="17" t="s">
        <v>104</v>
      </c>
      <c r="AD10" s="21">
        <v>73682</v>
      </c>
      <c r="AE10" s="17" t="s">
        <v>93</v>
      </c>
      <c r="AF10" s="21">
        <v>9780805096675</v>
      </c>
      <c r="AG10" s="17"/>
      <c r="AH10" s="17"/>
      <c r="AI10" s="9" t="s">
        <v>95</v>
      </c>
      <c r="AJ10" s="9" t="s">
        <v>97</v>
      </c>
      <c r="AK10" s="17"/>
      <c r="AL10" s="17"/>
      <c r="AM10" s="17" t="s">
        <v>98</v>
      </c>
      <c r="AN10" s="9" t="s">
        <v>100</v>
      </c>
      <c r="AO10" s="17">
        <v>1</v>
      </c>
      <c r="AP10" s="48">
        <v>12.99</v>
      </c>
      <c r="AQ10" s="48">
        <v>12.99</v>
      </c>
      <c r="AR10" s="42">
        <v>0.3</v>
      </c>
      <c r="AS10" s="45">
        <v>9.093</v>
      </c>
      <c r="AT10" s="17"/>
      <c r="AU10" s="17"/>
      <c r="AV10" s="17" t="s">
        <v>86</v>
      </c>
      <c r="AW10" s="22">
        <v>12.99</v>
      </c>
      <c r="AX10" s="17" t="s">
        <v>101</v>
      </c>
      <c r="AY10" s="31">
        <v>0.06</v>
      </c>
      <c r="AZ10" s="22">
        <v>12.99</v>
      </c>
      <c r="BA10" s="22">
        <v>0.77939999999999998</v>
      </c>
      <c r="BB10" s="31">
        <v>0</v>
      </c>
      <c r="BC10" s="22">
        <v>0</v>
      </c>
      <c r="BD10" s="22">
        <v>0</v>
      </c>
      <c r="BE10" s="31">
        <v>0</v>
      </c>
      <c r="BF10" s="22">
        <v>0</v>
      </c>
      <c r="BG10" s="22">
        <v>0</v>
      </c>
      <c r="BH10" s="31">
        <v>0</v>
      </c>
      <c r="BI10" s="22">
        <v>0</v>
      </c>
      <c r="BJ10" s="22">
        <v>0</v>
      </c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22">
        <v>0.77939999999999998</v>
      </c>
      <c r="BX10" s="17">
        <v>9</v>
      </c>
      <c r="BY10" s="22">
        <v>113.90999999999998</v>
      </c>
      <c r="BZ10" s="22">
        <v>0.77939999999999998</v>
      </c>
      <c r="CA10" s="22">
        <v>0</v>
      </c>
      <c r="CB10" s="22">
        <v>0</v>
      </c>
      <c r="CC10" s="22">
        <v>0</v>
      </c>
      <c r="CD10" s="22"/>
      <c r="CE10" s="22"/>
      <c r="CF10" s="22"/>
      <c r="CG10" s="22">
        <v>0.77939999999999998</v>
      </c>
      <c r="CH10" s="17"/>
      <c r="CI10" s="17"/>
      <c r="CJ10" s="17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Summary</vt:lpstr>
      <vt:lpstr>Tax Summary</vt:lpstr>
      <vt:lpstr>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SGoldstein</dc:creator>
  <cp:lastModifiedBy>SGoldstein</cp:lastModifiedBy>
  <dcterms:created xsi:type="dcterms:W3CDTF">2010-06-15T10:01:03Z</dcterms:created>
  <dcterms:modified xsi:type="dcterms:W3CDTF">2012-11-13T21:00:43Z</dcterms:modified>
</cp:coreProperties>
</file>