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68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"/>
    </mc:Choice>
  </mc:AlternateContent>
  <bookViews>
    <workbookView xWindow="285" yWindow="120" windowWidth="16260" windowHeight="7410"/>
  </bookViews>
  <sheets>
    <sheet name="Title_Summary_Report_1000017689" sheetId="1" r:id="rId1"/>
  </sheets>
  <calcPr calcId="171027"/>
</workbook>
</file>

<file path=xl/calcChain.xml><?xml version="1.0" encoding="utf-8"?>
<calcChain xmlns="http://schemas.openxmlformats.org/spreadsheetml/2006/main">
  <c r="C10" i="1" l="1"/>
  <c r="E10" i="1"/>
  <c r="F10" i="1"/>
  <c r="C11" i="1"/>
  <c r="E11" i="1"/>
  <c r="F11" i="1"/>
  <c r="C12" i="1"/>
  <c r="E12" i="1"/>
  <c r="F12" i="1"/>
  <c r="C13" i="1"/>
  <c r="E13" i="1"/>
  <c r="F13" i="1"/>
  <c r="C14" i="1"/>
  <c r="E14" i="1"/>
  <c r="F14" i="1"/>
  <c r="C15" i="1"/>
  <c r="E15" i="1"/>
  <c r="F15" i="1"/>
  <c r="C16" i="1"/>
  <c r="E16" i="1"/>
  <c r="F16" i="1"/>
  <c r="C17" i="1"/>
  <c r="E17" i="1"/>
  <c r="F17" i="1"/>
  <c r="C18" i="1"/>
  <c r="E18" i="1"/>
  <c r="F18" i="1"/>
  <c r="C19" i="1"/>
  <c r="E19" i="1"/>
  <c r="F19" i="1"/>
</calcChain>
</file>

<file path=xl/sharedStrings.xml><?xml version="1.0" encoding="utf-8"?>
<sst xmlns="http://schemas.openxmlformats.org/spreadsheetml/2006/main" count="70" uniqueCount="38">
  <si>
    <t>Report</t>
  </si>
  <si>
    <t xml:space="preserve">: </t>
  </si>
  <si>
    <t>Title Summary Report</t>
  </si>
  <si>
    <t>Publisher</t>
  </si>
  <si>
    <t>Sage Publications Inc. Journals</t>
  </si>
  <si>
    <t>Accounts</t>
  </si>
  <si>
    <t>Corwin Press Inc (1000017689)</t>
  </si>
  <si>
    <t>Date</t>
  </si>
  <si>
    <t>Note</t>
  </si>
  <si>
    <t xml:space="preserve">These royalty amounts reflect CCC's service charge but do not reflect any tax withholdings or other deductions, which are applied to a total payment and thus are not reflected at the title or service level. To avoid tax withholdings be sure CCC has a current W8/W9 Form on file. </t>
  </si>
  <si>
    <t>Please note: Payments that are voided and reissued may not be reflected in these reports. See "Distribution Reports" for a list of all payments, voids, and reissues. Account or title transfers will impact your historical views of an account. Please contact your account manager with any questions.</t>
  </si>
  <si>
    <t>Query: May 2015 through May 2016 and Payee Account Number equals '1000017689' and Payment # equals '139035' and Service equals 'Pay-Per-Use - Print Use (Academic)'</t>
  </si>
  <si>
    <t>Payee Account Number</t>
  </si>
  <si>
    <t>Payee Account Name</t>
  </si>
  <si>
    <t>Account Number</t>
  </si>
  <si>
    <t>Rightsholder</t>
  </si>
  <si>
    <t>Publication Type</t>
  </si>
  <si>
    <t>IDNO</t>
  </si>
  <si>
    <t>Title</t>
  </si>
  <si>
    <t>Royalty Total (USD)</t>
  </si>
  <si>
    <t>Payment Date</t>
  </si>
  <si>
    <t>Payment #</t>
  </si>
  <si>
    <t>Service</t>
  </si>
  <si>
    <t>Period End Date</t>
  </si>
  <si>
    <t>Royalty Event #</t>
  </si>
  <si>
    <t>Rightsholder Accounting Identifier</t>
  </si>
  <si>
    <t>Corwin Press Inc</t>
  </si>
  <si>
    <t>ASSESSMENT AS LEARNING</t>
  </si>
  <si>
    <t>Pay-Per-Use - Print Use (Academic)</t>
  </si>
  <si>
    <t>CHALLENGE OF CHANGE</t>
  </si>
  <si>
    <t>DIFFERENTIATED INSTRUCTIONAL STRATEGIES FOR WRITING IN THE CONTENT AREAS</t>
  </si>
  <si>
    <t>HOW TO GRADE FOR LEARNING, K-12</t>
  </si>
  <si>
    <t>IMPLEMENTATION GUIDE TO STUDENT LEARNING SUPPORTS IN THE CLASSROOM AND SCHOOLWIDE</t>
  </si>
  <si>
    <t>SCORING RUBRICS IN THE CLASSROOM</t>
  </si>
  <si>
    <t>STUDENT-CENTERED COACHING</t>
  </si>
  <si>
    <t>STUDENT EVALUATION STANDARDS</t>
  </si>
  <si>
    <t>TALK ABOUT TEACHING!</t>
  </si>
  <si>
    <t>WE'RE BORN TO LEARN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</si>
</sst>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abSelected="1" workbookViewId="0">
      <selection activeCell="H10" sqref="H10:H19"/>
    </sheetView>
  </sheetViews>
  <sheetFormatPr defaultRowHeight="15" x14ac:dyDescent="0.25"/>
  <cols>
    <col min="3" max="3" width="10.140625" customWidth="1"/>
    <col min="12" max="12" width="10.42578125" customWidth="1"/>
  </cols>
  <sheetData>
    <row r="1" spans="1:14" x14ac:dyDescent="0.25">
      <c r="A1" t="s">
        <v>0</v>
      </c>
      <c r="B1" t="s">
        <v>1</v>
      </c>
      <c r="C1" t="s">
        <v>2</v>
      </c>
    </row>
    <row r="2" spans="1:14" x14ac:dyDescent="0.25">
      <c r="A2" t="s">
        <v>3</v>
      </c>
      <c r="B2" t="s">
        <v>1</v>
      </c>
      <c r="C2" t="s">
        <v>4</v>
      </c>
    </row>
    <row r="3" spans="1:14" x14ac:dyDescent="0.25">
      <c r="A3" t="s">
        <v>5</v>
      </c>
      <c r="B3" t="s">
        <v>1</v>
      </c>
      <c r="C3" t="s">
        <v>6</v>
      </c>
    </row>
    <row r="4" spans="1:14" x14ac:dyDescent="0.25">
      <c r="A4" t="s">
        <v>7</v>
      </c>
      <c r="B4" t="s">
        <v>1</v>
      </c>
      <c r="C4" s="1">
        <v>42514</v>
      </c>
    </row>
    <row r="5" spans="1:14" x14ac:dyDescent="0.25">
      <c r="A5" t="s">
        <v>8</v>
      </c>
      <c r="B5" t="s">
        <v>1</v>
      </c>
      <c r="C5" t="s">
        <v>9</v>
      </c>
    </row>
    <row r="6" spans="1:14" x14ac:dyDescent="0.25">
      <c r="A6" t="s">
        <v>10</v>
      </c>
    </row>
    <row r="7" spans="1:14" x14ac:dyDescent="0.25">
      <c r="A7" t="s">
        <v>11</v>
      </c>
    </row>
    <row r="9" spans="1:14" x14ac:dyDescent="0.25">
      <c r="A9" t="s">
        <v>12</v>
      </c>
      <c r="B9" t="s">
        <v>13</v>
      </c>
      <c r="C9" t="s">
        <v>14</v>
      </c>
      <c r="D9" t="s">
        <v>15</v>
      </c>
      <c r="E9" t="s">
        <v>16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23</v>
      </c>
      <c r="M9" t="s">
        <v>24</v>
      </c>
      <c r="N9" t="s">
        <v>25</v>
      </c>
    </row>
    <row r="10" spans="1:14" x14ac:dyDescent="0.25">
      <c r="A10">
        <v>1000017689</v>
      </c>
      <c r="B10" t="s">
        <v>26</v>
      </c>
      <c r="C10" t="str">
        <f t="shared" ref="C10:C19" si="0">"1000017689"</f>
        <v>1000017689</v>
      </c>
      <c r="D10" t="s">
        <v>26</v>
      </c>
      <c r="E10" t="str">
        <f t="shared" ref="E10:E19" si="1">"Book"</f>
        <v>Book</v>
      </c>
      <c r="F10" t="str">
        <f>"9780761946267"</f>
        <v>9780761946267</v>
      </c>
      <c r="G10" t="s">
        <v>27</v>
      </c>
      <c r="H10" s="2">
        <v>23.8</v>
      </c>
      <c r="I10" s="1">
        <v>42499</v>
      </c>
      <c r="J10">
        <v>139035</v>
      </c>
      <c r="K10" t="s">
        <v>28</v>
      </c>
      <c r="L10" s="1">
        <v>42460</v>
      </c>
      <c r="M10">
        <v>10916</v>
      </c>
    </row>
    <row r="11" spans="1:14" x14ac:dyDescent="0.25">
      <c r="A11">
        <v>1000017689</v>
      </c>
      <c r="B11" t="s">
        <v>26</v>
      </c>
      <c r="C11" t="str">
        <f t="shared" si="0"/>
        <v>1000017689</v>
      </c>
      <c r="D11" t="s">
        <v>26</v>
      </c>
      <c r="E11" t="str">
        <f t="shared" si="1"/>
        <v>Book</v>
      </c>
      <c r="F11" t="str">
        <f>"9781412953764"</f>
        <v>9781412953764</v>
      </c>
      <c r="G11" t="s">
        <v>29</v>
      </c>
      <c r="H11" s="2">
        <v>32.369999999999997</v>
      </c>
      <c r="I11" s="1">
        <v>42499</v>
      </c>
      <c r="J11">
        <v>139035</v>
      </c>
      <c r="K11" t="s">
        <v>28</v>
      </c>
      <c r="L11" s="1">
        <v>42460</v>
      </c>
      <c r="M11">
        <v>10916</v>
      </c>
    </row>
    <row r="12" spans="1:14" x14ac:dyDescent="0.25">
      <c r="A12">
        <v>1000017689</v>
      </c>
      <c r="B12" t="s">
        <v>26</v>
      </c>
      <c r="C12" t="str">
        <f t="shared" si="0"/>
        <v>1000017689</v>
      </c>
      <c r="D12" t="s">
        <v>26</v>
      </c>
      <c r="E12" t="str">
        <f t="shared" si="1"/>
        <v>Book</v>
      </c>
      <c r="F12" t="str">
        <f>"9781412972321"</f>
        <v>9781412972321</v>
      </c>
      <c r="G12" t="s">
        <v>30</v>
      </c>
      <c r="H12" s="2">
        <v>240.98</v>
      </c>
      <c r="I12" s="1">
        <v>42499</v>
      </c>
      <c r="J12">
        <v>139035</v>
      </c>
      <c r="K12" t="s">
        <v>28</v>
      </c>
      <c r="L12" s="1">
        <v>42460</v>
      </c>
      <c r="M12">
        <v>10916</v>
      </c>
    </row>
    <row r="13" spans="1:14" x14ac:dyDescent="0.25">
      <c r="A13">
        <v>1000017689</v>
      </c>
      <c r="B13" t="s">
        <v>26</v>
      </c>
      <c r="C13" t="str">
        <f t="shared" si="0"/>
        <v>1000017689</v>
      </c>
      <c r="D13" t="s">
        <v>26</v>
      </c>
      <c r="E13" t="str">
        <f t="shared" si="1"/>
        <v>Book</v>
      </c>
      <c r="F13" t="str">
        <f>"9781412953818"</f>
        <v>9781412953818</v>
      </c>
      <c r="G13" t="s">
        <v>31</v>
      </c>
      <c r="H13" s="2">
        <v>21.42</v>
      </c>
      <c r="I13" s="1">
        <v>42499</v>
      </c>
      <c r="J13">
        <v>139035</v>
      </c>
      <c r="K13" t="s">
        <v>28</v>
      </c>
      <c r="L13" s="1">
        <v>42460</v>
      </c>
      <c r="M13">
        <v>10916</v>
      </c>
    </row>
    <row r="14" spans="1:14" x14ac:dyDescent="0.25">
      <c r="A14">
        <v>1000017689</v>
      </c>
      <c r="B14" t="s">
        <v>26</v>
      </c>
      <c r="C14" t="str">
        <f t="shared" si="0"/>
        <v>1000017689</v>
      </c>
      <c r="D14" t="s">
        <v>26</v>
      </c>
      <c r="E14" t="str">
        <f t="shared" si="1"/>
        <v>Book</v>
      </c>
      <c r="F14" t="str">
        <f>"9781412914536"</f>
        <v>9781412914536</v>
      </c>
      <c r="G14" t="s">
        <v>32</v>
      </c>
      <c r="H14" s="2">
        <v>51.41</v>
      </c>
      <c r="I14" s="1">
        <v>42499</v>
      </c>
      <c r="J14">
        <v>139035</v>
      </c>
      <c r="K14" t="s">
        <v>28</v>
      </c>
      <c r="L14" s="1">
        <v>42460</v>
      </c>
      <c r="M14">
        <v>10916</v>
      </c>
    </row>
    <row r="15" spans="1:14" x14ac:dyDescent="0.25">
      <c r="A15">
        <v>1000017689</v>
      </c>
      <c r="B15" t="s">
        <v>26</v>
      </c>
      <c r="C15" t="str">
        <f t="shared" si="0"/>
        <v>1000017689</v>
      </c>
      <c r="D15" t="s">
        <v>26</v>
      </c>
      <c r="E15" t="str">
        <f t="shared" si="1"/>
        <v>Book</v>
      </c>
      <c r="F15" t="str">
        <f>"9780761975755"</f>
        <v>9780761975755</v>
      </c>
      <c r="G15" t="s">
        <v>33</v>
      </c>
      <c r="H15" s="2">
        <v>146.61000000000001</v>
      </c>
      <c r="I15" s="1">
        <v>42499</v>
      </c>
      <c r="J15">
        <v>139035</v>
      </c>
      <c r="K15" t="s">
        <v>28</v>
      </c>
      <c r="L15" s="1">
        <v>42460</v>
      </c>
      <c r="M15">
        <v>10916</v>
      </c>
    </row>
    <row r="16" spans="1:14" x14ac:dyDescent="0.25">
      <c r="A16">
        <v>1000017689</v>
      </c>
      <c r="B16" t="s">
        <v>26</v>
      </c>
      <c r="C16" t="str">
        <f t="shared" si="0"/>
        <v>1000017689</v>
      </c>
      <c r="D16" t="s">
        <v>26</v>
      </c>
      <c r="E16" t="str">
        <f t="shared" si="1"/>
        <v>Book</v>
      </c>
      <c r="F16" t="str">
        <f>"9781412980432"</f>
        <v>9781412980432</v>
      </c>
      <c r="G16" t="s">
        <v>34</v>
      </c>
      <c r="H16" s="2">
        <v>30.35</v>
      </c>
      <c r="I16" s="1">
        <v>42499</v>
      </c>
      <c r="J16">
        <v>139035</v>
      </c>
      <c r="K16" t="s">
        <v>28</v>
      </c>
      <c r="L16" s="1">
        <v>42460</v>
      </c>
      <c r="M16">
        <v>10916</v>
      </c>
    </row>
    <row r="17" spans="1:13" x14ac:dyDescent="0.25">
      <c r="A17">
        <v>1000017689</v>
      </c>
      <c r="B17" t="s">
        <v>26</v>
      </c>
      <c r="C17" t="str">
        <f t="shared" si="0"/>
        <v>1000017689</v>
      </c>
      <c r="D17" t="s">
        <v>26</v>
      </c>
      <c r="E17" t="str">
        <f t="shared" si="1"/>
        <v>Book</v>
      </c>
      <c r="F17" t="str">
        <f>"9780761946632"</f>
        <v>9780761946632</v>
      </c>
      <c r="G17" t="s">
        <v>35</v>
      </c>
      <c r="H17" s="2">
        <v>20.83</v>
      </c>
      <c r="I17" s="1">
        <v>42499</v>
      </c>
      <c r="J17">
        <v>139035</v>
      </c>
      <c r="K17" t="s">
        <v>28</v>
      </c>
      <c r="L17" s="1">
        <v>42460</v>
      </c>
      <c r="M17">
        <v>10916</v>
      </c>
    </row>
    <row r="18" spans="1:13" x14ac:dyDescent="0.25">
      <c r="A18">
        <v>1000017689</v>
      </c>
      <c r="B18" t="s">
        <v>26</v>
      </c>
      <c r="C18" t="str">
        <f t="shared" si="0"/>
        <v>1000017689</v>
      </c>
      <c r="D18" t="s">
        <v>26</v>
      </c>
      <c r="E18" t="str">
        <f t="shared" si="1"/>
        <v>Book</v>
      </c>
      <c r="F18" t="str">
        <f>"9781412941402"</f>
        <v>9781412941402</v>
      </c>
      <c r="G18" t="s">
        <v>36</v>
      </c>
      <c r="H18" s="2">
        <v>34.270000000000003</v>
      </c>
      <c r="I18" s="1">
        <v>42499</v>
      </c>
      <c r="J18">
        <v>139035</v>
      </c>
      <c r="K18" t="s">
        <v>28</v>
      </c>
      <c r="L18" s="1">
        <v>42460</v>
      </c>
      <c r="M18">
        <v>10916</v>
      </c>
    </row>
    <row r="19" spans="1:13" x14ac:dyDescent="0.25">
      <c r="A19">
        <v>1000017689</v>
      </c>
      <c r="B19" t="s">
        <v>26</v>
      </c>
      <c r="C19" t="str">
        <f t="shared" si="0"/>
        <v>1000017689</v>
      </c>
      <c r="D19" t="s">
        <v>26</v>
      </c>
      <c r="E19" t="str">
        <f t="shared" si="1"/>
        <v>Book</v>
      </c>
      <c r="F19" t="str">
        <f>"9781412979382"</f>
        <v>9781412979382</v>
      </c>
      <c r="G19" t="s">
        <v>37</v>
      </c>
      <c r="H19" s="2">
        <v>95.2</v>
      </c>
      <c r="I19" s="1">
        <v>42499</v>
      </c>
      <c r="J19">
        <v>139035</v>
      </c>
      <c r="K19" t="s">
        <v>28</v>
      </c>
      <c r="L19" s="1">
        <v>42460</v>
      </c>
      <c r="M19">
        <v>10916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Title_Summary_Report_1000017689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Arellano, Paula</dc:creator>
  <cp:lastModifiedBy>Amy Lehrman</cp:lastModifiedBy>
  <dcterms:created xsi:type="dcterms:W3CDTF">2016-05-24T17:45:42Z</dcterms:created>
  <dcterms:modified xsi:type="dcterms:W3CDTF">2016-06-03T16:24:01Z</dcterms:modified>
</cp:coreProperties>
</file>