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22980" windowHeight="9264"/>
  </bookViews>
  <sheets>
    <sheet name="Title_Summary_Report_1000000230" sheetId="1" r:id="rId1"/>
  </sheets>
  <calcPr calcId="0" iterate="1"/>
</workbook>
</file>

<file path=xl/calcChain.xml><?xml version="1.0" encoding="utf-8"?>
<calcChain xmlns="http://schemas.openxmlformats.org/spreadsheetml/2006/main">
  <c r="C10" i="1" l="1"/>
  <c r="I10" i="1"/>
  <c r="C11" i="1"/>
  <c r="I11" i="1"/>
  <c r="C12" i="1"/>
  <c r="I12" i="1"/>
  <c r="C13" i="1"/>
  <c r="I13" i="1"/>
  <c r="C14" i="1"/>
  <c r="I14" i="1"/>
  <c r="C15" i="1"/>
  <c r="I15" i="1"/>
  <c r="C16" i="1"/>
  <c r="I16" i="1"/>
  <c r="C17" i="1"/>
  <c r="I17" i="1"/>
  <c r="C18" i="1"/>
  <c r="I18" i="1"/>
  <c r="C19" i="1"/>
  <c r="I19" i="1"/>
</calcChain>
</file>

<file path=xl/sharedStrings.xml><?xml version="1.0" encoding="utf-8"?>
<sst xmlns="http://schemas.openxmlformats.org/spreadsheetml/2006/main" count="72" uniqueCount="40">
  <si>
    <t>Report</t>
  </si>
  <si>
    <t xml:space="preserve">: </t>
  </si>
  <si>
    <t>Title Summary Report</t>
  </si>
  <si>
    <t>Publisher</t>
  </si>
  <si>
    <t>Sage Publications Inc. Journals</t>
  </si>
  <si>
    <t>Accounts</t>
  </si>
  <si>
    <t>SAGE College (1000000230)</t>
  </si>
  <si>
    <t>Date</t>
  </si>
  <si>
    <t>Note</t>
  </si>
  <si>
    <t xml:space="preserve">These royalty amounts reflect CCC's service charge but do not reflect any tax withholdings or other deductions, which are applied to a total payment and thus are not reflected at the title or service level. To avoid tax withholdings be sure CCC has a current W8/W9 Form on file. </t>
  </si>
  <si>
    <t>Please note: Payments that are voided and reissued may not be reflected in these reports. See "Distribution Reports" for a list of all payments, voids, and reissues. Account or title transfers will impact your historical views of an account. Please contact your account manager with any questions.</t>
  </si>
  <si>
    <t>Query: May 2015 through May 2016 and Payee Account Number equals '1000000230' and Payment # equals '139176'</t>
  </si>
  <si>
    <t>Payee Account Number</t>
  </si>
  <si>
    <t>Payee Account Name</t>
  </si>
  <si>
    <t>Account Number</t>
  </si>
  <si>
    <t>Rightsholder</t>
  </si>
  <si>
    <t>Payment Date</t>
  </si>
  <si>
    <t>Payment Number</t>
  </si>
  <si>
    <t>Service</t>
  </si>
  <si>
    <t>Event Number</t>
  </si>
  <si>
    <t>IDNO</t>
  </si>
  <si>
    <t>Publication Title</t>
  </si>
  <si>
    <t>WRK_INST</t>
  </si>
  <si>
    <t>Payable Subtotal (USD)</t>
  </si>
  <si>
    <t>Amount Collected</t>
  </si>
  <si>
    <t>Service Charge</t>
  </si>
  <si>
    <t>Tax Withholding</t>
  </si>
  <si>
    <t>Period End Date</t>
  </si>
  <si>
    <t>SAGE College</t>
  </si>
  <si>
    <t>Pay-Per-Use - Republication 2.0</t>
  </si>
  <si>
    <t>ADVERTISING AND POPULAR CULTURE</t>
  </si>
  <si>
    <t>CHILDREN, ADOLESCENTS, AND MEDIA VIOLENCE</t>
  </si>
  <si>
    <t>CLINICAL SUPERVISION</t>
  </si>
  <si>
    <t>CONTROVERSIES IN VOTING BEHAVIOR</t>
  </si>
  <si>
    <t>DESIGNING QUALITATIVE RESEARCH</t>
  </si>
  <si>
    <t>GOING PUBLIC</t>
  </si>
  <si>
    <t>INTERNATIONAL SOCIAL WORK</t>
  </si>
  <si>
    <t>INTRODUCTION TO INTERCULTURAL COMMUNICATION</t>
  </si>
  <si>
    <t>NATURALISTIC INQUIRY</t>
  </si>
  <si>
    <t>UNDERSTANDING GLOBAL CULTURES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</si>
</sst>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workbookViewId="0">
      <selection activeCell="I22" sqref="I22"/>
    </sheetView>
  </sheetViews>
  <sheetFormatPr defaultRowHeight="14.4" x14ac:dyDescent="0.3"/>
  <cols>
    <col min="16" max="16" width="13.44140625" customWidth="1"/>
  </cols>
  <sheetData>
    <row r="1" spans="1:16" x14ac:dyDescent="0.3">
      <c r="A1" t="s">
        <v>0</v>
      </c>
      <c r="B1" t="s">
        <v>1</v>
      </c>
      <c r="C1" t="s">
        <v>2</v>
      </c>
    </row>
    <row r="2" spans="1:16" x14ac:dyDescent="0.3">
      <c r="A2" t="s">
        <v>3</v>
      </c>
      <c r="B2" t="s">
        <v>1</v>
      </c>
      <c r="C2" t="s">
        <v>4</v>
      </c>
    </row>
    <row r="3" spans="1:16" x14ac:dyDescent="0.3">
      <c r="A3" t="s">
        <v>5</v>
      </c>
      <c r="B3" t="s">
        <v>1</v>
      </c>
      <c r="C3" t="s">
        <v>6</v>
      </c>
    </row>
    <row r="4" spans="1:16" x14ac:dyDescent="0.3">
      <c r="A4" t="s">
        <v>7</v>
      </c>
      <c r="B4" t="s">
        <v>1</v>
      </c>
      <c r="C4" s="1">
        <v>42510</v>
      </c>
    </row>
    <row r="5" spans="1:16" x14ac:dyDescent="0.3">
      <c r="A5" t="s">
        <v>8</v>
      </c>
      <c r="B5" t="s">
        <v>1</v>
      </c>
      <c r="C5" t="s">
        <v>9</v>
      </c>
    </row>
    <row r="6" spans="1:16" x14ac:dyDescent="0.3">
      <c r="A6" t="s">
        <v>10</v>
      </c>
    </row>
    <row r="7" spans="1:16" x14ac:dyDescent="0.3">
      <c r="A7" t="s">
        <v>11</v>
      </c>
    </row>
    <row r="9" spans="1:16" x14ac:dyDescent="0.3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x14ac:dyDescent="0.3">
      <c r="A10">
        <v>1000000230</v>
      </c>
      <c r="B10" t="s">
        <v>28</v>
      </c>
      <c r="C10" t="str">
        <f t="shared" ref="C10:C19" si="0">"1000000230"</f>
        <v>1000000230</v>
      </c>
      <c r="D10" t="s">
        <v>28</v>
      </c>
      <c r="E10" s="1">
        <v>42506</v>
      </c>
      <c r="F10">
        <v>139176</v>
      </c>
      <c r="G10" t="s">
        <v>29</v>
      </c>
      <c r="H10">
        <v>10924</v>
      </c>
      <c r="I10" t="str">
        <f>"9780803954830"</f>
        <v>9780803954830</v>
      </c>
      <c r="J10" t="s">
        <v>30</v>
      </c>
      <c r="K10">
        <v>122863549</v>
      </c>
      <c r="L10" s="2">
        <v>20.399999999999999</v>
      </c>
      <c r="M10">
        <v>24</v>
      </c>
      <c r="N10">
        <v>3.6</v>
      </c>
      <c r="O10">
        <v>0</v>
      </c>
      <c r="P10" s="1">
        <v>42460</v>
      </c>
    </row>
    <row r="11" spans="1:16" x14ac:dyDescent="0.3">
      <c r="A11">
        <v>1000000230</v>
      </c>
      <c r="B11" t="s">
        <v>28</v>
      </c>
      <c r="C11" t="str">
        <f t="shared" si="0"/>
        <v>1000000230</v>
      </c>
      <c r="D11" t="s">
        <v>28</v>
      </c>
      <c r="E11" s="1">
        <v>42506</v>
      </c>
      <c r="F11">
        <v>139176</v>
      </c>
      <c r="G11" t="s">
        <v>29</v>
      </c>
      <c r="H11">
        <v>10924</v>
      </c>
      <c r="I11" t="str">
        <f>"9780761929765"</f>
        <v>9780761929765</v>
      </c>
      <c r="J11" t="s">
        <v>31</v>
      </c>
      <c r="K11">
        <v>124107849</v>
      </c>
      <c r="L11" s="2">
        <v>489.6</v>
      </c>
      <c r="M11">
        <v>576</v>
      </c>
      <c r="N11">
        <v>86.4</v>
      </c>
      <c r="O11">
        <v>0</v>
      </c>
      <c r="P11" s="1">
        <v>42460</v>
      </c>
    </row>
    <row r="12" spans="1:16" x14ac:dyDescent="0.3">
      <c r="A12">
        <v>1000000230</v>
      </c>
      <c r="B12" t="s">
        <v>28</v>
      </c>
      <c r="C12" t="str">
        <f t="shared" si="0"/>
        <v>1000000230</v>
      </c>
      <c r="D12" t="s">
        <v>28</v>
      </c>
      <c r="E12" s="1">
        <v>42506</v>
      </c>
      <c r="F12">
        <v>139176</v>
      </c>
      <c r="G12" t="s">
        <v>29</v>
      </c>
      <c r="H12">
        <v>10924</v>
      </c>
      <c r="I12" t="str">
        <f>"9780803942233"</f>
        <v>9780803942233</v>
      </c>
      <c r="J12" t="s">
        <v>32</v>
      </c>
      <c r="K12">
        <v>122750051</v>
      </c>
      <c r="L12" s="2">
        <v>108.16</v>
      </c>
      <c r="M12">
        <v>127.25</v>
      </c>
      <c r="N12">
        <v>19.09</v>
      </c>
      <c r="O12">
        <v>0</v>
      </c>
      <c r="P12" s="1">
        <v>42460</v>
      </c>
    </row>
    <row r="13" spans="1:16" x14ac:dyDescent="0.3">
      <c r="A13">
        <v>1000000230</v>
      </c>
      <c r="B13" t="s">
        <v>28</v>
      </c>
      <c r="C13" t="str">
        <f t="shared" si="0"/>
        <v>1000000230</v>
      </c>
      <c r="D13" t="s">
        <v>28</v>
      </c>
      <c r="E13" s="1">
        <v>42506</v>
      </c>
      <c r="F13">
        <v>139176</v>
      </c>
      <c r="G13" t="s">
        <v>29</v>
      </c>
      <c r="H13">
        <v>10924</v>
      </c>
      <c r="I13" t="str">
        <f>"9781568023342"</f>
        <v>9781568023342</v>
      </c>
      <c r="J13" t="s">
        <v>33</v>
      </c>
      <c r="K13">
        <v>123013953</v>
      </c>
      <c r="L13" s="2">
        <v>53.13</v>
      </c>
      <c r="M13">
        <v>62.5</v>
      </c>
      <c r="N13">
        <v>9.3699999999999992</v>
      </c>
      <c r="O13">
        <v>0</v>
      </c>
      <c r="P13" s="1">
        <v>42460</v>
      </c>
    </row>
    <row r="14" spans="1:16" x14ac:dyDescent="0.3">
      <c r="A14">
        <v>1000000230</v>
      </c>
      <c r="B14" t="s">
        <v>28</v>
      </c>
      <c r="C14" t="str">
        <f t="shared" si="0"/>
        <v>1000000230</v>
      </c>
      <c r="D14" t="s">
        <v>28</v>
      </c>
      <c r="E14" s="1">
        <v>42506</v>
      </c>
      <c r="F14">
        <v>139176</v>
      </c>
      <c r="G14" t="s">
        <v>29</v>
      </c>
      <c r="H14">
        <v>10924</v>
      </c>
      <c r="I14" t="str">
        <f>"9781452271002"</f>
        <v>9781452271002</v>
      </c>
      <c r="J14" t="s">
        <v>34</v>
      </c>
      <c r="K14">
        <v>454689045</v>
      </c>
      <c r="L14" s="2">
        <v>139.83000000000001</v>
      </c>
      <c r="M14">
        <v>164.5</v>
      </c>
      <c r="N14">
        <v>24.67</v>
      </c>
      <c r="O14">
        <v>0</v>
      </c>
      <c r="P14" s="1">
        <v>42460</v>
      </c>
    </row>
    <row r="15" spans="1:16" x14ac:dyDescent="0.3">
      <c r="A15">
        <v>1000000230</v>
      </c>
      <c r="B15" t="s">
        <v>28</v>
      </c>
      <c r="C15" t="str">
        <f t="shared" si="0"/>
        <v>1000000230</v>
      </c>
      <c r="D15" t="s">
        <v>28</v>
      </c>
      <c r="E15" s="1">
        <v>42506</v>
      </c>
      <c r="F15">
        <v>139176</v>
      </c>
      <c r="G15" t="s">
        <v>29</v>
      </c>
      <c r="H15">
        <v>10924</v>
      </c>
      <c r="I15" t="str">
        <f>"9781568028996"</f>
        <v>9781568028996</v>
      </c>
      <c r="J15" t="s">
        <v>35</v>
      </c>
      <c r="K15">
        <v>123889344</v>
      </c>
      <c r="L15" s="2">
        <v>66.73</v>
      </c>
      <c r="M15">
        <v>78.5</v>
      </c>
      <c r="N15">
        <v>11.77</v>
      </c>
      <c r="O15">
        <v>0</v>
      </c>
      <c r="P15" s="1">
        <v>42460</v>
      </c>
    </row>
    <row r="16" spans="1:16" x14ac:dyDescent="0.3">
      <c r="A16">
        <v>1000000230</v>
      </c>
      <c r="B16" t="s">
        <v>28</v>
      </c>
      <c r="C16" t="str">
        <f t="shared" si="0"/>
        <v>1000000230</v>
      </c>
      <c r="D16" t="s">
        <v>28</v>
      </c>
      <c r="E16" s="1">
        <v>42506</v>
      </c>
      <c r="F16">
        <v>139176</v>
      </c>
      <c r="G16" t="s">
        <v>29</v>
      </c>
      <c r="H16">
        <v>10924</v>
      </c>
      <c r="I16" t="str">
        <f>"9781452217482"</f>
        <v>9781452217482</v>
      </c>
      <c r="J16" t="s">
        <v>36</v>
      </c>
      <c r="K16">
        <v>304433789</v>
      </c>
      <c r="L16" s="2">
        <v>29.75</v>
      </c>
      <c r="M16">
        <v>35</v>
      </c>
      <c r="N16">
        <v>5.25</v>
      </c>
      <c r="O16">
        <v>0</v>
      </c>
      <c r="P16" s="1">
        <v>42460</v>
      </c>
    </row>
    <row r="17" spans="1:16" x14ac:dyDescent="0.3">
      <c r="A17">
        <v>1000000230</v>
      </c>
      <c r="B17" t="s">
        <v>28</v>
      </c>
      <c r="C17" t="str">
        <f t="shared" si="0"/>
        <v>1000000230</v>
      </c>
      <c r="D17" t="s">
        <v>28</v>
      </c>
      <c r="E17" s="1">
        <v>42506</v>
      </c>
      <c r="F17">
        <v>139176</v>
      </c>
      <c r="G17" t="s">
        <v>29</v>
      </c>
      <c r="H17">
        <v>10924</v>
      </c>
      <c r="I17" t="str">
        <f>"9781412914420"</f>
        <v>9781412914420</v>
      </c>
      <c r="J17" t="s">
        <v>37</v>
      </c>
      <c r="K17">
        <v>123896442</v>
      </c>
      <c r="L17" s="2">
        <v>21.25</v>
      </c>
      <c r="M17">
        <v>25</v>
      </c>
      <c r="N17">
        <v>3.75</v>
      </c>
      <c r="O17">
        <v>0</v>
      </c>
      <c r="P17" s="1">
        <v>42460</v>
      </c>
    </row>
    <row r="18" spans="1:16" x14ac:dyDescent="0.3">
      <c r="A18">
        <v>1000000230</v>
      </c>
      <c r="B18" t="s">
        <v>28</v>
      </c>
      <c r="C18" t="str">
        <f t="shared" si="0"/>
        <v>1000000230</v>
      </c>
      <c r="D18" t="s">
        <v>28</v>
      </c>
      <c r="E18" s="1">
        <v>42506</v>
      </c>
      <c r="F18">
        <v>139176</v>
      </c>
      <c r="G18" t="s">
        <v>29</v>
      </c>
      <c r="H18">
        <v>10924</v>
      </c>
      <c r="I18" t="str">
        <f>"9780803924314"</f>
        <v>9780803924314</v>
      </c>
      <c r="J18" t="s">
        <v>38</v>
      </c>
      <c r="K18">
        <v>122869149</v>
      </c>
      <c r="L18" s="2">
        <v>64.400000000000006</v>
      </c>
      <c r="M18">
        <v>92</v>
      </c>
      <c r="N18">
        <v>27.6</v>
      </c>
      <c r="O18">
        <v>0</v>
      </c>
      <c r="P18" s="1">
        <v>42460</v>
      </c>
    </row>
    <row r="19" spans="1:16" x14ac:dyDescent="0.3">
      <c r="A19">
        <v>1000000230</v>
      </c>
      <c r="B19" t="s">
        <v>28</v>
      </c>
      <c r="C19" t="str">
        <f t="shared" si="0"/>
        <v>1000000230</v>
      </c>
      <c r="D19" t="s">
        <v>28</v>
      </c>
      <c r="E19" s="1">
        <v>42506</v>
      </c>
      <c r="F19">
        <v>139176</v>
      </c>
      <c r="G19" t="s">
        <v>29</v>
      </c>
      <c r="H19">
        <v>10924</v>
      </c>
      <c r="I19" t="str">
        <f>"9780803953758"</f>
        <v>9780803953758</v>
      </c>
      <c r="J19" t="s">
        <v>39</v>
      </c>
      <c r="K19">
        <v>122970166</v>
      </c>
      <c r="L19" s="2">
        <v>229.5</v>
      </c>
      <c r="M19">
        <v>270</v>
      </c>
      <c r="N19">
        <v>40.5</v>
      </c>
      <c r="O19">
        <v>0</v>
      </c>
      <c r="P19" s="1">
        <v>42460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Title_Summary_Report_1000000230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Arellano, Paula</dc:creator>
  <cp:lastModifiedBy>parellano</cp:lastModifiedBy>
  <dcterms:created xsi:type="dcterms:W3CDTF">2016-05-20T17:57:48Z</dcterms:created>
  <dcterms:modified xsi:type="dcterms:W3CDTF">2016-05-20T17:57:48Z</dcterms:modified>
</cp:coreProperties>
</file>