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120" yWindow="255" windowWidth="33960" windowHeight="15480" tabRatio="500"/>
  </bookViews>
  <sheets>
    <sheet name="Sheet 1" sheetId="1" r:id="rId1"/>
  </sheets>
  <definedNames>
    <definedName name="_xlnm.Print_Titles" localSheetId="0">'Sheet 1'!$4:$4</definedName>
  </definedName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" i="1" l="1"/>
  <c r="H6" i="1"/>
  <c r="N6" i="1"/>
  <c r="O6" i="1"/>
  <c r="P6" i="1"/>
  <c r="Q6" i="1"/>
  <c r="R6" i="1"/>
  <c r="S6" i="1"/>
  <c r="T6" i="1"/>
  <c r="G7" i="1"/>
  <c r="H7" i="1"/>
  <c r="N7" i="1"/>
  <c r="O7" i="1"/>
  <c r="P7" i="1"/>
  <c r="Q7" i="1"/>
  <c r="R7" i="1"/>
  <c r="S7" i="1"/>
  <c r="T7" i="1"/>
  <c r="G8" i="1"/>
  <c r="H8" i="1"/>
  <c r="N8" i="1"/>
  <c r="O8" i="1"/>
  <c r="P8" i="1"/>
  <c r="Q8" i="1"/>
  <c r="R8" i="1"/>
  <c r="S8" i="1"/>
  <c r="T8" i="1"/>
  <c r="G9" i="1"/>
  <c r="H9" i="1"/>
  <c r="N9" i="1"/>
  <c r="O9" i="1"/>
  <c r="P9" i="1"/>
  <c r="Q9" i="1"/>
  <c r="R9" i="1"/>
  <c r="S9" i="1"/>
  <c r="T9" i="1"/>
  <c r="G10" i="1"/>
  <c r="H10" i="1"/>
  <c r="N10" i="1"/>
  <c r="O10" i="1"/>
  <c r="P10" i="1"/>
  <c r="Q10" i="1"/>
  <c r="R10" i="1"/>
  <c r="S10" i="1"/>
  <c r="T10" i="1"/>
  <c r="G11" i="1"/>
  <c r="H11" i="1"/>
  <c r="N11" i="1"/>
  <c r="O11" i="1"/>
  <c r="P11" i="1"/>
  <c r="Q11" i="1"/>
  <c r="R11" i="1"/>
  <c r="S11" i="1"/>
  <c r="T11" i="1"/>
  <c r="G12" i="1"/>
  <c r="H12" i="1"/>
  <c r="N12" i="1"/>
  <c r="O12" i="1"/>
  <c r="P12" i="1"/>
  <c r="Q12" i="1"/>
  <c r="R12" i="1"/>
  <c r="S12" i="1"/>
  <c r="T12" i="1"/>
  <c r="G13" i="1"/>
  <c r="H13" i="1"/>
  <c r="N13" i="1"/>
  <c r="O13" i="1"/>
  <c r="P13" i="1"/>
  <c r="Q13" i="1"/>
  <c r="R13" i="1"/>
  <c r="S13" i="1"/>
  <c r="T13" i="1"/>
  <c r="G14" i="1"/>
  <c r="H14" i="1"/>
  <c r="N14" i="1"/>
  <c r="O14" i="1"/>
  <c r="P14" i="1"/>
  <c r="Q14" i="1"/>
  <c r="R14" i="1"/>
  <c r="S14" i="1"/>
  <c r="T14" i="1"/>
  <c r="G15" i="1"/>
  <c r="H15" i="1"/>
  <c r="N15" i="1"/>
  <c r="O15" i="1"/>
  <c r="P15" i="1"/>
  <c r="Q15" i="1"/>
  <c r="R15" i="1"/>
  <c r="S15" i="1"/>
  <c r="T15" i="1"/>
  <c r="G16" i="1"/>
  <c r="H16" i="1"/>
  <c r="N16" i="1"/>
  <c r="O16" i="1"/>
  <c r="P16" i="1"/>
  <c r="Q16" i="1"/>
  <c r="R16" i="1"/>
  <c r="S16" i="1"/>
  <c r="T16" i="1"/>
  <c r="G17" i="1"/>
  <c r="H17" i="1"/>
  <c r="N17" i="1"/>
  <c r="O17" i="1"/>
  <c r="P17" i="1"/>
  <c r="Q17" i="1"/>
  <c r="R17" i="1"/>
  <c r="S17" i="1"/>
  <c r="T17" i="1"/>
  <c r="G18" i="1"/>
  <c r="H18" i="1"/>
  <c r="N18" i="1"/>
  <c r="O18" i="1"/>
  <c r="P18" i="1"/>
  <c r="Q18" i="1"/>
  <c r="R18" i="1"/>
  <c r="S18" i="1"/>
  <c r="T18" i="1"/>
  <c r="G19" i="1"/>
  <c r="H19" i="1"/>
  <c r="N19" i="1"/>
  <c r="O19" i="1"/>
  <c r="P19" i="1"/>
  <c r="Q19" i="1"/>
  <c r="R19" i="1"/>
  <c r="S19" i="1"/>
  <c r="T19" i="1"/>
  <c r="G20" i="1"/>
  <c r="H20" i="1"/>
  <c r="N20" i="1"/>
  <c r="O20" i="1"/>
  <c r="P20" i="1"/>
  <c r="Q20" i="1"/>
  <c r="R20" i="1"/>
  <c r="S20" i="1"/>
  <c r="T20" i="1"/>
  <c r="G21" i="1"/>
  <c r="H21" i="1"/>
  <c r="N21" i="1"/>
  <c r="O21" i="1"/>
  <c r="P21" i="1"/>
  <c r="Q21" i="1"/>
  <c r="R21" i="1"/>
  <c r="S21" i="1"/>
  <c r="T21" i="1"/>
  <c r="G22" i="1"/>
  <c r="H22" i="1"/>
  <c r="N22" i="1"/>
  <c r="O22" i="1"/>
  <c r="P22" i="1"/>
  <c r="Q22" i="1"/>
  <c r="R22" i="1"/>
  <c r="S22" i="1"/>
  <c r="T22" i="1"/>
  <c r="G23" i="1"/>
  <c r="H23" i="1"/>
  <c r="N23" i="1"/>
  <c r="O23" i="1"/>
  <c r="P23" i="1"/>
  <c r="Q23" i="1"/>
  <c r="R23" i="1"/>
  <c r="S23" i="1"/>
  <c r="T23" i="1"/>
  <c r="G24" i="1"/>
  <c r="H24" i="1"/>
  <c r="N24" i="1"/>
  <c r="O24" i="1"/>
  <c r="P24" i="1"/>
  <c r="Q24" i="1"/>
  <c r="R24" i="1"/>
  <c r="S24" i="1"/>
  <c r="T24" i="1"/>
  <c r="G25" i="1"/>
  <c r="H25" i="1"/>
  <c r="N25" i="1"/>
  <c r="O25" i="1"/>
  <c r="P25" i="1"/>
  <c r="Q25" i="1"/>
  <c r="R25" i="1"/>
  <c r="S25" i="1"/>
  <c r="T25" i="1"/>
  <c r="G26" i="1"/>
  <c r="H26" i="1"/>
  <c r="N26" i="1"/>
  <c r="O26" i="1"/>
  <c r="P26" i="1"/>
  <c r="Q26" i="1"/>
  <c r="R26" i="1"/>
  <c r="S26" i="1"/>
  <c r="T26" i="1"/>
  <c r="G27" i="1"/>
  <c r="H27" i="1"/>
  <c r="N27" i="1"/>
  <c r="O27" i="1"/>
  <c r="P27" i="1"/>
  <c r="Q27" i="1"/>
  <c r="R27" i="1"/>
  <c r="S27" i="1"/>
  <c r="T27" i="1"/>
  <c r="G28" i="1"/>
  <c r="H28" i="1"/>
  <c r="N28" i="1"/>
  <c r="O28" i="1"/>
  <c r="P28" i="1"/>
  <c r="Q28" i="1"/>
  <c r="R28" i="1"/>
  <c r="S28" i="1"/>
  <c r="T28" i="1"/>
  <c r="G29" i="1"/>
  <c r="H29" i="1"/>
  <c r="N29" i="1"/>
  <c r="O29" i="1"/>
  <c r="P29" i="1"/>
  <c r="Q29" i="1"/>
  <c r="R29" i="1"/>
  <c r="S29" i="1"/>
  <c r="T29" i="1"/>
  <c r="G30" i="1"/>
  <c r="H30" i="1"/>
  <c r="N30" i="1"/>
  <c r="O30" i="1"/>
  <c r="P30" i="1"/>
  <c r="Q30" i="1"/>
  <c r="R30" i="1"/>
  <c r="S30" i="1"/>
  <c r="T30" i="1"/>
  <c r="G31" i="1"/>
  <c r="H31" i="1"/>
  <c r="N31" i="1"/>
  <c r="O31" i="1"/>
  <c r="P31" i="1"/>
  <c r="Q31" i="1"/>
  <c r="R31" i="1"/>
  <c r="S31" i="1"/>
  <c r="T31" i="1"/>
  <c r="G32" i="1"/>
  <c r="H32" i="1"/>
  <c r="N32" i="1"/>
  <c r="O32" i="1"/>
  <c r="P32" i="1"/>
  <c r="Q32" i="1"/>
  <c r="R32" i="1"/>
  <c r="S32" i="1"/>
  <c r="T32" i="1"/>
  <c r="G33" i="1"/>
  <c r="H33" i="1"/>
  <c r="N33" i="1"/>
  <c r="O33" i="1"/>
  <c r="P33" i="1"/>
  <c r="Q33" i="1"/>
  <c r="R33" i="1"/>
  <c r="S33" i="1"/>
  <c r="T33" i="1"/>
  <c r="G34" i="1"/>
  <c r="H34" i="1"/>
  <c r="N34" i="1"/>
  <c r="O34" i="1"/>
  <c r="P34" i="1"/>
  <c r="Q34" i="1"/>
  <c r="R34" i="1"/>
  <c r="S34" i="1"/>
  <c r="T34" i="1"/>
  <c r="G35" i="1"/>
  <c r="H35" i="1"/>
  <c r="N35" i="1"/>
  <c r="O35" i="1"/>
  <c r="P35" i="1"/>
  <c r="Q35" i="1"/>
  <c r="R35" i="1"/>
  <c r="S35" i="1"/>
  <c r="T35" i="1"/>
  <c r="G36" i="1"/>
  <c r="H36" i="1"/>
  <c r="N36" i="1"/>
  <c r="O36" i="1"/>
  <c r="P36" i="1"/>
  <c r="Q36" i="1"/>
  <c r="R36" i="1"/>
  <c r="S36" i="1"/>
  <c r="T36" i="1"/>
  <c r="G37" i="1"/>
  <c r="H37" i="1"/>
  <c r="N37" i="1"/>
  <c r="O37" i="1"/>
  <c r="P37" i="1"/>
  <c r="Q37" i="1"/>
  <c r="R37" i="1"/>
  <c r="S37" i="1"/>
  <c r="T37" i="1"/>
  <c r="G38" i="1"/>
  <c r="H38" i="1"/>
  <c r="N38" i="1"/>
  <c r="O38" i="1"/>
  <c r="P38" i="1"/>
  <c r="Q38" i="1"/>
  <c r="R38" i="1"/>
  <c r="S38" i="1"/>
  <c r="T38" i="1"/>
  <c r="G39" i="1"/>
  <c r="H39" i="1"/>
  <c r="N39" i="1"/>
  <c r="O39" i="1"/>
  <c r="P39" i="1"/>
  <c r="Q39" i="1"/>
  <c r="R39" i="1"/>
  <c r="S39" i="1"/>
  <c r="T39" i="1"/>
  <c r="G40" i="1"/>
  <c r="H40" i="1"/>
  <c r="N40" i="1"/>
  <c r="O40" i="1"/>
  <c r="P40" i="1"/>
  <c r="Q40" i="1"/>
  <c r="R40" i="1"/>
  <c r="S40" i="1"/>
  <c r="T40" i="1"/>
  <c r="G41" i="1"/>
  <c r="H41" i="1"/>
  <c r="N41" i="1"/>
  <c r="O41" i="1"/>
  <c r="P41" i="1"/>
  <c r="Q41" i="1"/>
  <c r="R41" i="1"/>
  <c r="S41" i="1"/>
  <c r="T41" i="1"/>
  <c r="G42" i="1"/>
  <c r="H42" i="1"/>
  <c r="N42" i="1"/>
  <c r="O42" i="1"/>
  <c r="P42" i="1"/>
  <c r="Q42" i="1"/>
  <c r="R42" i="1"/>
  <c r="S42" i="1"/>
  <c r="T42" i="1"/>
  <c r="G43" i="1"/>
  <c r="H43" i="1"/>
  <c r="N43" i="1"/>
  <c r="O43" i="1"/>
  <c r="P43" i="1"/>
  <c r="Q43" i="1"/>
  <c r="R43" i="1"/>
  <c r="S43" i="1"/>
  <c r="T43" i="1"/>
  <c r="G44" i="1"/>
  <c r="H44" i="1"/>
  <c r="N44" i="1"/>
  <c r="O44" i="1"/>
  <c r="P44" i="1"/>
  <c r="Q44" i="1"/>
  <c r="R44" i="1"/>
  <c r="S44" i="1"/>
  <c r="T44" i="1"/>
  <c r="G45" i="1"/>
  <c r="H45" i="1"/>
  <c r="N45" i="1"/>
  <c r="O45" i="1"/>
  <c r="P45" i="1"/>
  <c r="Q45" i="1"/>
  <c r="R45" i="1"/>
  <c r="S45" i="1"/>
  <c r="T45" i="1"/>
  <c r="G46" i="1"/>
  <c r="H46" i="1"/>
  <c r="N46" i="1"/>
  <c r="O46" i="1"/>
  <c r="P46" i="1"/>
  <c r="Q46" i="1"/>
  <c r="R46" i="1"/>
  <c r="S46" i="1"/>
  <c r="T46" i="1"/>
  <c r="G47" i="1"/>
  <c r="H47" i="1"/>
  <c r="N47" i="1"/>
  <c r="O47" i="1"/>
  <c r="P47" i="1"/>
  <c r="Q47" i="1"/>
  <c r="R47" i="1"/>
  <c r="S47" i="1"/>
  <c r="T47" i="1"/>
  <c r="G48" i="1"/>
  <c r="H48" i="1"/>
  <c r="N48" i="1"/>
  <c r="O48" i="1"/>
  <c r="P48" i="1"/>
  <c r="Q48" i="1"/>
  <c r="R48" i="1"/>
  <c r="S48" i="1"/>
  <c r="T48" i="1"/>
  <c r="G49" i="1"/>
  <c r="H49" i="1"/>
  <c r="N49" i="1"/>
  <c r="O49" i="1"/>
  <c r="P49" i="1"/>
  <c r="Q49" i="1"/>
  <c r="R49" i="1"/>
  <c r="S49" i="1"/>
  <c r="T49" i="1"/>
  <c r="G50" i="1"/>
  <c r="H50" i="1"/>
  <c r="N50" i="1"/>
  <c r="O50" i="1"/>
  <c r="P50" i="1"/>
  <c r="Q50" i="1"/>
  <c r="R50" i="1"/>
  <c r="S50" i="1"/>
  <c r="T50" i="1"/>
  <c r="G51" i="1"/>
  <c r="H51" i="1"/>
  <c r="N51" i="1"/>
  <c r="O51" i="1"/>
  <c r="P51" i="1"/>
  <c r="Q51" i="1"/>
  <c r="R51" i="1"/>
  <c r="S51" i="1"/>
  <c r="T51" i="1"/>
  <c r="G52" i="1"/>
  <c r="H52" i="1"/>
  <c r="N52" i="1"/>
  <c r="O52" i="1"/>
  <c r="P52" i="1"/>
  <c r="Q52" i="1"/>
  <c r="R52" i="1"/>
  <c r="S52" i="1"/>
  <c r="T52" i="1"/>
  <c r="G53" i="1"/>
  <c r="H53" i="1"/>
  <c r="N53" i="1"/>
  <c r="O53" i="1"/>
  <c r="P53" i="1"/>
  <c r="Q53" i="1"/>
  <c r="R53" i="1"/>
  <c r="S53" i="1"/>
  <c r="T53" i="1"/>
  <c r="G54" i="1"/>
  <c r="H54" i="1"/>
  <c r="N54" i="1"/>
  <c r="O54" i="1"/>
  <c r="P54" i="1"/>
  <c r="Q54" i="1"/>
  <c r="R54" i="1"/>
  <c r="S54" i="1"/>
  <c r="T54" i="1"/>
  <c r="G55" i="1"/>
  <c r="H55" i="1"/>
  <c r="N55" i="1"/>
  <c r="O55" i="1"/>
  <c r="P55" i="1"/>
  <c r="Q55" i="1"/>
  <c r="R55" i="1"/>
  <c r="S55" i="1"/>
  <c r="T55" i="1"/>
  <c r="G56" i="1"/>
  <c r="H56" i="1"/>
  <c r="N56" i="1"/>
  <c r="O56" i="1"/>
  <c r="P56" i="1"/>
  <c r="Q56" i="1"/>
  <c r="R56" i="1"/>
  <c r="S56" i="1"/>
  <c r="T56" i="1"/>
  <c r="G57" i="1"/>
  <c r="H57" i="1"/>
  <c r="N57" i="1"/>
  <c r="O57" i="1"/>
  <c r="P57" i="1"/>
  <c r="Q57" i="1"/>
  <c r="R57" i="1"/>
  <c r="S57" i="1"/>
  <c r="T57" i="1"/>
  <c r="G58" i="1"/>
  <c r="H58" i="1"/>
  <c r="N58" i="1"/>
  <c r="O58" i="1"/>
  <c r="P58" i="1"/>
  <c r="Q58" i="1"/>
  <c r="R58" i="1"/>
  <c r="S58" i="1"/>
  <c r="T58" i="1"/>
  <c r="G59" i="1"/>
  <c r="H59" i="1"/>
  <c r="N59" i="1"/>
  <c r="O59" i="1"/>
  <c r="P59" i="1"/>
  <c r="Q59" i="1"/>
  <c r="R59" i="1"/>
  <c r="S59" i="1"/>
  <c r="T59" i="1"/>
  <c r="G5" i="1"/>
  <c r="H5" i="1"/>
  <c r="N5" i="1"/>
  <c r="O5" i="1"/>
  <c r="P5" i="1"/>
  <c r="Q5" i="1"/>
  <c r="R5" i="1"/>
  <c r="S5" i="1"/>
  <c r="T5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F61" i="1"/>
  <c r="I61" i="1"/>
</calcChain>
</file>

<file path=xl/sharedStrings.xml><?xml version="1.0" encoding="utf-8"?>
<sst xmlns="http://schemas.openxmlformats.org/spreadsheetml/2006/main" count="180" uniqueCount="18">
  <si>
    <t>Account ID</t>
  </si>
  <si>
    <t>User Account Country Institution</t>
  </si>
  <si>
    <t>Transaction ID</t>
  </si>
  <si>
    <t>Transaction Date</t>
  </si>
  <si>
    <t>ISBN</t>
  </si>
  <si>
    <t>eText ISBN-13</t>
  </si>
  <si>
    <t>Publisher Name</t>
  </si>
  <si>
    <t>BELGIUM</t>
  </si>
  <si>
    <t>Gross</t>
  </si>
  <si>
    <t>Net Amount</t>
  </si>
  <si>
    <t>Tax Amount</t>
  </si>
  <si>
    <t>Duration</t>
  </si>
  <si>
    <t>Daily amount</t>
  </si>
  <si>
    <t>Number of days</t>
  </si>
  <si>
    <t>BerrettKoehler Publishers</t>
  </si>
  <si>
    <t>Redemtion code</t>
  </si>
  <si>
    <t>COURSESMART LIMTED</t>
  </si>
  <si>
    <t>SALES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</si>
</sst>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£&quot;#,##0.00;[Red]&quot;£&quot;#,##0.00"/>
    <numFmt numFmtId="165" formatCode="_-* #,##0_-;\-* #,##0_-;_-* &quot;-&quot;??_-;_-@_-"/>
    <numFmt numFmtId="166" formatCode="yyyy/mm/dd;@"/>
  </numFmts>
  <fonts count="8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164" fontId="0" fillId="0" borderId="0" xfId="0" applyNumberFormat="1"/>
    <xf numFmtId="43" fontId="5" fillId="2" borderId="0" xfId="5" applyFont="1" applyFill="1" applyBorder="1" applyAlignment="1" applyProtection="1"/>
    <xf numFmtId="17" fontId="5" fillId="0" borderId="0" xfId="0" applyNumberFormat="1" applyFont="1" applyFill="1" applyBorder="1" applyAlignment="1" applyProtection="1"/>
    <xf numFmtId="43" fontId="1" fillId="2" borderId="0" xfId="5" applyFont="1" applyFill="1" applyBorder="1" applyAlignment="1" applyProtection="1"/>
    <xf numFmtId="43" fontId="0" fillId="0" borderId="1" xfId="5" applyFont="1" applyBorder="1"/>
    <xf numFmtId="43" fontId="0" fillId="0" borderId="0" xfId="5" applyFont="1" applyBorder="1"/>
    <xf numFmtId="43" fontId="0" fillId="0" borderId="0" xfId="5" applyFont="1"/>
    <xf numFmtId="43" fontId="1" fillId="0" borderId="0" xfId="5" applyFont="1" applyFill="1" applyBorder="1" applyAlignment="1" applyProtection="1">
      <alignment horizontal="left"/>
    </xf>
    <xf numFmtId="17" fontId="1" fillId="0" borderId="0" xfId="5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/>
    <xf numFmtId="43" fontId="6" fillId="0" borderId="0" xfId="5" applyFont="1" applyFill="1" applyBorder="1" applyAlignment="1" applyProtection="1"/>
    <xf numFmtId="165" fontId="6" fillId="0" borderId="0" xfId="5" applyNumberFormat="1" applyFont="1" applyFill="1" applyBorder="1" applyAlignment="1" applyProtection="1"/>
    <xf numFmtId="0" fontId="7" fillId="0" borderId="0" xfId="0" applyFont="1"/>
    <xf numFmtId="43" fontId="7" fillId="0" borderId="0" xfId="5" applyFont="1" applyBorder="1"/>
    <xf numFmtId="43" fontId="7" fillId="0" borderId="0" xfId="5" applyFont="1"/>
    <xf numFmtId="1" fontId="7" fillId="0" borderId="0" xfId="0" quotePrefix="1" applyNumberFormat="1" applyFont="1"/>
    <xf numFmtId="0" fontId="0" fillId="0" borderId="0" xfId="0" applyAlignment="1">
      <alignment horizontal="center"/>
    </xf>
    <xf numFmtId="0" fontId="1" fillId="2" borderId="0" xfId="0" applyNumberFormat="1" applyFont="1" applyFill="1" applyBorder="1" applyAlignment="1" applyProtection="1">
      <alignment horizontal="center"/>
    </xf>
    <xf numFmtId="1" fontId="7" fillId="0" borderId="0" xfId="0" quotePrefix="1" applyNumberFormat="1" applyFont="1" applyAlignment="1">
      <alignment horizontal="center"/>
    </xf>
    <xf numFmtId="43" fontId="0" fillId="0" borderId="0" xfId="0" applyNumberFormat="1" applyAlignment="1">
      <alignment horizontal="center"/>
    </xf>
    <xf numFmtId="166" fontId="6" fillId="0" borderId="0" xfId="0" applyNumberFormat="1" applyFont="1" applyFill="1" applyBorder="1" applyAlignment="1" applyProtection="1">
      <alignment horizontal="center"/>
    </xf>
  </cellXfs>
  <cellStyles count="6">
    <cellStyle name="Comma" xfId="5" builtinId="3"/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2"/>
  <sheetViews>
    <sheetView tabSelected="1" workbookViewId="0">
      <pane xSplit="2" ySplit="4" topLeftCell="C5" activePane="bottomRight" state="frozen"/>
      <selection pane="topRight" activeCell="C1" sqref="C1"/>
      <selection pane="bottomLeft" activeCell="A2" sqref="A2"/>
      <selection pane="bottomRight" activeCell="H73" sqref="H73"/>
    </sheetView>
  </sheetViews>
  <sheetFormatPr defaultColWidth="11" defaultRowHeight="15.75" x14ac:dyDescent="0.25"/>
  <cols>
    <col min="1" max="1" width="10.5" bestFit="1" customWidth="1"/>
    <col min="2" max="2" width="18.375" customWidth="1"/>
    <col min="3" max="3" width="11" customWidth="1"/>
    <col min="4" max="4" width="11.75" style="19" customWidth="1"/>
    <col min="5" max="5" width="10.125" style="8" customWidth="1"/>
    <col min="6" max="6" width="12" style="9" customWidth="1"/>
    <col min="7" max="8" width="9.875" style="3" customWidth="1"/>
    <col min="9" max="9" width="9.875" style="9" customWidth="1"/>
    <col min="10" max="10" width="14.5" style="19" bestFit="1" customWidth="1"/>
    <col min="11" max="11" width="15.875" style="19" bestFit="1" customWidth="1"/>
    <col min="12" max="12" width="10.125" customWidth="1"/>
    <col min="13" max="13" width="24" customWidth="1"/>
    <col min="14" max="14" width="10.125" bestFit="1" customWidth="1"/>
    <col min="15" max="17" width="9.125" bestFit="1" customWidth="1"/>
    <col min="18" max="18" width="9" bestFit="1" customWidth="1"/>
    <col min="19" max="19" width="9.25" bestFit="1" customWidth="1"/>
    <col min="20" max="20" width="9" bestFit="1" customWidth="1"/>
    <col min="21" max="22" width="9.125" bestFit="1" customWidth="1"/>
    <col min="23" max="23" width="9" customWidth="1"/>
    <col min="24" max="24" width="9.125" bestFit="1" customWidth="1"/>
    <col min="25" max="25" width="9.25" bestFit="1" customWidth="1"/>
    <col min="26" max="26" width="7.75" bestFit="1" customWidth="1"/>
  </cols>
  <sheetData>
    <row r="1" spans="1:26" x14ac:dyDescent="0.25">
      <c r="A1" s="10" t="s">
        <v>16</v>
      </c>
    </row>
    <row r="2" spans="1:26" x14ac:dyDescent="0.25">
      <c r="A2" s="10" t="s">
        <v>17</v>
      </c>
    </row>
    <row r="3" spans="1:26" x14ac:dyDescent="0.25">
      <c r="A3" s="11">
        <v>41547</v>
      </c>
    </row>
    <row r="4" spans="1:26" s="1" customFormat="1" ht="12.75" x14ac:dyDescent="0.2">
      <c r="A4" s="2" t="s">
        <v>0</v>
      </c>
      <c r="B4" s="2" t="s">
        <v>1</v>
      </c>
      <c r="C4" s="2" t="s">
        <v>2</v>
      </c>
      <c r="D4" s="20" t="s">
        <v>3</v>
      </c>
      <c r="E4" s="6" t="s">
        <v>8</v>
      </c>
      <c r="F4" s="6" t="s">
        <v>9</v>
      </c>
      <c r="G4" s="4" t="s">
        <v>12</v>
      </c>
      <c r="H4" s="4" t="s">
        <v>13</v>
      </c>
      <c r="I4" s="6" t="s">
        <v>10</v>
      </c>
      <c r="J4" s="20" t="s">
        <v>4</v>
      </c>
      <c r="K4" s="20" t="s">
        <v>5</v>
      </c>
      <c r="L4" s="2" t="s">
        <v>11</v>
      </c>
      <c r="M4" s="2" t="s">
        <v>6</v>
      </c>
      <c r="N4" s="5">
        <v>41518</v>
      </c>
      <c r="O4" s="5">
        <v>41548</v>
      </c>
      <c r="P4" s="5">
        <v>41579</v>
      </c>
      <c r="Q4" s="5">
        <v>41609</v>
      </c>
      <c r="R4" s="5">
        <v>41640</v>
      </c>
      <c r="S4" s="5">
        <v>41671</v>
      </c>
      <c r="T4" s="5">
        <v>41699</v>
      </c>
      <c r="U4" s="5">
        <v>41730</v>
      </c>
      <c r="V4" s="5">
        <v>41760</v>
      </c>
      <c r="W4" s="5">
        <v>41791</v>
      </c>
      <c r="X4" s="5">
        <v>41821</v>
      </c>
      <c r="Y4" s="5">
        <v>41852</v>
      </c>
      <c r="Z4" s="5">
        <v>41883</v>
      </c>
    </row>
    <row r="5" spans="1:26" s="12" customFormat="1" ht="14.25" x14ac:dyDescent="0.2">
      <c r="A5" s="15" t="s">
        <v>15</v>
      </c>
      <c r="B5" s="12" t="s">
        <v>7</v>
      </c>
      <c r="C5" s="15"/>
      <c r="D5" s="23">
        <v>41518</v>
      </c>
      <c r="E5" s="16">
        <f t="shared" ref="E5:E59" si="0">F5+I5</f>
        <v>11.49</v>
      </c>
      <c r="F5" s="17">
        <v>11.49</v>
      </c>
      <c r="G5" s="13">
        <f t="shared" ref="G5:G59" si="1">F5/L5</f>
        <v>6.3833333333333339E-2</v>
      </c>
      <c r="H5" s="14">
        <f t="shared" ref="H5:H59" si="2">30-DAY(D5)</f>
        <v>29</v>
      </c>
      <c r="I5" s="17">
        <v>0</v>
      </c>
      <c r="J5" s="21">
        <v>9781576756256</v>
      </c>
      <c r="K5" s="21">
        <v>9781576757994</v>
      </c>
      <c r="L5" s="15">
        <v>180</v>
      </c>
      <c r="M5" s="18" t="s">
        <v>14</v>
      </c>
      <c r="N5" s="13">
        <f t="shared" ref="N5" si="3">G5*H5</f>
        <v>1.8511666666666668</v>
      </c>
      <c r="O5" s="13">
        <f t="shared" ref="O5" si="4">G5*30</f>
        <v>1.9150000000000003</v>
      </c>
      <c r="P5" s="13">
        <f t="shared" ref="P5" si="5">G5*30</f>
        <v>1.9150000000000003</v>
      </c>
      <c r="Q5" s="13">
        <f t="shared" ref="Q5" si="6">G5*30</f>
        <v>1.9150000000000003</v>
      </c>
      <c r="R5" s="13">
        <f t="shared" ref="R5" si="7">G5*30</f>
        <v>1.9150000000000003</v>
      </c>
      <c r="S5" s="13">
        <f t="shared" ref="S5" si="8">G5*30</f>
        <v>1.9150000000000003</v>
      </c>
      <c r="T5" s="13">
        <f t="shared" ref="T5" si="9">F5-N5-O5-P5-Q5-R5-S5</f>
        <v>6.3833333333333631E-2</v>
      </c>
      <c r="U5" s="15"/>
      <c r="V5" s="15"/>
      <c r="W5" s="15"/>
      <c r="X5" s="15"/>
      <c r="Y5" s="15"/>
      <c r="Z5" s="15"/>
    </row>
    <row r="6" spans="1:26" s="12" customFormat="1" ht="14.25" x14ac:dyDescent="0.2">
      <c r="A6" s="15" t="s">
        <v>15</v>
      </c>
      <c r="B6" s="12" t="s">
        <v>7</v>
      </c>
      <c r="C6" s="15"/>
      <c r="D6" s="23">
        <v>41518</v>
      </c>
      <c r="E6" s="16">
        <f t="shared" si="0"/>
        <v>11.49</v>
      </c>
      <c r="F6" s="17">
        <v>11.49</v>
      </c>
      <c r="G6" s="13">
        <f t="shared" si="1"/>
        <v>6.3833333333333339E-2</v>
      </c>
      <c r="H6" s="14">
        <f t="shared" si="2"/>
        <v>29</v>
      </c>
      <c r="I6" s="17">
        <v>0</v>
      </c>
      <c r="J6" s="21">
        <v>9781576756256</v>
      </c>
      <c r="K6" s="21">
        <v>9781576757994</v>
      </c>
      <c r="L6" s="15">
        <v>180</v>
      </c>
      <c r="M6" s="18" t="s">
        <v>14</v>
      </c>
      <c r="N6" s="13">
        <f t="shared" ref="N6:N59" si="10">G6*H6</f>
        <v>1.8511666666666668</v>
      </c>
      <c r="O6" s="13">
        <f t="shared" ref="O6:O59" si="11">G6*30</f>
        <v>1.9150000000000003</v>
      </c>
      <c r="P6" s="13">
        <f t="shared" ref="P6:P59" si="12">G6*30</f>
        <v>1.9150000000000003</v>
      </c>
      <c r="Q6" s="13">
        <f t="shared" ref="Q6:Q59" si="13">G6*30</f>
        <v>1.9150000000000003</v>
      </c>
      <c r="R6" s="13">
        <f t="shared" ref="R6:R59" si="14">G6*30</f>
        <v>1.9150000000000003</v>
      </c>
      <c r="S6" s="13">
        <f t="shared" ref="S6:S59" si="15">G6*30</f>
        <v>1.9150000000000003</v>
      </c>
      <c r="T6" s="13">
        <f t="shared" ref="T6:T59" si="16">F6-N6-O6-P6-Q6-R6-S6</f>
        <v>6.3833333333333631E-2</v>
      </c>
      <c r="U6" s="15"/>
      <c r="V6" s="15"/>
      <c r="W6" s="15"/>
      <c r="X6" s="15"/>
      <c r="Y6" s="15"/>
      <c r="Z6" s="15"/>
    </row>
    <row r="7" spans="1:26" s="12" customFormat="1" ht="14.25" x14ac:dyDescent="0.2">
      <c r="A7" s="15" t="s">
        <v>15</v>
      </c>
      <c r="B7" s="12" t="s">
        <v>7</v>
      </c>
      <c r="C7" s="15"/>
      <c r="D7" s="23">
        <v>41518</v>
      </c>
      <c r="E7" s="16">
        <f t="shared" si="0"/>
        <v>11.49</v>
      </c>
      <c r="F7" s="17">
        <v>11.49</v>
      </c>
      <c r="G7" s="13">
        <f t="shared" si="1"/>
        <v>6.3833333333333339E-2</v>
      </c>
      <c r="H7" s="14">
        <f t="shared" si="2"/>
        <v>29</v>
      </c>
      <c r="I7" s="17">
        <v>0</v>
      </c>
      <c r="J7" s="21">
        <v>9781576756256</v>
      </c>
      <c r="K7" s="21">
        <v>9781576757994</v>
      </c>
      <c r="L7" s="15">
        <v>180</v>
      </c>
      <c r="M7" s="18" t="s">
        <v>14</v>
      </c>
      <c r="N7" s="13">
        <f t="shared" si="10"/>
        <v>1.8511666666666668</v>
      </c>
      <c r="O7" s="13">
        <f t="shared" si="11"/>
        <v>1.9150000000000003</v>
      </c>
      <c r="P7" s="13">
        <f t="shared" si="12"/>
        <v>1.9150000000000003</v>
      </c>
      <c r="Q7" s="13">
        <f t="shared" si="13"/>
        <v>1.9150000000000003</v>
      </c>
      <c r="R7" s="13">
        <f t="shared" si="14"/>
        <v>1.9150000000000003</v>
      </c>
      <c r="S7" s="13">
        <f t="shared" si="15"/>
        <v>1.9150000000000003</v>
      </c>
      <c r="T7" s="13">
        <f t="shared" si="16"/>
        <v>6.3833333333333631E-2</v>
      </c>
      <c r="U7" s="15"/>
      <c r="V7" s="15"/>
      <c r="W7" s="15"/>
      <c r="X7" s="15"/>
      <c r="Y7" s="15"/>
      <c r="Z7" s="15"/>
    </row>
    <row r="8" spans="1:26" s="12" customFormat="1" ht="14.25" x14ac:dyDescent="0.2">
      <c r="A8" s="15" t="s">
        <v>15</v>
      </c>
      <c r="B8" s="12" t="s">
        <v>7</v>
      </c>
      <c r="C8" s="15"/>
      <c r="D8" s="23">
        <v>41518</v>
      </c>
      <c r="E8" s="16">
        <f t="shared" si="0"/>
        <v>11.49</v>
      </c>
      <c r="F8" s="17">
        <v>11.49</v>
      </c>
      <c r="G8" s="13">
        <f t="shared" si="1"/>
        <v>6.3833333333333339E-2</v>
      </c>
      <c r="H8" s="14">
        <f t="shared" si="2"/>
        <v>29</v>
      </c>
      <c r="I8" s="17">
        <v>0</v>
      </c>
      <c r="J8" s="21">
        <v>9781576756256</v>
      </c>
      <c r="K8" s="21">
        <v>9781576757994</v>
      </c>
      <c r="L8" s="15">
        <v>180</v>
      </c>
      <c r="M8" s="18" t="s">
        <v>14</v>
      </c>
      <c r="N8" s="13">
        <f t="shared" si="10"/>
        <v>1.8511666666666668</v>
      </c>
      <c r="O8" s="13">
        <f t="shared" si="11"/>
        <v>1.9150000000000003</v>
      </c>
      <c r="P8" s="13">
        <f t="shared" si="12"/>
        <v>1.9150000000000003</v>
      </c>
      <c r="Q8" s="13">
        <f t="shared" si="13"/>
        <v>1.9150000000000003</v>
      </c>
      <c r="R8" s="13">
        <f t="shared" si="14"/>
        <v>1.9150000000000003</v>
      </c>
      <c r="S8" s="13">
        <f t="shared" si="15"/>
        <v>1.9150000000000003</v>
      </c>
      <c r="T8" s="13">
        <f t="shared" si="16"/>
        <v>6.3833333333333631E-2</v>
      </c>
      <c r="U8" s="15"/>
      <c r="V8" s="15"/>
      <c r="W8" s="15"/>
      <c r="X8" s="15"/>
      <c r="Y8" s="15"/>
      <c r="Z8" s="15"/>
    </row>
    <row r="9" spans="1:26" s="12" customFormat="1" ht="14.25" x14ac:dyDescent="0.2">
      <c r="A9" s="15" t="s">
        <v>15</v>
      </c>
      <c r="B9" s="12" t="s">
        <v>7</v>
      </c>
      <c r="C9" s="15"/>
      <c r="D9" s="23">
        <v>41518</v>
      </c>
      <c r="E9" s="16">
        <f t="shared" si="0"/>
        <v>11.49</v>
      </c>
      <c r="F9" s="17">
        <v>11.49</v>
      </c>
      <c r="G9" s="13">
        <f t="shared" si="1"/>
        <v>6.3833333333333339E-2</v>
      </c>
      <c r="H9" s="14">
        <f t="shared" si="2"/>
        <v>29</v>
      </c>
      <c r="I9" s="17">
        <v>0</v>
      </c>
      <c r="J9" s="21">
        <v>9781576756256</v>
      </c>
      <c r="K9" s="21">
        <v>9781576757994</v>
      </c>
      <c r="L9" s="15">
        <v>180</v>
      </c>
      <c r="M9" s="18" t="s">
        <v>14</v>
      </c>
      <c r="N9" s="13">
        <f t="shared" si="10"/>
        <v>1.8511666666666668</v>
      </c>
      <c r="O9" s="13">
        <f t="shared" si="11"/>
        <v>1.9150000000000003</v>
      </c>
      <c r="P9" s="13">
        <f t="shared" si="12"/>
        <v>1.9150000000000003</v>
      </c>
      <c r="Q9" s="13">
        <f t="shared" si="13"/>
        <v>1.9150000000000003</v>
      </c>
      <c r="R9" s="13">
        <f t="shared" si="14"/>
        <v>1.9150000000000003</v>
      </c>
      <c r="S9" s="13">
        <f t="shared" si="15"/>
        <v>1.9150000000000003</v>
      </c>
      <c r="T9" s="13">
        <f t="shared" si="16"/>
        <v>6.3833333333333631E-2</v>
      </c>
      <c r="U9" s="15"/>
      <c r="V9" s="15"/>
      <c r="W9" s="15"/>
      <c r="X9" s="15"/>
      <c r="Y9" s="15"/>
      <c r="Z9" s="15"/>
    </row>
    <row r="10" spans="1:26" s="12" customFormat="1" ht="14.25" x14ac:dyDescent="0.2">
      <c r="A10" s="15" t="s">
        <v>15</v>
      </c>
      <c r="B10" s="12" t="s">
        <v>7</v>
      </c>
      <c r="C10" s="15"/>
      <c r="D10" s="23">
        <v>41518</v>
      </c>
      <c r="E10" s="16">
        <f t="shared" si="0"/>
        <v>11.49</v>
      </c>
      <c r="F10" s="17">
        <v>11.49</v>
      </c>
      <c r="G10" s="13">
        <f t="shared" si="1"/>
        <v>6.3833333333333339E-2</v>
      </c>
      <c r="H10" s="14">
        <f t="shared" si="2"/>
        <v>29</v>
      </c>
      <c r="I10" s="17">
        <v>0</v>
      </c>
      <c r="J10" s="21">
        <v>9781576756256</v>
      </c>
      <c r="K10" s="21">
        <v>9781576757994</v>
      </c>
      <c r="L10" s="15">
        <v>180</v>
      </c>
      <c r="M10" s="18" t="s">
        <v>14</v>
      </c>
      <c r="N10" s="13">
        <f t="shared" si="10"/>
        <v>1.8511666666666668</v>
      </c>
      <c r="O10" s="13">
        <f t="shared" si="11"/>
        <v>1.9150000000000003</v>
      </c>
      <c r="P10" s="13">
        <f t="shared" si="12"/>
        <v>1.9150000000000003</v>
      </c>
      <c r="Q10" s="13">
        <f t="shared" si="13"/>
        <v>1.9150000000000003</v>
      </c>
      <c r="R10" s="13">
        <f t="shared" si="14"/>
        <v>1.9150000000000003</v>
      </c>
      <c r="S10" s="13">
        <f t="shared" si="15"/>
        <v>1.9150000000000003</v>
      </c>
      <c r="T10" s="13">
        <f t="shared" si="16"/>
        <v>6.3833333333333631E-2</v>
      </c>
      <c r="U10" s="15"/>
      <c r="V10" s="15"/>
      <c r="W10" s="15"/>
      <c r="X10" s="15"/>
      <c r="Y10" s="15"/>
      <c r="Z10" s="15"/>
    </row>
    <row r="11" spans="1:26" s="12" customFormat="1" ht="14.25" x14ac:dyDescent="0.2">
      <c r="A11" s="15" t="s">
        <v>15</v>
      </c>
      <c r="B11" s="12" t="s">
        <v>7</v>
      </c>
      <c r="C11" s="15"/>
      <c r="D11" s="23">
        <v>41518</v>
      </c>
      <c r="E11" s="16">
        <f t="shared" si="0"/>
        <v>11.49</v>
      </c>
      <c r="F11" s="17">
        <v>11.49</v>
      </c>
      <c r="G11" s="13">
        <f t="shared" si="1"/>
        <v>6.3833333333333339E-2</v>
      </c>
      <c r="H11" s="14">
        <f t="shared" si="2"/>
        <v>29</v>
      </c>
      <c r="I11" s="17">
        <v>0</v>
      </c>
      <c r="J11" s="21">
        <v>9781576756256</v>
      </c>
      <c r="K11" s="21">
        <v>9781576757994</v>
      </c>
      <c r="L11" s="15">
        <v>180</v>
      </c>
      <c r="M11" s="18" t="s">
        <v>14</v>
      </c>
      <c r="N11" s="13">
        <f t="shared" si="10"/>
        <v>1.8511666666666668</v>
      </c>
      <c r="O11" s="13">
        <f t="shared" si="11"/>
        <v>1.9150000000000003</v>
      </c>
      <c r="P11" s="13">
        <f t="shared" si="12"/>
        <v>1.9150000000000003</v>
      </c>
      <c r="Q11" s="13">
        <f t="shared" si="13"/>
        <v>1.9150000000000003</v>
      </c>
      <c r="R11" s="13">
        <f t="shared" si="14"/>
        <v>1.9150000000000003</v>
      </c>
      <c r="S11" s="13">
        <f t="shared" si="15"/>
        <v>1.9150000000000003</v>
      </c>
      <c r="T11" s="13">
        <f t="shared" si="16"/>
        <v>6.3833333333333631E-2</v>
      </c>
      <c r="U11" s="15"/>
      <c r="V11" s="15"/>
      <c r="W11" s="15"/>
      <c r="X11" s="15"/>
      <c r="Y11" s="15"/>
      <c r="Z11" s="15"/>
    </row>
    <row r="12" spans="1:26" s="12" customFormat="1" ht="14.25" x14ac:dyDescent="0.2">
      <c r="A12" s="15" t="s">
        <v>15</v>
      </c>
      <c r="B12" s="12" t="s">
        <v>7</v>
      </c>
      <c r="C12" s="15"/>
      <c r="D12" s="23">
        <v>41518</v>
      </c>
      <c r="E12" s="16">
        <f t="shared" si="0"/>
        <v>11.49</v>
      </c>
      <c r="F12" s="17">
        <v>11.49</v>
      </c>
      <c r="G12" s="13">
        <f t="shared" si="1"/>
        <v>6.3833333333333339E-2</v>
      </c>
      <c r="H12" s="14">
        <f t="shared" si="2"/>
        <v>29</v>
      </c>
      <c r="I12" s="17">
        <v>0</v>
      </c>
      <c r="J12" s="21">
        <v>9781576756256</v>
      </c>
      <c r="K12" s="21">
        <v>9781576757994</v>
      </c>
      <c r="L12" s="15">
        <v>180</v>
      </c>
      <c r="M12" s="18" t="s">
        <v>14</v>
      </c>
      <c r="N12" s="13">
        <f t="shared" si="10"/>
        <v>1.8511666666666668</v>
      </c>
      <c r="O12" s="13">
        <f t="shared" si="11"/>
        <v>1.9150000000000003</v>
      </c>
      <c r="P12" s="13">
        <f t="shared" si="12"/>
        <v>1.9150000000000003</v>
      </c>
      <c r="Q12" s="13">
        <f t="shared" si="13"/>
        <v>1.9150000000000003</v>
      </c>
      <c r="R12" s="13">
        <f t="shared" si="14"/>
        <v>1.9150000000000003</v>
      </c>
      <c r="S12" s="13">
        <f t="shared" si="15"/>
        <v>1.9150000000000003</v>
      </c>
      <c r="T12" s="13">
        <f t="shared" si="16"/>
        <v>6.3833333333333631E-2</v>
      </c>
      <c r="U12" s="15"/>
      <c r="V12" s="15"/>
      <c r="W12" s="15"/>
      <c r="X12" s="15"/>
      <c r="Y12" s="15"/>
      <c r="Z12" s="15"/>
    </row>
    <row r="13" spans="1:26" s="12" customFormat="1" ht="14.25" x14ac:dyDescent="0.2">
      <c r="A13" s="15" t="s">
        <v>15</v>
      </c>
      <c r="B13" s="12" t="s">
        <v>7</v>
      </c>
      <c r="C13" s="15"/>
      <c r="D13" s="23">
        <v>41518</v>
      </c>
      <c r="E13" s="16">
        <f t="shared" si="0"/>
        <v>11.49</v>
      </c>
      <c r="F13" s="17">
        <v>11.49</v>
      </c>
      <c r="G13" s="13">
        <f t="shared" si="1"/>
        <v>6.3833333333333339E-2</v>
      </c>
      <c r="H13" s="14">
        <f t="shared" si="2"/>
        <v>29</v>
      </c>
      <c r="I13" s="17">
        <v>0</v>
      </c>
      <c r="J13" s="21">
        <v>9781576756256</v>
      </c>
      <c r="K13" s="21">
        <v>9781576757994</v>
      </c>
      <c r="L13" s="15">
        <v>180</v>
      </c>
      <c r="M13" s="18" t="s">
        <v>14</v>
      </c>
      <c r="N13" s="13">
        <f t="shared" si="10"/>
        <v>1.8511666666666668</v>
      </c>
      <c r="O13" s="13">
        <f t="shared" si="11"/>
        <v>1.9150000000000003</v>
      </c>
      <c r="P13" s="13">
        <f t="shared" si="12"/>
        <v>1.9150000000000003</v>
      </c>
      <c r="Q13" s="13">
        <f t="shared" si="13"/>
        <v>1.9150000000000003</v>
      </c>
      <c r="R13" s="13">
        <f t="shared" si="14"/>
        <v>1.9150000000000003</v>
      </c>
      <c r="S13" s="13">
        <f t="shared" si="15"/>
        <v>1.9150000000000003</v>
      </c>
      <c r="T13" s="13">
        <f t="shared" si="16"/>
        <v>6.3833333333333631E-2</v>
      </c>
      <c r="U13" s="15"/>
      <c r="V13" s="15"/>
      <c r="W13" s="15"/>
      <c r="X13" s="15"/>
      <c r="Y13" s="15"/>
      <c r="Z13" s="15"/>
    </row>
    <row r="14" spans="1:26" s="12" customFormat="1" ht="14.25" x14ac:dyDescent="0.2">
      <c r="A14" s="15" t="s">
        <v>15</v>
      </c>
      <c r="B14" s="12" t="s">
        <v>7</v>
      </c>
      <c r="C14" s="15"/>
      <c r="D14" s="23">
        <v>41518</v>
      </c>
      <c r="E14" s="16">
        <f t="shared" si="0"/>
        <v>11.49</v>
      </c>
      <c r="F14" s="17">
        <v>11.49</v>
      </c>
      <c r="G14" s="13">
        <f t="shared" si="1"/>
        <v>6.3833333333333339E-2</v>
      </c>
      <c r="H14" s="14">
        <f t="shared" si="2"/>
        <v>29</v>
      </c>
      <c r="I14" s="17">
        <v>0</v>
      </c>
      <c r="J14" s="21">
        <v>9781576756256</v>
      </c>
      <c r="K14" s="21">
        <v>9781576757994</v>
      </c>
      <c r="L14" s="15">
        <v>180</v>
      </c>
      <c r="M14" s="18" t="s">
        <v>14</v>
      </c>
      <c r="N14" s="13">
        <f t="shared" si="10"/>
        <v>1.8511666666666668</v>
      </c>
      <c r="O14" s="13">
        <f t="shared" si="11"/>
        <v>1.9150000000000003</v>
      </c>
      <c r="P14" s="13">
        <f t="shared" si="12"/>
        <v>1.9150000000000003</v>
      </c>
      <c r="Q14" s="13">
        <f t="shared" si="13"/>
        <v>1.9150000000000003</v>
      </c>
      <c r="R14" s="13">
        <f t="shared" si="14"/>
        <v>1.9150000000000003</v>
      </c>
      <c r="S14" s="13">
        <f t="shared" si="15"/>
        <v>1.9150000000000003</v>
      </c>
      <c r="T14" s="13">
        <f t="shared" si="16"/>
        <v>6.3833333333333631E-2</v>
      </c>
      <c r="U14" s="15"/>
      <c r="V14" s="15"/>
      <c r="W14" s="15"/>
      <c r="X14" s="15"/>
      <c r="Y14" s="15"/>
      <c r="Z14" s="15"/>
    </row>
    <row r="15" spans="1:26" s="12" customFormat="1" ht="14.25" x14ac:dyDescent="0.2">
      <c r="A15" s="15" t="s">
        <v>15</v>
      </c>
      <c r="B15" s="12" t="s">
        <v>7</v>
      </c>
      <c r="C15" s="15"/>
      <c r="D15" s="23">
        <v>41518</v>
      </c>
      <c r="E15" s="16">
        <f t="shared" si="0"/>
        <v>11.49</v>
      </c>
      <c r="F15" s="17">
        <v>11.49</v>
      </c>
      <c r="G15" s="13">
        <f t="shared" si="1"/>
        <v>6.3833333333333339E-2</v>
      </c>
      <c r="H15" s="14">
        <f t="shared" si="2"/>
        <v>29</v>
      </c>
      <c r="I15" s="17">
        <v>0</v>
      </c>
      <c r="J15" s="21">
        <v>9781576756256</v>
      </c>
      <c r="K15" s="21">
        <v>9781576757994</v>
      </c>
      <c r="L15" s="15">
        <v>180</v>
      </c>
      <c r="M15" s="18" t="s">
        <v>14</v>
      </c>
      <c r="N15" s="13">
        <f t="shared" si="10"/>
        <v>1.8511666666666668</v>
      </c>
      <c r="O15" s="13">
        <f t="shared" si="11"/>
        <v>1.9150000000000003</v>
      </c>
      <c r="P15" s="13">
        <f t="shared" si="12"/>
        <v>1.9150000000000003</v>
      </c>
      <c r="Q15" s="13">
        <f t="shared" si="13"/>
        <v>1.9150000000000003</v>
      </c>
      <c r="R15" s="13">
        <f t="shared" si="14"/>
        <v>1.9150000000000003</v>
      </c>
      <c r="S15" s="13">
        <f t="shared" si="15"/>
        <v>1.9150000000000003</v>
      </c>
      <c r="T15" s="13">
        <f t="shared" si="16"/>
        <v>6.3833333333333631E-2</v>
      </c>
      <c r="U15" s="15"/>
      <c r="V15" s="15"/>
      <c r="W15" s="15"/>
      <c r="X15" s="15"/>
      <c r="Y15" s="15"/>
      <c r="Z15" s="15"/>
    </row>
    <row r="16" spans="1:26" s="12" customFormat="1" ht="14.25" x14ac:dyDescent="0.2">
      <c r="A16" s="15" t="s">
        <v>15</v>
      </c>
      <c r="B16" s="12" t="s">
        <v>7</v>
      </c>
      <c r="C16" s="15"/>
      <c r="D16" s="23">
        <v>41518</v>
      </c>
      <c r="E16" s="16">
        <f t="shared" si="0"/>
        <v>11.49</v>
      </c>
      <c r="F16" s="17">
        <v>11.49</v>
      </c>
      <c r="G16" s="13">
        <f t="shared" si="1"/>
        <v>6.3833333333333339E-2</v>
      </c>
      <c r="H16" s="14">
        <f t="shared" si="2"/>
        <v>29</v>
      </c>
      <c r="I16" s="17">
        <v>0</v>
      </c>
      <c r="J16" s="21">
        <v>9781576756256</v>
      </c>
      <c r="K16" s="21">
        <v>9781576757994</v>
      </c>
      <c r="L16" s="15">
        <v>180</v>
      </c>
      <c r="M16" s="18" t="s">
        <v>14</v>
      </c>
      <c r="N16" s="13">
        <f t="shared" si="10"/>
        <v>1.8511666666666668</v>
      </c>
      <c r="O16" s="13">
        <f t="shared" si="11"/>
        <v>1.9150000000000003</v>
      </c>
      <c r="P16" s="13">
        <f t="shared" si="12"/>
        <v>1.9150000000000003</v>
      </c>
      <c r="Q16" s="13">
        <f t="shared" si="13"/>
        <v>1.9150000000000003</v>
      </c>
      <c r="R16" s="13">
        <f t="shared" si="14"/>
        <v>1.9150000000000003</v>
      </c>
      <c r="S16" s="13">
        <f t="shared" si="15"/>
        <v>1.9150000000000003</v>
      </c>
      <c r="T16" s="13">
        <f t="shared" si="16"/>
        <v>6.3833333333333631E-2</v>
      </c>
      <c r="U16" s="15"/>
      <c r="V16" s="15"/>
      <c r="W16" s="15"/>
      <c r="X16" s="15"/>
      <c r="Y16" s="15"/>
      <c r="Z16" s="15"/>
    </row>
    <row r="17" spans="1:26" s="12" customFormat="1" ht="14.25" x14ac:dyDescent="0.2">
      <c r="A17" s="15" t="s">
        <v>15</v>
      </c>
      <c r="B17" s="12" t="s">
        <v>7</v>
      </c>
      <c r="C17" s="15"/>
      <c r="D17" s="23">
        <v>41518</v>
      </c>
      <c r="E17" s="16">
        <f t="shared" si="0"/>
        <v>11.49</v>
      </c>
      <c r="F17" s="17">
        <v>11.49</v>
      </c>
      <c r="G17" s="13">
        <f t="shared" si="1"/>
        <v>6.3833333333333339E-2</v>
      </c>
      <c r="H17" s="14">
        <f t="shared" si="2"/>
        <v>29</v>
      </c>
      <c r="I17" s="17">
        <v>0</v>
      </c>
      <c r="J17" s="21">
        <v>9781576756256</v>
      </c>
      <c r="K17" s="21">
        <v>9781576757994</v>
      </c>
      <c r="L17" s="15">
        <v>180</v>
      </c>
      <c r="M17" s="18" t="s">
        <v>14</v>
      </c>
      <c r="N17" s="13">
        <f t="shared" si="10"/>
        <v>1.8511666666666668</v>
      </c>
      <c r="O17" s="13">
        <f t="shared" si="11"/>
        <v>1.9150000000000003</v>
      </c>
      <c r="P17" s="13">
        <f t="shared" si="12"/>
        <v>1.9150000000000003</v>
      </c>
      <c r="Q17" s="13">
        <f t="shared" si="13"/>
        <v>1.9150000000000003</v>
      </c>
      <c r="R17" s="13">
        <f t="shared" si="14"/>
        <v>1.9150000000000003</v>
      </c>
      <c r="S17" s="13">
        <f t="shared" si="15"/>
        <v>1.9150000000000003</v>
      </c>
      <c r="T17" s="13">
        <f t="shared" si="16"/>
        <v>6.3833333333333631E-2</v>
      </c>
      <c r="U17" s="15"/>
      <c r="V17" s="15"/>
      <c r="W17" s="15"/>
      <c r="X17" s="15"/>
      <c r="Y17" s="15"/>
      <c r="Z17" s="15"/>
    </row>
    <row r="18" spans="1:26" s="12" customFormat="1" ht="14.25" x14ac:dyDescent="0.2">
      <c r="A18" s="15" t="s">
        <v>15</v>
      </c>
      <c r="B18" s="12" t="s">
        <v>7</v>
      </c>
      <c r="C18" s="15"/>
      <c r="D18" s="23">
        <v>41518</v>
      </c>
      <c r="E18" s="16">
        <f t="shared" si="0"/>
        <v>11.49</v>
      </c>
      <c r="F18" s="17">
        <v>11.49</v>
      </c>
      <c r="G18" s="13">
        <f t="shared" si="1"/>
        <v>6.3833333333333339E-2</v>
      </c>
      <c r="H18" s="14">
        <f t="shared" si="2"/>
        <v>29</v>
      </c>
      <c r="I18" s="17">
        <v>0</v>
      </c>
      <c r="J18" s="21">
        <v>9781576756256</v>
      </c>
      <c r="K18" s="21">
        <v>9781576757994</v>
      </c>
      <c r="L18" s="15">
        <v>180</v>
      </c>
      <c r="M18" s="18" t="s">
        <v>14</v>
      </c>
      <c r="N18" s="13">
        <f t="shared" si="10"/>
        <v>1.8511666666666668</v>
      </c>
      <c r="O18" s="13">
        <f t="shared" si="11"/>
        <v>1.9150000000000003</v>
      </c>
      <c r="P18" s="13">
        <f t="shared" si="12"/>
        <v>1.9150000000000003</v>
      </c>
      <c r="Q18" s="13">
        <f t="shared" si="13"/>
        <v>1.9150000000000003</v>
      </c>
      <c r="R18" s="13">
        <f t="shared" si="14"/>
        <v>1.9150000000000003</v>
      </c>
      <c r="S18" s="13">
        <f t="shared" si="15"/>
        <v>1.9150000000000003</v>
      </c>
      <c r="T18" s="13">
        <f t="shared" si="16"/>
        <v>6.3833333333333631E-2</v>
      </c>
      <c r="U18" s="15"/>
      <c r="V18" s="15"/>
      <c r="W18" s="15"/>
      <c r="X18" s="15"/>
      <c r="Y18" s="15"/>
      <c r="Z18" s="15"/>
    </row>
    <row r="19" spans="1:26" s="12" customFormat="1" ht="14.25" x14ac:dyDescent="0.2">
      <c r="A19" s="15" t="s">
        <v>15</v>
      </c>
      <c r="B19" s="12" t="s">
        <v>7</v>
      </c>
      <c r="C19" s="15"/>
      <c r="D19" s="23">
        <v>41518</v>
      </c>
      <c r="E19" s="16">
        <f t="shared" si="0"/>
        <v>11.49</v>
      </c>
      <c r="F19" s="17">
        <v>11.49</v>
      </c>
      <c r="G19" s="13">
        <f t="shared" si="1"/>
        <v>6.3833333333333339E-2</v>
      </c>
      <c r="H19" s="14">
        <f t="shared" si="2"/>
        <v>29</v>
      </c>
      <c r="I19" s="17">
        <v>0</v>
      </c>
      <c r="J19" s="21">
        <v>9781576756256</v>
      </c>
      <c r="K19" s="21">
        <v>9781576757994</v>
      </c>
      <c r="L19" s="15">
        <v>180</v>
      </c>
      <c r="M19" s="18" t="s">
        <v>14</v>
      </c>
      <c r="N19" s="13">
        <f t="shared" si="10"/>
        <v>1.8511666666666668</v>
      </c>
      <c r="O19" s="13">
        <f t="shared" si="11"/>
        <v>1.9150000000000003</v>
      </c>
      <c r="P19" s="13">
        <f t="shared" si="12"/>
        <v>1.9150000000000003</v>
      </c>
      <c r="Q19" s="13">
        <f t="shared" si="13"/>
        <v>1.9150000000000003</v>
      </c>
      <c r="R19" s="13">
        <f t="shared" si="14"/>
        <v>1.9150000000000003</v>
      </c>
      <c r="S19" s="13">
        <f t="shared" si="15"/>
        <v>1.9150000000000003</v>
      </c>
      <c r="T19" s="13">
        <f t="shared" si="16"/>
        <v>6.3833333333333631E-2</v>
      </c>
      <c r="U19" s="15"/>
      <c r="V19" s="15"/>
      <c r="W19" s="15"/>
      <c r="X19" s="15"/>
      <c r="Y19" s="15"/>
      <c r="Z19" s="15"/>
    </row>
    <row r="20" spans="1:26" s="12" customFormat="1" ht="14.25" x14ac:dyDescent="0.2">
      <c r="A20" s="15" t="s">
        <v>15</v>
      </c>
      <c r="B20" s="12" t="s">
        <v>7</v>
      </c>
      <c r="C20" s="15"/>
      <c r="D20" s="23">
        <v>41518</v>
      </c>
      <c r="E20" s="16">
        <f t="shared" si="0"/>
        <v>11.49</v>
      </c>
      <c r="F20" s="17">
        <v>11.49</v>
      </c>
      <c r="G20" s="13">
        <f t="shared" si="1"/>
        <v>6.3833333333333339E-2</v>
      </c>
      <c r="H20" s="14">
        <f t="shared" si="2"/>
        <v>29</v>
      </c>
      <c r="I20" s="17">
        <v>0</v>
      </c>
      <c r="J20" s="21">
        <v>9781576756256</v>
      </c>
      <c r="K20" s="21">
        <v>9781576757994</v>
      </c>
      <c r="L20" s="15">
        <v>180</v>
      </c>
      <c r="M20" s="18" t="s">
        <v>14</v>
      </c>
      <c r="N20" s="13">
        <f t="shared" si="10"/>
        <v>1.8511666666666668</v>
      </c>
      <c r="O20" s="13">
        <f t="shared" si="11"/>
        <v>1.9150000000000003</v>
      </c>
      <c r="P20" s="13">
        <f t="shared" si="12"/>
        <v>1.9150000000000003</v>
      </c>
      <c r="Q20" s="13">
        <f t="shared" si="13"/>
        <v>1.9150000000000003</v>
      </c>
      <c r="R20" s="13">
        <f t="shared" si="14"/>
        <v>1.9150000000000003</v>
      </c>
      <c r="S20" s="13">
        <f t="shared" si="15"/>
        <v>1.9150000000000003</v>
      </c>
      <c r="T20" s="13">
        <f t="shared" si="16"/>
        <v>6.3833333333333631E-2</v>
      </c>
      <c r="U20" s="15"/>
      <c r="V20" s="15"/>
      <c r="W20" s="15"/>
      <c r="X20" s="15"/>
      <c r="Y20" s="15"/>
      <c r="Z20" s="15"/>
    </row>
    <row r="21" spans="1:26" s="12" customFormat="1" ht="14.25" x14ac:dyDescent="0.2">
      <c r="A21" s="15" t="s">
        <v>15</v>
      </c>
      <c r="B21" s="12" t="s">
        <v>7</v>
      </c>
      <c r="C21" s="15"/>
      <c r="D21" s="23">
        <v>41518</v>
      </c>
      <c r="E21" s="16">
        <f t="shared" si="0"/>
        <v>11.49</v>
      </c>
      <c r="F21" s="17">
        <v>11.49</v>
      </c>
      <c r="G21" s="13">
        <f t="shared" si="1"/>
        <v>6.3833333333333339E-2</v>
      </c>
      <c r="H21" s="14">
        <f t="shared" si="2"/>
        <v>29</v>
      </c>
      <c r="I21" s="17">
        <v>0</v>
      </c>
      <c r="J21" s="21">
        <v>9781576756256</v>
      </c>
      <c r="K21" s="21">
        <v>9781576757994</v>
      </c>
      <c r="L21" s="15">
        <v>180</v>
      </c>
      <c r="M21" s="18" t="s">
        <v>14</v>
      </c>
      <c r="N21" s="13">
        <f t="shared" si="10"/>
        <v>1.8511666666666668</v>
      </c>
      <c r="O21" s="13">
        <f t="shared" si="11"/>
        <v>1.9150000000000003</v>
      </c>
      <c r="P21" s="13">
        <f t="shared" si="12"/>
        <v>1.9150000000000003</v>
      </c>
      <c r="Q21" s="13">
        <f t="shared" si="13"/>
        <v>1.9150000000000003</v>
      </c>
      <c r="R21" s="13">
        <f t="shared" si="14"/>
        <v>1.9150000000000003</v>
      </c>
      <c r="S21" s="13">
        <f t="shared" si="15"/>
        <v>1.9150000000000003</v>
      </c>
      <c r="T21" s="13">
        <f t="shared" si="16"/>
        <v>6.3833333333333631E-2</v>
      </c>
      <c r="U21" s="15"/>
      <c r="V21" s="15"/>
      <c r="W21" s="15"/>
      <c r="X21" s="15"/>
      <c r="Y21" s="15"/>
      <c r="Z21" s="15"/>
    </row>
    <row r="22" spans="1:26" s="12" customFormat="1" ht="14.25" x14ac:dyDescent="0.2">
      <c r="A22" s="15" t="s">
        <v>15</v>
      </c>
      <c r="B22" s="12" t="s">
        <v>7</v>
      </c>
      <c r="C22" s="15"/>
      <c r="D22" s="23">
        <v>41518</v>
      </c>
      <c r="E22" s="16">
        <f t="shared" si="0"/>
        <v>11.49</v>
      </c>
      <c r="F22" s="17">
        <v>11.49</v>
      </c>
      <c r="G22" s="13">
        <f t="shared" si="1"/>
        <v>6.3833333333333339E-2</v>
      </c>
      <c r="H22" s="14">
        <f t="shared" si="2"/>
        <v>29</v>
      </c>
      <c r="I22" s="17">
        <v>0</v>
      </c>
      <c r="J22" s="21">
        <v>9781576756256</v>
      </c>
      <c r="K22" s="21">
        <v>9781576757994</v>
      </c>
      <c r="L22" s="15">
        <v>180</v>
      </c>
      <c r="M22" s="18" t="s">
        <v>14</v>
      </c>
      <c r="N22" s="13">
        <f t="shared" si="10"/>
        <v>1.8511666666666668</v>
      </c>
      <c r="O22" s="13">
        <f t="shared" si="11"/>
        <v>1.9150000000000003</v>
      </c>
      <c r="P22" s="13">
        <f t="shared" si="12"/>
        <v>1.9150000000000003</v>
      </c>
      <c r="Q22" s="13">
        <f t="shared" si="13"/>
        <v>1.9150000000000003</v>
      </c>
      <c r="R22" s="13">
        <f t="shared" si="14"/>
        <v>1.9150000000000003</v>
      </c>
      <c r="S22" s="13">
        <f t="shared" si="15"/>
        <v>1.9150000000000003</v>
      </c>
      <c r="T22" s="13">
        <f t="shared" si="16"/>
        <v>6.3833333333333631E-2</v>
      </c>
      <c r="U22" s="15"/>
      <c r="V22" s="15"/>
      <c r="W22" s="15"/>
      <c r="X22" s="15"/>
      <c r="Y22" s="15"/>
      <c r="Z22" s="15"/>
    </row>
    <row r="23" spans="1:26" s="12" customFormat="1" ht="14.25" x14ac:dyDescent="0.2">
      <c r="A23" s="15" t="s">
        <v>15</v>
      </c>
      <c r="B23" s="12" t="s">
        <v>7</v>
      </c>
      <c r="C23" s="15"/>
      <c r="D23" s="23">
        <v>41518</v>
      </c>
      <c r="E23" s="16">
        <f t="shared" si="0"/>
        <v>11.49</v>
      </c>
      <c r="F23" s="17">
        <v>11.49</v>
      </c>
      <c r="G23" s="13">
        <f t="shared" si="1"/>
        <v>6.3833333333333339E-2</v>
      </c>
      <c r="H23" s="14">
        <f t="shared" si="2"/>
        <v>29</v>
      </c>
      <c r="I23" s="17">
        <v>0</v>
      </c>
      <c r="J23" s="21">
        <v>9781576756256</v>
      </c>
      <c r="K23" s="21">
        <v>9781576757994</v>
      </c>
      <c r="L23" s="15">
        <v>180</v>
      </c>
      <c r="M23" s="18" t="s">
        <v>14</v>
      </c>
      <c r="N23" s="13">
        <f t="shared" si="10"/>
        <v>1.8511666666666668</v>
      </c>
      <c r="O23" s="13">
        <f t="shared" si="11"/>
        <v>1.9150000000000003</v>
      </c>
      <c r="P23" s="13">
        <f t="shared" si="12"/>
        <v>1.9150000000000003</v>
      </c>
      <c r="Q23" s="13">
        <f t="shared" si="13"/>
        <v>1.9150000000000003</v>
      </c>
      <c r="R23" s="13">
        <f t="shared" si="14"/>
        <v>1.9150000000000003</v>
      </c>
      <c r="S23" s="13">
        <f t="shared" si="15"/>
        <v>1.9150000000000003</v>
      </c>
      <c r="T23" s="13">
        <f t="shared" si="16"/>
        <v>6.3833333333333631E-2</v>
      </c>
      <c r="U23" s="15"/>
      <c r="V23" s="15"/>
      <c r="W23" s="15"/>
      <c r="X23" s="15"/>
      <c r="Y23" s="15"/>
      <c r="Z23" s="15"/>
    </row>
    <row r="24" spans="1:26" s="12" customFormat="1" ht="14.25" x14ac:dyDescent="0.2">
      <c r="A24" s="15" t="s">
        <v>15</v>
      </c>
      <c r="B24" s="12" t="s">
        <v>7</v>
      </c>
      <c r="C24" s="15"/>
      <c r="D24" s="23">
        <v>41518</v>
      </c>
      <c r="E24" s="16">
        <f t="shared" si="0"/>
        <v>11.49</v>
      </c>
      <c r="F24" s="17">
        <v>11.49</v>
      </c>
      <c r="G24" s="13">
        <f t="shared" si="1"/>
        <v>6.3833333333333339E-2</v>
      </c>
      <c r="H24" s="14">
        <f t="shared" si="2"/>
        <v>29</v>
      </c>
      <c r="I24" s="17">
        <v>0</v>
      </c>
      <c r="J24" s="21">
        <v>9781576756256</v>
      </c>
      <c r="K24" s="21">
        <v>9781576757994</v>
      </c>
      <c r="L24" s="15">
        <v>180</v>
      </c>
      <c r="M24" s="18" t="s">
        <v>14</v>
      </c>
      <c r="N24" s="13">
        <f t="shared" si="10"/>
        <v>1.8511666666666668</v>
      </c>
      <c r="O24" s="13">
        <f t="shared" si="11"/>
        <v>1.9150000000000003</v>
      </c>
      <c r="P24" s="13">
        <f t="shared" si="12"/>
        <v>1.9150000000000003</v>
      </c>
      <c r="Q24" s="13">
        <f t="shared" si="13"/>
        <v>1.9150000000000003</v>
      </c>
      <c r="R24" s="13">
        <f t="shared" si="14"/>
        <v>1.9150000000000003</v>
      </c>
      <c r="S24" s="13">
        <f t="shared" si="15"/>
        <v>1.9150000000000003</v>
      </c>
      <c r="T24" s="13">
        <f t="shared" si="16"/>
        <v>6.3833333333333631E-2</v>
      </c>
      <c r="U24" s="15"/>
      <c r="V24" s="15"/>
      <c r="W24" s="15"/>
      <c r="X24" s="15"/>
      <c r="Y24" s="15"/>
      <c r="Z24" s="15"/>
    </row>
    <row r="25" spans="1:26" s="12" customFormat="1" ht="14.25" x14ac:dyDescent="0.2">
      <c r="A25" s="15" t="s">
        <v>15</v>
      </c>
      <c r="B25" s="12" t="s">
        <v>7</v>
      </c>
      <c r="C25" s="15"/>
      <c r="D25" s="23">
        <v>41518</v>
      </c>
      <c r="E25" s="16">
        <f t="shared" si="0"/>
        <v>11.49</v>
      </c>
      <c r="F25" s="17">
        <v>11.49</v>
      </c>
      <c r="G25" s="13">
        <f t="shared" si="1"/>
        <v>6.3833333333333339E-2</v>
      </c>
      <c r="H25" s="14">
        <f t="shared" si="2"/>
        <v>29</v>
      </c>
      <c r="I25" s="17">
        <v>0</v>
      </c>
      <c r="J25" s="21">
        <v>9781576756256</v>
      </c>
      <c r="K25" s="21">
        <v>9781576757994</v>
      </c>
      <c r="L25" s="15">
        <v>180</v>
      </c>
      <c r="M25" s="18" t="s">
        <v>14</v>
      </c>
      <c r="N25" s="13">
        <f t="shared" si="10"/>
        <v>1.8511666666666668</v>
      </c>
      <c r="O25" s="13">
        <f t="shared" si="11"/>
        <v>1.9150000000000003</v>
      </c>
      <c r="P25" s="13">
        <f t="shared" si="12"/>
        <v>1.9150000000000003</v>
      </c>
      <c r="Q25" s="13">
        <f t="shared" si="13"/>
        <v>1.9150000000000003</v>
      </c>
      <c r="R25" s="13">
        <f t="shared" si="14"/>
        <v>1.9150000000000003</v>
      </c>
      <c r="S25" s="13">
        <f t="shared" si="15"/>
        <v>1.9150000000000003</v>
      </c>
      <c r="T25" s="13">
        <f t="shared" si="16"/>
        <v>6.3833333333333631E-2</v>
      </c>
      <c r="U25" s="15"/>
      <c r="V25" s="15"/>
      <c r="W25" s="15"/>
      <c r="X25" s="15"/>
      <c r="Y25" s="15"/>
      <c r="Z25" s="15"/>
    </row>
    <row r="26" spans="1:26" s="12" customFormat="1" ht="14.25" x14ac:dyDescent="0.2">
      <c r="A26" s="15" t="s">
        <v>15</v>
      </c>
      <c r="B26" s="12" t="s">
        <v>7</v>
      </c>
      <c r="C26" s="15"/>
      <c r="D26" s="23">
        <v>41518</v>
      </c>
      <c r="E26" s="16">
        <f t="shared" si="0"/>
        <v>11.49</v>
      </c>
      <c r="F26" s="17">
        <v>11.49</v>
      </c>
      <c r="G26" s="13">
        <f t="shared" si="1"/>
        <v>6.3833333333333339E-2</v>
      </c>
      <c r="H26" s="14">
        <f t="shared" si="2"/>
        <v>29</v>
      </c>
      <c r="I26" s="17">
        <v>0</v>
      </c>
      <c r="J26" s="21">
        <v>9781576756256</v>
      </c>
      <c r="K26" s="21">
        <v>9781576757994</v>
      </c>
      <c r="L26" s="15">
        <v>180</v>
      </c>
      <c r="M26" s="18" t="s">
        <v>14</v>
      </c>
      <c r="N26" s="13">
        <f t="shared" si="10"/>
        <v>1.8511666666666668</v>
      </c>
      <c r="O26" s="13">
        <f t="shared" si="11"/>
        <v>1.9150000000000003</v>
      </c>
      <c r="P26" s="13">
        <f t="shared" si="12"/>
        <v>1.9150000000000003</v>
      </c>
      <c r="Q26" s="13">
        <f t="shared" si="13"/>
        <v>1.9150000000000003</v>
      </c>
      <c r="R26" s="13">
        <f t="shared" si="14"/>
        <v>1.9150000000000003</v>
      </c>
      <c r="S26" s="13">
        <f t="shared" si="15"/>
        <v>1.9150000000000003</v>
      </c>
      <c r="T26" s="13">
        <f t="shared" si="16"/>
        <v>6.3833333333333631E-2</v>
      </c>
      <c r="U26" s="15"/>
      <c r="V26" s="15"/>
      <c r="W26" s="15"/>
      <c r="X26" s="15"/>
      <c r="Y26" s="15"/>
      <c r="Z26" s="15"/>
    </row>
    <row r="27" spans="1:26" s="12" customFormat="1" ht="14.25" x14ac:dyDescent="0.2">
      <c r="A27" s="15" t="s">
        <v>15</v>
      </c>
      <c r="B27" s="12" t="s">
        <v>7</v>
      </c>
      <c r="C27" s="15"/>
      <c r="D27" s="23">
        <v>41518</v>
      </c>
      <c r="E27" s="16">
        <f t="shared" si="0"/>
        <v>11.49</v>
      </c>
      <c r="F27" s="17">
        <v>11.49</v>
      </c>
      <c r="G27" s="13">
        <f t="shared" si="1"/>
        <v>6.3833333333333339E-2</v>
      </c>
      <c r="H27" s="14">
        <f t="shared" si="2"/>
        <v>29</v>
      </c>
      <c r="I27" s="17">
        <v>0</v>
      </c>
      <c r="J27" s="21">
        <v>9781576756256</v>
      </c>
      <c r="K27" s="21">
        <v>9781576757994</v>
      </c>
      <c r="L27" s="15">
        <v>180</v>
      </c>
      <c r="M27" s="18" t="s">
        <v>14</v>
      </c>
      <c r="N27" s="13">
        <f t="shared" si="10"/>
        <v>1.8511666666666668</v>
      </c>
      <c r="O27" s="13">
        <f t="shared" si="11"/>
        <v>1.9150000000000003</v>
      </c>
      <c r="P27" s="13">
        <f t="shared" si="12"/>
        <v>1.9150000000000003</v>
      </c>
      <c r="Q27" s="13">
        <f t="shared" si="13"/>
        <v>1.9150000000000003</v>
      </c>
      <c r="R27" s="13">
        <f t="shared" si="14"/>
        <v>1.9150000000000003</v>
      </c>
      <c r="S27" s="13">
        <f t="shared" si="15"/>
        <v>1.9150000000000003</v>
      </c>
      <c r="T27" s="13">
        <f t="shared" si="16"/>
        <v>6.3833333333333631E-2</v>
      </c>
      <c r="U27" s="15"/>
      <c r="V27" s="15"/>
      <c r="W27" s="15"/>
      <c r="X27" s="15"/>
      <c r="Y27" s="15"/>
      <c r="Z27" s="15"/>
    </row>
    <row r="28" spans="1:26" s="12" customFormat="1" ht="14.25" x14ac:dyDescent="0.2">
      <c r="A28" s="15" t="s">
        <v>15</v>
      </c>
      <c r="B28" s="12" t="s">
        <v>7</v>
      </c>
      <c r="C28" s="15"/>
      <c r="D28" s="23">
        <v>41518</v>
      </c>
      <c r="E28" s="16">
        <f t="shared" si="0"/>
        <v>11.49</v>
      </c>
      <c r="F28" s="17">
        <v>11.49</v>
      </c>
      <c r="G28" s="13">
        <f t="shared" si="1"/>
        <v>6.3833333333333339E-2</v>
      </c>
      <c r="H28" s="14">
        <f t="shared" si="2"/>
        <v>29</v>
      </c>
      <c r="I28" s="17">
        <v>0</v>
      </c>
      <c r="J28" s="21">
        <v>9781576756256</v>
      </c>
      <c r="K28" s="21">
        <v>9781576757994</v>
      </c>
      <c r="L28" s="15">
        <v>180</v>
      </c>
      <c r="M28" s="18" t="s">
        <v>14</v>
      </c>
      <c r="N28" s="13">
        <f t="shared" si="10"/>
        <v>1.8511666666666668</v>
      </c>
      <c r="O28" s="13">
        <f t="shared" si="11"/>
        <v>1.9150000000000003</v>
      </c>
      <c r="P28" s="13">
        <f t="shared" si="12"/>
        <v>1.9150000000000003</v>
      </c>
      <c r="Q28" s="13">
        <f t="shared" si="13"/>
        <v>1.9150000000000003</v>
      </c>
      <c r="R28" s="13">
        <f t="shared" si="14"/>
        <v>1.9150000000000003</v>
      </c>
      <c r="S28" s="13">
        <f t="shared" si="15"/>
        <v>1.9150000000000003</v>
      </c>
      <c r="T28" s="13">
        <f t="shared" si="16"/>
        <v>6.3833333333333631E-2</v>
      </c>
      <c r="U28" s="15"/>
      <c r="V28" s="15"/>
      <c r="W28" s="15"/>
      <c r="X28" s="15"/>
      <c r="Y28" s="15"/>
      <c r="Z28" s="15"/>
    </row>
    <row r="29" spans="1:26" s="12" customFormat="1" ht="14.25" x14ac:dyDescent="0.2">
      <c r="A29" s="15" t="s">
        <v>15</v>
      </c>
      <c r="B29" s="12" t="s">
        <v>7</v>
      </c>
      <c r="C29" s="15"/>
      <c r="D29" s="23">
        <v>41518</v>
      </c>
      <c r="E29" s="16">
        <f t="shared" si="0"/>
        <v>11.49</v>
      </c>
      <c r="F29" s="17">
        <v>11.49</v>
      </c>
      <c r="G29" s="13">
        <f t="shared" si="1"/>
        <v>6.3833333333333339E-2</v>
      </c>
      <c r="H29" s="14">
        <f t="shared" si="2"/>
        <v>29</v>
      </c>
      <c r="I29" s="17">
        <v>0</v>
      </c>
      <c r="J29" s="21">
        <v>9781576756256</v>
      </c>
      <c r="K29" s="21">
        <v>9781576757994</v>
      </c>
      <c r="L29" s="15">
        <v>180</v>
      </c>
      <c r="M29" s="18" t="s">
        <v>14</v>
      </c>
      <c r="N29" s="13">
        <f t="shared" si="10"/>
        <v>1.8511666666666668</v>
      </c>
      <c r="O29" s="13">
        <f t="shared" si="11"/>
        <v>1.9150000000000003</v>
      </c>
      <c r="P29" s="13">
        <f t="shared" si="12"/>
        <v>1.9150000000000003</v>
      </c>
      <c r="Q29" s="13">
        <f t="shared" si="13"/>
        <v>1.9150000000000003</v>
      </c>
      <c r="R29" s="13">
        <f t="shared" si="14"/>
        <v>1.9150000000000003</v>
      </c>
      <c r="S29" s="13">
        <f t="shared" si="15"/>
        <v>1.9150000000000003</v>
      </c>
      <c r="T29" s="13">
        <f t="shared" si="16"/>
        <v>6.3833333333333631E-2</v>
      </c>
      <c r="U29" s="15"/>
      <c r="V29" s="15"/>
      <c r="W29" s="15"/>
      <c r="X29" s="15"/>
      <c r="Y29" s="15"/>
      <c r="Z29" s="15"/>
    </row>
    <row r="30" spans="1:26" s="12" customFormat="1" ht="14.25" x14ac:dyDescent="0.2">
      <c r="A30" s="15" t="s">
        <v>15</v>
      </c>
      <c r="B30" s="12" t="s">
        <v>7</v>
      </c>
      <c r="C30" s="15"/>
      <c r="D30" s="23">
        <v>41518</v>
      </c>
      <c r="E30" s="16">
        <f t="shared" si="0"/>
        <v>11.49</v>
      </c>
      <c r="F30" s="17">
        <v>11.49</v>
      </c>
      <c r="G30" s="13">
        <f t="shared" si="1"/>
        <v>6.3833333333333339E-2</v>
      </c>
      <c r="H30" s="14">
        <f t="shared" si="2"/>
        <v>29</v>
      </c>
      <c r="I30" s="17">
        <v>0</v>
      </c>
      <c r="J30" s="21">
        <v>9781576756256</v>
      </c>
      <c r="K30" s="21">
        <v>9781576757994</v>
      </c>
      <c r="L30" s="15">
        <v>180</v>
      </c>
      <c r="M30" s="18" t="s">
        <v>14</v>
      </c>
      <c r="N30" s="13">
        <f t="shared" si="10"/>
        <v>1.8511666666666668</v>
      </c>
      <c r="O30" s="13">
        <f t="shared" si="11"/>
        <v>1.9150000000000003</v>
      </c>
      <c r="P30" s="13">
        <f t="shared" si="12"/>
        <v>1.9150000000000003</v>
      </c>
      <c r="Q30" s="13">
        <f t="shared" si="13"/>
        <v>1.9150000000000003</v>
      </c>
      <c r="R30" s="13">
        <f t="shared" si="14"/>
        <v>1.9150000000000003</v>
      </c>
      <c r="S30" s="13">
        <f t="shared" si="15"/>
        <v>1.9150000000000003</v>
      </c>
      <c r="T30" s="13">
        <f t="shared" si="16"/>
        <v>6.3833333333333631E-2</v>
      </c>
      <c r="U30" s="15"/>
      <c r="V30" s="15"/>
      <c r="W30" s="15"/>
      <c r="X30" s="15"/>
      <c r="Y30" s="15"/>
      <c r="Z30" s="15"/>
    </row>
    <row r="31" spans="1:26" s="12" customFormat="1" ht="14.25" x14ac:dyDescent="0.2">
      <c r="A31" s="15" t="s">
        <v>15</v>
      </c>
      <c r="B31" s="12" t="s">
        <v>7</v>
      </c>
      <c r="C31" s="15"/>
      <c r="D31" s="23">
        <v>41518</v>
      </c>
      <c r="E31" s="16">
        <f t="shared" si="0"/>
        <v>11.49</v>
      </c>
      <c r="F31" s="17">
        <v>11.49</v>
      </c>
      <c r="G31" s="13">
        <f t="shared" si="1"/>
        <v>6.3833333333333339E-2</v>
      </c>
      <c r="H31" s="14">
        <f t="shared" si="2"/>
        <v>29</v>
      </c>
      <c r="I31" s="17">
        <v>0</v>
      </c>
      <c r="J31" s="21">
        <v>9781576756256</v>
      </c>
      <c r="K31" s="21">
        <v>9781576757994</v>
      </c>
      <c r="L31" s="15">
        <v>180</v>
      </c>
      <c r="M31" s="18" t="s">
        <v>14</v>
      </c>
      <c r="N31" s="13">
        <f t="shared" si="10"/>
        <v>1.8511666666666668</v>
      </c>
      <c r="O31" s="13">
        <f t="shared" si="11"/>
        <v>1.9150000000000003</v>
      </c>
      <c r="P31" s="13">
        <f t="shared" si="12"/>
        <v>1.9150000000000003</v>
      </c>
      <c r="Q31" s="13">
        <f t="shared" si="13"/>
        <v>1.9150000000000003</v>
      </c>
      <c r="R31" s="13">
        <f t="shared" si="14"/>
        <v>1.9150000000000003</v>
      </c>
      <c r="S31" s="13">
        <f t="shared" si="15"/>
        <v>1.9150000000000003</v>
      </c>
      <c r="T31" s="13">
        <f t="shared" si="16"/>
        <v>6.3833333333333631E-2</v>
      </c>
      <c r="U31" s="15"/>
      <c r="V31" s="15"/>
      <c r="W31" s="15"/>
      <c r="X31" s="15"/>
      <c r="Y31" s="15"/>
      <c r="Z31" s="15"/>
    </row>
    <row r="32" spans="1:26" s="12" customFormat="1" ht="14.25" x14ac:dyDescent="0.2">
      <c r="A32" s="15" t="s">
        <v>15</v>
      </c>
      <c r="B32" s="12" t="s">
        <v>7</v>
      </c>
      <c r="C32" s="15"/>
      <c r="D32" s="23">
        <v>41518</v>
      </c>
      <c r="E32" s="16">
        <f t="shared" si="0"/>
        <v>11.49</v>
      </c>
      <c r="F32" s="17">
        <v>11.49</v>
      </c>
      <c r="G32" s="13">
        <f t="shared" si="1"/>
        <v>6.3833333333333339E-2</v>
      </c>
      <c r="H32" s="14">
        <f t="shared" si="2"/>
        <v>29</v>
      </c>
      <c r="I32" s="17">
        <v>0</v>
      </c>
      <c r="J32" s="21">
        <v>9781576756256</v>
      </c>
      <c r="K32" s="21">
        <v>9781576757994</v>
      </c>
      <c r="L32" s="15">
        <v>180</v>
      </c>
      <c r="M32" s="18" t="s">
        <v>14</v>
      </c>
      <c r="N32" s="13">
        <f t="shared" si="10"/>
        <v>1.8511666666666668</v>
      </c>
      <c r="O32" s="13">
        <f t="shared" si="11"/>
        <v>1.9150000000000003</v>
      </c>
      <c r="P32" s="13">
        <f t="shared" si="12"/>
        <v>1.9150000000000003</v>
      </c>
      <c r="Q32" s="13">
        <f t="shared" si="13"/>
        <v>1.9150000000000003</v>
      </c>
      <c r="R32" s="13">
        <f t="shared" si="14"/>
        <v>1.9150000000000003</v>
      </c>
      <c r="S32" s="13">
        <f t="shared" si="15"/>
        <v>1.9150000000000003</v>
      </c>
      <c r="T32" s="13">
        <f t="shared" si="16"/>
        <v>6.3833333333333631E-2</v>
      </c>
      <c r="U32" s="15"/>
      <c r="V32" s="15"/>
      <c r="W32" s="15"/>
      <c r="X32" s="15"/>
      <c r="Y32" s="15"/>
      <c r="Z32" s="15"/>
    </row>
    <row r="33" spans="1:26" s="12" customFormat="1" ht="14.25" x14ac:dyDescent="0.2">
      <c r="A33" s="15" t="s">
        <v>15</v>
      </c>
      <c r="B33" s="12" t="s">
        <v>7</v>
      </c>
      <c r="C33" s="15"/>
      <c r="D33" s="23">
        <v>41518</v>
      </c>
      <c r="E33" s="16">
        <f t="shared" si="0"/>
        <v>11.49</v>
      </c>
      <c r="F33" s="17">
        <v>11.49</v>
      </c>
      <c r="G33" s="13">
        <f t="shared" si="1"/>
        <v>6.3833333333333339E-2</v>
      </c>
      <c r="H33" s="14">
        <f t="shared" si="2"/>
        <v>29</v>
      </c>
      <c r="I33" s="17">
        <v>0</v>
      </c>
      <c r="J33" s="21">
        <v>9781576756256</v>
      </c>
      <c r="K33" s="21">
        <v>9781576757994</v>
      </c>
      <c r="L33" s="15">
        <v>180</v>
      </c>
      <c r="M33" s="18" t="s">
        <v>14</v>
      </c>
      <c r="N33" s="13">
        <f t="shared" si="10"/>
        <v>1.8511666666666668</v>
      </c>
      <c r="O33" s="13">
        <f t="shared" si="11"/>
        <v>1.9150000000000003</v>
      </c>
      <c r="P33" s="13">
        <f t="shared" si="12"/>
        <v>1.9150000000000003</v>
      </c>
      <c r="Q33" s="13">
        <f t="shared" si="13"/>
        <v>1.9150000000000003</v>
      </c>
      <c r="R33" s="13">
        <f t="shared" si="14"/>
        <v>1.9150000000000003</v>
      </c>
      <c r="S33" s="13">
        <f t="shared" si="15"/>
        <v>1.9150000000000003</v>
      </c>
      <c r="T33" s="13">
        <f t="shared" si="16"/>
        <v>6.3833333333333631E-2</v>
      </c>
      <c r="U33" s="15"/>
      <c r="V33" s="15"/>
      <c r="W33" s="15"/>
      <c r="X33" s="15"/>
      <c r="Y33" s="15"/>
      <c r="Z33" s="15"/>
    </row>
    <row r="34" spans="1:26" s="12" customFormat="1" ht="14.25" x14ac:dyDescent="0.2">
      <c r="A34" s="15" t="s">
        <v>15</v>
      </c>
      <c r="B34" s="12" t="s">
        <v>7</v>
      </c>
      <c r="C34" s="15"/>
      <c r="D34" s="23">
        <v>41518</v>
      </c>
      <c r="E34" s="16">
        <f t="shared" si="0"/>
        <v>11.49</v>
      </c>
      <c r="F34" s="17">
        <v>11.49</v>
      </c>
      <c r="G34" s="13">
        <f t="shared" si="1"/>
        <v>6.3833333333333339E-2</v>
      </c>
      <c r="H34" s="14">
        <f t="shared" si="2"/>
        <v>29</v>
      </c>
      <c r="I34" s="17">
        <v>0</v>
      </c>
      <c r="J34" s="21">
        <v>9781576756256</v>
      </c>
      <c r="K34" s="21">
        <v>9781576757994</v>
      </c>
      <c r="L34" s="15">
        <v>180</v>
      </c>
      <c r="M34" s="18" t="s">
        <v>14</v>
      </c>
      <c r="N34" s="13">
        <f t="shared" si="10"/>
        <v>1.8511666666666668</v>
      </c>
      <c r="O34" s="13">
        <f t="shared" si="11"/>
        <v>1.9150000000000003</v>
      </c>
      <c r="P34" s="13">
        <f t="shared" si="12"/>
        <v>1.9150000000000003</v>
      </c>
      <c r="Q34" s="13">
        <f t="shared" si="13"/>
        <v>1.9150000000000003</v>
      </c>
      <c r="R34" s="13">
        <f t="shared" si="14"/>
        <v>1.9150000000000003</v>
      </c>
      <c r="S34" s="13">
        <f t="shared" si="15"/>
        <v>1.9150000000000003</v>
      </c>
      <c r="T34" s="13">
        <f t="shared" si="16"/>
        <v>6.3833333333333631E-2</v>
      </c>
      <c r="U34" s="15"/>
      <c r="V34" s="15"/>
      <c r="W34" s="15"/>
      <c r="X34" s="15"/>
      <c r="Y34" s="15"/>
      <c r="Z34" s="15"/>
    </row>
    <row r="35" spans="1:26" s="12" customFormat="1" ht="14.25" x14ac:dyDescent="0.2">
      <c r="A35" s="15" t="s">
        <v>15</v>
      </c>
      <c r="B35" s="12" t="s">
        <v>7</v>
      </c>
      <c r="C35" s="15"/>
      <c r="D35" s="23">
        <v>41518</v>
      </c>
      <c r="E35" s="16">
        <f t="shared" si="0"/>
        <v>11.49</v>
      </c>
      <c r="F35" s="17">
        <v>11.49</v>
      </c>
      <c r="G35" s="13">
        <f t="shared" si="1"/>
        <v>6.3833333333333339E-2</v>
      </c>
      <c r="H35" s="14">
        <f t="shared" si="2"/>
        <v>29</v>
      </c>
      <c r="I35" s="17">
        <v>0</v>
      </c>
      <c r="J35" s="21">
        <v>9781576756256</v>
      </c>
      <c r="K35" s="21">
        <v>9781576757994</v>
      </c>
      <c r="L35" s="15">
        <v>180</v>
      </c>
      <c r="M35" s="18" t="s">
        <v>14</v>
      </c>
      <c r="N35" s="13">
        <f t="shared" si="10"/>
        <v>1.8511666666666668</v>
      </c>
      <c r="O35" s="13">
        <f t="shared" si="11"/>
        <v>1.9150000000000003</v>
      </c>
      <c r="P35" s="13">
        <f t="shared" si="12"/>
        <v>1.9150000000000003</v>
      </c>
      <c r="Q35" s="13">
        <f t="shared" si="13"/>
        <v>1.9150000000000003</v>
      </c>
      <c r="R35" s="13">
        <f t="shared" si="14"/>
        <v>1.9150000000000003</v>
      </c>
      <c r="S35" s="13">
        <f t="shared" si="15"/>
        <v>1.9150000000000003</v>
      </c>
      <c r="T35" s="13">
        <f t="shared" si="16"/>
        <v>6.3833333333333631E-2</v>
      </c>
      <c r="U35" s="15"/>
      <c r="V35" s="15"/>
      <c r="W35" s="15"/>
      <c r="X35" s="15"/>
      <c r="Y35" s="15"/>
      <c r="Z35" s="15"/>
    </row>
    <row r="36" spans="1:26" s="12" customFormat="1" ht="14.25" x14ac:dyDescent="0.2">
      <c r="A36" s="15" t="s">
        <v>15</v>
      </c>
      <c r="B36" s="12" t="s">
        <v>7</v>
      </c>
      <c r="C36" s="15"/>
      <c r="D36" s="23">
        <v>41518</v>
      </c>
      <c r="E36" s="16">
        <f t="shared" si="0"/>
        <v>11.49</v>
      </c>
      <c r="F36" s="17">
        <v>11.49</v>
      </c>
      <c r="G36" s="13">
        <f t="shared" si="1"/>
        <v>6.3833333333333339E-2</v>
      </c>
      <c r="H36" s="14">
        <f t="shared" si="2"/>
        <v>29</v>
      </c>
      <c r="I36" s="17">
        <v>0</v>
      </c>
      <c r="J36" s="21">
        <v>9781576756256</v>
      </c>
      <c r="K36" s="21">
        <v>9781576757994</v>
      </c>
      <c r="L36" s="15">
        <v>180</v>
      </c>
      <c r="M36" s="18" t="s">
        <v>14</v>
      </c>
      <c r="N36" s="13">
        <f t="shared" si="10"/>
        <v>1.8511666666666668</v>
      </c>
      <c r="O36" s="13">
        <f t="shared" si="11"/>
        <v>1.9150000000000003</v>
      </c>
      <c r="P36" s="13">
        <f t="shared" si="12"/>
        <v>1.9150000000000003</v>
      </c>
      <c r="Q36" s="13">
        <f t="shared" si="13"/>
        <v>1.9150000000000003</v>
      </c>
      <c r="R36" s="13">
        <f t="shared" si="14"/>
        <v>1.9150000000000003</v>
      </c>
      <c r="S36" s="13">
        <f t="shared" si="15"/>
        <v>1.9150000000000003</v>
      </c>
      <c r="T36" s="13">
        <f t="shared" si="16"/>
        <v>6.3833333333333631E-2</v>
      </c>
      <c r="U36" s="15"/>
      <c r="V36" s="15"/>
      <c r="W36" s="15"/>
      <c r="X36" s="15"/>
      <c r="Y36" s="15"/>
      <c r="Z36" s="15"/>
    </row>
    <row r="37" spans="1:26" s="12" customFormat="1" ht="14.25" x14ac:dyDescent="0.2">
      <c r="A37" s="15" t="s">
        <v>15</v>
      </c>
      <c r="B37" s="12" t="s">
        <v>7</v>
      </c>
      <c r="C37" s="15"/>
      <c r="D37" s="23">
        <v>41518</v>
      </c>
      <c r="E37" s="16">
        <f t="shared" si="0"/>
        <v>11.49</v>
      </c>
      <c r="F37" s="17">
        <v>11.49</v>
      </c>
      <c r="G37" s="13">
        <f t="shared" si="1"/>
        <v>6.3833333333333339E-2</v>
      </c>
      <c r="H37" s="14">
        <f t="shared" si="2"/>
        <v>29</v>
      </c>
      <c r="I37" s="17">
        <v>0</v>
      </c>
      <c r="J37" s="21">
        <v>9781576756256</v>
      </c>
      <c r="K37" s="21">
        <v>9781576757994</v>
      </c>
      <c r="L37" s="15">
        <v>180</v>
      </c>
      <c r="M37" s="18" t="s">
        <v>14</v>
      </c>
      <c r="N37" s="13">
        <f t="shared" si="10"/>
        <v>1.8511666666666668</v>
      </c>
      <c r="O37" s="13">
        <f t="shared" si="11"/>
        <v>1.9150000000000003</v>
      </c>
      <c r="P37" s="13">
        <f t="shared" si="12"/>
        <v>1.9150000000000003</v>
      </c>
      <c r="Q37" s="13">
        <f t="shared" si="13"/>
        <v>1.9150000000000003</v>
      </c>
      <c r="R37" s="13">
        <f t="shared" si="14"/>
        <v>1.9150000000000003</v>
      </c>
      <c r="S37" s="13">
        <f t="shared" si="15"/>
        <v>1.9150000000000003</v>
      </c>
      <c r="T37" s="13">
        <f t="shared" si="16"/>
        <v>6.3833333333333631E-2</v>
      </c>
      <c r="U37" s="15"/>
      <c r="V37" s="15"/>
      <c r="W37" s="15"/>
      <c r="X37" s="15"/>
      <c r="Y37" s="15"/>
      <c r="Z37" s="15"/>
    </row>
    <row r="38" spans="1:26" s="12" customFormat="1" ht="14.25" x14ac:dyDescent="0.2">
      <c r="A38" s="15" t="s">
        <v>15</v>
      </c>
      <c r="B38" s="12" t="s">
        <v>7</v>
      </c>
      <c r="C38" s="15"/>
      <c r="D38" s="23">
        <v>41518</v>
      </c>
      <c r="E38" s="16">
        <f t="shared" si="0"/>
        <v>11.49</v>
      </c>
      <c r="F38" s="17">
        <v>11.49</v>
      </c>
      <c r="G38" s="13">
        <f t="shared" si="1"/>
        <v>6.3833333333333339E-2</v>
      </c>
      <c r="H38" s="14">
        <f t="shared" si="2"/>
        <v>29</v>
      </c>
      <c r="I38" s="17">
        <v>0</v>
      </c>
      <c r="J38" s="21">
        <v>9781576756256</v>
      </c>
      <c r="K38" s="21">
        <v>9781576757994</v>
      </c>
      <c r="L38" s="15">
        <v>180</v>
      </c>
      <c r="M38" s="18" t="s">
        <v>14</v>
      </c>
      <c r="N38" s="13">
        <f t="shared" si="10"/>
        <v>1.8511666666666668</v>
      </c>
      <c r="O38" s="13">
        <f t="shared" si="11"/>
        <v>1.9150000000000003</v>
      </c>
      <c r="P38" s="13">
        <f t="shared" si="12"/>
        <v>1.9150000000000003</v>
      </c>
      <c r="Q38" s="13">
        <f t="shared" si="13"/>
        <v>1.9150000000000003</v>
      </c>
      <c r="R38" s="13">
        <f t="shared" si="14"/>
        <v>1.9150000000000003</v>
      </c>
      <c r="S38" s="13">
        <f t="shared" si="15"/>
        <v>1.9150000000000003</v>
      </c>
      <c r="T38" s="13">
        <f t="shared" si="16"/>
        <v>6.3833333333333631E-2</v>
      </c>
      <c r="U38" s="15"/>
      <c r="V38" s="15"/>
      <c r="W38" s="15"/>
      <c r="X38" s="15"/>
      <c r="Y38" s="15"/>
      <c r="Z38" s="15"/>
    </row>
    <row r="39" spans="1:26" s="12" customFormat="1" ht="14.25" x14ac:dyDescent="0.2">
      <c r="A39" s="15" t="s">
        <v>15</v>
      </c>
      <c r="B39" s="12" t="s">
        <v>7</v>
      </c>
      <c r="C39" s="15"/>
      <c r="D39" s="23">
        <v>41518</v>
      </c>
      <c r="E39" s="16">
        <f t="shared" si="0"/>
        <v>11.49</v>
      </c>
      <c r="F39" s="17">
        <v>11.49</v>
      </c>
      <c r="G39" s="13">
        <f t="shared" si="1"/>
        <v>6.3833333333333339E-2</v>
      </c>
      <c r="H39" s="14">
        <f t="shared" si="2"/>
        <v>29</v>
      </c>
      <c r="I39" s="17">
        <v>0</v>
      </c>
      <c r="J39" s="21">
        <v>9781576756256</v>
      </c>
      <c r="K39" s="21">
        <v>9781576757994</v>
      </c>
      <c r="L39" s="15">
        <v>180</v>
      </c>
      <c r="M39" s="18" t="s">
        <v>14</v>
      </c>
      <c r="N39" s="13">
        <f t="shared" si="10"/>
        <v>1.8511666666666668</v>
      </c>
      <c r="O39" s="13">
        <f t="shared" si="11"/>
        <v>1.9150000000000003</v>
      </c>
      <c r="P39" s="13">
        <f t="shared" si="12"/>
        <v>1.9150000000000003</v>
      </c>
      <c r="Q39" s="13">
        <f t="shared" si="13"/>
        <v>1.9150000000000003</v>
      </c>
      <c r="R39" s="13">
        <f t="shared" si="14"/>
        <v>1.9150000000000003</v>
      </c>
      <c r="S39" s="13">
        <f t="shared" si="15"/>
        <v>1.9150000000000003</v>
      </c>
      <c r="T39" s="13">
        <f t="shared" si="16"/>
        <v>6.3833333333333631E-2</v>
      </c>
      <c r="U39" s="15"/>
      <c r="V39" s="15"/>
      <c r="W39" s="15"/>
      <c r="X39" s="15"/>
      <c r="Y39" s="15"/>
      <c r="Z39" s="15"/>
    </row>
    <row r="40" spans="1:26" s="12" customFormat="1" ht="14.25" x14ac:dyDescent="0.2">
      <c r="A40" s="15" t="s">
        <v>15</v>
      </c>
      <c r="B40" s="12" t="s">
        <v>7</v>
      </c>
      <c r="C40" s="15"/>
      <c r="D40" s="23">
        <v>41518</v>
      </c>
      <c r="E40" s="16">
        <f t="shared" si="0"/>
        <v>11.49</v>
      </c>
      <c r="F40" s="17">
        <v>11.49</v>
      </c>
      <c r="G40" s="13">
        <f t="shared" si="1"/>
        <v>6.3833333333333339E-2</v>
      </c>
      <c r="H40" s="14">
        <f t="shared" si="2"/>
        <v>29</v>
      </c>
      <c r="I40" s="17">
        <v>0</v>
      </c>
      <c r="J40" s="21">
        <v>9781576756256</v>
      </c>
      <c r="K40" s="21">
        <v>9781576757994</v>
      </c>
      <c r="L40" s="15">
        <v>180</v>
      </c>
      <c r="M40" s="18" t="s">
        <v>14</v>
      </c>
      <c r="N40" s="13">
        <f t="shared" si="10"/>
        <v>1.8511666666666668</v>
      </c>
      <c r="O40" s="13">
        <f t="shared" si="11"/>
        <v>1.9150000000000003</v>
      </c>
      <c r="P40" s="13">
        <f t="shared" si="12"/>
        <v>1.9150000000000003</v>
      </c>
      <c r="Q40" s="13">
        <f t="shared" si="13"/>
        <v>1.9150000000000003</v>
      </c>
      <c r="R40" s="13">
        <f t="shared" si="14"/>
        <v>1.9150000000000003</v>
      </c>
      <c r="S40" s="13">
        <f t="shared" si="15"/>
        <v>1.9150000000000003</v>
      </c>
      <c r="T40" s="13">
        <f t="shared" si="16"/>
        <v>6.3833333333333631E-2</v>
      </c>
      <c r="U40" s="15"/>
      <c r="V40" s="15"/>
      <c r="W40" s="15"/>
      <c r="X40" s="15"/>
      <c r="Y40" s="15"/>
      <c r="Z40" s="15"/>
    </row>
    <row r="41" spans="1:26" s="12" customFormat="1" ht="14.25" x14ac:dyDescent="0.2">
      <c r="A41" s="15" t="s">
        <v>15</v>
      </c>
      <c r="B41" s="12" t="s">
        <v>7</v>
      </c>
      <c r="C41" s="15"/>
      <c r="D41" s="23">
        <v>41518</v>
      </c>
      <c r="E41" s="16">
        <f t="shared" si="0"/>
        <v>11.49</v>
      </c>
      <c r="F41" s="17">
        <v>11.49</v>
      </c>
      <c r="G41" s="13">
        <f t="shared" si="1"/>
        <v>6.3833333333333339E-2</v>
      </c>
      <c r="H41" s="14">
        <f t="shared" si="2"/>
        <v>29</v>
      </c>
      <c r="I41" s="17">
        <v>0</v>
      </c>
      <c r="J41" s="21">
        <v>9781576756256</v>
      </c>
      <c r="K41" s="21">
        <v>9781576757994</v>
      </c>
      <c r="L41" s="15">
        <v>180</v>
      </c>
      <c r="M41" s="18" t="s">
        <v>14</v>
      </c>
      <c r="N41" s="13">
        <f t="shared" si="10"/>
        <v>1.8511666666666668</v>
      </c>
      <c r="O41" s="13">
        <f t="shared" si="11"/>
        <v>1.9150000000000003</v>
      </c>
      <c r="P41" s="13">
        <f t="shared" si="12"/>
        <v>1.9150000000000003</v>
      </c>
      <c r="Q41" s="13">
        <f t="shared" si="13"/>
        <v>1.9150000000000003</v>
      </c>
      <c r="R41" s="13">
        <f t="shared" si="14"/>
        <v>1.9150000000000003</v>
      </c>
      <c r="S41" s="13">
        <f t="shared" si="15"/>
        <v>1.9150000000000003</v>
      </c>
      <c r="T41" s="13">
        <f t="shared" si="16"/>
        <v>6.3833333333333631E-2</v>
      </c>
      <c r="U41" s="15"/>
      <c r="V41" s="15"/>
      <c r="W41" s="15"/>
      <c r="X41" s="15"/>
      <c r="Y41" s="15"/>
      <c r="Z41" s="15"/>
    </row>
    <row r="42" spans="1:26" s="12" customFormat="1" ht="14.25" x14ac:dyDescent="0.2">
      <c r="A42" s="15" t="s">
        <v>15</v>
      </c>
      <c r="B42" s="12" t="s">
        <v>7</v>
      </c>
      <c r="C42" s="15"/>
      <c r="D42" s="23">
        <v>41518</v>
      </c>
      <c r="E42" s="16">
        <f t="shared" si="0"/>
        <v>11.49</v>
      </c>
      <c r="F42" s="17">
        <v>11.49</v>
      </c>
      <c r="G42" s="13">
        <f t="shared" si="1"/>
        <v>6.3833333333333339E-2</v>
      </c>
      <c r="H42" s="14">
        <f t="shared" si="2"/>
        <v>29</v>
      </c>
      <c r="I42" s="17">
        <v>0</v>
      </c>
      <c r="J42" s="21">
        <v>9781576756256</v>
      </c>
      <c r="K42" s="21">
        <v>9781576757994</v>
      </c>
      <c r="L42" s="15">
        <v>180</v>
      </c>
      <c r="M42" s="18" t="s">
        <v>14</v>
      </c>
      <c r="N42" s="13">
        <f t="shared" si="10"/>
        <v>1.8511666666666668</v>
      </c>
      <c r="O42" s="13">
        <f t="shared" si="11"/>
        <v>1.9150000000000003</v>
      </c>
      <c r="P42" s="13">
        <f t="shared" si="12"/>
        <v>1.9150000000000003</v>
      </c>
      <c r="Q42" s="13">
        <f t="shared" si="13"/>
        <v>1.9150000000000003</v>
      </c>
      <c r="R42" s="13">
        <f t="shared" si="14"/>
        <v>1.9150000000000003</v>
      </c>
      <c r="S42" s="13">
        <f t="shared" si="15"/>
        <v>1.9150000000000003</v>
      </c>
      <c r="T42" s="13">
        <f t="shared" si="16"/>
        <v>6.3833333333333631E-2</v>
      </c>
      <c r="U42" s="15"/>
      <c r="V42" s="15"/>
      <c r="W42" s="15"/>
      <c r="X42" s="15"/>
      <c r="Y42" s="15"/>
      <c r="Z42" s="15"/>
    </row>
    <row r="43" spans="1:26" s="12" customFormat="1" ht="14.25" x14ac:dyDescent="0.2">
      <c r="A43" s="15" t="s">
        <v>15</v>
      </c>
      <c r="B43" s="12" t="s">
        <v>7</v>
      </c>
      <c r="C43" s="15"/>
      <c r="D43" s="23">
        <v>41518</v>
      </c>
      <c r="E43" s="16">
        <f t="shared" si="0"/>
        <v>11.49</v>
      </c>
      <c r="F43" s="17">
        <v>11.49</v>
      </c>
      <c r="G43" s="13">
        <f t="shared" si="1"/>
        <v>6.3833333333333339E-2</v>
      </c>
      <c r="H43" s="14">
        <f t="shared" si="2"/>
        <v>29</v>
      </c>
      <c r="I43" s="17">
        <v>0</v>
      </c>
      <c r="J43" s="21">
        <v>9781576756256</v>
      </c>
      <c r="K43" s="21">
        <v>9781576757994</v>
      </c>
      <c r="L43" s="15">
        <v>180</v>
      </c>
      <c r="M43" s="18" t="s">
        <v>14</v>
      </c>
      <c r="N43" s="13">
        <f t="shared" si="10"/>
        <v>1.8511666666666668</v>
      </c>
      <c r="O43" s="13">
        <f t="shared" si="11"/>
        <v>1.9150000000000003</v>
      </c>
      <c r="P43" s="13">
        <f t="shared" si="12"/>
        <v>1.9150000000000003</v>
      </c>
      <c r="Q43" s="13">
        <f t="shared" si="13"/>
        <v>1.9150000000000003</v>
      </c>
      <c r="R43" s="13">
        <f t="shared" si="14"/>
        <v>1.9150000000000003</v>
      </c>
      <c r="S43" s="13">
        <f t="shared" si="15"/>
        <v>1.9150000000000003</v>
      </c>
      <c r="T43" s="13">
        <f t="shared" si="16"/>
        <v>6.3833333333333631E-2</v>
      </c>
      <c r="U43" s="15"/>
      <c r="V43" s="15"/>
      <c r="W43" s="15"/>
      <c r="X43" s="15"/>
      <c r="Y43" s="15"/>
      <c r="Z43" s="15"/>
    </row>
    <row r="44" spans="1:26" s="12" customFormat="1" ht="14.25" x14ac:dyDescent="0.2">
      <c r="A44" s="15" t="s">
        <v>15</v>
      </c>
      <c r="B44" s="12" t="s">
        <v>7</v>
      </c>
      <c r="C44" s="15"/>
      <c r="D44" s="23">
        <v>41518</v>
      </c>
      <c r="E44" s="16">
        <f t="shared" si="0"/>
        <v>11.49</v>
      </c>
      <c r="F44" s="17">
        <v>11.49</v>
      </c>
      <c r="G44" s="13">
        <f t="shared" si="1"/>
        <v>6.3833333333333339E-2</v>
      </c>
      <c r="H44" s="14">
        <f t="shared" si="2"/>
        <v>29</v>
      </c>
      <c r="I44" s="17">
        <v>0</v>
      </c>
      <c r="J44" s="21">
        <v>9781576756256</v>
      </c>
      <c r="K44" s="21">
        <v>9781576757994</v>
      </c>
      <c r="L44" s="15">
        <v>180</v>
      </c>
      <c r="M44" s="18" t="s">
        <v>14</v>
      </c>
      <c r="N44" s="13">
        <f t="shared" si="10"/>
        <v>1.8511666666666668</v>
      </c>
      <c r="O44" s="13">
        <f t="shared" si="11"/>
        <v>1.9150000000000003</v>
      </c>
      <c r="P44" s="13">
        <f t="shared" si="12"/>
        <v>1.9150000000000003</v>
      </c>
      <c r="Q44" s="13">
        <f t="shared" si="13"/>
        <v>1.9150000000000003</v>
      </c>
      <c r="R44" s="13">
        <f t="shared" si="14"/>
        <v>1.9150000000000003</v>
      </c>
      <c r="S44" s="13">
        <f t="shared" si="15"/>
        <v>1.9150000000000003</v>
      </c>
      <c r="T44" s="13">
        <f t="shared" si="16"/>
        <v>6.3833333333333631E-2</v>
      </c>
      <c r="U44" s="15"/>
      <c r="V44" s="15"/>
      <c r="W44" s="15"/>
      <c r="X44" s="15"/>
      <c r="Y44" s="15"/>
      <c r="Z44" s="15"/>
    </row>
    <row r="45" spans="1:26" s="12" customFormat="1" ht="14.25" x14ac:dyDescent="0.2">
      <c r="A45" s="15" t="s">
        <v>15</v>
      </c>
      <c r="B45" s="12" t="s">
        <v>7</v>
      </c>
      <c r="C45" s="15"/>
      <c r="D45" s="23">
        <v>41518</v>
      </c>
      <c r="E45" s="16">
        <f t="shared" si="0"/>
        <v>11.49</v>
      </c>
      <c r="F45" s="17">
        <v>11.49</v>
      </c>
      <c r="G45" s="13">
        <f t="shared" si="1"/>
        <v>6.3833333333333339E-2</v>
      </c>
      <c r="H45" s="14">
        <f t="shared" si="2"/>
        <v>29</v>
      </c>
      <c r="I45" s="17">
        <v>0</v>
      </c>
      <c r="J45" s="21">
        <v>9781576756256</v>
      </c>
      <c r="K45" s="21">
        <v>9781576757994</v>
      </c>
      <c r="L45" s="15">
        <v>180</v>
      </c>
      <c r="M45" s="18" t="s">
        <v>14</v>
      </c>
      <c r="N45" s="13">
        <f t="shared" si="10"/>
        <v>1.8511666666666668</v>
      </c>
      <c r="O45" s="13">
        <f t="shared" si="11"/>
        <v>1.9150000000000003</v>
      </c>
      <c r="P45" s="13">
        <f t="shared" si="12"/>
        <v>1.9150000000000003</v>
      </c>
      <c r="Q45" s="13">
        <f t="shared" si="13"/>
        <v>1.9150000000000003</v>
      </c>
      <c r="R45" s="13">
        <f t="shared" si="14"/>
        <v>1.9150000000000003</v>
      </c>
      <c r="S45" s="13">
        <f t="shared" si="15"/>
        <v>1.9150000000000003</v>
      </c>
      <c r="T45" s="13">
        <f t="shared" si="16"/>
        <v>6.3833333333333631E-2</v>
      </c>
      <c r="U45" s="15"/>
      <c r="V45" s="15"/>
      <c r="W45" s="15"/>
      <c r="X45" s="15"/>
      <c r="Y45" s="15"/>
      <c r="Z45" s="15"/>
    </row>
    <row r="46" spans="1:26" s="12" customFormat="1" ht="14.25" x14ac:dyDescent="0.2">
      <c r="A46" s="15" t="s">
        <v>15</v>
      </c>
      <c r="B46" s="12" t="s">
        <v>7</v>
      </c>
      <c r="C46" s="15"/>
      <c r="D46" s="23">
        <v>41518</v>
      </c>
      <c r="E46" s="16">
        <f t="shared" si="0"/>
        <v>11.49</v>
      </c>
      <c r="F46" s="17">
        <v>11.49</v>
      </c>
      <c r="G46" s="13">
        <f t="shared" si="1"/>
        <v>6.3833333333333339E-2</v>
      </c>
      <c r="H46" s="14">
        <f t="shared" si="2"/>
        <v>29</v>
      </c>
      <c r="I46" s="17">
        <v>0</v>
      </c>
      <c r="J46" s="21">
        <v>9781576756256</v>
      </c>
      <c r="K46" s="21">
        <v>9781576757994</v>
      </c>
      <c r="L46" s="15">
        <v>180</v>
      </c>
      <c r="M46" s="18" t="s">
        <v>14</v>
      </c>
      <c r="N46" s="13">
        <f t="shared" si="10"/>
        <v>1.8511666666666668</v>
      </c>
      <c r="O46" s="13">
        <f t="shared" si="11"/>
        <v>1.9150000000000003</v>
      </c>
      <c r="P46" s="13">
        <f t="shared" si="12"/>
        <v>1.9150000000000003</v>
      </c>
      <c r="Q46" s="13">
        <f t="shared" si="13"/>
        <v>1.9150000000000003</v>
      </c>
      <c r="R46" s="13">
        <f t="shared" si="14"/>
        <v>1.9150000000000003</v>
      </c>
      <c r="S46" s="13">
        <f t="shared" si="15"/>
        <v>1.9150000000000003</v>
      </c>
      <c r="T46" s="13">
        <f t="shared" si="16"/>
        <v>6.3833333333333631E-2</v>
      </c>
      <c r="U46" s="15"/>
      <c r="V46" s="15"/>
      <c r="W46" s="15"/>
      <c r="X46" s="15"/>
      <c r="Y46" s="15"/>
      <c r="Z46" s="15"/>
    </row>
    <row r="47" spans="1:26" s="12" customFormat="1" ht="14.25" x14ac:dyDescent="0.2">
      <c r="A47" s="15" t="s">
        <v>15</v>
      </c>
      <c r="B47" s="12" t="s">
        <v>7</v>
      </c>
      <c r="C47" s="15"/>
      <c r="D47" s="23">
        <v>41518</v>
      </c>
      <c r="E47" s="16">
        <f t="shared" si="0"/>
        <v>11.49</v>
      </c>
      <c r="F47" s="17">
        <v>11.49</v>
      </c>
      <c r="G47" s="13">
        <f t="shared" si="1"/>
        <v>6.3833333333333339E-2</v>
      </c>
      <c r="H47" s="14">
        <f t="shared" si="2"/>
        <v>29</v>
      </c>
      <c r="I47" s="17">
        <v>0</v>
      </c>
      <c r="J47" s="21">
        <v>9781576756256</v>
      </c>
      <c r="K47" s="21">
        <v>9781576757994</v>
      </c>
      <c r="L47" s="15">
        <v>180</v>
      </c>
      <c r="M47" s="18" t="s">
        <v>14</v>
      </c>
      <c r="N47" s="13">
        <f t="shared" si="10"/>
        <v>1.8511666666666668</v>
      </c>
      <c r="O47" s="13">
        <f t="shared" si="11"/>
        <v>1.9150000000000003</v>
      </c>
      <c r="P47" s="13">
        <f t="shared" si="12"/>
        <v>1.9150000000000003</v>
      </c>
      <c r="Q47" s="13">
        <f t="shared" si="13"/>
        <v>1.9150000000000003</v>
      </c>
      <c r="R47" s="13">
        <f t="shared" si="14"/>
        <v>1.9150000000000003</v>
      </c>
      <c r="S47" s="13">
        <f t="shared" si="15"/>
        <v>1.9150000000000003</v>
      </c>
      <c r="T47" s="13">
        <f t="shared" si="16"/>
        <v>6.3833333333333631E-2</v>
      </c>
      <c r="U47" s="15"/>
      <c r="V47" s="15"/>
      <c r="W47" s="15"/>
      <c r="X47" s="15"/>
      <c r="Y47" s="15"/>
      <c r="Z47" s="15"/>
    </row>
    <row r="48" spans="1:26" s="12" customFormat="1" ht="14.25" x14ac:dyDescent="0.2">
      <c r="A48" s="15" t="s">
        <v>15</v>
      </c>
      <c r="B48" s="12" t="s">
        <v>7</v>
      </c>
      <c r="C48" s="15"/>
      <c r="D48" s="23">
        <v>41518</v>
      </c>
      <c r="E48" s="16">
        <f t="shared" si="0"/>
        <v>11.49</v>
      </c>
      <c r="F48" s="17">
        <v>11.49</v>
      </c>
      <c r="G48" s="13">
        <f t="shared" si="1"/>
        <v>6.3833333333333339E-2</v>
      </c>
      <c r="H48" s="14">
        <f t="shared" si="2"/>
        <v>29</v>
      </c>
      <c r="I48" s="17">
        <v>0</v>
      </c>
      <c r="J48" s="21">
        <v>9781576756256</v>
      </c>
      <c r="K48" s="21">
        <v>9781576757994</v>
      </c>
      <c r="L48" s="15">
        <v>180</v>
      </c>
      <c r="M48" s="18" t="s">
        <v>14</v>
      </c>
      <c r="N48" s="13">
        <f t="shared" si="10"/>
        <v>1.8511666666666668</v>
      </c>
      <c r="O48" s="13">
        <f t="shared" si="11"/>
        <v>1.9150000000000003</v>
      </c>
      <c r="P48" s="13">
        <f t="shared" si="12"/>
        <v>1.9150000000000003</v>
      </c>
      <c r="Q48" s="13">
        <f t="shared" si="13"/>
        <v>1.9150000000000003</v>
      </c>
      <c r="R48" s="13">
        <f t="shared" si="14"/>
        <v>1.9150000000000003</v>
      </c>
      <c r="S48" s="13">
        <f t="shared" si="15"/>
        <v>1.9150000000000003</v>
      </c>
      <c r="T48" s="13">
        <f t="shared" si="16"/>
        <v>6.3833333333333631E-2</v>
      </c>
      <c r="U48" s="15"/>
      <c r="V48" s="15"/>
      <c r="W48" s="15"/>
      <c r="X48" s="15"/>
      <c r="Y48" s="15"/>
      <c r="Z48" s="15"/>
    </row>
    <row r="49" spans="1:26" s="12" customFormat="1" ht="14.25" x14ac:dyDescent="0.2">
      <c r="A49" s="15" t="s">
        <v>15</v>
      </c>
      <c r="B49" s="12" t="s">
        <v>7</v>
      </c>
      <c r="C49" s="15"/>
      <c r="D49" s="23">
        <v>41518</v>
      </c>
      <c r="E49" s="16">
        <f t="shared" si="0"/>
        <v>11.49</v>
      </c>
      <c r="F49" s="17">
        <v>11.49</v>
      </c>
      <c r="G49" s="13">
        <f t="shared" si="1"/>
        <v>6.3833333333333339E-2</v>
      </c>
      <c r="H49" s="14">
        <f t="shared" si="2"/>
        <v>29</v>
      </c>
      <c r="I49" s="17">
        <v>0</v>
      </c>
      <c r="J49" s="21">
        <v>9781576756256</v>
      </c>
      <c r="K49" s="21">
        <v>9781576757994</v>
      </c>
      <c r="L49" s="15">
        <v>180</v>
      </c>
      <c r="M49" s="18" t="s">
        <v>14</v>
      </c>
      <c r="N49" s="13">
        <f t="shared" si="10"/>
        <v>1.8511666666666668</v>
      </c>
      <c r="O49" s="13">
        <f t="shared" si="11"/>
        <v>1.9150000000000003</v>
      </c>
      <c r="P49" s="13">
        <f t="shared" si="12"/>
        <v>1.9150000000000003</v>
      </c>
      <c r="Q49" s="13">
        <f t="shared" si="13"/>
        <v>1.9150000000000003</v>
      </c>
      <c r="R49" s="13">
        <f t="shared" si="14"/>
        <v>1.9150000000000003</v>
      </c>
      <c r="S49" s="13">
        <f t="shared" si="15"/>
        <v>1.9150000000000003</v>
      </c>
      <c r="T49" s="13">
        <f t="shared" si="16"/>
        <v>6.3833333333333631E-2</v>
      </c>
      <c r="U49" s="15"/>
      <c r="V49" s="15"/>
      <c r="W49" s="15"/>
      <c r="X49" s="15"/>
      <c r="Y49" s="15"/>
      <c r="Z49" s="15"/>
    </row>
    <row r="50" spans="1:26" s="12" customFormat="1" ht="14.25" x14ac:dyDescent="0.2">
      <c r="A50" s="15" t="s">
        <v>15</v>
      </c>
      <c r="B50" s="12" t="s">
        <v>7</v>
      </c>
      <c r="C50" s="15"/>
      <c r="D50" s="23">
        <v>41518</v>
      </c>
      <c r="E50" s="16">
        <f t="shared" si="0"/>
        <v>11.49</v>
      </c>
      <c r="F50" s="17">
        <v>11.49</v>
      </c>
      <c r="G50" s="13">
        <f t="shared" si="1"/>
        <v>6.3833333333333339E-2</v>
      </c>
      <c r="H50" s="14">
        <f t="shared" si="2"/>
        <v>29</v>
      </c>
      <c r="I50" s="17">
        <v>0</v>
      </c>
      <c r="J50" s="21">
        <v>9781576756256</v>
      </c>
      <c r="K50" s="21">
        <v>9781576757994</v>
      </c>
      <c r="L50" s="15">
        <v>180</v>
      </c>
      <c r="M50" s="18" t="s">
        <v>14</v>
      </c>
      <c r="N50" s="13">
        <f t="shared" si="10"/>
        <v>1.8511666666666668</v>
      </c>
      <c r="O50" s="13">
        <f t="shared" si="11"/>
        <v>1.9150000000000003</v>
      </c>
      <c r="P50" s="13">
        <f t="shared" si="12"/>
        <v>1.9150000000000003</v>
      </c>
      <c r="Q50" s="13">
        <f t="shared" si="13"/>
        <v>1.9150000000000003</v>
      </c>
      <c r="R50" s="13">
        <f t="shared" si="14"/>
        <v>1.9150000000000003</v>
      </c>
      <c r="S50" s="13">
        <f t="shared" si="15"/>
        <v>1.9150000000000003</v>
      </c>
      <c r="T50" s="13">
        <f t="shared" si="16"/>
        <v>6.3833333333333631E-2</v>
      </c>
      <c r="U50" s="15"/>
      <c r="V50" s="15"/>
      <c r="W50" s="15"/>
      <c r="X50" s="15"/>
      <c r="Y50" s="15"/>
      <c r="Z50" s="15"/>
    </row>
    <row r="51" spans="1:26" s="12" customFormat="1" ht="14.25" x14ac:dyDescent="0.2">
      <c r="A51" s="15" t="s">
        <v>15</v>
      </c>
      <c r="B51" s="12" t="s">
        <v>7</v>
      </c>
      <c r="C51" s="15"/>
      <c r="D51" s="23">
        <v>41518</v>
      </c>
      <c r="E51" s="16">
        <f t="shared" si="0"/>
        <v>11.49</v>
      </c>
      <c r="F51" s="17">
        <v>11.49</v>
      </c>
      <c r="G51" s="13">
        <f t="shared" si="1"/>
        <v>6.3833333333333339E-2</v>
      </c>
      <c r="H51" s="14">
        <f t="shared" si="2"/>
        <v>29</v>
      </c>
      <c r="I51" s="17">
        <v>0</v>
      </c>
      <c r="J51" s="21">
        <v>9781576756256</v>
      </c>
      <c r="K51" s="21">
        <v>9781576757994</v>
      </c>
      <c r="L51" s="15">
        <v>180</v>
      </c>
      <c r="M51" s="18" t="s">
        <v>14</v>
      </c>
      <c r="N51" s="13">
        <f t="shared" si="10"/>
        <v>1.8511666666666668</v>
      </c>
      <c r="O51" s="13">
        <f t="shared" si="11"/>
        <v>1.9150000000000003</v>
      </c>
      <c r="P51" s="13">
        <f t="shared" si="12"/>
        <v>1.9150000000000003</v>
      </c>
      <c r="Q51" s="13">
        <f t="shared" si="13"/>
        <v>1.9150000000000003</v>
      </c>
      <c r="R51" s="13">
        <f t="shared" si="14"/>
        <v>1.9150000000000003</v>
      </c>
      <c r="S51" s="13">
        <f t="shared" si="15"/>
        <v>1.9150000000000003</v>
      </c>
      <c r="T51" s="13">
        <f t="shared" si="16"/>
        <v>6.3833333333333631E-2</v>
      </c>
      <c r="U51" s="15"/>
      <c r="V51" s="15"/>
      <c r="W51" s="15"/>
      <c r="X51" s="15"/>
      <c r="Y51" s="15"/>
      <c r="Z51" s="15"/>
    </row>
    <row r="52" spans="1:26" s="12" customFormat="1" ht="14.25" x14ac:dyDescent="0.2">
      <c r="A52" s="15" t="s">
        <v>15</v>
      </c>
      <c r="B52" s="12" t="s">
        <v>7</v>
      </c>
      <c r="C52" s="15"/>
      <c r="D52" s="23">
        <v>41518</v>
      </c>
      <c r="E52" s="16">
        <f t="shared" si="0"/>
        <v>11.49</v>
      </c>
      <c r="F52" s="17">
        <v>11.49</v>
      </c>
      <c r="G52" s="13">
        <f t="shared" si="1"/>
        <v>6.3833333333333339E-2</v>
      </c>
      <c r="H52" s="14">
        <f t="shared" si="2"/>
        <v>29</v>
      </c>
      <c r="I52" s="17">
        <v>0</v>
      </c>
      <c r="J52" s="21">
        <v>9781576756256</v>
      </c>
      <c r="K52" s="21">
        <v>9781576757994</v>
      </c>
      <c r="L52" s="15">
        <v>180</v>
      </c>
      <c r="M52" s="18" t="s">
        <v>14</v>
      </c>
      <c r="N52" s="13">
        <f t="shared" si="10"/>
        <v>1.8511666666666668</v>
      </c>
      <c r="O52" s="13">
        <f t="shared" si="11"/>
        <v>1.9150000000000003</v>
      </c>
      <c r="P52" s="13">
        <f t="shared" si="12"/>
        <v>1.9150000000000003</v>
      </c>
      <c r="Q52" s="13">
        <f t="shared" si="13"/>
        <v>1.9150000000000003</v>
      </c>
      <c r="R52" s="13">
        <f t="shared" si="14"/>
        <v>1.9150000000000003</v>
      </c>
      <c r="S52" s="13">
        <f t="shared" si="15"/>
        <v>1.9150000000000003</v>
      </c>
      <c r="T52" s="13">
        <f t="shared" si="16"/>
        <v>6.3833333333333631E-2</v>
      </c>
      <c r="U52" s="15"/>
      <c r="V52" s="15"/>
      <c r="W52" s="15"/>
      <c r="X52" s="15"/>
      <c r="Y52" s="15"/>
      <c r="Z52" s="15"/>
    </row>
    <row r="53" spans="1:26" s="12" customFormat="1" ht="14.25" x14ac:dyDescent="0.2">
      <c r="A53" s="15" t="s">
        <v>15</v>
      </c>
      <c r="B53" s="12" t="s">
        <v>7</v>
      </c>
      <c r="C53" s="15"/>
      <c r="D53" s="23">
        <v>41518</v>
      </c>
      <c r="E53" s="16">
        <f t="shared" si="0"/>
        <v>11.49</v>
      </c>
      <c r="F53" s="17">
        <v>11.49</v>
      </c>
      <c r="G53" s="13">
        <f t="shared" si="1"/>
        <v>6.3833333333333339E-2</v>
      </c>
      <c r="H53" s="14">
        <f t="shared" si="2"/>
        <v>29</v>
      </c>
      <c r="I53" s="17">
        <v>0</v>
      </c>
      <c r="J53" s="21">
        <v>9781576756256</v>
      </c>
      <c r="K53" s="21">
        <v>9781576757994</v>
      </c>
      <c r="L53" s="15">
        <v>180</v>
      </c>
      <c r="M53" s="18" t="s">
        <v>14</v>
      </c>
      <c r="N53" s="13">
        <f t="shared" si="10"/>
        <v>1.8511666666666668</v>
      </c>
      <c r="O53" s="13">
        <f t="shared" si="11"/>
        <v>1.9150000000000003</v>
      </c>
      <c r="P53" s="13">
        <f t="shared" si="12"/>
        <v>1.9150000000000003</v>
      </c>
      <c r="Q53" s="13">
        <f t="shared" si="13"/>
        <v>1.9150000000000003</v>
      </c>
      <c r="R53" s="13">
        <f t="shared" si="14"/>
        <v>1.9150000000000003</v>
      </c>
      <c r="S53" s="13">
        <f t="shared" si="15"/>
        <v>1.9150000000000003</v>
      </c>
      <c r="T53" s="13">
        <f t="shared" si="16"/>
        <v>6.3833333333333631E-2</v>
      </c>
      <c r="U53" s="15"/>
      <c r="V53" s="15"/>
      <c r="W53" s="15"/>
      <c r="X53" s="15"/>
      <c r="Y53" s="15"/>
      <c r="Z53" s="15"/>
    </row>
    <row r="54" spans="1:26" s="12" customFormat="1" ht="14.25" x14ac:dyDescent="0.2">
      <c r="A54" s="15" t="s">
        <v>15</v>
      </c>
      <c r="B54" s="12" t="s">
        <v>7</v>
      </c>
      <c r="C54" s="15"/>
      <c r="D54" s="23">
        <v>41518</v>
      </c>
      <c r="E54" s="16">
        <f t="shared" si="0"/>
        <v>11.49</v>
      </c>
      <c r="F54" s="17">
        <v>11.49</v>
      </c>
      <c r="G54" s="13">
        <f t="shared" si="1"/>
        <v>6.3833333333333339E-2</v>
      </c>
      <c r="H54" s="14">
        <f t="shared" si="2"/>
        <v>29</v>
      </c>
      <c r="I54" s="17">
        <v>0</v>
      </c>
      <c r="J54" s="21">
        <v>9781576756256</v>
      </c>
      <c r="K54" s="21">
        <v>9781576757994</v>
      </c>
      <c r="L54" s="15">
        <v>180</v>
      </c>
      <c r="M54" s="18" t="s">
        <v>14</v>
      </c>
      <c r="N54" s="13">
        <f t="shared" si="10"/>
        <v>1.8511666666666668</v>
      </c>
      <c r="O54" s="13">
        <f t="shared" si="11"/>
        <v>1.9150000000000003</v>
      </c>
      <c r="P54" s="13">
        <f t="shared" si="12"/>
        <v>1.9150000000000003</v>
      </c>
      <c r="Q54" s="13">
        <f t="shared" si="13"/>
        <v>1.9150000000000003</v>
      </c>
      <c r="R54" s="13">
        <f t="shared" si="14"/>
        <v>1.9150000000000003</v>
      </c>
      <c r="S54" s="13">
        <f t="shared" si="15"/>
        <v>1.9150000000000003</v>
      </c>
      <c r="T54" s="13">
        <f t="shared" si="16"/>
        <v>6.3833333333333631E-2</v>
      </c>
      <c r="U54" s="15"/>
      <c r="V54" s="15"/>
      <c r="W54" s="15"/>
      <c r="X54" s="15"/>
      <c r="Y54" s="15"/>
      <c r="Z54" s="15"/>
    </row>
    <row r="55" spans="1:26" s="12" customFormat="1" ht="14.25" x14ac:dyDescent="0.2">
      <c r="A55" s="15" t="s">
        <v>15</v>
      </c>
      <c r="B55" s="12" t="s">
        <v>7</v>
      </c>
      <c r="C55" s="15"/>
      <c r="D55" s="23">
        <v>41518</v>
      </c>
      <c r="E55" s="16">
        <f t="shared" si="0"/>
        <v>11.49</v>
      </c>
      <c r="F55" s="17">
        <v>11.49</v>
      </c>
      <c r="G55" s="13">
        <f t="shared" si="1"/>
        <v>6.3833333333333339E-2</v>
      </c>
      <c r="H55" s="14">
        <f t="shared" si="2"/>
        <v>29</v>
      </c>
      <c r="I55" s="17">
        <v>0</v>
      </c>
      <c r="J55" s="21">
        <v>9781576756256</v>
      </c>
      <c r="K55" s="21">
        <v>9781576757994</v>
      </c>
      <c r="L55" s="15">
        <v>180</v>
      </c>
      <c r="M55" s="18" t="s">
        <v>14</v>
      </c>
      <c r="N55" s="13">
        <f t="shared" si="10"/>
        <v>1.8511666666666668</v>
      </c>
      <c r="O55" s="13">
        <f t="shared" si="11"/>
        <v>1.9150000000000003</v>
      </c>
      <c r="P55" s="13">
        <f t="shared" si="12"/>
        <v>1.9150000000000003</v>
      </c>
      <c r="Q55" s="13">
        <f t="shared" si="13"/>
        <v>1.9150000000000003</v>
      </c>
      <c r="R55" s="13">
        <f t="shared" si="14"/>
        <v>1.9150000000000003</v>
      </c>
      <c r="S55" s="13">
        <f t="shared" si="15"/>
        <v>1.9150000000000003</v>
      </c>
      <c r="T55" s="13">
        <f t="shared" si="16"/>
        <v>6.3833333333333631E-2</v>
      </c>
      <c r="U55" s="15"/>
      <c r="V55" s="15"/>
      <c r="W55" s="15"/>
      <c r="X55" s="15"/>
      <c r="Y55" s="15"/>
      <c r="Z55" s="15"/>
    </row>
    <row r="56" spans="1:26" s="12" customFormat="1" ht="14.25" x14ac:dyDescent="0.2">
      <c r="A56" s="15" t="s">
        <v>15</v>
      </c>
      <c r="B56" s="12" t="s">
        <v>7</v>
      </c>
      <c r="C56" s="15"/>
      <c r="D56" s="23">
        <v>41518</v>
      </c>
      <c r="E56" s="16">
        <f t="shared" si="0"/>
        <v>11.49</v>
      </c>
      <c r="F56" s="17">
        <v>11.49</v>
      </c>
      <c r="G56" s="13">
        <f t="shared" si="1"/>
        <v>6.3833333333333339E-2</v>
      </c>
      <c r="H56" s="14">
        <f t="shared" si="2"/>
        <v>29</v>
      </c>
      <c r="I56" s="17">
        <v>0</v>
      </c>
      <c r="J56" s="21">
        <v>9781576756256</v>
      </c>
      <c r="K56" s="21">
        <v>9781576757994</v>
      </c>
      <c r="L56" s="15">
        <v>180</v>
      </c>
      <c r="M56" s="18" t="s">
        <v>14</v>
      </c>
      <c r="N56" s="13">
        <f t="shared" si="10"/>
        <v>1.8511666666666668</v>
      </c>
      <c r="O56" s="13">
        <f t="shared" si="11"/>
        <v>1.9150000000000003</v>
      </c>
      <c r="P56" s="13">
        <f t="shared" si="12"/>
        <v>1.9150000000000003</v>
      </c>
      <c r="Q56" s="13">
        <f t="shared" si="13"/>
        <v>1.9150000000000003</v>
      </c>
      <c r="R56" s="13">
        <f t="shared" si="14"/>
        <v>1.9150000000000003</v>
      </c>
      <c r="S56" s="13">
        <f t="shared" si="15"/>
        <v>1.9150000000000003</v>
      </c>
      <c r="T56" s="13">
        <f t="shared" si="16"/>
        <v>6.3833333333333631E-2</v>
      </c>
      <c r="U56" s="15"/>
      <c r="V56" s="15"/>
      <c r="W56" s="15"/>
      <c r="X56" s="15"/>
      <c r="Y56" s="15"/>
      <c r="Z56" s="15"/>
    </row>
    <row r="57" spans="1:26" s="12" customFormat="1" ht="14.25" x14ac:dyDescent="0.2">
      <c r="A57" s="15" t="s">
        <v>15</v>
      </c>
      <c r="B57" s="12" t="s">
        <v>7</v>
      </c>
      <c r="C57" s="15"/>
      <c r="D57" s="23">
        <v>41518</v>
      </c>
      <c r="E57" s="16">
        <f t="shared" si="0"/>
        <v>11.49</v>
      </c>
      <c r="F57" s="17">
        <v>11.49</v>
      </c>
      <c r="G57" s="13">
        <f t="shared" si="1"/>
        <v>6.3833333333333339E-2</v>
      </c>
      <c r="H57" s="14">
        <f t="shared" si="2"/>
        <v>29</v>
      </c>
      <c r="I57" s="17">
        <v>0</v>
      </c>
      <c r="J57" s="21">
        <v>9781576756256</v>
      </c>
      <c r="K57" s="21">
        <v>9781576757994</v>
      </c>
      <c r="L57" s="15">
        <v>180</v>
      </c>
      <c r="M57" s="18" t="s">
        <v>14</v>
      </c>
      <c r="N57" s="13">
        <f t="shared" si="10"/>
        <v>1.8511666666666668</v>
      </c>
      <c r="O57" s="13">
        <f t="shared" si="11"/>
        <v>1.9150000000000003</v>
      </c>
      <c r="P57" s="13">
        <f t="shared" si="12"/>
        <v>1.9150000000000003</v>
      </c>
      <c r="Q57" s="13">
        <f t="shared" si="13"/>
        <v>1.9150000000000003</v>
      </c>
      <c r="R57" s="13">
        <f t="shared" si="14"/>
        <v>1.9150000000000003</v>
      </c>
      <c r="S57" s="13">
        <f t="shared" si="15"/>
        <v>1.9150000000000003</v>
      </c>
      <c r="T57" s="13">
        <f t="shared" si="16"/>
        <v>6.3833333333333631E-2</v>
      </c>
      <c r="U57" s="15"/>
      <c r="V57" s="15"/>
      <c r="W57" s="15"/>
      <c r="X57" s="15"/>
      <c r="Y57" s="15"/>
      <c r="Z57" s="15"/>
    </row>
    <row r="58" spans="1:26" s="12" customFormat="1" ht="14.25" x14ac:dyDescent="0.2">
      <c r="A58" s="15" t="s">
        <v>15</v>
      </c>
      <c r="B58" s="12" t="s">
        <v>7</v>
      </c>
      <c r="C58" s="15"/>
      <c r="D58" s="23">
        <v>41518</v>
      </c>
      <c r="E58" s="16">
        <f t="shared" si="0"/>
        <v>11.49</v>
      </c>
      <c r="F58" s="17">
        <v>11.49</v>
      </c>
      <c r="G58" s="13">
        <f t="shared" si="1"/>
        <v>6.3833333333333339E-2</v>
      </c>
      <c r="H58" s="14">
        <f t="shared" si="2"/>
        <v>29</v>
      </c>
      <c r="I58" s="17">
        <v>0</v>
      </c>
      <c r="J58" s="21">
        <v>9781576756256</v>
      </c>
      <c r="K58" s="21">
        <v>9781576757994</v>
      </c>
      <c r="L58" s="15">
        <v>180</v>
      </c>
      <c r="M58" s="18" t="s">
        <v>14</v>
      </c>
      <c r="N58" s="13">
        <f t="shared" si="10"/>
        <v>1.8511666666666668</v>
      </c>
      <c r="O58" s="13">
        <f t="shared" si="11"/>
        <v>1.9150000000000003</v>
      </c>
      <c r="P58" s="13">
        <f t="shared" si="12"/>
        <v>1.9150000000000003</v>
      </c>
      <c r="Q58" s="13">
        <f t="shared" si="13"/>
        <v>1.9150000000000003</v>
      </c>
      <c r="R58" s="13">
        <f t="shared" si="14"/>
        <v>1.9150000000000003</v>
      </c>
      <c r="S58" s="13">
        <f t="shared" si="15"/>
        <v>1.9150000000000003</v>
      </c>
      <c r="T58" s="13">
        <f t="shared" si="16"/>
        <v>6.3833333333333631E-2</v>
      </c>
      <c r="U58" s="15"/>
      <c r="V58" s="15"/>
      <c r="W58" s="15"/>
      <c r="X58" s="15"/>
      <c r="Y58" s="15"/>
      <c r="Z58" s="15"/>
    </row>
    <row r="59" spans="1:26" s="12" customFormat="1" ht="14.25" x14ac:dyDescent="0.2">
      <c r="A59" s="15" t="s">
        <v>15</v>
      </c>
      <c r="B59" s="12" t="s">
        <v>7</v>
      </c>
      <c r="C59" s="15"/>
      <c r="D59" s="23">
        <v>41518</v>
      </c>
      <c r="E59" s="16">
        <f t="shared" si="0"/>
        <v>11.49</v>
      </c>
      <c r="F59" s="17">
        <v>11.49</v>
      </c>
      <c r="G59" s="13">
        <f t="shared" si="1"/>
        <v>6.3833333333333339E-2</v>
      </c>
      <c r="H59" s="14">
        <f t="shared" si="2"/>
        <v>29</v>
      </c>
      <c r="I59" s="17">
        <v>0</v>
      </c>
      <c r="J59" s="21">
        <v>9781576756256</v>
      </c>
      <c r="K59" s="21">
        <v>9781576757994</v>
      </c>
      <c r="L59" s="15">
        <v>180</v>
      </c>
      <c r="M59" s="18" t="s">
        <v>14</v>
      </c>
      <c r="N59" s="13">
        <f t="shared" si="10"/>
        <v>1.8511666666666668</v>
      </c>
      <c r="O59" s="13">
        <f t="shared" si="11"/>
        <v>1.9150000000000003</v>
      </c>
      <c r="P59" s="13">
        <f t="shared" si="12"/>
        <v>1.9150000000000003</v>
      </c>
      <c r="Q59" s="13">
        <f t="shared" si="13"/>
        <v>1.9150000000000003</v>
      </c>
      <c r="R59" s="13">
        <f t="shared" si="14"/>
        <v>1.9150000000000003</v>
      </c>
      <c r="S59" s="13">
        <f t="shared" si="15"/>
        <v>1.9150000000000003</v>
      </c>
      <c r="T59" s="13">
        <f t="shared" si="16"/>
        <v>6.3833333333333631E-2</v>
      </c>
      <c r="U59" s="15"/>
      <c r="V59" s="15"/>
      <c r="W59" s="15"/>
      <c r="X59" s="15"/>
      <c r="Y59" s="15"/>
      <c r="Z59" s="15"/>
    </row>
    <row r="61" spans="1:26" ht="16.5" thickBot="1" x14ac:dyDescent="0.3">
      <c r="E61" s="7">
        <f>SUM(E5:E60)</f>
        <v>631.95000000000027</v>
      </c>
      <c r="F61" s="7">
        <f>SUM(F5:F60)</f>
        <v>631.95000000000027</v>
      </c>
      <c r="I61" s="7">
        <f>SUM(I5:I60)</f>
        <v>0</v>
      </c>
      <c r="N61" s="7">
        <f>SUM(N5:N60)</f>
        <v>101.81416666666674</v>
      </c>
      <c r="O61" s="7">
        <f>SUM(O5:O60)</f>
        <v>105.32500000000012</v>
      </c>
      <c r="P61" s="7">
        <f>SUM(P5:P60)</f>
        <v>105.32500000000012</v>
      </c>
      <c r="Q61" s="7">
        <f>SUM(Q5:Q60)</f>
        <v>105.32500000000012</v>
      </c>
      <c r="R61" s="7">
        <f>SUM(R5:R60)</f>
        <v>105.32500000000012</v>
      </c>
      <c r="S61" s="7">
        <f>SUM(S5:S60)</f>
        <v>105.32500000000012</v>
      </c>
      <c r="T61" s="7">
        <f>SUM(T5:T60)</f>
        <v>3.5108333333333497</v>
      </c>
      <c r="U61" s="7">
        <f>SUM(U5:U60)</f>
        <v>0</v>
      </c>
      <c r="V61" s="7">
        <f>SUM(V5:V60)</f>
        <v>0</v>
      </c>
      <c r="W61" s="7">
        <f>SUM(W5:W60)</f>
        <v>0</v>
      </c>
      <c r="X61" s="7">
        <f>SUM(X5:X60)</f>
        <v>0</v>
      </c>
      <c r="Y61" s="7">
        <f>SUM(Y5:Y60)</f>
        <v>0</v>
      </c>
      <c r="Z61" s="7">
        <f>SUM(Z5:Z60)</f>
        <v>0</v>
      </c>
    </row>
    <row r="62" spans="1:26" ht="16.5" thickTop="1" x14ac:dyDescent="0.25">
      <c r="D62" s="22"/>
    </row>
  </sheetData>
  <sortState ref="A6:Z1936">
    <sortCondition ref="M6:M1936"/>
  </sortState>
  <pageMargins left="0.74803149606299213" right="0.74803149606299213" top="0.98425196850393704" bottom="0.98425196850393704" header="0.51181102362204722" footer="0.51181102362204722"/>
  <pageSetup paperSize="8" scale="60" fitToHeight="24" orientation="landscape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Blerim Kasapi</dc:creator>
  <cp:lastModifiedBy>Citroen Wells</cp:lastModifiedBy>
  <cp:lastPrinted>2013-10-18T09:14:24Z</cp:lastPrinted>
  <dcterms:created xsi:type="dcterms:W3CDTF">2013-10-01T16:20:24Z</dcterms:created>
  <dcterms:modified xsi:type="dcterms:W3CDTF">2013-10-18T14:13:01Z</dcterms:modified>
</cp:coreProperties>
</file>