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obt-w-nasstg1p\DeptShare\Online Operations-102635\AdministrativeOperations\AcademicOperations Restore\Curriculum\CM\Invoices\Vendor Invoices\Sage\2017\"/>
    </mc:Choice>
  </mc:AlternateContent>
  <bookViews>
    <workbookView xWindow="0" yWindow="0" windowWidth="21600" windowHeight="96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3" i="1" l="1"/>
  <c r="M31" i="1"/>
  <c r="K28" i="1"/>
  <c r="L28" i="1"/>
  <c r="L23" i="1"/>
  <c r="K23" i="1"/>
  <c r="K30" i="1"/>
  <c r="M30" i="1" s="1"/>
  <c r="L30" i="1"/>
  <c r="M28" i="1" l="1"/>
  <c r="M23" i="1"/>
  <c r="L29" i="1"/>
  <c r="L27" i="1"/>
  <c r="K29" i="1"/>
  <c r="M29" i="1" s="1"/>
  <c r="K27" i="1"/>
  <c r="K16" i="1"/>
  <c r="K21" i="1"/>
  <c r="K22" i="1"/>
  <c r="K20" i="1"/>
  <c r="M27" i="1" l="1"/>
  <c r="L21" i="1"/>
  <c r="M21" i="1" s="1"/>
  <c r="L22" i="1"/>
  <c r="M22" i="1" s="1"/>
  <c r="L20" i="1" l="1"/>
  <c r="M20" i="1" s="1"/>
  <c r="M24" i="1" s="1"/>
  <c r="L16" i="1"/>
  <c r="M16" i="1" s="1"/>
  <c r="M17" i="1" l="1"/>
</calcChain>
</file>

<file path=xl/sharedStrings.xml><?xml version="1.0" encoding="utf-8"?>
<sst xmlns="http://schemas.openxmlformats.org/spreadsheetml/2006/main" count="108" uniqueCount="53">
  <si>
    <t>102EBK</t>
  </si>
  <si>
    <t>PO BOX 842904</t>
  </si>
  <si>
    <r>
      <rPr>
        <b/>
        <sz val="11"/>
        <color theme="1"/>
        <rFont val="Calibri"/>
        <family val="2"/>
        <scheme val="minor"/>
      </rPr>
      <t>Email:</t>
    </r>
    <r>
      <rPr>
        <sz val="11"/>
        <color theme="1"/>
        <rFont val="Calibri"/>
        <family val="2"/>
        <scheme val="minor"/>
      </rPr>
      <t xml:space="preserve"> apadvantage.dvg@pnc.com</t>
    </r>
  </si>
  <si>
    <t>BOSTON, MA 02284</t>
  </si>
  <si>
    <t>College</t>
  </si>
  <si>
    <t>Campus</t>
  </si>
  <si>
    <t>Course</t>
  </si>
  <si>
    <t>ISBN</t>
  </si>
  <si>
    <t>Ebook VBID</t>
  </si>
  <si>
    <t>eBook Cost</t>
  </si>
  <si>
    <t>Courseware</t>
  </si>
  <si>
    <t>POD Y/N</t>
  </si>
  <si>
    <t>POD Price</t>
  </si>
  <si>
    <t>Final Enrollment</t>
  </si>
  <si>
    <t>eBook Total</t>
  </si>
  <si>
    <t>POD Total</t>
  </si>
  <si>
    <t>Final Publisher Cost</t>
  </si>
  <si>
    <t>CCN</t>
  </si>
  <si>
    <t>Online</t>
  </si>
  <si>
    <t>NR708</t>
  </si>
  <si>
    <t>Yes</t>
  </si>
  <si>
    <t>DVK</t>
  </si>
  <si>
    <t>PA600</t>
  </si>
  <si>
    <t>DVU</t>
  </si>
  <si>
    <t>HRM340</t>
  </si>
  <si>
    <t>SOCS325</t>
  </si>
  <si>
    <t>Total:</t>
  </si>
  <si>
    <t>Grand Total:</t>
  </si>
  <si>
    <r>
      <rPr>
        <b/>
        <sz val="11"/>
        <color theme="1"/>
        <rFont val="Calibri"/>
        <family val="2"/>
        <scheme val="minor"/>
      </rPr>
      <t>Phone:</t>
    </r>
    <r>
      <rPr>
        <sz val="11"/>
        <color theme="1"/>
        <rFont val="Calibri"/>
        <family val="2"/>
        <scheme val="minor"/>
      </rPr>
      <t xml:space="preserve"> 630-577-8561</t>
    </r>
  </si>
  <si>
    <t xml:space="preserve"> Sage</t>
  </si>
  <si>
    <t>Publisher:</t>
  </si>
  <si>
    <t xml:space="preserve"> DEVRY ONLINE</t>
  </si>
  <si>
    <t>Bill To:</t>
  </si>
  <si>
    <t>9781412951951</t>
  </si>
  <si>
    <t>9781452220246</t>
  </si>
  <si>
    <t>9781412956550</t>
  </si>
  <si>
    <t>9781452218700</t>
  </si>
  <si>
    <t>9781483359465</t>
  </si>
  <si>
    <t>9781483359472</t>
  </si>
  <si>
    <t>9781608710188</t>
  </si>
  <si>
    <t>9781452299976</t>
  </si>
  <si>
    <t>9781483306933</t>
  </si>
  <si>
    <t>9781483369228</t>
  </si>
  <si>
    <t>ENTR550</t>
  </si>
  <si>
    <t>9781452230047</t>
  </si>
  <si>
    <t>9781483308159</t>
  </si>
  <si>
    <r>
      <rPr>
        <b/>
        <sz val="11"/>
        <color theme="1"/>
        <rFont val="Calibri"/>
        <family val="2"/>
        <scheme val="minor"/>
      </rPr>
      <t>Date:</t>
    </r>
    <r>
      <rPr>
        <sz val="11"/>
        <color theme="1"/>
        <rFont val="Calibri"/>
        <family val="2"/>
        <scheme val="minor"/>
      </rPr>
      <t xml:space="preserve"> 6/30/2017</t>
    </r>
  </si>
  <si>
    <t>201730-eBook Enrollment Recap</t>
  </si>
  <si>
    <t>Ambassador eBooks Sold</t>
  </si>
  <si>
    <t>Final Enrollment/Ambassador eBooks Sold</t>
  </si>
  <si>
    <t>SOCS325N</t>
  </si>
  <si>
    <t>HRM530</t>
  </si>
  <si>
    <t>JADM485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</si>
</sst>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$&quot;#,##0.00_);\(&quot;$&quot;#,##0.00\)"/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44" fontId="2" fillId="2" borderId="1" xfId="1" applyFont="1" applyFill="1" applyBorder="1" applyAlignment="1">
      <alignment horizontal="center" wrapText="1"/>
    </xf>
    <xf numFmtId="1" fontId="0" fillId="0" borderId="0" xfId="0" applyNumberFormat="1"/>
    <xf numFmtId="44" fontId="0" fillId="0" borderId="0" xfId="1" applyFont="1"/>
    <xf numFmtId="44" fontId="0" fillId="0" borderId="0" xfId="0" applyNumberFormat="1"/>
    <xf numFmtId="44" fontId="2" fillId="0" borderId="0" xfId="0" applyNumberFormat="1" applyFont="1"/>
    <xf numFmtId="0" fontId="2" fillId="0" borderId="0" xfId="0" applyFont="1"/>
    <xf numFmtId="0" fontId="0" fillId="0" borderId="0" xfId="0" applyBorder="1"/>
    <xf numFmtId="0" fontId="0" fillId="0" borderId="1" xfId="0" applyFill="1" applyBorder="1" applyAlignment="1">
      <alignment horizontal="center"/>
    </xf>
    <xf numFmtId="0" fontId="4" fillId="0" borderId="1" xfId="0" applyFont="1" applyFill="1" applyBorder="1"/>
    <xf numFmtId="0" fontId="0" fillId="0" borderId="1" xfId="0" applyFill="1" applyBorder="1"/>
    <xf numFmtId="44" fontId="0" fillId="0" borderId="1" xfId="1" applyFont="1" applyFill="1" applyBorder="1" applyAlignment="1">
      <alignment horizontal="center"/>
    </xf>
    <xf numFmtId="7" fontId="0" fillId="0" borderId="1" xfId="1" applyNumberFormat="1" applyFont="1" applyFill="1" applyBorder="1"/>
    <xf numFmtId="44" fontId="0" fillId="0" borderId="1" xfId="0" applyNumberFormat="1" applyFill="1" applyBorder="1"/>
    <xf numFmtId="44" fontId="0" fillId="0" borderId="1" xfId="0" applyNumberForma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44" fontId="0" fillId="0" borderId="1" xfId="1" applyFont="1" applyFill="1" applyBorder="1"/>
    <xf numFmtId="0" fontId="0" fillId="0" borderId="1" xfId="0" applyFont="1" applyFill="1" applyBorder="1" applyAlignment="1">
      <alignment horizontal="center" wrapText="1"/>
    </xf>
    <xf numFmtId="0" fontId="0" fillId="0" borderId="1" xfId="0" applyFont="1" applyFill="1" applyBorder="1"/>
    <xf numFmtId="44" fontId="1" fillId="0" borderId="1" xfId="1" applyFont="1" applyFill="1" applyBorder="1" applyAlignment="1">
      <alignment horizontal="center" wrapText="1"/>
    </xf>
    <xf numFmtId="0" fontId="0" fillId="0" borderId="0" xfId="0" applyFont="1" applyFill="1"/>
    <xf numFmtId="0" fontId="0" fillId="0" borderId="1" xfId="0" applyFont="1" applyFill="1" applyBorder="1" applyAlignment="1">
      <alignment horizontal="center"/>
    </xf>
    <xf numFmtId="44" fontId="1" fillId="0" borderId="1" xfId="1" applyFont="1" applyFill="1" applyBorder="1" applyAlignment="1">
      <alignment horizontal="center"/>
    </xf>
    <xf numFmtId="0" fontId="0" fillId="0" borderId="0" xfId="0" applyFill="1"/>
    <xf numFmtId="0" fontId="0" fillId="0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wrapText="1"/>
    </xf>
    <xf numFmtId="1" fontId="2" fillId="3" borderId="1" xfId="0" applyNumberFormat="1" applyFont="1" applyFill="1" applyBorder="1" applyAlignment="1">
      <alignment horizontal="center" wrapText="1"/>
    </xf>
    <xf numFmtId="44" fontId="2" fillId="3" borderId="1" xfId="1" applyFont="1" applyFill="1" applyBorder="1" applyAlignment="1">
      <alignment horizontal="center" wrapText="1"/>
    </xf>
    <xf numFmtId="0" fontId="0" fillId="0" borderId="1" xfId="0" applyBorder="1"/>
    <xf numFmtId="7" fontId="0" fillId="0" borderId="1" xfId="0" applyNumberFormat="1" applyFill="1" applyBorder="1" applyAlignment="1">
      <alignment horizontal="center"/>
    </xf>
    <xf numFmtId="44" fontId="0" fillId="0" borderId="1" xfId="1" applyFont="1" applyBorder="1"/>
    <xf numFmtId="0" fontId="0" fillId="4" borderId="1" xfId="0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0</xdr:row>
      <xdr:rowOff>95250</xdr:rowOff>
    </xdr:from>
    <xdr:to>
      <xdr:col>7</xdr:col>
      <xdr:colOff>218348</xdr:colOff>
      <xdr:row>4</xdr:row>
      <xdr:rowOff>57150</xdr:rowOff>
    </xdr:to>
    <xdr:pic>
      <xdr:nvPicPr>
        <xdr:cNvPr id="6" name="Picture 1" descr="image0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3725" y="95250"/>
          <a:ext cx="2447198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M33"/>
  <sheetViews>
    <sheetView tabSelected="1" topLeftCell="A16" workbookViewId="0">
      <selection activeCell="L33" sqref="L33:M33"/>
    </sheetView>
  </sheetViews>
  <sheetFormatPr defaultRowHeight="15" x14ac:dyDescent="0.25"/>
  <cols>
    <col min="3" max="3" width="10.28515625" customWidth="1"/>
    <col min="4" max="4" width="16" customWidth="1"/>
    <col min="5" max="5" width="15.42578125" customWidth="1"/>
    <col min="7" max="7" width="11.28515625" customWidth="1"/>
    <col min="10" max="10" width="11.5703125" customWidth="1"/>
    <col min="11" max="11" width="13.42578125" customWidth="1"/>
    <col min="12" max="12" width="12.140625" customWidth="1"/>
    <col min="13" max="13" width="11.5703125" customWidth="1"/>
  </cols>
  <sheetData>
    <row r="6" spans="1:13" ht="21" x14ac:dyDescent="0.35">
      <c r="E6" s="1" t="s">
        <v>47</v>
      </c>
    </row>
    <row r="8" spans="1:13" x14ac:dyDescent="0.25">
      <c r="A8" s="9" t="s">
        <v>30</v>
      </c>
      <c r="B8" t="s">
        <v>29</v>
      </c>
      <c r="F8" t="s">
        <v>46</v>
      </c>
    </row>
    <row r="9" spans="1:13" x14ac:dyDescent="0.25">
      <c r="A9" s="9"/>
    </row>
    <row r="10" spans="1:13" x14ac:dyDescent="0.25">
      <c r="A10" s="9" t="s">
        <v>32</v>
      </c>
      <c r="B10" t="s">
        <v>31</v>
      </c>
      <c r="F10" t="s">
        <v>28</v>
      </c>
    </row>
    <row r="11" spans="1:13" x14ac:dyDescent="0.25">
      <c r="A11" s="9"/>
      <c r="B11" t="s">
        <v>0</v>
      </c>
    </row>
    <row r="12" spans="1:13" x14ac:dyDescent="0.25">
      <c r="A12" s="9"/>
      <c r="B12" t="s">
        <v>1</v>
      </c>
      <c r="F12" t="s">
        <v>2</v>
      </c>
    </row>
    <row r="13" spans="1:13" x14ac:dyDescent="0.25">
      <c r="B13" t="s">
        <v>3</v>
      </c>
    </row>
    <row r="15" spans="1:13" ht="45" x14ac:dyDescent="0.25">
      <c r="A15" s="28" t="s">
        <v>4</v>
      </c>
      <c r="B15" s="28" t="s">
        <v>5</v>
      </c>
      <c r="C15" s="28" t="s">
        <v>6</v>
      </c>
      <c r="D15" s="29" t="s">
        <v>7</v>
      </c>
      <c r="E15" s="29" t="s">
        <v>8</v>
      </c>
      <c r="F15" s="30" t="s">
        <v>9</v>
      </c>
      <c r="G15" s="30" t="s">
        <v>10</v>
      </c>
      <c r="H15" s="28" t="s">
        <v>11</v>
      </c>
      <c r="I15" s="28" t="s">
        <v>12</v>
      </c>
      <c r="J15" s="28" t="s">
        <v>48</v>
      </c>
      <c r="K15" s="28" t="s">
        <v>14</v>
      </c>
      <c r="L15" s="30" t="s">
        <v>15</v>
      </c>
      <c r="M15" s="28" t="s">
        <v>16</v>
      </c>
    </row>
    <row r="16" spans="1:13" s="10" customFormat="1" x14ac:dyDescent="0.25">
      <c r="A16" s="11" t="s">
        <v>17</v>
      </c>
      <c r="B16" s="12" t="s">
        <v>18</v>
      </c>
      <c r="C16" s="12" t="s">
        <v>19</v>
      </c>
      <c r="D16" s="13" t="s">
        <v>37</v>
      </c>
      <c r="E16" s="13" t="s">
        <v>38</v>
      </c>
      <c r="F16" s="14">
        <v>25</v>
      </c>
      <c r="G16" s="11"/>
      <c r="H16" s="11" t="s">
        <v>20</v>
      </c>
      <c r="I16" s="14">
        <v>5</v>
      </c>
      <c r="J16" s="13">
        <v>24</v>
      </c>
      <c r="K16" s="15">
        <f>F16*J16</f>
        <v>600</v>
      </c>
      <c r="L16" s="16">
        <f>I16*J16</f>
        <v>120</v>
      </c>
      <c r="M16" s="32">
        <f>K16+L16</f>
        <v>720</v>
      </c>
    </row>
    <row r="17" spans="1:13" x14ac:dyDescent="0.25">
      <c r="D17" s="5"/>
      <c r="E17" s="5"/>
      <c r="F17" s="6"/>
      <c r="I17" s="6"/>
      <c r="K17" s="7"/>
      <c r="L17" s="8" t="s">
        <v>26</v>
      </c>
      <c r="M17" s="8">
        <f>SUM(M16)</f>
        <v>720</v>
      </c>
    </row>
    <row r="18" spans="1:13" x14ac:dyDescent="0.25">
      <c r="D18" s="5"/>
      <c r="E18" s="5"/>
      <c r="F18" s="6"/>
      <c r="I18" s="6"/>
      <c r="K18" s="7"/>
      <c r="L18" s="7"/>
      <c r="M18" s="7"/>
    </row>
    <row r="19" spans="1:13" ht="45" x14ac:dyDescent="0.25">
      <c r="A19" s="2" t="s">
        <v>4</v>
      </c>
      <c r="B19" s="18" t="s">
        <v>5</v>
      </c>
      <c r="C19" s="2" t="s">
        <v>6</v>
      </c>
      <c r="D19" s="3" t="s">
        <v>7</v>
      </c>
      <c r="E19" s="3" t="s">
        <v>8</v>
      </c>
      <c r="F19" s="4" t="s">
        <v>9</v>
      </c>
      <c r="G19" s="4" t="s">
        <v>10</v>
      </c>
      <c r="H19" s="2" t="s">
        <v>11</v>
      </c>
      <c r="I19" s="2" t="s">
        <v>12</v>
      </c>
      <c r="J19" s="2" t="s">
        <v>13</v>
      </c>
      <c r="K19" s="2" t="s">
        <v>14</v>
      </c>
      <c r="L19" s="4" t="s">
        <v>15</v>
      </c>
      <c r="M19" s="2" t="s">
        <v>16</v>
      </c>
    </row>
    <row r="20" spans="1:13" x14ac:dyDescent="0.25">
      <c r="A20" s="11" t="s">
        <v>21</v>
      </c>
      <c r="B20" s="31" t="s">
        <v>18</v>
      </c>
      <c r="C20" s="31" t="s">
        <v>43</v>
      </c>
      <c r="D20" s="31" t="s">
        <v>44</v>
      </c>
      <c r="E20" s="31" t="s">
        <v>45</v>
      </c>
      <c r="F20" s="14">
        <v>25</v>
      </c>
      <c r="G20" s="13"/>
      <c r="H20" s="11" t="s">
        <v>20</v>
      </c>
      <c r="I20" s="19">
        <v>5</v>
      </c>
      <c r="J20" s="13">
        <v>14</v>
      </c>
      <c r="K20" s="19">
        <f>F20*J20</f>
        <v>350</v>
      </c>
      <c r="L20" s="16">
        <f>J20*I20</f>
        <v>70</v>
      </c>
      <c r="M20" s="17">
        <f>K20+L20</f>
        <v>420</v>
      </c>
    </row>
    <row r="21" spans="1:13" x14ac:dyDescent="0.25">
      <c r="A21" s="11" t="s">
        <v>21</v>
      </c>
      <c r="B21" s="31" t="s">
        <v>18</v>
      </c>
      <c r="C21" s="31" t="s">
        <v>51</v>
      </c>
      <c r="D21" s="31" t="s">
        <v>41</v>
      </c>
      <c r="E21" s="31" t="s">
        <v>42</v>
      </c>
      <c r="F21" s="14">
        <v>25</v>
      </c>
      <c r="G21" s="13"/>
      <c r="H21" s="11" t="s">
        <v>20</v>
      </c>
      <c r="I21" s="19">
        <v>5</v>
      </c>
      <c r="J21" s="13">
        <v>26</v>
      </c>
      <c r="K21" s="19">
        <f t="shared" ref="K21:K23" si="0">F21*J21</f>
        <v>650</v>
      </c>
      <c r="L21" s="16">
        <f>J21*I21</f>
        <v>130</v>
      </c>
      <c r="M21" s="17">
        <f>K21+L21</f>
        <v>780</v>
      </c>
    </row>
    <row r="22" spans="1:13" x14ac:dyDescent="0.25">
      <c r="A22" s="11" t="s">
        <v>21</v>
      </c>
      <c r="B22" s="31" t="s">
        <v>5</v>
      </c>
      <c r="C22" s="31" t="s">
        <v>22</v>
      </c>
      <c r="D22" s="31" t="s">
        <v>33</v>
      </c>
      <c r="E22" s="31" t="s">
        <v>34</v>
      </c>
      <c r="F22" s="14">
        <v>25</v>
      </c>
      <c r="G22" s="13"/>
      <c r="H22" s="11" t="s">
        <v>20</v>
      </c>
      <c r="I22" s="19">
        <v>5</v>
      </c>
      <c r="J22" s="13">
        <v>5</v>
      </c>
      <c r="K22" s="19">
        <f t="shared" si="0"/>
        <v>125</v>
      </c>
      <c r="L22" s="16">
        <f>J22*I22</f>
        <v>25</v>
      </c>
      <c r="M22" s="17">
        <f>K22+L22</f>
        <v>150</v>
      </c>
    </row>
    <row r="23" spans="1:13" x14ac:dyDescent="0.25">
      <c r="A23" s="11" t="s">
        <v>21</v>
      </c>
      <c r="B23" s="31" t="s">
        <v>18</v>
      </c>
      <c r="C23" s="31" t="s">
        <v>22</v>
      </c>
      <c r="D23" s="31" t="s">
        <v>33</v>
      </c>
      <c r="E23" s="31" t="s">
        <v>34</v>
      </c>
      <c r="F23" s="33">
        <v>25</v>
      </c>
      <c r="G23" s="31"/>
      <c r="H23" s="11" t="s">
        <v>20</v>
      </c>
      <c r="I23" s="33">
        <v>5</v>
      </c>
      <c r="J23" s="31">
        <v>23</v>
      </c>
      <c r="K23" s="19">
        <f t="shared" si="0"/>
        <v>575</v>
      </c>
      <c r="L23" s="16">
        <f>J23*I23</f>
        <v>115</v>
      </c>
      <c r="M23" s="17">
        <f>K23+L23</f>
        <v>690</v>
      </c>
    </row>
    <row r="24" spans="1:13" x14ac:dyDescent="0.25">
      <c r="F24" s="6"/>
      <c r="I24" s="6"/>
      <c r="K24" s="7"/>
      <c r="L24" s="8" t="s">
        <v>26</v>
      </c>
      <c r="M24" s="8">
        <f>SUM(M20:M23)</f>
        <v>2040</v>
      </c>
    </row>
    <row r="25" spans="1:13" x14ac:dyDescent="0.25">
      <c r="F25" s="6"/>
      <c r="I25" s="6"/>
      <c r="K25" s="7"/>
      <c r="L25" s="8"/>
      <c r="M25" s="8"/>
    </row>
    <row r="26" spans="1:13" ht="75" x14ac:dyDescent="0.25">
      <c r="A26" s="2" t="s">
        <v>4</v>
      </c>
      <c r="B26" s="2" t="s">
        <v>5</v>
      </c>
      <c r="C26" s="2" t="s">
        <v>6</v>
      </c>
      <c r="D26" s="3" t="s">
        <v>7</v>
      </c>
      <c r="E26" s="3" t="s">
        <v>8</v>
      </c>
      <c r="F26" s="4" t="s">
        <v>9</v>
      </c>
      <c r="G26" s="4" t="s">
        <v>10</v>
      </c>
      <c r="H26" s="2" t="s">
        <v>11</v>
      </c>
      <c r="I26" s="2" t="s">
        <v>12</v>
      </c>
      <c r="J26" s="2" t="s">
        <v>49</v>
      </c>
      <c r="K26" s="2" t="s">
        <v>14</v>
      </c>
      <c r="L26" s="4" t="s">
        <v>15</v>
      </c>
      <c r="M26" s="2" t="s">
        <v>16</v>
      </c>
    </row>
    <row r="27" spans="1:13" s="23" customFormat="1" x14ac:dyDescent="0.25">
      <c r="A27" s="20" t="s">
        <v>23</v>
      </c>
      <c r="B27" s="31" t="s">
        <v>18</v>
      </c>
      <c r="C27" s="31" t="s">
        <v>24</v>
      </c>
      <c r="D27" s="31" t="s">
        <v>41</v>
      </c>
      <c r="E27" s="31" t="s">
        <v>42</v>
      </c>
      <c r="F27" s="22">
        <v>25</v>
      </c>
      <c r="G27" s="22"/>
      <c r="H27" s="27" t="s">
        <v>20</v>
      </c>
      <c r="I27" s="14">
        <v>5</v>
      </c>
      <c r="J27" s="34">
        <v>59</v>
      </c>
      <c r="K27" s="19">
        <f>F27*J27</f>
        <v>1475</v>
      </c>
      <c r="L27" s="19">
        <f>I27*J27</f>
        <v>295</v>
      </c>
      <c r="M27" s="17">
        <f>K27+L27</f>
        <v>1770</v>
      </c>
    </row>
    <row r="28" spans="1:13" s="23" customFormat="1" x14ac:dyDescent="0.25">
      <c r="A28" s="20" t="s">
        <v>23</v>
      </c>
      <c r="B28" s="31" t="s">
        <v>18</v>
      </c>
      <c r="C28" s="31" t="s">
        <v>52</v>
      </c>
      <c r="D28" s="31" t="s">
        <v>39</v>
      </c>
      <c r="E28" s="31" t="s">
        <v>40</v>
      </c>
      <c r="F28" s="22">
        <v>25</v>
      </c>
      <c r="G28" s="22"/>
      <c r="H28" s="27" t="s">
        <v>20</v>
      </c>
      <c r="I28" s="14"/>
      <c r="J28" s="34">
        <v>5</v>
      </c>
      <c r="K28" s="19">
        <f>F28*J28</f>
        <v>125</v>
      </c>
      <c r="L28" s="19">
        <f>I28*J28</f>
        <v>0</v>
      </c>
      <c r="M28" s="17">
        <f>K28+L28</f>
        <v>125</v>
      </c>
    </row>
    <row r="29" spans="1:13" s="26" customFormat="1" x14ac:dyDescent="0.25">
      <c r="A29" s="24" t="s">
        <v>23</v>
      </c>
      <c r="B29" s="31" t="s">
        <v>18</v>
      </c>
      <c r="C29" s="31" t="s">
        <v>25</v>
      </c>
      <c r="D29" s="31" t="s">
        <v>35</v>
      </c>
      <c r="E29" s="31" t="s">
        <v>36</v>
      </c>
      <c r="F29" s="25">
        <v>25</v>
      </c>
      <c r="G29" s="22"/>
      <c r="H29" s="21" t="s">
        <v>20</v>
      </c>
      <c r="I29" s="25">
        <v>5</v>
      </c>
      <c r="J29" s="34">
        <v>70</v>
      </c>
      <c r="K29" s="19">
        <f t="shared" ref="K29" si="1">F29*J29</f>
        <v>1750</v>
      </c>
      <c r="L29" s="19">
        <f>I29*J29</f>
        <v>350</v>
      </c>
      <c r="M29" s="17">
        <f>K29+L29</f>
        <v>2100</v>
      </c>
    </row>
    <row r="30" spans="1:13" s="26" customFormat="1" x14ac:dyDescent="0.25">
      <c r="A30" s="24" t="s">
        <v>23</v>
      </c>
      <c r="B30" s="31" t="s">
        <v>18</v>
      </c>
      <c r="C30" s="31" t="s">
        <v>50</v>
      </c>
      <c r="D30" s="31" t="s">
        <v>35</v>
      </c>
      <c r="E30" s="31" t="s">
        <v>36</v>
      </c>
      <c r="F30" s="25">
        <v>25</v>
      </c>
      <c r="G30" s="22"/>
      <c r="H30" s="21" t="s">
        <v>20</v>
      </c>
      <c r="I30" s="25">
        <v>5</v>
      </c>
      <c r="J30" s="13">
        <v>18</v>
      </c>
      <c r="K30" s="19">
        <f t="shared" ref="K30" si="2">F30*J30</f>
        <v>450</v>
      </c>
      <c r="L30" s="19">
        <f>I30*J30</f>
        <v>90</v>
      </c>
      <c r="M30" s="17">
        <f>K30+L30</f>
        <v>540</v>
      </c>
    </row>
    <row r="31" spans="1:13" x14ac:dyDescent="0.25">
      <c r="L31" s="9" t="s">
        <v>26</v>
      </c>
      <c r="M31" s="8">
        <f>SUM(M27:M30)</f>
        <v>4535</v>
      </c>
    </row>
    <row r="33" spans="12:13" x14ac:dyDescent="0.25">
      <c r="L33" t="s">
        <v>27</v>
      </c>
      <c r="M33" s="7">
        <f>SUM(M31+M24+M17)</f>
        <v>7295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DeVry Education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DeVry Inc</dc:creator>
  <cp:lastModifiedBy>Windows User</cp:lastModifiedBy>
  <dcterms:created xsi:type="dcterms:W3CDTF">2016-02-11T14:46:44Z</dcterms:created>
  <dcterms:modified xsi:type="dcterms:W3CDTF">2017-07-05T14:57:10Z</dcterms:modified>
</cp:coreProperties>
</file>