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01028854\OneDrive - DeVry Education Group\desktop\JUL21 Invoicing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" l="1"/>
  <c r="M34" i="1"/>
  <c r="K27" i="1"/>
  <c r="L27" i="1"/>
  <c r="M27" i="1"/>
  <c r="K28" i="1"/>
  <c r="M28" i="1" s="1"/>
  <c r="L28" i="1"/>
  <c r="K29" i="1"/>
  <c r="M29" i="1" s="1"/>
  <c r="L29" i="1"/>
  <c r="K30" i="1"/>
  <c r="L30" i="1"/>
  <c r="M30" i="1"/>
  <c r="K31" i="1"/>
  <c r="L31" i="1"/>
  <c r="M31" i="1"/>
  <c r="K32" i="1"/>
  <c r="M32" i="1" s="1"/>
  <c r="L32" i="1"/>
  <c r="K33" i="1"/>
  <c r="M33" i="1" s="1"/>
  <c r="L33" i="1"/>
  <c r="L26" i="1"/>
  <c r="L19" i="1"/>
  <c r="L20" i="1"/>
  <c r="L21" i="1"/>
  <c r="L22" i="1"/>
  <c r="L18" i="1"/>
  <c r="K26" i="1" l="1"/>
  <c r="M26" i="1" l="1"/>
  <c r="K21" i="1"/>
  <c r="K22" i="1"/>
  <c r="M21" i="1" l="1"/>
  <c r="M22" i="1"/>
  <c r="K18" i="1" l="1"/>
  <c r="K19" i="1"/>
  <c r="K20" i="1"/>
  <c r="M19" i="1" l="1"/>
  <c r="M18" i="1"/>
  <c r="M20" i="1"/>
  <c r="M23" i="1" l="1"/>
</calcChain>
</file>

<file path=xl/sharedStrings.xml><?xml version="1.0" encoding="utf-8"?>
<sst xmlns="http://schemas.openxmlformats.org/spreadsheetml/2006/main" count="119" uniqueCount="51">
  <si>
    <t>College</t>
  </si>
  <si>
    <t>Campus</t>
  </si>
  <si>
    <t>Course</t>
  </si>
  <si>
    <t>ISBN</t>
  </si>
  <si>
    <t>Ebook VBID</t>
  </si>
  <si>
    <t>eBook Cost</t>
  </si>
  <si>
    <t>POD Y/N</t>
  </si>
  <si>
    <t>POD Price</t>
  </si>
  <si>
    <t>Final Enrollment</t>
  </si>
  <si>
    <t>eBook Total</t>
  </si>
  <si>
    <t>POD Total</t>
  </si>
  <si>
    <t>Final Publisher Cost</t>
  </si>
  <si>
    <t>Online</t>
  </si>
  <si>
    <t>Yes</t>
  </si>
  <si>
    <t>DVK</t>
  </si>
  <si>
    <t>DVU</t>
  </si>
  <si>
    <t>SOCS325</t>
  </si>
  <si>
    <t>Total:</t>
  </si>
  <si>
    <t>Grand Total:</t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</si>
  <si>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630-577-8561</t>
    </r>
  </si>
  <si>
    <t xml:space="preserve"> Sage</t>
  </si>
  <si>
    <t>Publisher:</t>
  </si>
  <si>
    <t>Bill To:</t>
  </si>
  <si>
    <t>10220R</t>
  </si>
  <si>
    <t>HRM530</t>
  </si>
  <si>
    <t>9781506351452</t>
  </si>
  <si>
    <t>9781506351476</t>
  </si>
  <si>
    <t>PA601</t>
  </si>
  <si>
    <t>9781483388328</t>
  </si>
  <si>
    <t>Devry University</t>
  </si>
  <si>
    <t>PO Box 842175</t>
  </si>
  <si>
    <t>Boston MA 02284-2175</t>
  </si>
  <si>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Apadvantage.dvu@wss.pnc.com</t>
    </r>
  </si>
  <si>
    <t>9781483388304</t>
  </si>
  <si>
    <t>ENTR550</t>
  </si>
  <si>
    <t>9781544320434</t>
  </si>
  <si>
    <t>9781544397443</t>
  </si>
  <si>
    <r>
      <rPr>
        <b/>
        <sz val="11"/>
        <color theme="1"/>
        <rFont val="Calibri"/>
        <family val="2"/>
        <scheme val="minor"/>
      </rPr>
      <t xml:space="preserve">Date: </t>
    </r>
    <r>
      <rPr>
        <sz val="11"/>
        <color theme="1"/>
        <rFont val="Calibri"/>
        <family val="2"/>
        <scheme val="minor"/>
      </rPr>
      <t>8/4/2021</t>
    </r>
  </si>
  <si>
    <t>202140-eBook Enrollment Recap</t>
  </si>
  <si>
    <t>POD Sales</t>
  </si>
  <si>
    <t>HRM340</t>
  </si>
  <si>
    <t>JADM240</t>
  </si>
  <si>
    <t>MKTG430</t>
  </si>
  <si>
    <t xml:space="preserve">9781506351476 </t>
  </si>
  <si>
    <t>9781544338941</t>
  </si>
  <si>
    <t xml:space="preserve">9781544338934 </t>
  </si>
  <si>
    <t>9781506389219</t>
  </si>
  <si>
    <t>9781526463104</t>
  </si>
  <si>
    <t>9781506366012</t>
  </si>
  <si>
    <t>9781506366005</t>
  </si>
  <si>
    <r>
      <t xml:space="preserve">Session Start/End: </t>
    </r>
    <r>
      <rPr>
        <sz val="11"/>
        <color theme="1"/>
        <rFont val="Calibri"/>
        <family val="2"/>
        <scheme val="minor"/>
      </rPr>
      <t>July 5th - August 28th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</si>
</sst>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0" fontId="2" fillId="0" borderId="0" xfId="0" applyFont="1"/>
    <xf numFmtId="44" fontId="0" fillId="0" borderId="0" xfId="0" applyNumberFormat="1" applyFont="1"/>
    <xf numFmtId="7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 wrapText="1"/>
    </xf>
    <xf numFmtId="44" fontId="6" fillId="2" borderId="2" xfId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/>
    </xf>
    <xf numFmtId="44" fontId="7" fillId="3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4" fontId="7" fillId="3" borderId="1" xfId="1" applyFont="1" applyFill="1" applyBorder="1"/>
    <xf numFmtId="0" fontId="7" fillId="3" borderId="1" xfId="0" applyFont="1" applyFill="1" applyBorder="1"/>
    <xf numFmtId="44" fontId="7" fillId="3" borderId="1" xfId="0" applyNumberFormat="1" applyFont="1" applyFill="1" applyBorder="1"/>
    <xf numFmtId="44" fontId="7" fillId="3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" fontId="6" fillId="2" borderId="4" xfId="0" applyNumberFormat="1" applyFont="1" applyFill="1" applyBorder="1" applyAlignment="1">
      <alignment horizontal="center" wrapText="1"/>
    </xf>
    <xf numFmtId="44" fontId="6" fillId="2" borderId="4" xfId="1" applyFont="1" applyFill="1" applyBorder="1" applyAlignment="1">
      <alignment horizontal="center" wrapText="1"/>
    </xf>
    <xf numFmtId="0" fontId="7" fillId="0" borderId="1" xfId="0" applyFont="1" applyBorder="1"/>
    <xf numFmtId="44" fontId="7" fillId="3" borderId="1" xfId="1" applyFont="1" applyFill="1" applyBorder="1" applyAlignment="1"/>
    <xf numFmtId="0" fontId="7" fillId="0" borderId="0" xfId="0" applyFont="1"/>
    <xf numFmtId="44" fontId="7" fillId="0" borderId="0" xfId="0" applyNumberFormat="1" applyFont="1"/>
    <xf numFmtId="49" fontId="7" fillId="0" borderId="1" xfId="0" applyNumberFormat="1" applyFont="1" applyBorder="1"/>
    <xf numFmtId="0" fontId="7" fillId="0" borderId="0" xfId="0" applyFont="1" applyBorder="1"/>
    <xf numFmtId="44" fontId="7" fillId="0" borderId="0" xfId="1" applyFont="1" applyBorder="1"/>
    <xf numFmtId="0" fontId="7" fillId="0" borderId="0" xfId="0" applyFont="1" applyBorder="1" applyAlignment="1">
      <alignment horizontal="center"/>
    </xf>
    <xf numFmtId="44" fontId="7" fillId="0" borderId="0" xfId="0" applyNumberFormat="1" applyFont="1" applyBorder="1"/>
    <xf numFmtId="44" fontId="6" fillId="0" borderId="0" xfId="0" applyNumberFormat="1" applyFont="1" applyBorder="1"/>
    <xf numFmtId="1" fontId="7" fillId="3" borderId="1" xfId="1" applyNumberFormat="1" applyFont="1" applyFill="1" applyBorder="1"/>
    <xf numFmtId="1" fontId="7" fillId="3" borderId="1" xfId="1" applyNumberFormat="1" applyFont="1" applyFill="1" applyBorder="1" applyAlignment="1">
      <alignment horizontal="right"/>
    </xf>
    <xf numFmtId="1" fontId="7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114300</xdr:rowOff>
    </xdr:from>
    <xdr:to>
      <xdr:col>6</xdr:col>
      <xdr:colOff>266700</xdr:colOff>
      <xdr:row>4</xdr:row>
      <xdr:rowOff>171450</xdr:rowOff>
    </xdr:to>
    <xdr:pic>
      <xdr:nvPicPr>
        <xdr:cNvPr id="4" name="Picture 3" descr="cid:image002.jpg@01D6970A.FC413F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14300"/>
          <a:ext cx="14097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6"/>
  <sheetViews>
    <sheetView tabSelected="1" workbookViewId="0">
      <selection activeCell="J8" sqref="J8"/>
    </sheetView>
  </sheetViews>
  <sheetFormatPr defaultRowHeight="15" x14ac:dyDescent="0.25"/>
  <cols>
    <col min="3" max="3" width="10.28515625" customWidth="1"/>
    <col min="4" max="4" width="18.28515625" customWidth="1"/>
    <col min="5" max="5" width="17.7109375" customWidth="1"/>
    <col min="6" max="6" width="9.7109375" bestFit="1" customWidth="1"/>
    <col min="7" max="7" width="11.28515625" customWidth="1"/>
    <col min="8" max="8" width="9.28515625" bestFit="1" customWidth="1"/>
    <col min="9" max="9" width="9.28515625" customWidth="1"/>
    <col min="10" max="10" width="14.140625" customWidth="1"/>
    <col min="11" max="11" width="18.85546875" customWidth="1"/>
    <col min="12" max="12" width="13.42578125" customWidth="1"/>
    <col min="13" max="13" width="13.85546875" customWidth="1"/>
    <col min="14" max="14" width="11.5703125" customWidth="1"/>
  </cols>
  <sheetData>
    <row r="6" spans="1:14" ht="21" x14ac:dyDescent="0.35">
      <c r="E6" s="1" t="s">
        <v>38</v>
      </c>
    </row>
    <row r="8" spans="1:14" x14ac:dyDescent="0.25">
      <c r="A8" s="5" t="s">
        <v>21</v>
      </c>
      <c r="B8" t="s">
        <v>20</v>
      </c>
      <c r="F8" t="s">
        <v>37</v>
      </c>
    </row>
    <row r="9" spans="1:14" x14ac:dyDescent="0.25">
      <c r="A9" s="5"/>
    </row>
    <row r="10" spans="1:14" x14ac:dyDescent="0.25">
      <c r="A10" s="5" t="s">
        <v>22</v>
      </c>
      <c r="B10" s="8" t="s">
        <v>29</v>
      </c>
      <c r="F10" t="s">
        <v>19</v>
      </c>
    </row>
    <row r="11" spans="1:14" ht="15.75" x14ac:dyDescent="0.25">
      <c r="A11" s="5"/>
      <c r="B11" s="9" t="s">
        <v>23</v>
      </c>
    </row>
    <row r="12" spans="1:14" x14ac:dyDescent="0.25">
      <c r="A12" s="5"/>
      <c r="B12" s="8" t="s">
        <v>30</v>
      </c>
      <c r="F12" t="s">
        <v>32</v>
      </c>
    </row>
    <row r="13" spans="1:14" x14ac:dyDescent="0.25">
      <c r="B13" s="8" t="s">
        <v>31</v>
      </c>
    </row>
    <row r="15" spans="1:14" x14ac:dyDescent="0.25">
      <c r="A15" s="5" t="s">
        <v>50</v>
      </c>
      <c r="D15" s="2"/>
      <c r="E15" s="2"/>
      <c r="F15" s="3"/>
      <c r="J15" s="3"/>
      <c r="L15" s="4"/>
      <c r="M15" s="6"/>
      <c r="N15" s="7"/>
    </row>
    <row r="16" spans="1:14" x14ac:dyDescent="0.25">
      <c r="D16" s="2"/>
      <c r="E16" s="2"/>
      <c r="F16" s="3"/>
      <c r="J16" s="3"/>
      <c r="L16" s="4"/>
      <c r="M16" s="4"/>
      <c r="N16" s="4"/>
    </row>
    <row r="17" spans="1:13" ht="45" x14ac:dyDescent="0.25">
      <c r="A17" s="10" t="s">
        <v>0</v>
      </c>
      <c r="B17" s="11" t="s">
        <v>1</v>
      </c>
      <c r="C17" s="10" t="s">
        <v>2</v>
      </c>
      <c r="D17" s="12" t="s">
        <v>3</v>
      </c>
      <c r="E17" s="12" t="s">
        <v>4</v>
      </c>
      <c r="F17" s="13" t="s">
        <v>5</v>
      </c>
      <c r="G17" s="10" t="s">
        <v>6</v>
      </c>
      <c r="H17" s="10" t="s">
        <v>7</v>
      </c>
      <c r="I17" s="10" t="s">
        <v>39</v>
      </c>
      <c r="J17" s="10" t="s">
        <v>8</v>
      </c>
      <c r="K17" s="10" t="s">
        <v>9</v>
      </c>
      <c r="L17" s="13" t="s">
        <v>10</v>
      </c>
      <c r="M17" s="10" t="s">
        <v>11</v>
      </c>
    </row>
    <row r="18" spans="1:13" x14ac:dyDescent="0.25">
      <c r="A18" s="14" t="s">
        <v>14</v>
      </c>
      <c r="B18" s="25" t="s">
        <v>12</v>
      </c>
      <c r="C18" s="25" t="s">
        <v>34</v>
      </c>
      <c r="D18" s="25" t="s">
        <v>35</v>
      </c>
      <c r="E18" s="25" t="s">
        <v>36</v>
      </c>
      <c r="F18" s="16">
        <v>31</v>
      </c>
      <c r="G18" s="17" t="s">
        <v>13</v>
      </c>
      <c r="H18" s="18">
        <v>15</v>
      </c>
      <c r="I18" s="35">
        <v>1</v>
      </c>
      <c r="J18" s="19">
        <v>6</v>
      </c>
      <c r="K18" s="18">
        <f t="shared" ref="K18:K20" si="0">F18*J18</f>
        <v>186</v>
      </c>
      <c r="L18" s="20">
        <f>H18*I18</f>
        <v>15</v>
      </c>
      <c r="M18" s="21">
        <f t="shared" ref="M18:M20" si="1">K18+L18</f>
        <v>201</v>
      </c>
    </row>
    <row r="19" spans="1:13" x14ac:dyDescent="0.25">
      <c r="A19" s="14" t="s">
        <v>14</v>
      </c>
      <c r="B19" s="25" t="s">
        <v>1</v>
      </c>
      <c r="C19" s="25" t="s">
        <v>24</v>
      </c>
      <c r="D19" s="25" t="s">
        <v>25</v>
      </c>
      <c r="E19" s="25" t="s">
        <v>26</v>
      </c>
      <c r="F19" s="16">
        <v>31</v>
      </c>
      <c r="G19" s="17" t="s">
        <v>13</v>
      </c>
      <c r="H19" s="18">
        <v>15</v>
      </c>
      <c r="I19" s="35">
        <v>2</v>
      </c>
      <c r="J19" s="19">
        <v>23</v>
      </c>
      <c r="K19" s="18">
        <f t="shared" si="0"/>
        <v>713</v>
      </c>
      <c r="L19" s="20">
        <f t="shared" ref="L19:L22" si="2">H19*I19</f>
        <v>30</v>
      </c>
      <c r="M19" s="21">
        <f t="shared" si="1"/>
        <v>743</v>
      </c>
    </row>
    <row r="20" spans="1:13" x14ac:dyDescent="0.25">
      <c r="A20" s="14" t="s">
        <v>14</v>
      </c>
      <c r="B20" s="25" t="s">
        <v>12</v>
      </c>
      <c r="C20" s="25" t="s">
        <v>24</v>
      </c>
      <c r="D20" s="25" t="s">
        <v>25</v>
      </c>
      <c r="E20" s="25" t="s">
        <v>26</v>
      </c>
      <c r="F20" s="16">
        <v>31</v>
      </c>
      <c r="G20" s="17" t="s">
        <v>13</v>
      </c>
      <c r="H20" s="18">
        <v>15</v>
      </c>
      <c r="I20" s="35">
        <v>2</v>
      </c>
      <c r="J20" s="19">
        <v>29</v>
      </c>
      <c r="K20" s="18">
        <f t="shared" si="0"/>
        <v>899</v>
      </c>
      <c r="L20" s="20">
        <f t="shared" si="2"/>
        <v>30</v>
      </c>
      <c r="M20" s="21">
        <f t="shared" si="1"/>
        <v>929</v>
      </c>
    </row>
    <row r="21" spans="1:13" x14ac:dyDescent="0.25">
      <c r="A21" s="14" t="s">
        <v>14</v>
      </c>
      <c r="B21" s="25" t="s">
        <v>1</v>
      </c>
      <c r="C21" s="25" t="s">
        <v>27</v>
      </c>
      <c r="D21" s="29" t="s">
        <v>33</v>
      </c>
      <c r="E21" s="25" t="s">
        <v>28</v>
      </c>
      <c r="F21" s="16">
        <v>31</v>
      </c>
      <c r="G21" s="17" t="s">
        <v>13</v>
      </c>
      <c r="H21" s="18">
        <v>15</v>
      </c>
      <c r="I21" s="18"/>
      <c r="J21" s="19">
        <v>2</v>
      </c>
      <c r="K21" s="18">
        <f t="shared" ref="K21:K22" si="3">F21*J21</f>
        <v>62</v>
      </c>
      <c r="L21" s="20">
        <f t="shared" si="2"/>
        <v>0</v>
      </c>
      <c r="M21" s="21">
        <f t="shared" ref="M21:M22" si="4">K21+L21</f>
        <v>62</v>
      </c>
    </row>
    <row r="22" spans="1:13" x14ac:dyDescent="0.25">
      <c r="A22" s="14" t="s">
        <v>14</v>
      </c>
      <c r="B22" s="25" t="s">
        <v>12</v>
      </c>
      <c r="C22" s="25" t="s">
        <v>27</v>
      </c>
      <c r="D22" s="29" t="s">
        <v>33</v>
      </c>
      <c r="E22" s="25" t="s">
        <v>28</v>
      </c>
      <c r="F22" s="16">
        <v>31</v>
      </c>
      <c r="G22" s="17" t="s">
        <v>13</v>
      </c>
      <c r="H22" s="18">
        <v>15</v>
      </c>
      <c r="I22" s="18"/>
      <c r="J22" s="19">
        <v>18</v>
      </c>
      <c r="K22" s="18">
        <f t="shared" si="3"/>
        <v>558</v>
      </c>
      <c r="L22" s="20">
        <f t="shared" si="2"/>
        <v>0</v>
      </c>
      <c r="M22" s="21">
        <f t="shared" si="4"/>
        <v>558</v>
      </c>
    </row>
    <row r="23" spans="1:13" x14ac:dyDescent="0.25">
      <c r="A23" s="30"/>
      <c r="B23" s="30"/>
      <c r="C23" s="30"/>
      <c r="D23" s="30"/>
      <c r="E23" s="30"/>
      <c r="F23" s="31"/>
      <c r="G23" s="32"/>
      <c r="H23" s="31"/>
      <c r="I23" s="31"/>
      <c r="J23" s="30"/>
      <c r="K23" s="33"/>
      <c r="L23" s="33" t="s">
        <v>17</v>
      </c>
      <c r="M23" s="33">
        <f>SUM(M18:M22)</f>
        <v>2493</v>
      </c>
    </row>
    <row r="24" spans="1:13" x14ac:dyDescent="0.25">
      <c r="A24" s="30"/>
      <c r="B24" s="30"/>
      <c r="C24" s="30"/>
      <c r="D24" s="30"/>
      <c r="E24" s="30"/>
      <c r="F24" s="31"/>
      <c r="G24" s="32"/>
      <c r="H24" s="31"/>
      <c r="I24" s="31"/>
      <c r="J24" s="30"/>
      <c r="K24" s="33"/>
      <c r="L24" s="34"/>
      <c r="M24" s="34"/>
    </row>
    <row r="25" spans="1:13" ht="45" x14ac:dyDescent="0.25">
      <c r="A25" s="22" t="s">
        <v>0</v>
      </c>
      <c r="B25" s="22" t="s">
        <v>1</v>
      </c>
      <c r="C25" s="22" t="s">
        <v>2</v>
      </c>
      <c r="D25" s="23" t="s">
        <v>3</v>
      </c>
      <c r="E25" s="23" t="s">
        <v>4</v>
      </c>
      <c r="F25" s="24" t="s">
        <v>5</v>
      </c>
      <c r="G25" s="22" t="s">
        <v>6</v>
      </c>
      <c r="H25" s="22" t="s">
        <v>7</v>
      </c>
      <c r="I25" s="22" t="s">
        <v>39</v>
      </c>
      <c r="J25" s="22" t="s">
        <v>8</v>
      </c>
      <c r="K25" s="22" t="s">
        <v>9</v>
      </c>
      <c r="L25" s="24" t="s">
        <v>10</v>
      </c>
      <c r="M25" s="22" t="s">
        <v>11</v>
      </c>
    </row>
    <row r="26" spans="1:13" x14ac:dyDescent="0.25">
      <c r="A26" s="14" t="s">
        <v>15</v>
      </c>
      <c r="B26" s="25" t="s">
        <v>1</v>
      </c>
      <c r="C26" s="25" t="s">
        <v>40</v>
      </c>
      <c r="D26" s="25" t="s">
        <v>25</v>
      </c>
      <c r="E26" s="25" t="s">
        <v>43</v>
      </c>
      <c r="F26" s="26">
        <v>31</v>
      </c>
      <c r="G26" s="15" t="s">
        <v>13</v>
      </c>
      <c r="H26" s="16">
        <v>15</v>
      </c>
      <c r="I26" s="36">
        <v>1</v>
      </c>
      <c r="J26" s="25">
        <v>16</v>
      </c>
      <c r="K26" s="18">
        <f t="shared" ref="K26:K29" si="5">F26*J26</f>
        <v>496</v>
      </c>
      <c r="L26" s="18">
        <f>H26*I26</f>
        <v>15</v>
      </c>
      <c r="M26" s="21">
        <f t="shared" ref="M26:M29" si="6">K26+L26</f>
        <v>511</v>
      </c>
    </row>
    <row r="27" spans="1:13" x14ac:dyDescent="0.25">
      <c r="A27" s="14" t="s">
        <v>15</v>
      </c>
      <c r="B27" s="25" t="s">
        <v>12</v>
      </c>
      <c r="C27" s="25" t="s">
        <v>40</v>
      </c>
      <c r="D27" s="25" t="s">
        <v>25</v>
      </c>
      <c r="E27" s="25" t="s">
        <v>43</v>
      </c>
      <c r="F27" s="26">
        <v>31</v>
      </c>
      <c r="G27" s="15" t="s">
        <v>13</v>
      </c>
      <c r="H27" s="16">
        <v>15</v>
      </c>
      <c r="I27" s="36">
        <v>3</v>
      </c>
      <c r="J27" s="25">
        <v>74</v>
      </c>
      <c r="K27" s="18">
        <f t="shared" ref="K27:K33" si="7">F27*J27</f>
        <v>2294</v>
      </c>
      <c r="L27" s="18">
        <f t="shared" ref="L27:L33" si="8">H27*I27</f>
        <v>45</v>
      </c>
      <c r="M27" s="21">
        <f t="shared" ref="M27:M33" si="9">K27+L27</f>
        <v>2339</v>
      </c>
    </row>
    <row r="28" spans="1:13" x14ac:dyDescent="0.25">
      <c r="A28" s="14" t="s">
        <v>15</v>
      </c>
      <c r="B28" s="25" t="s">
        <v>1</v>
      </c>
      <c r="C28" s="25" t="s">
        <v>41</v>
      </c>
      <c r="D28" s="25" t="s">
        <v>44</v>
      </c>
      <c r="E28" s="25" t="s">
        <v>45</v>
      </c>
      <c r="F28" s="26">
        <v>31</v>
      </c>
      <c r="G28" s="15" t="s">
        <v>13</v>
      </c>
      <c r="H28" s="16">
        <v>15</v>
      </c>
      <c r="I28" s="36"/>
      <c r="J28" s="25">
        <v>1</v>
      </c>
      <c r="K28" s="18">
        <f t="shared" si="7"/>
        <v>31</v>
      </c>
      <c r="L28" s="18">
        <f t="shared" si="8"/>
        <v>0</v>
      </c>
      <c r="M28" s="21">
        <f t="shared" si="9"/>
        <v>31</v>
      </c>
    </row>
    <row r="29" spans="1:13" x14ac:dyDescent="0.25">
      <c r="A29" s="14" t="s">
        <v>15</v>
      </c>
      <c r="B29" s="25" t="s">
        <v>12</v>
      </c>
      <c r="C29" s="25" t="s">
        <v>41</v>
      </c>
      <c r="D29" s="25" t="s">
        <v>44</v>
      </c>
      <c r="E29" s="25" t="s">
        <v>45</v>
      </c>
      <c r="F29" s="26">
        <v>31</v>
      </c>
      <c r="G29" s="15" t="s">
        <v>13</v>
      </c>
      <c r="H29" s="16">
        <v>15</v>
      </c>
      <c r="I29" s="36">
        <v>3</v>
      </c>
      <c r="J29" s="25">
        <v>16</v>
      </c>
      <c r="K29" s="18">
        <f t="shared" si="7"/>
        <v>496</v>
      </c>
      <c r="L29" s="18">
        <f t="shared" si="8"/>
        <v>45</v>
      </c>
      <c r="M29" s="21">
        <f t="shared" si="9"/>
        <v>541</v>
      </c>
    </row>
    <row r="30" spans="1:13" x14ac:dyDescent="0.25">
      <c r="A30" s="14" t="s">
        <v>15</v>
      </c>
      <c r="B30" s="25" t="s">
        <v>1</v>
      </c>
      <c r="C30" s="25" t="s">
        <v>42</v>
      </c>
      <c r="D30" s="25" t="s">
        <v>46</v>
      </c>
      <c r="E30" s="25" t="s">
        <v>47</v>
      </c>
      <c r="F30" s="26">
        <v>31</v>
      </c>
      <c r="G30" s="15" t="s">
        <v>13</v>
      </c>
      <c r="H30" s="16">
        <v>15</v>
      </c>
      <c r="I30" s="37"/>
      <c r="J30" s="25">
        <v>12</v>
      </c>
      <c r="K30" s="18">
        <f t="shared" si="7"/>
        <v>372</v>
      </c>
      <c r="L30" s="18">
        <f t="shared" si="8"/>
        <v>0</v>
      </c>
      <c r="M30" s="21">
        <f t="shared" si="9"/>
        <v>372</v>
      </c>
    </row>
    <row r="31" spans="1:13" x14ac:dyDescent="0.25">
      <c r="A31" s="14" t="s">
        <v>15</v>
      </c>
      <c r="B31" s="25" t="s">
        <v>12</v>
      </c>
      <c r="C31" s="25" t="s">
        <v>42</v>
      </c>
      <c r="D31" s="25" t="s">
        <v>46</v>
      </c>
      <c r="E31" s="25" t="s">
        <v>47</v>
      </c>
      <c r="F31" s="26">
        <v>31</v>
      </c>
      <c r="G31" s="15" t="s">
        <v>13</v>
      </c>
      <c r="H31" s="16">
        <v>15</v>
      </c>
      <c r="I31" s="37"/>
      <c r="J31" s="25">
        <v>19</v>
      </c>
      <c r="K31" s="18">
        <f t="shared" si="7"/>
        <v>589</v>
      </c>
      <c r="L31" s="18">
        <f t="shared" si="8"/>
        <v>0</v>
      </c>
      <c r="M31" s="21">
        <f t="shared" si="9"/>
        <v>589</v>
      </c>
    </row>
    <row r="32" spans="1:13" x14ac:dyDescent="0.25">
      <c r="A32" s="14" t="s">
        <v>15</v>
      </c>
      <c r="B32" s="25" t="s">
        <v>1</v>
      </c>
      <c r="C32" s="25" t="s">
        <v>16</v>
      </c>
      <c r="D32" s="25" t="s">
        <v>48</v>
      </c>
      <c r="E32" s="25" t="s">
        <v>49</v>
      </c>
      <c r="F32" s="26">
        <v>31</v>
      </c>
      <c r="G32" s="15" t="s">
        <v>13</v>
      </c>
      <c r="H32" s="16">
        <v>15</v>
      </c>
      <c r="I32" s="37">
        <v>1</v>
      </c>
      <c r="J32" s="25">
        <v>39</v>
      </c>
      <c r="K32" s="18">
        <f t="shared" si="7"/>
        <v>1209</v>
      </c>
      <c r="L32" s="18">
        <f t="shared" si="8"/>
        <v>15</v>
      </c>
      <c r="M32" s="21">
        <f t="shared" si="9"/>
        <v>1224</v>
      </c>
    </row>
    <row r="33" spans="1:13" x14ac:dyDescent="0.25">
      <c r="A33" s="14" t="s">
        <v>15</v>
      </c>
      <c r="B33" s="25" t="s">
        <v>12</v>
      </c>
      <c r="C33" s="25" t="s">
        <v>16</v>
      </c>
      <c r="D33" s="25" t="s">
        <v>48</v>
      </c>
      <c r="E33" s="25" t="s">
        <v>49</v>
      </c>
      <c r="F33" s="26">
        <v>31</v>
      </c>
      <c r="G33" s="15" t="s">
        <v>13</v>
      </c>
      <c r="H33" s="16">
        <v>15</v>
      </c>
      <c r="I33" s="37">
        <v>5</v>
      </c>
      <c r="J33" s="25">
        <v>116</v>
      </c>
      <c r="K33" s="18">
        <f t="shared" si="7"/>
        <v>3596</v>
      </c>
      <c r="L33" s="18">
        <f t="shared" si="8"/>
        <v>75</v>
      </c>
      <c r="M33" s="21">
        <f t="shared" si="9"/>
        <v>3671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17</v>
      </c>
      <c r="M34" s="28">
        <f>SUM(M26:M33)</f>
        <v>9278</v>
      </c>
    </row>
    <row r="36" spans="1:13" x14ac:dyDescent="0.25">
      <c r="L36" t="s">
        <v>18</v>
      </c>
      <c r="M36" s="4">
        <f>SUM(M34+M23)</f>
        <v>11771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Windows User</cp:lastModifiedBy>
  <dcterms:created xsi:type="dcterms:W3CDTF">2016-02-11T14:46:44Z</dcterms:created>
  <dcterms:modified xsi:type="dcterms:W3CDTF">2021-08-04T11:10:12Z</dcterms:modified>
</cp:coreProperties>
</file>