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evryu-my.sharepoint.com/personal/d01028854_devry_edu/Documents/desktop/SEP23 Invoicing/"/>
    </mc:Choice>
  </mc:AlternateContent>
  <xr:revisionPtr revIDLastSave="0" documentId="8_{3C494E64-2B8B-4A81-B4D1-AFD4A962A6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1" l="1"/>
  <c r="M28" i="1" s="1"/>
  <c r="L29" i="1"/>
  <c r="M29" i="1" s="1"/>
  <c r="L30" i="1"/>
  <c r="L31" i="1"/>
  <c r="M31" i="1" s="1"/>
  <c r="M30" i="1"/>
  <c r="K29" i="1"/>
  <c r="K30" i="1"/>
  <c r="K31" i="1"/>
  <c r="K18" i="1"/>
  <c r="L18" i="1"/>
  <c r="K19" i="1"/>
  <c r="L19" i="1"/>
  <c r="M18" i="1" l="1"/>
  <c r="M19" i="1"/>
  <c r="K27" i="1" l="1"/>
  <c r="L27" i="1"/>
  <c r="K28" i="1"/>
  <c r="M27" i="1" l="1"/>
  <c r="K24" i="1"/>
  <c r="L24" i="1"/>
  <c r="K25" i="1"/>
  <c r="L25" i="1"/>
  <c r="K26" i="1"/>
  <c r="L26" i="1"/>
  <c r="M24" i="1" l="1"/>
  <c r="M26" i="1"/>
  <c r="M25" i="1"/>
  <c r="L20" i="1" l="1"/>
  <c r="M32" i="1" l="1"/>
  <c r="K20" i="1" l="1"/>
  <c r="M20" i="1" l="1"/>
  <c r="M21" i="1" l="1"/>
  <c r="M34" i="1" s="1"/>
</calcChain>
</file>

<file path=xl/sharedStrings.xml><?xml version="1.0" encoding="utf-8"?>
<sst xmlns="http://schemas.openxmlformats.org/spreadsheetml/2006/main" count="107" uniqueCount="52">
  <si>
    <t>College</t>
  </si>
  <si>
    <t>Campus</t>
  </si>
  <si>
    <t>Course</t>
  </si>
  <si>
    <t>ISBN</t>
  </si>
  <si>
    <t>Ebook VBID</t>
  </si>
  <si>
    <t>eBook Cost</t>
  </si>
  <si>
    <t>POD Y/N</t>
  </si>
  <si>
    <t>POD Price</t>
  </si>
  <si>
    <t>Final Enrollment</t>
  </si>
  <si>
    <t>eBook Total</t>
  </si>
  <si>
    <t>POD Total</t>
  </si>
  <si>
    <t>Final Publisher Cost</t>
  </si>
  <si>
    <t>Online</t>
  </si>
  <si>
    <t>Yes</t>
  </si>
  <si>
    <t>DVK</t>
  </si>
  <si>
    <t>DVU</t>
  </si>
  <si>
    <t>SOCS325</t>
  </si>
  <si>
    <t>Total:</t>
  </si>
  <si>
    <t>Grand Total:</t>
  </si>
  <si>
    <r>
      <rPr>
        <b/>
        <sz val="11"/>
        <color theme="1"/>
        <rFont val="Calibri"/>
        <family val="2"/>
        <scheme val="minor"/>
      </rPr>
      <t>Phone:</t>
    </r>
    <r>
      <rPr>
        <sz val="11"/>
        <color theme="1"/>
        <rFont val="Calibri"/>
        <family val="2"/>
        <scheme val="minor"/>
      </rPr>
      <t xml:space="preserve"> 630-577-8561</t>
    </r>
  </si>
  <si>
    <t xml:space="preserve"> Sage</t>
  </si>
  <si>
    <t>Publisher:</t>
  </si>
  <si>
    <t>Bill To:</t>
  </si>
  <si>
    <t>10220R</t>
  </si>
  <si>
    <t>HRM530</t>
  </si>
  <si>
    <t>PA601</t>
  </si>
  <si>
    <t>Devry University</t>
  </si>
  <si>
    <t>PO Box 842175</t>
  </si>
  <si>
    <t>Boston MA 02284-2175</t>
  </si>
  <si>
    <r>
      <rPr>
        <b/>
        <sz val="11"/>
        <color theme="1"/>
        <rFont val="Calibri"/>
        <family val="2"/>
        <scheme val="minor"/>
      </rPr>
      <t>Email:</t>
    </r>
    <r>
      <rPr>
        <sz val="11"/>
        <color theme="1"/>
        <rFont val="Calibri"/>
        <family val="2"/>
        <scheme val="minor"/>
      </rPr>
      <t xml:space="preserve"> Apadvantage.dvu@wss.pnc.com</t>
    </r>
  </si>
  <si>
    <t>POD Sales</t>
  </si>
  <si>
    <t>9781506366012</t>
  </si>
  <si>
    <t>9781506366005</t>
  </si>
  <si>
    <t>9781544396743</t>
  </si>
  <si>
    <t>9781544396750</t>
  </si>
  <si>
    <r>
      <t xml:space="preserve">Session Start/End: </t>
    </r>
    <r>
      <rPr>
        <sz val="11"/>
        <color theme="1"/>
        <rFont val="Calibri"/>
        <family val="2"/>
        <scheme val="minor"/>
      </rPr>
      <t>May 2nd -June 25th</t>
    </r>
  </si>
  <si>
    <t>9781544371436</t>
  </si>
  <si>
    <t>9781544371405</t>
  </si>
  <si>
    <t>ENTR550</t>
  </si>
  <si>
    <t>9781483391366</t>
  </si>
  <si>
    <t>9781483391359</t>
  </si>
  <si>
    <t>HRM340</t>
  </si>
  <si>
    <t>202350-eBook Enrollment Recap</t>
  </si>
  <si>
    <r>
      <rPr>
        <b/>
        <sz val="11"/>
        <color theme="1"/>
        <rFont val="Calibri"/>
        <family val="2"/>
        <scheme val="minor"/>
      </rPr>
      <t xml:space="preserve">Date: </t>
    </r>
    <r>
      <rPr>
        <sz val="11"/>
        <color theme="1"/>
        <rFont val="Calibri"/>
        <family val="2"/>
        <scheme val="minor"/>
      </rPr>
      <t>9/22/2023</t>
    </r>
  </si>
  <si>
    <t>COMM492</t>
  </si>
  <si>
    <t>CRMJ310</t>
  </si>
  <si>
    <t>MKTG340</t>
  </si>
  <si>
    <t>9781529778755</t>
  </si>
  <si>
    <t>9781529613759</t>
  </si>
  <si>
    <t>9781071838198</t>
  </si>
  <si>
    <t>9781071838174</t>
  </si>
  <si>
    <t>9781529786422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</si>
</sst>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" fontId="0" fillId="0" borderId="0" xfId="0" applyNumberFormat="1"/>
    <xf numFmtId="44" fontId="0" fillId="0" borderId="0" xfId="1" applyFont="1"/>
    <xf numFmtId="44" fontId="0" fillId="0" borderId="0" xfId="0" applyNumberFormat="1"/>
    <xf numFmtId="0" fontId="2" fillId="0" borderId="0" xfId="0" applyFont="1"/>
    <xf numFmtId="44" fontId="0" fillId="0" borderId="0" xfId="0" applyNumberFormat="1" applyFont="1"/>
    <xf numFmtId="7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1" fontId="6" fillId="2" borderId="2" xfId="0" applyNumberFormat="1" applyFont="1" applyFill="1" applyBorder="1" applyAlignment="1">
      <alignment horizontal="center" wrapText="1"/>
    </xf>
    <xf numFmtId="44" fontId="6" fillId="2" borderId="2" xfId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44" fontId="7" fillId="3" borderId="1" xfId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4" fontId="7" fillId="3" borderId="1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" fontId="6" fillId="2" borderId="4" xfId="0" applyNumberFormat="1" applyFont="1" applyFill="1" applyBorder="1" applyAlignment="1">
      <alignment horizontal="center" wrapText="1"/>
    </xf>
    <xf numFmtId="44" fontId="6" fillId="2" borderId="4" xfId="1" applyFont="1" applyFill="1" applyBorder="1" applyAlignment="1">
      <alignment horizontal="center" wrapText="1"/>
    </xf>
    <xf numFmtId="0" fontId="7" fillId="0" borderId="0" xfId="0" applyFont="1"/>
    <xf numFmtId="44" fontId="7" fillId="0" borderId="0" xfId="0" applyNumberFormat="1" applyFont="1"/>
    <xf numFmtId="0" fontId="7" fillId="0" borderId="0" xfId="0" applyFont="1" applyBorder="1"/>
    <xf numFmtId="44" fontId="7" fillId="0" borderId="0" xfId="1" applyFont="1" applyBorder="1"/>
    <xf numFmtId="0" fontId="7" fillId="0" borderId="0" xfId="0" applyFont="1" applyBorder="1" applyAlignment="1">
      <alignment horizontal="center"/>
    </xf>
    <xf numFmtId="44" fontId="7" fillId="0" borderId="0" xfId="0" applyNumberFormat="1" applyFont="1" applyBorder="1"/>
    <xf numFmtId="44" fontId="6" fillId="0" borderId="0" xfId="0" applyNumberFormat="1" applyFont="1" applyBorder="1"/>
    <xf numFmtId="0" fontId="0" fillId="0" borderId="0" xfId="0" applyFont="1"/>
    <xf numFmtId="49" fontId="4" fillId="3" borderId="1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1" fontId="7" fillId="3" borderId="2" xfId="0" applyNumberFormat="1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/>
    </xf>
    <xf numFmtId="1" fontId="7" fillId="3" borderId="1" xfId="1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/>
    </xf>
    <xf numFmtId="1" fontId="7" fillId="3" borderId="0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Border="1" applyAlignment="1">
      <alignment horizontal="center" vertical="center"/>
    </xf>
    <xf numFmtId="44" fontId="7" fillId="0" borderId="0" xfId="1" applyFont="1" applyBorder="1" applyAlignment="1">
      <alignment horizontal="center"/>
    </xf>
    <xf numFmtId="44" fontId="7" fillId="0" borderId="0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4" fontId="4" fillId="3" borderId="1" xfId="1" applyFont="1" applyFill="1" applyBorder="1" applyAlignment="1"/>
    <xf numFmtId="49" fontId="4" fillId="4" borderId="1" xfId="0" applyNumberFormat="1" applyFont="1" applyFill="1" applyBorder="1" applyAlignment="1">
      <alignment horizontal="left"/>
    </xf>
    <xf numFmtId="44" fontId="4" fillId="3" borderId="1" xfId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44" fontId="4" fillId="3" borderId="1" xfId="1" applyFont="1" applyFill="1" applyBorder="1"/>
    <xf numFmtId="44" fontId="4" fillId="3" borderId="1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0</xdr:row>
      <xdr:rowOff>114300</xdr:rowOff>
    </xdr:from>
    <xdr:to>
      <xdr:col>6</xdr:col>
      <xdr:colOff>266700</xdr:colOff>
      <xdr:row>4</xdr:row>
      <xdr:rowOff>171450</xdr:rowOff>
    </xdr:to>
    <xdr:pic>
      <xdr:nvPicPr>
        <xdr:cNvPr id="4" name="Picture 3" descr="cid:image002.jpg@01D6970A.FC413F9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14300"/>
          <a:ext cx="140970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4"/>
  <sheetViews>
    <sheetView tabSelected="1" topLeftCell="B1" workbookViewId="0">
      <selection activeCell="L36" sqref="L36"/>
    </sheetView>
  </sheetViews>
  <sheetFormatPr defaultRowHeight="14.5" x14ac:dyDescent="0.35"/>
  <cols>
    <col min="3" max="3" width="12.7265625" customWidth="1"/>
    <col min="4" max="4" width="18.26953125" customWidth="1"/>
    <col min="5" max="5" width="17.7265625" customWidth="1"/>
    <col min="6" max="6" width="9.7265625" bestFit="1" customWidth="1"/>
    <col min="7" max="7" width="11.26953125" customWidth="1"/>
    <col min="8" max="8" width="9.26953125" bestFit="1" customWidth="1"/>
    <col min="9" max="9" width="9.26953125" customWidth="1"/>
    <col min="10" max="10" width="14.1796875" customWidth="1"/>
    <col min="11" max="11" width="18.81640625" customWidth="1"/>
    <col min="12" max="12" width="13.453125" customWidth="1"/>
    <col min="13" max="13" width="13.81640625" customWidth="1"/>
    <col min="14" max="14" width="11.54296875" customWidth="1"/>
  </cols>
  <sheetData>
    <row r="6" spans="1:14" ht="21" x14ac:dyDescent="0.5">
      <c r="E6" s="1" t="s">
        <v>42</v>
      </c>
    </row>
    <row r="8" spans="1:14" x14ac:dyDescent="0.35">
      <c r="A8" s="5" t="s">
        <v>21</v>
      </c>
      <c r="B8" t="s">
        <v>20</v>
      </c>
      <c r="F8" t="s">
        <v>43</v>
      </c>
    </row>
    <row r="9" spans="1:14" x14ac:dyDescent="0.35">
      <c r="A9" s="5"/>
    </row>
    <row r="10" spans="1:14" ht="15.5" x14ac:dyDescent="0.35">
      <c r="A10" s="5" t="s">
        <v>22</v>
      </c>
      <c r="B10" s="8" t="s">
        <v>26</v>
      </c>
      <c r="F10" t="s">
        <v>19</v>
      </c>
    </row>
    <row r="11" spans="1:14" ht="15.5" x14ac:dyDescent="0.35">
      <c r="A11" s="5"/>
      <c r="B11" s="9" t="s">
        <v>23</v>
      </c>
    </row>
    <row r="12" spans="1:14" ht="15.5" x14ac:dyDescent="0.35">
      <c r="A12" s="5"/>
      <c r="B12" s="8" t="s">
        <v>27</v>
      </c>
      <c r="F12" t="s">
        <v>29</v>
      </c>
    </row>
    <row r="13" spans="1:14" ht="15.5" x14ac:dyDescent="0.35">
      <c r="B13" s="8" t="s">
        <v>28</v>
      </c>
    </row>
    <row r="15" spans="1:14" x14ac:dyDescent="0.35">
      <c r="A15" s="5" t="s">
        <v>35</v>
      </c>
      <c r="D15" s="2"/>
      <c r="E15" s="2"/>
      <c r="F15" s="3"/>
      <c r="J15" s="3"/>
      <c r="L15" s="4"/>
      <c r="M15" s="6"/>
      <c r="N15" s="7"/>
    </row>
    <row r="16" spans="1:14" x14ac:dyDescent="0.35">
      <c r="D16" s="2"/>
      <c r="E16" s="2"/>
      <c r="F16" s="3"/>
      <c r="J16" s="3"/>
      <c r="L16" s="4"/>
      <c r="M16" s="4"/>
      <c r="N16" s="4"/>
    </row>
    <row r="17" spans="1:13" ht="42.5" x14ac:dyDescent="0.35">
      <c r="A17" s="10" t="s">
        <v>0</v>
      </c>
      <c r="B17" s="11" t="s">
        <v>1</v>
      </c>
      <c r="C17" s="10" t="s">
        <v>2</v>
      </c>
      <c r="D17" s="12" t="s">
        <v>3</v>
      </c>
      <c r="E17" s="12" t="s">
        <v>4</v>
      </c>
      <c r="F17" s="13" t="s">
        <v>5</v>
      </c>
      <c r="G17" s="10" t="s">
        <v>6</v>
      </c>
      <c r="H17" s="10" t="s">
        <v>7</v>
      </c>
      <c r="I17" s="10" t="s">
        <v>30</v>
      </c>
      <c r="J17" s="10" t="s">
        <v>8</v>
      </c>
      <c r="K17" s="10" t="s">
        <v>9</v>
      </c>
      <c r="L17" s="13" t="s">
        <v>10</v>
      </c>
      <c r="M17" s="10" t="s">
        <v>11</v>
      </c>
    </row>
    <row r="18" spans="1:13" x14ac:dyDescent="0.35">
      <c r="A18" s="14" t="s">
        <v>14</v>
      </c>
      <c r="B18" s="31" t="s">
        <v>12</v>
      </c>
      <c r="C18" s="32" t="s">
        <v>38</v>
      </c>
      <c r="D18" s="33" t="s">
        <v>39</v>
      </c>
      <c r="E18" s="33" t="s">
        <v>40</v>
      </c>
      <c r="F18" s="15">
        <v>32</v>
      </c>
      <c r="G18" s="16" t="s">
        <v>13</v>
      </c>
      <c r="H18" s="15">
        <v>15</v>
      </c>
      <c r="I18" s="32"/>
      <c r="J18" s="32">
        <v>21</v>
      </c>
      <c r="K18" s="15">
        <f t="shared" ref="K18:K19" si="0">F18*J18</f>
        <v>672</v>
      </c>
      <c r="L18" s="17">
        <f t="shared" ref="L18:L19" si="1">H18*I18</f>
        <v>0</v>
      </c>
      <c r="M18" s="17">
        <f t="shared" ref="M18:M19" si="2">K18+L18</f>
        <v>672</v>
      </c>
    </row>
    <row r="19" spans="1:13" x14ac:dyDescent="0.35">
      <c r="A19" s="14" t="s">
        <v>14</v>
      </c>
      <c r="B19" s="31" t="s">
        <v>12</v>
      </c>
      <c r="C19" s="32" t="s">
        <v>24</v>
      </c>
      <c r="D19" s="33" t="s">
        <v>33</v>
      </c>
      <c r="E19" s="33" t="s">
        <v>34</v>
      </c>
      <c r="F19" s="15">
        <v>32</v>
      </c>
      <c r="G19" s="16" t="s">
        <v>13</v>
      </c>
      <c r="H19" s="15">
        <v>15</v>
      </c>
      <c r="I19" s="32"/>
      <c r="J19" s="32">
        <v>46</v>
      </c>
      <c r="K19" s="15">
        <f t="shared" si="0"/>
        <v>1472</v>
      </c>
      <c r="L19" s="17">
        <f t="shared" si="1"/>
        <v>0</v>
      </c>
      <c r="M19" s="17">
        <f t="shared" si="2"/>
        <v>1472</v>
      </c>
    </row>
    <row r="20" spans="1:13" x14ac:dyDescent="0.35">
      <c r="A20" s="14" t="s">
        <v>14</v>
      </c>
      <c r="B20" s="34" t="s">
        <v>12</v>
      </c>
      <c r="C20" s="34" t="s">
        <v>25</v>
      </c>
      <c r="D20" s="34" t="s">
        <v>36</v>
      </c>
      <c r="E20" s="34" t="s">
        <v>37</v>
      </c>
      <c r="F20" s="15">
        <v>32</v>
      </c>
      <c r="G20" s="16" t="s">
        <v>13</v>
      </c>
      <c r="H20" s="15">
        <v>15</v>
      </c>
      <c r="I20" s="35"/>
      <c r="J20" s="16">
        <v>14</v>
      </c>
      <c r="K20" s="15">
        <f t="shared" ref="K20" si="3">F20*J20</f>
        <v>448</v>
      </c>
      <c r="L20" s="17">
        <f>H20*I20</f>
        <v>0</v>
      </c>
      <c r="M20" s="17">
        <f t="shared" ref="M20" si="4">K20+L20</f>
        <v>448</v>
      </c>
    </row>
    <row r="21" spans="1:13" x14ac:dyDescent="0.35">
      <c r="A21" s="30"/>
      <c r="B21" s="36"/>
      <c r="C21" s="36"/>
      <c r="D21" s="37"/>
      <c r="E21" s="38"/>
      <c r="F21" s="39"/>
      <c r="G21" s="25"/>
      <c r="H21" s="39"/>
      <c r="I21" s="39"/>
      <c r="J21" s="25"/>
      <c r="K21" s="40"/>
      <c r="L21" s="40" t="s">
        <v>17</v>
      </c>
      <c r="M21" s="40">
        <f>SUM(M18:M20)</f>
        <v>2592</v>
      </c>
    </row>
    <row r="22" spans="1:13" x14ac:dyDescent="0.35">
      <c r="A22" s="23"/>
      <c r="B22" s="23"/>
      <c r="C22" s="23"/>
      <c r="D22" s="23"/>
      <c r="E22" s="23"/>
      <c r="F22" s="24"/>
      <c r="G22" s="25"/>
      <c r="H22" s="24"/>
      <c r="I22" s="24"/>
      <c r="J22" s="23"/>
      <c r="K22" s="26"/>
      <c r="L22" s="27"/>
      <c r="M22" s="27"/>
    </row>
    <row r="23" spans="1:13" ht="42.5" x14ac:dyDescent="0.35">
      <c r="A23" s="18" t="s">
        <v>0</v>
      </c>
      <c r="B23" s="18" t="s">
        <v>1</v>
      </c>
      <c r="C23" s="18" t="s">
        <v>2</v>
      </c>
      <c r="D23" s="19" t="s">
        <v>3</v>
      </c>
      <c r="E23" s="19" t="s">
        <v>4</v>
      </c>
      <c r="F23" s="20" t="s">
        <v>5</v>
      </c>
      <c r="G23" s="18" t="s">
        <v>6</v>
      </c>
      <c r="H23" s="18" t="s">
        <v>7</v>
      </c>
      <c r="I23" s="18" t="s">
        <v>30</v>
      </c>
      <c r="J23" s="18" t="s">
        <v>8</v>
      </c>
      <c r="K23" s="18" t="s">
        <v>9</v>
      </c>
      <c r="L23" s="20" t="s">
        <v>10</v>
      </c>
      <c r="M23" s="18" t="s">
        <v>11</v>
      </c>
    </row>
    <row r="24" spans="1:13" ht="15.5" x14ac:dyDescent="0.35">
      <c r="A24" s="41" t="s">
        <v>15</v>
      </c>
      <c r="B24" s="29" t="s">
        <v>12</v>
      </c>
      <c r="C24" s="29" t="s">
        <v>44</v>
      </c>
      <c r="D24" s="29" t="s">
        <v>47</v>
      </c>
      <c r="E24" s="29" t="s">
        <v>48</v>
      </c>
      <c r="F24" s="42">
        <v>32</v>
      </c>
      <c r="G24" s="43" t="s">
        <v>13</v>
      </c>
      <c r="H24" s="44">
        <v>15</v>
      </c>
      <c r="I24" s="45"/>
      <c r="J24" s="46">
        <v>7</v>
      </c>
      <c r="K24" s="47">
        <f t="shared" ref="K24:K26" si="5">F24*J24</f>
        <v>224</v>
      </c>
      <c r="L24" s="47">
        <f t="shared" ref="L24:L26" si="6">H24*I24</f>
        <v>0</v>
      </c>
      <c r="M24" s="48">
        <f t="shared" ref="M24:M26" si="7">K24+L24</f>
        <v>224</v>
      </c>
    </row>
    <row r="25" spans="1:13" ht="15.5" x14ac:dyDescent="0.35">
      <c r="A25" s="41" t="s">
        <v>15</v>
      </c>
      <c r="B25" s="29" t="s">
        <v>12</v>
      </c>
      <c r="C25" s="29" t="s">
        <v>45</v>
      </c>
      <c r="D25" s="29" t="s">
        <v>49</v>
      </c>
      <c r="E25" s="29" t="s">
        <v>50</v>
      </c>
      <c r="F25" s="42">
        <v>32</v>
      </c>
      <c r="G25" s="43" t="s">
        <v>13</v>
      </c>
      <c r="H25" s="44">
        <v>15</v>
      </c>
      <c r="I25" s="45"/>
      <c r="J25" s="46">
        <v>18</v>
      </c>
      <c r="K25" s="47">
        <f t="shared" si="5"/>
        <v>576</v>
      </c>
      <c r="L25" s="47">
        <f t="shared" si="6"/>
        <v>0</v>
      </c>
      <c r="M25" s="48">
        <f t="shared" si="7"/>
        <v>576</v>
      </c>
    </row>
    <row r="26" spans="1:13" ht="15.5" x14ac:dyDescent="0.35">
      <c r="A26" s="41" t="s">
        <v>15</v>
      </c>
      <c r="B26" s="29" t="s">
        <v>12</v>
      </c>
      <c r="C26" s="29" t="s">
        <v>41</v>
      </c>
      <c r="D26" s="29" t="s">
        <v>33</v>
      </c>
      <c r="E26" s="29" t="s">
        <v>34</v>
      </c>
      <c r="F26" s="42">
        <v>32</v>
      </c>
      <c r="G26" s="43" t="s">
        <v>13</v>
      </c>
      <c r="H26" s="44">
        <v>15</v>
      </c>
      <c r="I26" s="45"/>
      <c r="J26" s="46">
        <v>62</v>
      </c>
      <c r="K26" s="47">
        <f t="shared" si="5"/>
        <v>1984</v>
      </c>
      <c r="L26" s="47">
        <f t="shared" si="6"/>
        <v>0</v>
      </c>
      <c r="M26" s="48">
        <f t="shared" si="7"/>
        <v>1984</v>
      </c>
    </row>
    <row r="27" spans="1:13" ht="15.5" x14ac:dyDescent="0.35">
      <c r="A27" s="41" t="s">
        <v>15</v>
      </c>
      <c r="B27" s="29" t="s">
        <v>1</v>
      </c>
      <c r="C27" s="29" t="s">
        <v>41</v>
      </c>
      <c r="D27" s="29" t="s">
        <v>33</v>
      </c>
      <c r="E27" s="29" t="s">
        <v>34</v>
      </c>
      <c r="F27" s="42">
        <v>32</v>
      </c>
      <c r="G27" s="43" t="s">
        <v>13</v>
      </c>
      <c r="H27" s="44">
        <v>15</v>
      </c>
      <c r="I27" s="45"/>
      <c r="J27" s="46">
        <v>4</v>
      </c>
      <c r="K27" s="47">
        <f t="shared" ref="K27:K28" si="8">F27*J27</f>
        <v>128</v>
      </c>
      <c r="L27" s="47">
        <f t="shared" ref="L27:L31" si="9">H27*I27</f>
        <v>0</v>
      </c>
      <c r="M27" s="48">
        <f t="shared" ref="M27:M31" si="10">K27+L27</f>
        <v>128</v>
      </c>
    </row>
    <row r="28" spans="1:13" ht="15.5" x14ac:dyDescent="0.35">
      <c r="A28" s="41" t="s">
        <v>15</v>
      </c>
      <c r="B28" s="29" t="s">
        <v>12</v>
      </c>
      <c r="C28" s="29" t="s">
        <v>46</v>
      </c>
      <c r="D28" s="29" t="s">
        <v>51</v>
      </c>
      <c r="E28" s="29" t="s">
        <v>51</v>
      </c>
      <c r="F28" s="42">
        <v>32</v>
      </c>
      <c r="G28" s="43" t="s">
        <v>13</v>
      </c>
      <c r="H28" s="44">
        <v>15</v>
      </c>
      <c r="I28" s="45"/>
      <c r="J28" s="46">
        <v>30</v>
      </c>
      <c r="K28" s="47">
        <f t="shared" si="8"/>
        <v>960</v>
      </c>
      <c r="L28" s="47">
        <f t="shared" si="9"/>
        <v>0</v>
      </c>
      <c r="M28" s="48">
        <f t="shared" si="10"/>
        <v>960</v>
      </c>
    </row>
    <row r="29" spans="1:13" ht="15.5" x14ac:dyDescent="0.35">
      <c r="A29" s="41" t="s">
        <v>15</v>
      </c>
      <c r="B29" s="29" t="s">
        <v>1</v>
      </c>
      <c r="C29" s="29" t="s">
        <v>46</v>
      </c>
      <c r="D29" s="46" t="s">
        <v>51</v>
      </c>
      <c r="E29" s="46" t="s">
        <v>51</v>
      </c>
      <c r="F29" s="42">
        <v>32</v>
      </c>
      <c r="G29" s="43" t="s">
        <v>13</v>
      </c>
      <c r="H29" s="44">
        <v>15</v>
      </c>
      <c r="I29" s="46"/>
      <c r="J29" s="46">
        <v>2</v>
      </c>
      <c r="K29" s="47">
        <f t="shared" ref="K29:K31" si="11">F29*J29</f>
        <v>64</v>
      </c>
      <c r="L29" s="47">
        <f t="shared" si="9"/>
        <v>0</v>
      </c>
      <c r="M29" s="48">
        <f t="shared" si="10"/>
        <v>64</v>
      </c>
    </row>
    <row r="30" spans="1:13" ht="15.5" x14ac:dyDescent="0.35">
      <c r="A30" s="41" t="s">
        <v>15</v>
      </c>
      <c r="B30" s="29" t="s">
        <v>12</v>
      </c>
      <c r="C30" s="29" t="s">
        <v>16</v>
      </c>
      <c r="D30" s="46" t="s">
        <v>31</v>
      </c>
      <c r="E30" s="46" t="s">
        <v>32</v>
      </c>
      <c r="F30" s="42">
        <v>32</v>
      </c>
      <c r="G30" s="43" t="s">
        <v>13</v>
      </c>
      <c r="H30" s="44">
        <v>15</v>
      </c>
      <c r="I30" s="46">
        <v>8</v>
      </c>
      <c r="J30" s="46">
        <v>179</v>
      </c>
      <c r="K30" s="47">
        <f t="shared" si="11"/>
        <v>5728</v>
      </c>
      <c r="L30" s="47">
        <f t="shared" si="9"/>
        <v>120</v>
      </c>
      <c r="M30" s="48">
        <f t="shared" si="10"/>
        <v>5848</v>
      </c>
    </row>
    <row r="31" spans="1:13" ht="15.5" x14ac:dyDescent="0.35">
      <c r="A31" s="41" t="s">
        <v>15</v>
      </c>
      <c r="B31" s="29" t="s">
        <v>1</v>
      </c>
      <c r="C31" s="29" t="s">
        <v>16</v>
      </c>
      <c r="D31" s="46" t="s">
        <v>31</v>
      </c>
      <c r="E31" s="46" t="s">
        <v>32</v>
      </c>
      <c r="F31" s="42">
        <v>32</v>
      </c>
      <c r="G31" s="43" t="s">
        <v>13</v>
      </c>
      <c r="H31" s="44">
        <v>15</v>
      </c>
      <c r="I31" s="46"/>
      <c r="J31" s="46">
        <v>6</v>
      </c>
      <c r="K31" s="47">
        <f t="shared" si="11"/>
        <v>192</v>
      </c>
      <c r="L31" s="47">
        <f t="shared" si="9"/>
        <v>0</v>
      </c>
      <c r="M31" s="48">
        <f t="shared" si="10"/>
        <v>192</v>
      </c>
    </row>
    <row r="32" spans="1:13" x14ac:dyDescent="0.35">
      <c r="L32" s="21" t="s">
        <v>17</v>
      </c>
      <c r="M32" s="22">
        <f>SUM(M24:M31)</f>
        <v>9976</v>
      </c>
    </row>
    <row r="33" spans="12:13" x14ac:dyDescent="0.35">
      <c r="L33" s="28"/>
      <c r="M33" s="28"/>
    </row>
    <row r="34" spans="12:13" x14ac:dyDescent="0.35">
      <c r="L34" s="21" t="s">
        <v>18</v>
      </c>
      <c r="M34" s="22">
        <f>SUM(M32+M21)</f>
        <v>12568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f681fcbd-d5a2-4336-a092-82e7af704741" xsi:nil="true"/>
    <_ip_UnifiedCompliancePolicyUIAction xmlns="http://schemas.microsoft.com/sharepoint/v3" xsi:nil="true"/>
    <MigrationWizIdDocumentLibraryPermissions xmlns="f681fcbd-d5a2-4336-a092-82e7af704741" xsi:nil="true"/>
    <MigrationWizIdPermissionLevels xmlns="f681fcbd-d5a2-4336-a092-82e7af704741" xsi:nil="true"/>
    <MigrationWizId xmlns="f681fcbd-d5a2-4336-a092-82e7af704741" xsi:nil="true"/>
    <_ip_UnifiedCompliancePolicyProperties xmlns="http://schemas.microsoft.com/sharepoint/v3" xsi:nil="true"/>
    <MigrationWizIdSecurityGroups xmlns="f681fcbd-d5a2-4336-a092-82e7af704741" xsi:nil="true"/>
    <_activity xmlns="f681fcbd-d5a2-4336-a092-82e7af7047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F29DAF2B2474CAA0976D75413A80B" ma:contentTypeVersion="21" ma:contentTypeDescription="Create a new document." ma:contentTypeScope="" ma:versionID="71cb5e07c179b71a1682876560b7c08e">
  <xsd:schema xmlns:xsd="http://www.w3.org/2001/XMLSchema" xmlns:xs="http://www.w3.org/2001/XMLSchema" xmlns:p="http://schemas.microsoft.com/office/2006/metadata/properties" xmlns:ns1="http://schemas.microsoft.com/sharepoint/v3" xmlns:ns3="f681fcbd-d5a2-4336-a092-82e7af704741" xmlns:ns4="c9140fa4-d231-4bf2-8e30-bda3cfa5fa06" targetNamespace="http://schemas.microsoft.com/office/2006/metadata/properties" ma:root="true" ma:fieldsID="08bcf35f3144867274cf0fbb354a4635" ns1:_="" ns3:_="" ns4:_="">
    <xsd:import namespace="http://schemas.microsoft.com/sharepoint/v3"/>
    <xsd:import namespace="f681fcbd-d5a2-4336-a092-82e7af704741"/>
    <xsd:import namespace="c9140fa4-d231-4bf2-8e30-bda3cfa5fa06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1fcbd-d5a2-4336-a092-82e7af704741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8" nillable="true" ma:displayName="MediaServiceAutoTags" ma:internalName="MediaServiceAutoTags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_activity" ma:index="2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40fa4-d231-4bf2-8e30-bda3cfa5fa0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006943-567A-44EC-B9E1-2A7CC4912EED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c9140fa4-d231-4bf2-8e30-bda3cfa5fa06"/>
    <ds:schemaRef ds:uri="http://schemas.openxmlformats.org/package/2006/metadata/core-properties"/>
    <ds:schemaRef ds:uri="f681fcbd-d5a2-4336-a092-82e7af704741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566089-0127-4FD6-BBE9-342247BD74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590105-C8C7-4BBB-A0DD-5889869429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81fcbd-d5a2-4336-a092-82e7af704741"/>
    <ds:schemaRef ds:uri="c9140fa4-d231-4bf2-8e30-bda3cfa5fa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DeVry Education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DeVry Inc</dc:creator>
  <cp:lastModifiedBy>Miller, Kevin</cp:lastModifiedBy>
  <dcterms:created xsi:type="dcterms:W3CDTF">2016-02-11T14:46:44Z</dcterms:created>
  <dcterms:modified xsi:type="dcterms:W3CDTF">2023-09-22T16:49:03Z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0x01010007FF29DAF2B2474CAA0976D75413A80B</vt:lpwstr>
  </property>
</Properties>
</file>