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Ed_Map_VitalSource\POD\"/>
    </mc:Choice>
  </mc:AlternateContent>
  <bookViews>
    <workbookView xWindow="720" yWindow="390" windowWidth="27555" windowHeight="12315"/>
  </bookViews>
  <sheets>
    <sheet name="Statement" sheetId="2" r:id="rId1"/>
    <sheet name="Detail" sheetId="1" r:id="rId2"/>
  </sheets>
  <calcPr calcId="171027"/>
  <pivotCaches>
    <pivotCache cacheId="0" r:id="rId3"/>
  </pivotCaches>
</workbook>
</file>

<file path=xl/calcChain.xml><?xml version="1.0" encoding="utf-8"?>
<calcChain xmlns="http://schemas.openxmlformats.org/spreadsheetml/2006/main">
  <c r="I16" i="2" l="1"/>
  <c r="I17" i="2"/>
  <c r="I18" i="2"/>
  <c r="I19" i="2"/>
  <c r="I20" i="2"/>
  <c r="I15" i="2"/>
  <c r="I21" i="2" s="1"/>
</calcChain>
</file>

<file path=xl/sharedStrings.xml><?xml version="1.0" encoding="utf-8"?>
<sst xmlns="http://schemas.openxmlformats.org/spreadsheetml/2006/main" count="114" uniqueCount="56">
  <si>
    <t>Location</t>
  </si>
  <si>
    <t>Customer Code</t>
  </si>
  <si>
    <t>ISBN</t>
  </si>
  <si>
    <t>Description</t>
  </si>
  <si>
    <t>Sale Date</t>
  </si>
  <si>
    <t>Shipped Date</t>
  </si>
  <si>
    <t>Quantity</t>
  </si>
  <si>
    <t>Order Number</t>
  </si>
  <si>
    <t>Extension</t>
  </si>
  <si>
    <t>Order Status</t>
  </si>
  <si>
    <t>Type</t>
  </si>
  <si>
    <t>Vendor</t>
  </si>
  <si>
    <t>Course</t>
  </si>
  <si>
    <t>Original Print ISBN</t>
  </si>
  <si>
    <t>Print ISBN</t>
  </si>
  <si>
    <t>Ed Map Cost</t>
  </si>
  <si>
    <t>UPS</t>
  </si>
  <si>
    <t>UPSSP</t>
  </si>
  <si>
    <t>2370006084273</t>
  </si>
  <si>
    <t>The Literature Review: Six Steps to Success - 2/e</t>
  </si>
  <si>
    <t>T</t>
  </si>
  <si>
    <t>I</t>
  </si>
  <si>
    <t>VN003938</t>
  </si>
  <si>
    <t>PSYCH665R3 UPS</t>
  </si>
  <si>
    <t>PSYCH665R3 EFF 12/18/2015</t>
  </si>
  <si>
    <t>9781452240886</t>
  </si>
  <si>
    <t>2370005842928</t>
  </si>
  <si>
    <t>Powerful Practices for High-Performing Special Educators</t>
  </si>
  <si>
    <t>SPE546R5 UPS</t>
  </si>
  <si>
    <t>SPE546R5 EFF 3/4/2016</t>
  </si>
  <si>
    <t>9781412968072</t>
  </si>
  <si>
    <t>2370006805069</t>
  </si>
  <si>
    <t>Your Undergraduate Degree in Psychology: From College to Career - 1/e</t>
  </si>
  <si>
    <t>PSY305R2 UPS</t>
  </si>
  <si>
    <t>PSY305R2 EFF 7/17/2015</t>
  </si>
  <si>
    <t>9781412999311</t>
  </si>
  <si>
    <t>2370006084211</t>
  </si>
  <si>
    <t>Schools as Professional Learning Communities - 2/e</t>
  </si>
  <si>
    <t>CUR555R2 UPS</t>
  </si>
  <si>
    <t>CUR555R2 EFF 2/15/2015</t>
  </si>
  <si>
    <t>9781412968942</t>
  </si>
  <si>
    <t>2370005843024</t>
  </si>
  <si>
    <t>Teaching Digital Natives: Partnering for Real Learning</t>
  </si>
  <si>
    <t>CUR515R2 UPS</t>
  </si>
  <si>
    <t>CUR515R2 EFF 2/15/2015</t>
  </si>
  <si>
    <t>9781412975414</t>
  </si>
  <si>
    <t>2370005843178</t>
  </si>
  <si>
    <t>Thinking Through Quality Questioning: Deepening Student Enagement</t>
  </si>
  <si>
    <t>9781412989022</t>
  </si>
  <si>
    <t>Grand Total</t>
  </si>
  <si>
    <t>Sum of Quantity</t>
  </si>
  <si>
    <t>Total</t>
  </si>
  <si>
    <t>Extended Cost</t>
  </si>
  <si>
    <t>Sage sum of Print on Demand sold by ISBN</t>
  </si>
  <si>
    <t>University of Phoenix</t>
  </si>
  <si>
    <t>PO:  POD052016UOP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</si>
</sst>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\/dd\/yyyy"/>
    <numFmt numFmtId="165" formatCode="&quot;$&quot;#,##0.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</borders>
  <cellStyleXfs count="9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>
      <alignment vertical="top"/>
    </xf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9" fillId="0" borderId="0">
      <alignment vertical="top"/>
    </xf>
    <xf numFmtId="0" fontId="19" fillId="0" borderId="0">
      <alignment vertical="top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9" fillId="0" borderId="0">
      <alignment vertical="top"/>
    </xf>
    <xf numFmtId="0" fontId="23" fillId="0" borderId="0"/>
    <xf numFmtId="0" fontId="23" fillId="0" borderId="0"/>
    <xf numFmtId="0" fontId="19" fillId="0" borderId="0">
      <alignment vertical="top"/>
    </xf>
    <xf numFmtId="0" fontId="19" fillId="0" borderId="0">
      <alignment vertical="top"/>
    </xf>
    <xf numFmtId="0" fontId="1" fillId="0" borderId="0"/>
    <xf numFmtId="0" fontId="19" fillId="0" borderId="0">
      <alignment vertical="top"/>
    </xf>
    <xf numFmtId="0" fontId="19" fillId="0" borderId="0">
      <alignment vertical="top"/>
    </xf>
    <xf numFmtId="0" fontId="23" fillId="0" borderId="0"/>
    <xf numFmtId="0" fontId="23" fillId="0" borderId="0"/>
    <xf numFmtId="0" fontId="19" fillId="0" borderId="0">
      <alignment vertical="top"/>
    </xf>
    <xf numFmtId="0" fontId="19" fillId="0" borderId="0">
      <alignment vertical="top"/>
    </xf>
    <xf numFmtId="0" fontId="23" fillId="0" borderId="0"/>
    <xf numFmtId="0" fontId="23" fillId="0" borderId="0"/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" fillId="8" borderId="8" applyNumberFormat="0" applyFont="0" applyAlignment="0" applyProtection="0"/>
    <xf numFmtId="0" fontId="21" fillId="8" borderId="8" applyNumberFormat="0" applyFont="0" applyAlignment="0" applyProtection="0"/>
    <xf numFmtId="0" fontId="1" fillId="8" borderId="8" applyNumberFormat="0" applyFont="0" applyAlignment="0" applyProtection="0"/>
  </cellStyleXfs>
  <cellXfs count="21">
    <xf numFmtId="0" fontId="0" fillId="0" borderId="0" xfId="0"/>
    <xf numFmtId="0" fontId="20" fillId="0" borderId="0" xfId="41" applyFont="1" applyAlignment="1">
      <alignment horizontal="left" vertical="top" wrapText="1" readingOrder="1"/>
    </xf>
    <xf numFmtId="0" fontId="20" fillId="0" borderId="0" xfId="41" applyFont="1" applyAlignment="1">
      <alignment horizontal="right" vertical="top" wrapText="1" readingOrder="1"/>
    </xf>
    <xf numFmtId="0" fontId="20" fillId="0" borderId="0" xfId="41" applyFont="1" applyAlignment="1">
      <alignment horizontal="center" vertical="top" wrapText="1" readingOrder="1"/>
    </xf>
    <xf numFmtId="0" fontId="19" fillId="0" borderId="0" xfId="41" applyFont="1" applyAlignment="1">
      <alignment horizontal="left" vertical="top"/>
    </xf>
    <xf numFmtId="164" fontId="19" fillId="0" borderId="0" xfId="41" applyNumberFormat="1" applyFont="1" applyAlignment="1">
      <alignment horizontal="left" vertical="top"/>
    </xf>
    <xf numFmtId="4" fontId="19" fillId="0" borderId="0" xfId="41" applyNumberFormat="1" applyFont="1" applyAlignment="1">
      <alignment horizontal="right" vertical="top"/>
    </xf>
    <xf numFmtId="1" fontId="19" fillId="0" borderId="0" xfId="41" applyNumberFormat="1" applyFont="1" applyAlignment="1">
      <alignment horizontal="right" vertical="top"/>
    </xf>
    <xf numFmtId="3" fontId="19" fillId="0" borderId="0" xfId="41" applyNumberFormat="1" applyFont="1" applyAlignment="1">
      <alignment horizontal="center" vertical="top"/>
    </xf>
    <xf numFmtId="0" fontId="19" fillId="0" borderId="0" xfId="41" applyFont="1" applyAlignment="1">
      <alignment horizontal="center" vertical="top"/>
    </xf>
    <xf numFmtId="39" fontId="18" fillId="0" borderId="0" xfId="41" applyNumberFormat="1">
      <alignment vertical="top"/>
    </xf>
    <xf numFmtId="0" fontId="20" fillId="0" borderId="0" xfId="49" applyFont="1" applyAlignment="1">
      <alignment horizontal="left" vertical="top" wrapText="1" readingOrder="1"/>
    </xf>
    <xf numFmtId="39" fontId="22" fillId="0" borderId="0" xfId="69" applyNumberFormat="1" applyFont="1" applyBorder="1" applyAlignment="1">
      <alignment horizontal="center" vertical="top" wrapText="1"/>
    </xf>
    <xf numFmtId="0" fontId="0" fillId="0" borderId="0" xfId="0" pivotButton="1"/>
    <xf numFmtId="0" fontId="0" fillId="0" borderId="0" xfId="0" applyNumberFormat="1"/>
    <xf numFmtId="0" fontId="16" fillId="0" borderId="0" xfId="0" applyFont="1"/>
    <xf numFmtId="165" fontId="0" fillId="0" borderId="0" xfId="0" applyNumberFormat="1"/>
    <xf numFmtId="165" fontId="0" fillId="0" borderId="10" xfId="0" applyNumberFormat="1" applyBorder="1"/>
    <xf numFmtId="0" fontId="24" fillId="0" borderId="0" xfId="59" applyFont="1" applyFill="1" applyAlignment="1"/>
    <xf numFmtId="14" fontId="1" fillId="0" borderId="0" xfId="59" applyNumberFormat="1" applyFont="1" applyFill="1" applyAlignment="1">
      <alignment horizontal="left"/>
    </xf>
    <xf numFmtId="0" fontId="1" fillId="0" borderId="0" xfId="59" applyFont="1" applyFill="1" applyAlignment="1"/>
  </cellXfs>
  <cellStyles count="9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2"/>
    <cellStyle name="Currency 2" xfId="43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44"/>
    <cellStyle name="Normal 10 2" xfId="45"/>
    <cellStyle name="Normal 11" xfId="46"/>
    <cellStyle name="Normal 11 2" xfId="47"/>
    <cellStyle name="Normal 12" xfId="48"/>
    <cellStyle name="Normal 12 2" xfId="49"/>
    <cellStyle name="Normal 13" xfId="50"/>
    <cellStyle name="Normal 13 2" xfId="51"/>
    <cellStyle name="Normal 14" xfId="52"/>
    <cellStyle name="Normal 14 2" xfId="53"/>
    <cellStyle name="Normal 15" xfId="54"/>
    <cellStyle name="Normal 16" xfId="55"/>
    <cellStyle name="Normal 17" xfId="41"/>
    <cellStyle name="Normal 2" xfId="56"/>
    <cellStyle name="Normal 2 2" xfId="57"/>
    <cellStyle name="Normal 2 2 2" xfId="58"/>
    <cellStyle name="Normal 2 3" xfId="59"/>
    <cellStyle name="Normal 2 4" xfId="60"/>
    <cellStyle name="Normal 2 4 2" xfId="61"/>
    <cellStyle name="Normal 2 5" xfId="62"/>
    <cellStyle name="Normal 2 5 2" xfId="63"/>
    <cellStyle name="Normal 3" xfId="64"/>
    <cellStyle name="Normal 3 2" xfId="65"/>
    <cellStyle name="Normal 3 2 2" xfId="66"/>
    <cellStyle name="Normal 3 3" xfId="67"/>
    <cellStyle name="Normal 3 3 2" xfId="68"/>
    <cellStyle name="Normal 3 4" xfId="69"/>
    <cellStyle name="Normal 3 5" xfId="70"/>
    <cellStyle name="Normal 4" xfId="71"/>
    <cellStyle name="Normal 4 2" xfId="72"/>
    <cellStyle name="Normal 4 2 2" xfId="73"/>
    <cellStyle name="Normal 4 3" xfId="74"/>
    <cellStyle name="Normal 5" xfId="75"/>
    <cellStyle name="Normal 5 2" xfId="76"/>
    <cellStyle name="Normal 5 3" xfId="77"/>
    <cellStyle name="Normal 6" xfId="78"/>
    <cellStyle name="Normal 6 2" xfId="79"/>
    <cellStyle name="Normal 6 2 2" xfId="80"/>
    <cellStyle name="Normal 6 3" xfId="81"/>
    <cellStyle name="Normal 7" xfId="82"/>
    <cellStyle name="Normal 7 2" xfId="83"/>
    <cellStyle name="Normal 7 2 2" xfId="84"/>
    <cellStyle name="Normal 7 3" xfId="85"/>
    <cellStyle name="Normal 8" xfId="86"/>
    <cellStyle name="Normal 8 2" xfId="87"/>
    <cellStyle name="Normal 9" xfId="88"/>
    <cellStyle name="Normal 9 2" xfId="89"/>
    <cellStyle name="Note 2" xfId="90"/>
    <cellStyle name="Note 2 2" xfId="91"/>
    <cellStyle name="Note 3" xfId="9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">
    <dxf>
      <numFmt numFmtId="165" formatCode="&quot;$&quot;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257175</xdr:colOff>
      <xdr:row>4</xdr:row>
      <xdr:rowOff>38100</xdr:rowOff>
    </xdr:to>
    <xdr:pic>
      <xdr:nvPicPr>
        <xdr:cNvPr id="2" name="C:\Documents and Settings\rapple\My Documents\edmap logo black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0"/>
          <a:ext cx="13239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ourtney Kral" refreshedDate="42535.574618865743" createdVersion="4" refreshedVersion="4" minRefreshableVersion="3" recordCount="7">
  <cacheSource type="worksheet">
    <worksheetSource ref="A1:Q1048576" sheet="Detail"/>
  </cacheSource>
  <cacheFields count="17">
    <cacheField name="Location" numFmtId="0">
      <sharedItems containsBlank="1"/>
    </cacheField>
    <cacheField name="Customer Code" numFmtId="0">
      <sharedItems containsBlank="1"/>
    </cacheField>
    <cacheField name="ISBN" numFmtId="0">
      <sharedItems containsBlank="1" count="7">
        <s v="2370006084273"/>
        <s v="2370005842928"/>
        <s v="2370006805069"/>
        <s v="2370006084211"/>
        <s v="2370005843024"/>
        <s v="2370005843178"/>
        <m/>
      </sharedItems>
    </cacheField>
    <cacheField name="Description" numFmtId="0">
      <sharedItems containsBlank="1" count="7">
        <s v="The Literature Review: Six Steps to Success - 2/e"/>
        <s v="Powerful Practices for High-Performing Special Educators"/>
        <s v="Your Undergraduate Degree in Psychology: From College to Career - 1/e"/>
        <s v="Schools as Professional Learning Communities - 2/e"/>
        <s v="Teaching Digital Natives: Partnering for Real Learning"/>
        <s v="Thinking Through Quality Questioning: Deepening Student Enagement"/>
        <m/>
      </sharedItems>
    </cacheField>
    <cacheField name="Sale Date" numFmtId="0">
      <sharedItems containsNonDate="0" containsDate="1" containsString="0" containsBlank="1" minDate="2016-05-03T03:14:45" maxDate="2016-05-20T11:24:18"/>
    </cacheField>
    <cacheField name="Shipped Date" numFmtId="0">
      <sharedItems containsNonDate="0" containsDate="1" containsString="0" containsBlank="1" minDate="2016-05-04T20:13:30" maxDate="2016-05-21T20:10:18"/>
    </cacheField>
    <cacheField name="Quantity" numFmtId="0">
      <sharedItems containsString="0" containsBlank="1" containsNumber="1" containsInteger="1" minValue="1" maxValue="1"/>
    </cacheField>
    <cacheField name="Order Number" numFmtId="0">
      <sharedItems containsString="0" containsBlank="1" containsNumber="1" containsInteger="1" minValue="6259421" maxValue="6283718"/>
    </cacheField>
    <cacheField name="Extension" numFmtId="0">
      <sharedItems containsString="0" containsBlank="1" containsNumber="1" containsInteger="1" minValue="0" maxValue="0"/>
    </cacheField>
    <cacheField name="Order Status" numFmtId="0">
      <sharedItems containsBlank="1"/>
    </cacheField>
    <cacheField name="Type" numFmtId="0">
      <sharedItems containsBlank="1"/>
    </cacheField>
    <cacheField name="Vendor" numFmtId="0">
      <sharedItems containsBlank="1"/>
    </cacheField>
    <cacheField name="Course" numFmtId="0">
      <sharedItems containsBlank="1"/>
    </cacheField>
    <cacheField name="Description2" numFmtId="0">
      <sharedItems containsBlank="1"/>
    </cacheField>
    <cacheField name="Original Print ISBN" numFmtId="0">
      <sharedItems containsBlank="1"/>
    </cacheField>
    <cacheField name="Print ISBN" numFmtId="0">
      <sharedItems containsBlank="1" count="7">
        <s v="9781452240886"/>
        <s v="9781412968072"/>
        <s v="9781412999311"/>
        <s v="9781412968942"/>
        <s v="9781412975414"/>
        <s v="9781412989022"/>
        <m/>
      </sharedItems>
    </cacheField>
    <cacheField name="Ed Map Cost" numFmtId="0">
      <sharedItems containsString="0" containsBlank="1" containsNumber="1" containsInteger="1" minValue="5" maxValue="5" count="2">
        <n v="5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">
  <r>
    <s v="UPS"/>
    <s v="UPSSP"/>
    <x v="0"/>
    <x v="0"/>
    <d v="2016-05-03T03:14:45"/>
    <d v="2016-05-04T20:13:30"/>
    <n v="1"/>
    <n v="6259421"/>
    <n v="0"/>
    <s v="T"/>
    <s v="I"/>
    <s v="VN003938"/>
    <s v="PSYCH665R3 UPS"/>
    <s v="PSYCH665R3 EFF 12/18/2015"/>
    <s v="2370006084273"/>
    <x v="0"/>
    <x v="0"/>
  </r>
  <r>
    <s v="UPS"/>
    <s v="UPSSP"/>
    <x v="1"/>
    <x v="1"/>
    <d v="2016-05-03T15:04:29"/>
    <d v="2016-05-05T20:13:17"/>
    <n v="1"/>
    <n v="6260661"/>
    <n v="0"/>
    <s v="T"/>
    <s v="I"/>
    <s v="VN003938"/>
    <s v="SPE546R5 UPS"/>
    <s v="SPE546R5 EFF 3/4/2016"/>
    <s v="2370005842928"/>
    <x v="1"/>
    <x v="0"/>
  </r>
  <r>
    <s v="UPS"/>
    <s v="UPSSP"/>
    <x v="2"/>
    <x v="2"/>
    <d v="2016-05-14T16:57:34"/>
    <d v="2016-05-19T20:10:13"/>
    <n v="1"/>
    <n v="6277636"/>
    <n v="0"/>
    <s v="T"/>
    <s v="I"/>
    <s v="VN003938"/>
    <s v="PSY305R2 UPS"/>
    <s v="PSY305R2 EFF 7/17/2015"/>
    <s v="2370006805069"/>
    <x v="2"/>
    <x v="0"/>
  </r>
  <r>
    <s v="UPS"/>
    <s v="UPSSP"/>
    <x v="3"/>
    <x v="3"/>
    <d v="2016-05-19T14:41:46"/>
    <d v="2016-05-21T20:10:11"/>
    <n v="1"/>
    <n v="6282896"/>
    <n v="0"/>
    <s v="T"/>
    <s v="I"/>
    <s v="VN003938"/>
    <s v="CUR555R2 UPS"/>
    <s v="CUR555R2 EFF 2/15/2015"/>
    <s v="2370006084211"/>
    <x v="3"/>
    <x v="0"/>
  </r>
  <r>
    <s v="UPS"/>
    <s v="UPSSP"/>
    <x v="4"/>
    <x v="4"/>
    <d v="2016-05-20T11:24:18"/>
    <d v="2016-05-21T20:10:18"/>
    <n v="1"/>
    <n v="6283718"/>
    <n v="0"/>
    <s v="T"/>
    <s v="I"/>
    <s v="VN003938"/>
    <s v="CUR515R2 UPS"/>
    <s v="CUR515R2 EFF 2/15/2015"/>
    <s v="2370005843024"/>
    <x v="4"/>
    <x v="0"/>
  </r>
  <r>
    <s v="UPS"/>
    <s v="UPSSP"/>
    <x v="5"/>
    <x v="5"/>
    <d v="2016-05-20T11:24:18"/>
    <d v="2016-05-21T20:10:18"/>
    <n v="1"/>
    <n v="6283718"/>
    <n v="0"/>
    <s v="T"/>
    <s v="I"/>
    <s v="VN003938"/>
    <s v="CUR515R2 UPS"/>
    <s v="CUR515R2 EFF 2/15/2015"/>
    <s v="2370005843178"/>
    <x v="5"/>
    <x v="0"/>
  </r>
  <r>
    <m/>
    <m/>
    <x v="6"/>
    <x v="6"/>
    <m/>
    <m/>
    <m/>
    <m/>
    <m/>
    <m/>
    <m/>
    <m/>
    <m/>
    <m/>
    <m/>
    <x v="6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gridDropZones="1" multipleFieldFilters="0">
  <location ref="A13:E21" firstHeaderRow="2" firstDataRow="2" firstDataCol="4"/>
  <pivotFields count="17">
    <pivotField compact="0" outline="0" showAll="0"/>
    <pivotField compact="0" outline="0" showAll="0"/>
    <pivotField axis="axisRow" compact="0" outline="0" showAll="0" defaultSubtotal="0">
      <items count="7">
        <item x="1"/>
        <item x="4"/>
        <item x="5"/>
        <item x="3"/>
        <item x="0"/>
        <item x="2"/>
        <item h="1" x="6"/>
      </items>
    </pivotField>
    <pivotField axis="axisRow" compact="0" outline="0" showAll="0" defaultSubtotal="0">
      <items count="7">
        <item x="1"/>
        <item x="3"/>
        <item x="4"/>
        <item x="0"/>
        <item x="5"/>
        <item x="2"/>
        <item x="6"/>
      </items>
    </pivotField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 defaultSubtotal="0">
      <items count="7">
        <item x="1"/>
        <item x="3"/>
        <item x="4"/>
        <item x="5"/>
        <item x="2"/>
        <item x="0"/>
        <item x="6"/>
      </items>
    </pivotField>
    <pivotField axis="axisRow" compact="0" outline="0" showAll="0">
      <items count="3">
        <item x="0"/>
        <item x="1"/>
        <item t="default"/>
      </items>
    </pivotField>
  </pivotFields>
  <rowFields count="4">
    <field x="2"/>
    <field x="15"/>
    <field x="3"/>
    <field x="16"/>
  </rowFields>
  <rowItems count="7">
    <i>
      <x/>
      <x/>
      <x/>
      <x/>
    </i>
    <i>
      <x v="1"/>
      <x v="2"/>
      <x v="2"/>
      <x/>
    </i>
    <i>
      <x v="2"/>
      <x v="3"/>
      <x v="4"/>
      <x/>
    </i>
    <i>
      <x v="3"/>
      <x v="1"/>
      <x v="1"/>
      <x/>
    </i>
    <i>
      <x v="4"/>
      <x v="5"/>
      <x v="3"/>
      <x/>
    </i>
    <i>
      <x v="5"/>
      <x v="4"/>
      <x v="5"/>
      <x/>
    </i>
    <i t="grand">
      <x/>
    </i>
  </rowItems>
  <colItems count="1">
    <i/>
  </colItems>
  <dataFields count="1">
    <dataField name="Sum of Quantity" fld="6" baseField="2" baseItem="0"/>
  </dataFields>
  <formats count="1">
    <format dxfId="0">
      <pivotArea dataOnly="0" labelOnly="1" outline="0" fieldPosition="0">
        <references count="1">
          <reference field="16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21"/>
  <sheetViews>
    <sheetView tabSelected="1" topLeftCell="A7" workbookViewId="0">
      <selection activeCell="C9" sqref="C9"/>
    </sheetView>
  </sheetViews>
  <sheetFormatPr defaultRowHeight="15" x14ac:dyDescent="0.25"/>
  <cols>
    <col min="1" max="2" width="16" bestFit="1" customWidth="1"/>
    <col min="3" max="3" width="67.5703125" bestFit="1" customWidth="1"/>
    <col min="4" max="4" width="14.140625" bestFit="1" customWidth="1"/>
    <col min="5" max="5" width="5.42578125" bestFit="1" customWidth="1"/>
    <col min="8" max="8" width="11.7109375" bestFit="1" customWidth="1"/>
    <col min="9" max="9" width="13.85546875" bestFit="1" customWidth="1"/>
  </cols>
  <sheetData>
    <row r="7" spans="1:9" x14ac:dyDescent="0.25">
      <c r="A7" s="18" t="s">
        <v>55</v>
      </c>
    </row>
    <row r="8" spans="1:9" x14ac:dyDescent="0.25">
      <c r="A8" s="19">
        <v>42535</v>
      </c>
    </row>
    <row r="9" spans="1:9" x14ac:dyDescent="0.25">
      <c r="A9" s="20" t="s">
        <v>53</v>
      </c>
    </row>
    <row r="10" spans="1:9" x14ac:dyDescent="0.25">
      <c r="A10" s="20" t="s">
        <v>54</v>
      </c>
    </row>
    <row r="13" spans="1:9" x14ac:dyDescent="0.25">
      <c r="A13" s="13" t="s">
        <v>50</v>
      </c>
    </row>
    <row r="14" spans="1:9" x14ac:dyDescent="0.25">
      <c r="A14" s="13" t="s">
        <v>2</v>
      </c>
      <c r="B14" s="13" t="s">
        <v>14</v>
      </c>
      <c r="C14" s="13" t="s">
        <v>3</v>
      </c>
      <c r="D14" s="13" t="s">
        <v>15</v>
      </c>
      <c r="E14" t="s">
        <v>51</v>
      </c>
      <c r="G14" s="15" t="s">
        <v>6</v>
      </c>
      <c r="H14" s="15" t="s">
        <v>15</v>
      </c>
      <c r="I14" s="15" t="s">
        <v>52</v>
      </c>
    </row>
    <row r="15" spans="1:9" x14ac:dyDescent="0.25">
      <c r="A15" t="s">
        <v>26</v>
      </c>
      <c r="B15" t="s">
        <v>30</v>
      </c>
      <c r="C15" t="s">
        <v>27</v>
      </c>
      <c r="D15" s="16">
        <v>5</v>
      </c>
      <c r="E15" s="14">
        <v>1</v>
      </c>
      <c r="G15" s="14">
        <v>1</v>
      </c>
      <c r="H15" s="16">
        <v>5</v>
      </c>
      <c r="I15" s="16">
        <f>H15*G15</f>
        <v>5</v>
      </c>
    </row>
    <row r="16" spans="1:9" x14ac:dyDescent="0.25">
      <c r="A16" t="s">
        <v>41</v>
      </c>
      <c r="B16" t="s">
        <v>45</v>
      </c>
      <c r="C16" t="s">
        <v>42</v>
      </c>
      <c r="D16" s="16">
        <v>5</v>
      </c>
      <c r="E16" s="14">
        <v>1</v>
      </c>
      <c r="G16" s="14">
        <v>1</v>
      </c>
      <c r="H16" s="16">
        <v>5</v>
      </c>
      <c r="I16" s="16">
        <f t="shared" ref="I16:I20" si="0">H16*G16</f>
        <v>5</v>
      </c>
    </row>
    <row r="17" spans="1:9" x14ac:dyDescent="0.25">
      <c r="A17" t="s">
        <v>46</v>
      </c>
      <c r="B17" t="s">
        <v>48</v>
      </c>
      <c r="C17" t="s">
        <v>47</v>
      </c>
      <c r="D17" s="16">
        <v>5</v>
      </c>
      <c r="E17" s="14">
        <v>1</v>
      </c>
      <c r="G17" s="14">
        <v>1</v>
      </c>
      <c r="H17" s="16">
        <v>5</v>
      </c>
      <c r="I17" s="16">
        <f t="shared" si="0"/>
        <v>5</v>
      </c>
    </row>
    <row r="18" spans="1:9" x14ac:dyDescent="0.25">
      <c r="A18" t="s">
        <v>36</v>
      </c>
      <c r="B18" t="s">
        <v>40</v>
      </c>
      <c r="C18" t="s">
        <v>37</v>
      </c>
      <c r="D18" s="16">
        <v>5</v>
      </c>
      <c r="E18" s="14">
        <v>1</v>
      </c>
      <c r="G18" s="14">
        <v>1</v>
      </c>
      <c r="H18" s="16">
        <v>5</v>
      </c>
      <c r="I18" s="16">
        <f t="shared" si="0"/>
        <v>5</v>
      </c>
    </row>
    <row r="19" spans="1:9" x14ac:dyDescent="0.25">
      <c r="A19" t="s">
        <v>18</v>
      </c>
      <c r="B19" t="s">
        <v>25</v>
      </c>
      <c r="C19" t="s">
        <v>19</v>
      </c>
      <c r="D19" s="16">
        <v>5</v>
      </c>
      <c r="E19" s="14">
        <v>1</v>
      </c>
      <c r="G19" s="14">
        <v>1</v>
      </c>
      <c r="H19" s="16">
        <v>5</v>
      </c>
      <c r="I19" s="16">
        <f t="shared" si="0"/>
        <v>5</v>
      </c>
    </row>
    <row r="20" spans="1:9" x14ac:dyDescent="0.25">
      <c r="A20" t="s">
        <v>31</v>
      </c>
      <c r="B20" t="s">
        <v>35</v>
      </c>
      <c r="C20" t="s">
        <v>32</v>
      </c>
      <c r="D20" s="16">
        <v>5</v>
      </c>
      <c r="E20" s="14">
        <v>1</v>
      </c>
      <c r="G20" s="14">
        <v>1</v>
      </c>
      <c r="H20" s="16">
        <v>5</v>
      </c>
      <c r="I20" s="16">
        <f t="shared" si="0"/>
        <v>5</v>
      </c>
    </row>
    <row r="21" spans="1:9" x14ac:dyDescent="0.25">
      <c r="A21" t="s">
        <v>49</v>
      </c>
      <c r="E21" s="14">
        <v>6</v>
      </c>
      <c r="I21" s="17">
        <f>SUM(I15:I20)</f>
        <v>30</v>
      </c>
    </row>
  </sheetData>
  <pageMargins left="0.7" right="0.7" top="0.75" bottom="0.75" header="0.3" footer="0.3"/>
  <pageSetup orientation="portrait" horizontalDpi="200" verticalDpi="2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opLeftCell="E1" workbookViewId="0">
      <selection activeCell="D1" sqref="D1"/>
    </sheetView>
  </sheetViews>
  <sheetFormatPr defaultRowHeight="15" x14ac:dyDescent="0.25"/>
  <cols>
    <col min="1" max="1" width="8.85546875" bestFit="1" customWidth="1"/>
    <col min="2" max="2" width="9.42578125" customWidth="1"/>
    <col min="3" max="3" width="14.140625" bestFit="1" customWidth="1"/>
    <col min="4" max="4" width="62.42578125" bestFit="1" customWidth="1"/>
    <col min="5" max="6" width="10.140625" bestFit="1" customWidth="1"/>
    <col min="7" max="7" width="8.5703125" bestFit="1" customWidth="1"/>
    <col min="8" max="8" width="8.140625" bestFit="1" customWidth="1"/>
    <col min="9" max="9" width="8.7109375" bestFit="1" customWidth="1"/>
    <col min="10" max="10" width="6.5703125" bestFit="1" customWidth="1"/>
    <col min="11" max="11" width="5.42578125" bestFit="1" customWidth="1"/>
    <col min="12" max="12" width="9.5703125" bestFit="1" customWidth="1"/>
    <col min="13" max="13" width="17.42578125" bestFit="1" customWidth="1"/>
    <col min="14" max="14" width="27.140625" bestFit="1" customWidth="1"/>
    <col min="15" max="16" width="14.140625" bestFit="1" customWidth="1"/>
    <col min="17" max="17" width="7.5703125" bestFit="1" customWidth="1"/>
  </cols>
  <sheetData>
    <row r="1" spans="1:17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1" t="s">
        <v>11</v>
      </c>
      <c r="M1" s="1" t="s">
        <v>12</v>
      </c>
      <c r="N1" s="1" t="s">
        <v>3</v>
      </c>
      <c r="O1" s="11" t="s">
        <v>13</v>
      </c>
      <c r="P1" s="11" t="s">
        <v>14</v>
      </c>
      <c r="Q1" s="12" t="s">
        <v>15</v>
      </c>
    </row>
    <row r="2" spans="1:17" x14ac:dyDescent="0.25">
      <c r="A2" s="4" t="s">
        <v>16</v>
      </c>
      <c r="B2" s="4" t="s">
        <v>17</v>
      </c>
      <c r="C2" s="4" t="s">
        <v>18</v>
      </c>
      <c r="D2" s="4" t="s">
        <v>19</v>
      </c>
      <c r="E2" s="5">
        <v>42493.135243055556</v>
      </c>
      <c r="F2" s="5">
        <v>42494.84270833333</v>
      </c>
      <c r="G2" s="6">
        <v>1</v>
      </c>
      <c r="H2" s="7">
        <v>6259421</v>
      </c>
      <c r="I2" s="8">
        <v>0</v>
      </c>
      <c r="J2" s="9" t="s">
        <v>20</v>
      </c>
      <c r="K2" s="9" t="s">
        <v>21</v>
      </c>
      <c r="L2" s="4" t="s">
        <v>22</v>
      </c>
      <c r="M2" s="4" t="s">
        <v>23</v>
      </c>
      <c r="N2" s="4" t="s">
        <v>24</v>
      </c>
      <c r="O2" s="4" t="s">
        <v>18</v>
      </c>
      <c r="P2" s="4" t="s">
        <v>25</v>
      </c>
      <c r="Q2" s="10">
        <v>5</v>
      </c>
    </row>
    <row r="3" spans="1:17" x14ac:dyDescent="0.25">
      <c r="A3" s="4" t="s">
        <v>16</v>
      </c>
      <c r="B3" s="4" t="s">
        <v>17</v>
      </c>
      <c r="C3" s="4" t="s">
        <v>26</v>
      </c>
      <c r="D3" s="4" t="s">
        <v>27</v>
      </c>
      <c r="E3" s="5">
        <v>42493.628113425926</v>
      </c>
      <c r="F3" s="5">
        <v>42495.842557870368</v>
      </c>
      <c r="G3" s="6">
        <v>1</v>
      </c>
      <c r="H3" s="7">
        <v>6260661</v>
      </c>
      <c r="I3" s="8">
        <v>0</v>
      </c>
      <c r="J3" s="9" t="s">
        <v>20</v>
      </c>
      <c r="K3" s="9" t="s">
        <v>21</v>
      </c>
      <c r="L3" s="4" t="s">
        <v>22</v>
      </c>
      <c r="M3" s="4" t="s">
        <v>28</v>
      </c>
      <c r="N3" s="4" t="s">
        <v>29</v>
      </c>
      <c r="O3" s="4" t="s">
        <v>26</v>
      </c>
      <c r="P3" s="4" t="s">
        <v>30</v>
      </c>
      <c r="Q3" s="10">
        <v>5</v>
      </c>
    </row>
    <row r="4" spans="1:17" x14ac:dyDescent="0.25">
      <c r="A4" s="4" t="s">
        <v>16</v>
      </c>
      <c r="B4" s="4" t="s">
        <v>17</v>
      </c>
      <c r="C4" s="4" t="s">
        <v>31</v>
      </c>
      <c r="D4" s="4" t="s">
        <v>32</v>
      </c>
      <c r="E4" s="5">
        <v>42504.706643518519</v>
      </c>
      <c r="F4" s="5">
        <v>42509.840428240743</v>
      </c>
      <c r="G4" s="6">
        <v>1</v>
      </c>
      <c r="H4" s="7">
        <v>6277636</v>
      </c>
      <c r="I4" s="8">
        <v>0</v>
      </c>
      <c r="J4" s="9" t="s">
        <v>20</v>
      </c>
      <c r="K4" s="9" t="s">
        <v>21</v>
      </c>
      <c r="L4" s="4" t="s">
        <v>22</v>
      </c>
      <c r="M4" s="4" t="s">
        <v>33</v>
      </c>
      <c r="N4" s="4" t="s">
        <v>34</v>
      </c>
      <c r="O4" s="4" t="s">
        <v>31</v>
      </c>
      <c r="P4" s="4" t="s">
        <v>35</v>
      </c>
      <c r="Q4" s="10">
        <v>5</v>
      </c>
    </row>
    <row r="5" spans="1:17" x14ac:dyDescent="0.25">
      <c r="A5" s="4" t="s">
        <v>16</v>
      </c>
      <c r="B5" s="4" t="s">
        <v>17</v>
      </c>
      <c r="C5" s="4" t="s">
        <v>36</v>
      </c>
      <c r="D5" s="4" t="s">
        <v>37</v>
      </c>
      <c r="E5" s="5">
        <v>42509.612337962964</v>
      </c>
      <c r="F5" s="5">
        <v>42511.840405092589</v>
      </c>
      <c r="G5" s="6">
        <v>1</v>
      </c>
      <c r="H5" s="7">
        <v>6282896</v>
      </c>
      <c r="I5" s="8">
        <v>0</v>
      </c>
      <c r="J5" s="9" t="s">
        <v>20</v>
      </c>
      <c r="K5" s="9" t="s">
        <v>21</v>
      </c>
      <c r="L5" s="4" t="s">
        <v>22</v>
      </c>
      <c r="M5" s="4" t="s">
        <v>38</v>
      </c>
      <c r="N5" s="4" t="s">
        <v>39</v>
      </c>
      <c r="O5" s="4" t="s">
        <v>36</v>
      </c>
      <c r="P5" s="4" t="s">
        <v>40</v>
      </c>
      <c r="Q5" s="10">
        <v>5</v>
      </c>
    </row>
    <row r="6" spans="1:17" x14ac:dyDescent="0.25">
      <c r="A6" s="4" t="s">
        <v>16</v>
      </c>
      <c r="B6" s="4" t="s">
        <v>17</v>
      </c>
      <c r="C6" s="4" t="s">
        <v>41</v>
      </c>
      <c r="D6" s="4" t="s">
        <v>42</v>
      </c>
      <c r="E6" s="5">
        <v>42510.475208333337</v>
      </c>
      <c r="F6" s="5">
        <v>42511.840486111112</v>
      </c>
      <c r="G6" s="6">
        <v>1</v>
      </c>
      <c r="H6" s="7">
        <v>6283718</v>
      </c>
      <c r="I6" s="8">
        <v>0</v>
      </c>
      <c r="J6" s="9" t="s">
        <v>20</v>
      </c>
      <c r="K6" s="9" t="s">
        <v>21</v>
      </c>
      <c r="L6" s="4" t="s">
        <v>22</v>
      </c>
      <c r="M6" s="4" t="s">
        <v>43</v>
      </c>
      <c r="N6" s="4" t="s">
        <v>44</v>
      </c>
      <c r="O6" s="4" t="s">
        <v>41</v>
      </c>
      <c r="P6" s="4" t="s">
        <v>45</v>
      </c>
      <c r="Q6" s="10">
        <v>5</v>
      </c>
    </row>
    <row r="7" spans="1:17" x14ac:dyDescent="0.25">
      <c r="A7" s="4" t="s">
        <v>16</v>
      </c>
      <c r="B7" s="4" t="s">
        <v>17</v>
      </c>
      <c r="C7" s="4" t="s">
        <v>46</v>
      </c>
      <c r="D7" s="4" t="s">
        <v>47</v>
      </c>
      <c r="E7" s="5">
        <v>42510.475208333337</v>
      </c>
      <c r="F7" s="5">
        <v>42511.840486111112</v>
      </c>
      <c r="G7" s="6">
        <v>1</v>
      </c>
      <c r="H7" s="7">
        <v>6283718</v>
      </c>
      <c r="I7" s="8">
        <v>0</v>
      </c>
      <c r="J7" s="9" t="s">
        <v>20</v>
      </c>
      <c r="K7" s="9" t="s">
        <v>21</v>
      </c>
      <c r="L7" s="4" t="s">
        <v>22</v>
      </c>
      <c r="M7" s="4" t="s">
        <v>43</v>
      </c>
      <c r="N7" s="4" t="s">
        <v>44</v>
      </c>
      <c r="O7" s="4" t="s">
        <v>46</v>
      </c>
      <c r="P7" s="4" t="s">
        <v>48</v>
      </c>
      <c r="Q7" s="10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Statement</vt:lpstr>
      <vt:lpstr>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Courtney Kral</dc:creator>
  <cp:lastModifiedBy>Susanne Rohrbaugh</cp:lastModifiedBy>
  <dcterms:created xsi:type="dcterms:W3CDTF">2016-06-14T16:05:17Z</dcterms:created>
  <dcterms:modified xsi:type="dcterms:W3CDTF">2016-06-17T21:05:10Z</dcterms:modified>
</cp:coreProperties>
</file>