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ordon\Desktop\Raw Files\"/>
    </mc:Choice>
  </mc:AlternateContent>
  <bookViews>
    <workbookView xWindow="0" yWindow="0" windowWidth="28800" windowHeight="12210"/>
  </bookViews>
  <sheets>
    <sheet name="Macmillan Publishers Int'l" sheetId="1" r:id="rId1"/>
  </sheets>
  <definedNames>
    <definedName name="_xlnm.Print_Titles" localSheetId="0">'Macmillan Publishers Int''l'!$1:$4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L8" i="1"/>
  <c r="K6" i="1"/>
  <c r="N6" i="1" s="1"/>
  <c r="P6" i="1" s="1"/>
  <c r="K5" i="1"/>
  <c r="K8" i="1" s="1"/>
  <c r="N5" i="1" l="1"/>
  <c r="P5" i="1" l="1"/>
  <c r="P8" i="1" s="1"/>
  <c r="N8" i="1"/>
</calcChain>
</file>

<file path=xl/sharedStrings.xml><?xml version="1.0" encoding="utf-8"?>
<sst xmlns="http://schemas.openxmlformats.org/spreadsheetml/2006/main" count="145" uniqueCount="33">
  <si>
    <t>Findaway</t>
  </si>
  <si>
    <t/>
  </si>
  <si>
    <t>Digital Retail Sales by Item with Publisher: Macmillan Publishers International Limited</t>
  </si>
  <si>
    <t>12/1/2016 - 12/31/2016</t>
  </si>
  <si>
    <t>Description (Sales)</t>
  </si>
  <si>
    <t>Sales Type</t>
  </si>
  <si>
    <t>Royalty Rate</t>
  </si>
  <si>
    <t>Display #</t>
  </si>
  <si>
    <t>ISBN #</t>
  </si>
  <si>
    <t>Publisher</t>
  </si>
  <si>
    <t>Partner</t>
  </si>
  <si>
    <t>Promo Code</t>
  </si>
  <si>
    <t>DLP</t>
  </si>
  <si>
    <t>Gross Sales Qty</t>
  </si>
  <si>
    <t>Gross Revenue</t>
  </si>
  <si>
    <t>Return Qty</t>
  </si>
  <si>
    <t>Actual Returns</t>
  </si>
  <si>
    <t>Royalty Earned</t>
  </si>
  <si>
    <t>Conversion Factor</t>
  </si>
  <si>
    <t>Royalty Payable in USD</t>
  </si>
  <si>
    <t>Angry Tide, The</t>
  </si>
  <si>
    <t>Retail</t>
  </si>
  <si>
    <t>CD125374</t>
  </si>
  <si>
    <t>9781509817801</t>
  </si>
  <si>
    <t>Pan Macmillan</t>
  </si>
  <si>
    <t>NOOK Audiobooks</t>
  </si>
  <si>
    <t>Four Swans, The</t>
  </si>
  <si>
    <t>CD125625</t>
  </si>
  <si>
    <t>9781509817795</t>
  </si>
  <si>
    <t>Grand Total</t>
  </si>
  <si>
    <t>Please direct any questions to the attention of</t>
  </si>
  <si>
    <t>Accounts Payable at Findaway</t>
  </si>
  <si>
    <t>accountspayable@findaway.com • (440) 893-0808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</si>
</sst>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0%"/>
    <numFmt numFmtId="165" formatCode="[$£-809]#,##0.00"/>
    <numFmt numFmtId="166" formatCode="[$-10409]#,##0;\(#,##0\)"/>
    <numFmt numFmtId="167" formatCode="[$-10409]&quot;$&quot;#,##0.00;\(&quot;$&quot;#,##0.00\)"/>
  </numFmts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horizontal="left" wrapText="1" readingOrder="1"/>
    </xf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left" vertical="top" readingOrder="1"/>
    </xf>
    <xf numFmtId="0" fontId="5" fillId="0" borderId="0" xfId="1" applyFont="1" applyAlignment="1" applyProtection="1">
      <alignment horizontal="center" wrapText="1" readingOrder="1"/>
      <protection locked="0"/>
    </xf>
    <xf numFmtId="0" fontId="5" fillId="0" borderId="0" xfId="1" applyFont="1" applyAlignment="1" applyProtection="1">
      <alignment horizontal="left" wrapText="1" readingOrder="1"/>
      <protection locked="0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5" fontId="6" fillId="0" borderId="0" xfId="1" applyNumberFormat="1" applyFont="1" applyAlignment="1" applyProtection="1">
      <alignment horizontal="left" vertical="top" wrapText="1" readingOrder="1"/>
      <protection locked="0"/>
    </xf>
    <xf numFmtId="166" fontId="2" fillId="0" borderId="0" xfId="0" applyNumberFormat="1" applyFont="1" applyFill="1" applyBorder="1" applyAlignment="1">
      <alignment horizontal="left" vertical="top" wrapText="1" readingOrder="1"/>
    </xf>
    <xf numFmtId="166" fontId="6" fillId="0" borderId="0" xfId="1" applyNumberFormat="1" applyFont="1" applyAlignment="1" applyProtection="1">
      <alignment horizontal="left" vertical="top" wrapText="1" readingOrder="1"/>
      <protection locked="0"/>
    </xf>
    <xf numFmtId="2" fontId="4" fillId="0" borderId="0" xfId="1" applyNumberFormat="1" applyAlignment="1">
      <alignment horizontal="center"/>
    </xf>
    <xf numFmtId="167" fontId="2" fillId="0" borderId="0" xfId="0" applyNumberFormat="1" applyFont="1" applyFill="1" applyBorder="1" applyAlignment="1">
      <alignment horizontal="left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0070C0"/>
    <pageSetUpPr fitToPage="1"/>
  </sheetPr>
  <dimension ref="A1:P12"/>
  <sheetViews>
    <sheetView showGridLines="0" tabSelected="1" zoomScale="90" zoomScaleNormal="90" workbookViewId="0">
      <selection activeCell="P8" sqref="P8"/>
    </sheetView>
  </sheetViews>
  <sheetFormatPr defaultRowHeight="15" outlineLevelCol="1" x14ac:dyDescent="0.25"/>
  <cols>
    <col min="1" max="1" width="44.5703125" style="4" customWidth="1"/>
    <col min="2" max="2" width="13.7109375" style="4" customWidth="1"/>
    <col min="3" max="3" width="10" style="4" customWidth="1"/>
    <col min="4" max="4" width="13.28515625" style="4" customWidth="1"/>
    <col min="5" max="5" width="17.85546875" style="4" customWidth="1"/>
    <col min="6" max="6" width="16.42578125" style="4" customWidth="1"/>
    <col min="7" max="7" width="21" style="4" customWidth="1"/>
    <col min="8" max="8" width="20.42578125" style="4" hidden="1" customWidth="1" outlineLevel="1"/>
    <col min="9" max="9" width="12" style="4" customWidth="1" collapsed="1"/>
    <col min="10" max="10" width="11.28515625" style="4" customWidth="1"/>
    <col min="11" max="11" width="11" style="4" customWidth="1"/>
    <col min="12" max="12" width="8.5703125" style="4" customWidth="1"/>
    <col min="13" max="13" width="10.42578125" style="4" customWidth="1"/>
    <col min="14" max="14" width="8.28515625" style="4" bestFit="1" customWidth="1"/>
    <col min="15" max="15" width="13.85546875" style="4" customWidth="1"/>
    <col min="16" max="16384" width="9.140625" style="4"/>
  </cols>
  <sheetData>
    <row r="1" spans="1:16" x14ac:dyDescent="0.25">
      <c r="A1" s="1" t="s">
        <v>0</v>
      </c>
      <c r="B1" s="1" t="s">
        <v>1</v>
      </c>
      <c r="C1" s="1" t="s">
        <v>1</v>
      </c>
      <c r="D1" s="1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</row>
    <row r="2" spans="1:16" x14ac:dyDescent="0.25">
      <c r="A2" s="5" t="s">
        <v>2</v>
      </c>
      <c r="B2" s="1"/>
      <c r="C2" s="1"/>
      <c r="D2" s="1"/>
      <c r="E2" s="2"/>
      <c r="F2" s="2"/>
      <c r="G2" s="2"/>
      <c r="H2" s="2" t="s">
        <v>1</v>
      </c>
      <c r="I2" s="2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6" x14ac:dyDescent="0.25">
      <c r="A3" s="1" t="s">
        <v>3</v>
      </c>
      <c r="B3" s="1" t="s">
        <v>1</v>
      </c>
      <c r="C3" s="1" t="s">
        <v>1</v>
      </c>
      <c r="D3" s="1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</row>
    <row r="4" spans="1:16" ht="39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6" t="s">
        <v>18</v>
      </c>
      <c r="P4" s="7" t="s">
        <v>19</v>
      </c>
    </row>
    <row r="5" spans="1:16" x14ac:dyDescent="0.25">
      <c r="A5" s="8" t="s">
        <v>20</v>
      </c>
      <c r="B5" s="8" t="s">
        <v>21</v>
      </c>
      <c r="C5" s="9">
        <v>0.5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1</v>
      </c>
      <c r="I5" s="10">
        <v>21.66</v>
      </c>
      <c r="J5" s="11">
        <v>1</v>
      </c>
      <c r="K5" s="10">
        <f>I5*J5</f>
        <v>21.66</v>
      </c>
      <c r="L5" s="12">
        <v>0</v>
      </c>
      <c r="M5" s="10">
        <v>0</v>
      </c>
      <c r="N5" s="10">
        <f>(K5+M5)*C5</f>
        <v>10.83</v>
      </c>
      <c r="O5" s="13">
        <v>1.25</v>
      </c>
      <c r="P5" s="14">
        <f>N5*O5</f>
        <v>13.5375</v>
      </c>
    </row>
    <row r="6" spans="1:16" x14ac:dyDescent="0.25">
      <c r="A6" s="8" t="s">
        <v>26</v>
      </c>
      <c r="B6" s="8" t="s">
        <v>21</v>
      </c>
      <c r="C6" s="9">
        <v>0.5</v>
      </c>
      <c r="D6" s="8" t="s">
        <v>27</v>
      </c>
      <c r="E6" s="8" t="s">
        <v>28</v>
      </c>
      <c r="F6" s="8" t="s">
        <v>24</v>
      </c>
      <c r="G6" s="8" t="s">
        <v>25</v>
      </c>
      <c r="H6" s="8" t="s">
        <v>1</v>
      </c>
      <c r="I6" s="10">
        <v>21.66</v>
      </c>
      <c r="J6" s="11">
        <v>1</v>
      </c>
      <c r="K6" s="10">
        <f>I6*J6</f>
        <v>21.66</v>
      </c>
      <c r="L6" s="12">
        <v>0</v>
      </c>
      <c r="M6" s="10">
        <v>0</v>
      </c>
      <c r="N6" s="10">
        <f>(K6+M6)*C6</f>
        <v>10.83</v>
      </c>
      <c r="O6" s="13">
        <v>1.25</v>
      </c>
      <c r="P6" s="14">
        <f>N6*O6</f>
        <v>13.5375</v>
      </c>
    </row>
    <row r="7" spans="1:16" x14ac:dyDescent="0.25">
      <c r="A7" s="2" t="s">
        <v>1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1" t="s">
        <v>1</v>
      </c>
      <c r="H7" s="2" t="s">
        <v>1</v>
      </c>
      <c r="I7" s="10" t="s">
        <v>1</v>
      </c>
      <c r="J7" s="11" t="s">
        <v>1</v>
      </c>
      <c r="K7" s="10" t="s">
        <v>1</v>
      </c>
      <c r="L7" s="12" t="s">
        <v>1</v>
      </c>
      <c r="M7" s="10" t="s">
        <v>1</v>
      </c>
      <c r="N7" s="10" t="s">
        <v>1</v>
      </c>
      <c r="O7" s="13"/>
      <c r="P7" s="14"/>
    </row>
    <row r="8" spans="1:16" x14ac:dyDescent="0.25">
      <c r="A8" s="2" t="s">
        <v>1</v>
      </c>
      <c r="B8" s="2" t="s">
        <v>1</v>
      </c>
      <c r="C8" s="2" t="s">
        <v>1</v>
      </c>
      <c r="D8" s="2" t="s">
        <v>1</v>
      </c>
      <c r="E8" s="2" t="s">
        <v>1</v>
      </c>
      <c r="F8" s="2" t="s">
        <v>1</v>
      </c>
      <c r="G8" s="1" t="s">
        <v>29</v>
      </c>
      <c r="H8" s="2" t="s">
        <v>1</v>
      </c>
      <c r="I8" s="10" t="s">
        <v>1</v>
      </c>
      <c r="J8" s="11">
        <v>2</v>
      </c>
      <c r="K8" s="10">
        <f>SUM(K5:K6)</f>
        <v>43.32</v>
      </c>
      <c r="L8" s="12">
        <f t="shared" ref="L8:P8" si="0">SUM(L5:L6)</f>
        <v>0</v>
      </c>
      <c r="M8" s="10">
        <f t="shared" si="0"/>
        <v>0</v>
      </c>
      <c r="N8" s="10">
        <f t="shared" si="0"/>
        <v>21.66</v>
      </c>
      <c r="O8" s="13"/>
      <c r="P8" s="14">
        <f t="shared" si="0"/>
        <v>27.074999999999999</v>
      </c>
    </row>
    <row r="9" spans="1:16" x14ac:dyDescent="0.25">
      <c r="A9" s="2" t="s">
        <v>1</v>
      </c>
      <c r="B9" s="2" t="s">
        <v>1</v>
      </c>
      <c r="C9" s="2" t="s">
        <v>1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10" t="s">
        <v>1</v>
      </c>
      <c r="J9" s="11" t="s">
        <v>1</v>
      </c>
      <c r="K9" s="10" t="s">
        <v>1</v>
      </c>
      <c r="L9" s="12" t="s">
        <v>1</v>
      </c>
      <c r="M9" s="10" t="s">
        <v>1</v>
      </c>
      <c r="N9" s="10" t="s">
        <v>1</v>
      </c>
      <c r="O9" s="13"/>
      <c r="P9" s="14"/>
    </row>
    <row r="10" spans="1:16" x14ac:dyDescent="0.25">
      <c r="A10" s="2" t="s">
        <v>30</v>
      </c>
      <c r="B10" s="2" t="s">
        <v>1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1" t="s">
        <v>1</v>
      </c>
      <c r="K10" s="1" t="s">
        <v>1</v>
      </c>
      <c r="L10" s="8" t="s">
        <v>1</v>
      </c>
      <c r="M10" s="8" t="s">
        <v>1</v>
      </c>
      <c r="N10" s="8" t="s">
        <v>1</v>
      </c>
    </row>
    <row r="11" spans="1:16" x14ac:dyDescent="0.25">
      <c r="A11" s="2" t="s">
        <v>31</v>
      </c>
      <c r="B11" s="2" t="s">
        <v>1</v>
      </c>
      <c r="C11" s="2" t="s">
        <v>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1" t="s">
        <v>1</v>
      </c>
      <c r="K11" s="1" t="s">
        <v>1</v>
      </c>
      <c r="L11" s="8" t="s">
        <v>1</v>
      </c>
      <c r="M11" s="8" t="s">
        <v>1</v>
      </c>
      <c r="N11" s="8" t="s">
        <v>1</v>
      </c>
    </row>
    <row r="12" spans="1:16" x14ac:dyDescent="0.25">
      <c r="A12" s="2" t="s">
        <v>32</v>
      </c>
      <c r="B12" s="2" t="s">
        <v>1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1" t="s">
        <v>1</v>
      </c>
      <c r="K12" s="10" t="s">
        <v>1</v>
      </c>
      <c r="L12" s="12" t="s">
        <v>1</v>
      </c>
      <c r="M12" s="10" t="s">
        <v>1</v>
      </c>
      <c r="N12" s="10" t="s">
        <v>1</v>
      </c>
    </row>
  </sheetData>
  <pageMargins left="0.25" right="0.25" top="0.75" bottom="0.75" header="0.3" footer="0.3"/>
  <pageSetup scale="67" fitToHeight="0" orientation="landscape" cellComments="atEnd" r:id="rId1"/>
  <headerFooter alignWithMargins="0">
    <oddFooter>&amp;C&amp;L&amp;R&amp;P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Macmillan Publishers Int'l</vt:lpstr>
      <vt:lpstr>'Macmillan Publishers Int''l'!Print_Titles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Michelle Gordon</cp:lastModifiedBy>
  <dcterms:created xsi:type="dcterms:W3CDTF">2017-01-12T22:55:01Z</dcterms:created>
  <dcterms:modified xsi:type="dcterms:W3CDTF">2017-01-12T22:55:02Z</dcterms:modified>
</cp:coreProperties>
</file>