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rs-nas\brs_nas\Common\eVendor Relationships RLPG-NBN\Bloomsbury - Librios Platform\2019 Sales - RoyaltyShare\"/>
    </mc:Choice>
  </mc:AlternateContent>
  <bookViews>
    <workbookView xWindow="390" yWindow="90" windowWidth="14340" windowHeight="7950"/>
  </bookViews>
  <sheets>
    <sheet name="Asian Studies" sheetId="1" r:id="rId1"/>
  </sheets>
  <calcPr calcId="152511"/>
</workbook>
</file>

<file path=xl/calcChain.xml><?xml version="1.0" encoding="utf-8"?>
<calcChain xmlns="http://schemas.openxmlformats.org/spreadsheetml/2006/main">
  <c r="J28" i="1" l="1"/>
  <c r="J36" i="1"/>
  <c r="I5" i="1"/>
  <c r="J5" i="1" s="1"/>
  <c r="I6" i="1"/>
  <c r="J6" i="1" s="1"/>
  <c r="I7" i="1"/>
  <c r="J7" i="1" s="1"/>
  <c r="I8" i="1"/>
  <c r="J8" i="1" s="1"/>
  <c r="I9" i="1"/>
  <c r="J9" i="1" s="1"/>
  <c r="I10" i="1"/>
  <c r="J10" i="1" s="1"/>
  <c r="I11" i="1"/>
  <c r="J11" i="1" s="1"/>
  <c r="I12" i="1"/>
  <c r="J12" i="1" s="1"/>
  <c r="I13" i="1"/>
  <c r="J13" i="1" s="1"/>
  <c r="I14" i="1"/>
  <c r="J14" i="1" s="1"/>
  <c r="I15" i="1"/>
  <c r="J15" i="1" s="1"/>
  <c r="I16" i="1"/>
  <c r="J16" i="1" s="1"/>
  <c r="I17" i="1"/>
  <c r="J17" i="1" s="1"/>
  <c r="I18" i="1"/>
  <c r="J18" i="1" s="1"/>
  <c r="I19" i="1"/>
  <c r="J19" i="1" s="1"/>
  <c r="I20" i="1"/>
  <c r="J20" i="1" s="1"/>
  <c r="I21" i="1"/>
  <c r="J21" i="1" s="1"/>
  <c r="I22" i="1"/>
  <c r="J22" i="1" s="1"/>
  <c r="I23" i="1"/>
  <c r="J23" i="1" s="1"/>
  <c r="I24" i="1"/>
  <c r="J24" i="1" s="1"/>
  <c r="I25" i="1"/>
  <c r="J25" i="1" s="1"/>
  <c r="I26" i="1"/>
  <c r="J26" i="1" s="1"/>
  <c r="I27" i="1"/>
  <c r="J27" i="1" s="1"/>
  <c r="I28" i="1"/>
  <c r="I29" i="1"/>
  <c r="J29" i="1" s="1"/>
  <c r="I30" i="1"/>
  <c r="J30" i="1" s="1"/>
  <c r="I31" i="1"/>
  <c r="J31" i="1" s="1"/>
  <c r="I32" i="1"/>
  <c r="J32" i="1" s="1"/>
  <c r="I33" i="1"/>
  <c r="J33" i="1" s="1"/>
  <c r="I34" i="1"/>
  <c r="J34" i="1" s="1"/>
  <c r="I35" i="1"/>
  <c r="J35" i="1" s="1"/>
  <c r="I36" i="1"/>
  <c r="I37" i="1"/>
  <c r="J37" i="1" s="1"/>
  <c r="I38" i="1"/>
  <c r="J38" i="1" s="1"/>
  <c r="I39" i="1"/>
  <c r="J39" i="1" s="1"/>
  <c r="I40" i="1"/>
  <c r="J40" i="1" s="1"/>
  <c r="I41" i="1"/>
  <c r="J41" i="1" s="1"/>
  <c r="I42" i="1"/>
  <c r="J42" i="1" s="1"/>
  <c r="I43" i="1"/>
  <c r="J43" i="1" s="1"/>
  <c r="I44" i="1"/>
  <c r="J44" i="1" s="1"/>
  <c r="I45" i="1"/>
  <c r="J45" i="1" s="1"/>
  <c r="I4" i="1"/>
  <c r="J4" i="1" s="1"/>
  <c r="I3" i="1"/>
  <c r="J3" i="1" s="1"/>
  <c r="I2" i="1"/>
  <c r="J2" i="1" s="1"/>
  <c r="J46" i="1" l="1"/>
  <c r="D46" i="1" l="1"/>
  <c r="F45" i="1"/>
  <c r="H45" i="1" s="1"/>
  <c r="F44" i="1"/>
  <c r="H44" i="1" s="1"/>
  <c r="F43" i="1"/>
  <c r="H43" i="1" s="1"/>
  <c r="F42" i="1"/>
  <c r="H42" i="1" s="1"/>
  <c r="F41" i="1"/>
  <c r="H41" i="1" s="1"/>
  <c r="F40" i="1"/>
  <c r="H40" i="1" s="1"/>
  <c r="F39" i="1"/>
  <c r="H39" i="1" s="1"/>
  <c r="F38" i="1"/>
  <c r="H38" i="1" s="1"/>
  <c r="F37" i="1"/>
  <c r="H37" i="1" s="1"/>
  <c r="F36" i="1"/>
  <c r="H36" i="1" s="1"/>
  <c r="F35" i="1"/>
  <c r="H35" i="1" s="1"/>
  <c r="F34" i="1"/>
  <c r="H34" i="1" s="1"/>
  <c r="F33" i="1"/>
  <c r="H33" i="1" s="1"/>
  <c r="F32" i="1"/>
  <c r="H32" i="1" s="1"/>
  <c r="F31" i="1"/>
  <c r="H31" i="1" s="1"/>
  <c r="F30" i="1"/>
  <c r="H30" i="1" s="1"/>
  <c r="F29" i="1"/>
  <c r="H29" i="1" s="1"/>
  <c r="F28" i="1"/>
  <c r="H28" i="1" s="1"/>
  <c r="F27" i="1"/>
  <c r="H27" i="1" s="1"/>
  <c r="F26" i="1"/>
  <c r="H26" i="1" s="1"/>
  <c r="F25" i="1"/>
  <c r="H25" i="1" s="1"/>
  <c r="F24" i="1"/>
  <c r="H24" i="1" s="1"/>
  <c r="F23" i="1"/>
  <c r="H23" i="1" s="1"/>
  <c r="F22" i="1"/>
  <c r="H22" i="1" s="1"/>
  <c r="F21" i="1"/>
  <c r="H21" i="1" s="1"/>
  <c r="F20" i="1"/>
  <c r="H20" i="1" s="1"/>
  <c r="F19" i="1"/>
  <c r="H19" i="1" s="1"/>
  <c r="F18" i="1"/>
  <c r="H18" i="1" s="1"/>
  <c r="F17" i="1"/>
  <c r="H17" i="1" s="1"/>
  <c r="F16" i="1"/>
  <c r="H16" i="1" s="1"/>
  <c r="F15" i="1"/>
  <c r="H15" i="1" s="1"/>
  <c r="F14" i="1"/>
  <c r="H14" i="1" s="1"/>
  <c r="F13" i="1"/>
  <c r="H13" i="1" s="1"/>
  <c r="F12" i="1"/>
  <c r="H12" i="1" s="1"/>
  <c r="F11" i="1"/>
  <c r="H11" i="1" s="1"/>
  <c r="F10" i="1"/>
  <c r="H10" i="1" s="1"/>
  <c r="F9" i="1"/>
  <c r="H9" i="1" s="1"/>
  <c r="F8" i="1"/>
  <c r="H8" i="1" s="1"/>
  <c r="F7" i="1"/>
  <c r="H7" i="1" s="1"/>
  <c r="F6" i="1"/>
  <c r="H6" i="1" s="1"/>
  <c r="F5" i="1"/>
  <c r="H5" i="1" s="1"/>
  <c r="F4" i="1"/>
  <c r="H4" i="1" s="1"/>
  <c r="F3" i="1"/>
  <c r="H3" i="1" s="1"/>
  <c r="F2" i="1"/>
  <c r="H2" i="1" s="1"/>
</calcChain>
</file>

<file path=xl/sharedStrings.xml><?xml version="1.0" encoding="utf-8"?>
<sst xmlns="http://schemas.openxmlformats.org/spreadsheetml/2006/main" count="55" uniqueCount="55">
  <si>
    <t>Title</t>
  </si>
  <si>
    <t>Quantity</t>
  </si>
  <si>
    <t>List Price</t>
  </si>
  <si>
    <t>Discount</t>
  </si>
  <si>
    <t>Net Price</t>
  </si>
  <si>
    <t>Folk Art and Modern Culture in Republican China</t>
  </si>
  <si>
    <t>Building New China, Colonizing Kokonor: Resettlement to Qinghai in the 1950s</t>
  </si>
  <si>
    <t>Confucianism in Contemporary Chinese Politics: An Actionable Account of Authoritarian Political Culture</t>
  </si>
  <si>
    <t>Celestial Women: Imperial Wives and Concubines in China from Song to Qing</t>
  </si>
  <si>
    <t>Neonationalist Mythology in Postwar Japan: Pal's Dissenting Judgment at the Tokyo War Crimes Tribunal</t>
  </si>
  <si>
    <t>The Transformation of Investigative Journalism in China: From Journalists to Activists</t>
  </si>
  <si>
    <t>The Abe Restoration: Contemporary Japanese Politics and Reformation</t>
  </si>
  <si>
    <t>Reconstructing Ancient Korean History: The Formation of Korean-ness in the Shadow of History</t>
  </si>
  <si>
    <t>Javanese Culture and the Meanings of Locality: Studies on the Arts, Urbanism, Polity, and Society</t>
  </si>
  <si>
    <t>Useful Complaints: How Petitions Assist Decentralized Authoritarianism in China</t>
  </si>
  <si>
    <t>Civil Society and Regional Governance: The Asian Development Bank and the Association of Southeast Asian Nations</t>
  </si>
  <si>
    <t>The People Between the Rivers</t>
  </si>
  <si>
    <t>China and the Gulf Cooperation Council Countries: Strategic Partnership in a Changing World</t>
  </si>
  <si>
    <t>Transnational Memory and Popular Culture in East and Southeast Asia</t>
  </si>
  <si>
    <t>The Aftermath of the 2011 East Japan Earthquake and Tsunami: Living among the Rubble</t>
  </si>
  <si>
    <t>Memory, Reconciliation, and Reunions in South Korea: Crossing the Divide</t>
  </si>
  <si>
    <t>Traditional Korean Philosophy: Problems and Debates</t>
  </si>
  <si>
    <t>Landscape, Memory, and Post-Violence in Cambodia</t>
  </si>
  <si>
    <t>Creating Japan's Ground Self-Defense Force, 1945–2015: A Sword Well Made</t>
  </si>
  <si>
    <t>The South China Sea Disputes: Past, Present, and Future</t>
  </si>
  <si>
    <t>The Politics and Philosophy of Chinese Power: The Timeless and the Timely</t>
  </si>
  <si>
    <t>The Body and Military Masculinity in Late Qing and Early Republican China: The Art of Governing Soldiers</t>
  </si>
  <si>
    <t>China's Strategic Partnerships in Latin America: Case Studies of China's Oil Diplomacy in Argentina, Brazil, Mexico, and Venezuela, 1991–2015</t>
  </si>
  <si>
    <t>Moral Psychology of Confucian Shame: Shame of Shamelessness</t>
  </si>
  <si>
    <t>South Korea's Changing Foreign Policy: The Impact of Democratization and Globalization</t>
  </si>
  <si>
    <t>Rethinking Japan: The Politics of Contested Nationalism</t>
  </si>
  <si>
    <t>China's Cyber Warfare: The Evolution of Strategic Doctrine</t>
  </si>
  <si>
    <t>Precarious Belongings: Affect and Nationalism in Asia</t>
  </si>
  <si>
    <t>China–South Korea Relations in the New Era: Challenges and Opportunities</t>
  </si>
  <si>
    <t>Contemporary Korean Political Thought and Park Chung-hee</t>
  </si>
  <si>
    <t>China's Soft Power Diplomacy in South Asia: Myth or Reality?</t>
  </si>
  <si>
    <t>India, China, and the World: A Connected History</t>
  </si>
  <si>
    <t>Language, Literacy, and Social Change in Mongolia: Traditionalist, Socialist, and Post-Socialist Identities</t>
  </si>
  <si>
    <t>The Culture of Leadership in Contemporary China: Conflict, Values, and Perspectives for a New Generation</t>
  </si>
  <si>
    <t>Mystifying China's Southwest Ethnic Borderlands: Harmonious Heterotopia</t>
  </si>
  <si>
    <t>Buddhist Learning in South Asia: Education, Religion, and Culture at the Ancient Sri Nalanda Mahavihara</t>
  </si>
  <si>
    <t>Women in Ancient China</t>
  </si>
  <si>
    <t>Political Economy of China–Taiwan Relations: Origins and Development</t>
  </si>
  <si>
    <t>Between Democracy and Technocracy: Regulating Administrative Guidance in Japan</t>
  </si>
  <si>
    <t>Rationality in the North Korean Regime: Understanding the Kims’ Strategy of Provocation</t>
  </si>
  <si>
    <t>China’s Assistance Program in Xinjiang: A Sociological Analysis</t>
  </si>
  <si>
    <t>Modern Japanese Political Thought and International Relations</t>
  </si>
  <si>
    <t>Mao and the Sino-Soviet Split, 1959–1973: A New History</t>
  </si>
  <si>
    <t>Foundations of Confucian Ethics: Virtues, Roles, and Exemplars</t>
  </si>
  <si>
    <t>Blmsbry Discount</t>
  </si>
  <si>
    <t>Net to Rowman</t>
  </si>
  <si>
    <t>combine %</t>
  </si>
  <si>
    <t>List * combined%</t>
  </si>
  <si>
    <t>eISBN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</si>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</sst>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$-409]#,##0.00_);\([$$-409]#,##0.00\)"/>
    <numFmt numFmtId="165" formatCode="&quot;$&quot;#,##0.00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Border="1" applyAlignment="1"/>
    <xf numFmtId="0" fontId="2" fillId="0" borderId="0" xfId="0" applyFont="1" applyBorder="1"/>
    <xf numFmtId="164" fontId="2" fillId="0" borderId="0" xfId="0" applyNumberFormat="1" applyFont="1" applyFill="1" applyBorder="1"/>
    <xf numFmtId="10" fontId="2" fillId="0" borderId="0" xfId="0" applyNumberFormat="1" applyFont="1" applyBorder="1"/>
    <xf numFmtId="165" fontId="2" fillId="0" borderId="0" xfId="0" applyNumberFormat="1" applyFont="1" applyBorder="1"/>
    <xf numFmtId="1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Border="1"/>
    <xf numFmtId="164" fontId="3" fillId="0" borderId="0" xfId="0" applyNumberFormat="1" applyFont="1" applyFill="1" applyBorder="1" applyAlignment="1">
      <alignment horizontal="right" vertical="center" wrapText="1"/>
    </xf>
    <xf numFmtId="9" fontId="4" fillId="0" borderId="0" xfId="1" applyFont="1" applyBorder="1"/>
    <xf numFmtId="165" fontId="4" fillId="0" borderId="0" xfId="0" applyNumberFormat="1" applyFont="1" applyBorder="1"/>
    <xf numFmtId="0" fontId="4" fillId="0" borderId="0" xfId="0" applyFont="1" applyBorder="1" applyAlignment="1"/>
    <xf numFmtId="164" fontId="4" fillId="0" borderId="0" xfId="0" applyNumberFormat="1" applyFont="1" applyFill="1" applyBorder="1"/>
    <xf numFmtId="165" fontId="4" fillId="0" borderId="0" xfId="0" applyNumberFormat="1" applyFont="1"/>
    <xf numFmtId="166" fontId="2" fillId="0" borderId="0" xfId="0" applyNumberFormat="1" applyFont="1" applyBorder="1"/>
    <xf numFmtId="166" fontId="4" fillId="0" borderId="0" xfId="0" applyNumberFormat="1" applyFont="1" applyBorder="1"/>
    <xf numFmtId="10" fontId="4" fillId="0" borderId="0" xfId="0" applyNumberFormat="1" applyFont="1" applyBorder="1"/>
    <xf numFmtId="164" fontId="4" fillId="0" borderId="0" xfId="0" applyNumberFormat="1" applyFont="1" applyBorder="1"/>
    <xf numFmtId="1" fontId="2" fillId="0" borderId="0" xfId="0" applyNumberFormat="1" applyFont="1" applyBorder="1" applyAlignment="1">
      <alignment horizontal="left"/>
    </xf>
    <xf numFmtId="0" fontId="5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workbookViewId="0"/>
  </sheetViews>
  <sheetFormatPr defaultColWidth="8.85546875" defaultRowHeight="12" x14ac:dyDescent="0.2"/>
  <cols>
    <col min="1" max="1" width="17.28515625" style="8" customWidth="1"/>
    <col min="2" max="2" width="35.85546875" style="12" customWidth="1"/>
    <col min="3" max="3" width="8.85546875" style="8"/>
    <col min="4" max="4" width="11.28515625" style="13" customWidth="1"/>
    <col min="5" max="5" width="8.85546875" style="8"/>
    <col min="6" max="6" width="13.140625" style="11" customWidth="1"/>
    <col min="7" max="7" width="16" style="16" customWidth="1"/>
    <col min="8" max="8" width="12.85546875" style="11" customWidth="1"/>
    <col min="9" max="9" width="9.85546875" style="17" customWidth="1"/>
    <col min="10" max="10" width="15.42578125" style="8" customWidth="1"/>
    <col min="11" max="16384" width="8.85546875" style="8"/>
  </cols>
  <sheetData>
    <row r="1" spans="1:10" s="2" customFormat="1" x14ac:dyDescent="0.2">
      <c r="A1" s="19" t="s">
        <v>53</v>
      </c>
      <c r="B1" s="1" t="s">
        <v>0</v>
      </c>
      <c r="C1" s="2" t="s">
        <v>1</v>
      </c>
      <c r="D1" s="3" t="s">
        <v>2</v>
      </c>
      <c r="E1" s="4" t="s">
        <v>3</v>
      </c>
      <c r="F1" s="5" t="s">
        <v>4</v>
      </c>
      <c r="G1" s="15" t="s">
        <v>49</v>
      </c>
      <c r="H1" s="5" t="s">
        <v>50</v>
      </c>
      <c r="I1" s="4" t="s">
        <v>51</v>
      </c>
      <c r="J1" s="2" t="s">
        <v>52</v>
      </c>
    </row>
    <row r="2" spans="1:10" x14ac:dyDescent="0.2">
      <c r="A2" s="6">
        <v>9781498526296</v>
      </c>
      <c r="B2" s="7" t="s">
        <v>5</v>
      </c>
      <c r="C2" s="8">
        <v>1</v>
      </c>
      <c r="D2" s="9">
        <v>100</v>
      </c>
      <c r="E2" s="10">
        <v>0.27617599999999998</v>
      </c>
      <c r="F2" s="11">
        <f>D2*(1-E2)</f>
        <v>72.382400000000004</v>
      </c>
      <c r="G2" s="16">
        <v>0.375</v>
      </c>
      <c r="H2" s="11">
        <f>F2*(1-G2)</f>
        <v>45.239000000000004</v>
      </c>
      <c r="I2" s="17">
        <f>(1-E2)*(1-G2)</f>
        <v>0.45239000000000001</v>
      </c>
      <c r="J2" s="18">
        <f>D2*I2</f>
        <v>45.239000000000004</v>
      </c>
    </row>
    <row r="3" spans="1:10" x14ac:dyDescent="0.2">
      <c r="A3" s="6">
        <v>9781498519533</v>
      </c>
      <c r="B3" s="7" t="s">
        <v>6</v>
      </c>
      <c r="C3" s="8">
        <v>1</v>
      </c>
      <c r="D3" s="9">
        <v>100</v>
      </c>
      <c r="E3" s="10">
        <v>0.27617599999999998</v>
      </c>
      <c r="F3" s="11">
        <f t="shared" ref="F3:F45" si="0">D3*(1-E3)</f>
        <v>72.382400000000004</v>
      </c>
      <c r="G3" s="16">
        <v>0.375</v>
      </c>
      <c r="H3" s="11">
        <f t="shared" ref="H3:H45" si="1">F3*(1-G3)</f>
        <v>45.239000000000004</v>
      </c>
      <c r="I3" s="17">
        <f>(1-E3)*(1-G3)</f>
        <v>0.45239000000000001</v>
      </c>
      <c r="J3" s="18">
        <f>D3*I3</f>
        <v>45.239000000000004</v>
      </c>
    </row>
    <row r="4" spans="1:10" x14ac:dyDescent="0.2">
      <c r="A4" s="6">
        <v>9780739182406</v>
      </c>
      <c r="B4" s="7" t="s">
        <v>7</v>
      </c>
      <c r="C4" s="8">
        <v>1</v>
      </c>
      <c r="D4" s="9">
        <v>95</v>
      </c>
      <c r="E4" s="10">
        <v>0.27617599999999998</v>
      </c>
      <c r="F4" s="11">
        <f t="shared" si="0"/>
        <v>68.763280000000009</v>
      </c>
      <c r="G4" s="16">
        <v>0.375</v>
      </c>
      <c r="H4" s="11">
        <f t="shared" si="1"/>
        <v>42.977050000000006</v>
      </c>
      <c r="I4" s="17">
        <f>(1-E4)*(1-G4)</f>
        <v>0.45239000000000001</v>
      </c>
      <c r="J4" s="18">
        <f>D4*I4</f>
        <v>42.977049999999998</v>
      </c>
    </row>
    <row r="5" spans="1:10" x14ac:dyDescent="0.2">
      <c r="A5" s="6">
        <v>9781442255029</v>
      </c>
      <c r="B5" s="7" t="s">
        <v>8</v>
      </c>
      <c r="C5" s="8">
        <v>1</v>
      </c>
      <c r="D5" s="9">
        <v>89</v>
      </c>
      <c r="E5" s="10">
        <v>0.27617599999999998</v>
      </c>
      <c r="F5" s="11">
        <f t="shared" si="0"/>
        <v>64.420336000000006</v>
      </c>
      <c r="G5" s="16">
        <v>0.375</v>
      </c>
      <c r="H5" s="11">
        <f t="shared" si="1"/>
        <v>40.262710000000006</v>
      </c>
      <c r="I5" s="17">
        <f t="shared" ref="I5:I45" si="2">(1-E5)*(1-G5)</f>
        <v>0.45239000000000001</v>
      </c>
      <c r="J5" s="18">
        <f>D5*I5</f>
        <v>40.262709999999998</v>
      </c>
    </row>
    <row r="6" spans="1:10" x14ac:dyDescent="0.2">
      <c r="A6" s="6">
        <v>9781498528368</v>
      </c>
      <c r="B6" s="7" t="s">
        <v>9</v>
      </c>
      <c r="C6" s="8">
        <v>1</v>
      </c>
      <c r="D6" s="9">
        <v>100</v>
      </c>
      <c r="E6" s="10">
        <v>0.27617599999999998</v>
      </c>
      <c r="F6" s="11">
        <f t="shared" si="0"/>
        <v>72.382400000000004</v>
      </c>
      <c r="G6" s="16">
        <v>0.375</v>
      </c>
      <c r="H6" s="11">
        <f t="shared" si="1"/>
        <v>45.239000000000004</v>
      </c>
      <c r="I6" s="17">
        <f t="shared" si="2"/>
        <v>0.45239000000000001</v>
      </c>
      <c r="J6" s="18">
        <f>D6*I6</f>
        <v>45.239000000000004</v>
      </c>
    </row>
    <row r="7" spans="1:10" x14ac:dyDescent="0.2">
      <c r="A7" s="6">
        <v>9781498527620</v>
      </c>
      <c r="B7" s="7" t="s">
        <v>10</v>
      </c>
      <c r="C7" s="8">
        <v>1</v>
      </c>
      <c r="D7" s="9">
        <v>84</v>
      </c>
      <c r="E7" s="10">
        <v>0.27617599999999998</v>
      </c>
      <c r="F7" s="11">
        <f t="shared" si="0"/>
        <v>60.801216000000004</v>
      </c>
      <c r="G7" s="16">
        <v>0.375</v>
      </c>
      <c r="H7" s="11">
        <f t="shared" si="1"/>
        <v>38.00076</v>
      </c>
      <c r="I7" s="17">
        <f t="shared" si="2"/>
        <v>0.45239000000000001</v>
      </c>
      <c r="J7" s="18">
        <f>D7*I7</f>
        <v>38.00076</v>
      </c>
    </row>
    <row r="8" spans="1:10" x14ac:dyDescent="0.2">
      <c r="A8" s="6">
        <v>9781498516778</v>
      </c>
      <c r="B8" s="7" t="s">
        <v>11</v>
      </c>
      <c r="C8" s="8">
        <v>1</v>
      </c>
      <c r="D8" s="9">
        <v>89</v>
      </c>
      <c r="E8" s="10">
        <v>0.27617599999999998</v>
      </c>
      <c r="F8" s="11">
        <f t="shared" si="0"/>
        <v>64.420336000000006</v>
      </c>
      <c r="G8" s="16">
        <v>0.375</v>
      </c>
      <c r="H8" s="11">
        <f t="shared" si="1"/>
        <v>40.262710000000006</v>
      </c>
      <c r="I8" s="17">
        <f t="shared" si="2"/>
        <v>0.45239000000000001</v>
      </c>
      <c r="J8" s="18">
        <f>D8*I8</f>
        <v>40.262709999999998</v>
      </c>
    </row>
    <row r="9" spans="1:10" x14ac:dyDescent="0.2">
      <c r="A9" s="6">
        <v>9781498521451</v>
      </c>
      <c r="B9" s="7" t="s">
        <v>12</v>
      </c>
      <c r="C9" s="8">
        <v>1</v>
      </c>
      <c r="D9" s="9">
        <v>100</v>
      </c>
      <c r="E9" s="10">
        <v>0.27617599999999998</v>
      </c>
      <c r="F9" s="11">
        <f t="shared" si="0"/>
        <v>72.382400000000004</v>
      </c>
      <c r="G9" s="16">
        <v>0.375</v>
      </c>
      <c r="H9" s="11">
        <f t="shared" si="1"/>
        <v>45.239000000000004</v>
      </c>
      <c r="I9" s="17">
        <f t="shared" si="2"/>
        <v>0.45239000000000001</v>
      </c>
      <c r="J9" s="18">
        <f>D9*I9</f>
        <v>45.239000000000004</v>
      </c>
    </row>
    <row r="10" spans="1:10" x14ac:dyDescent="0.2">
      <c r="A10" s="6">
        <v>9781498533096</v>
      </c>
      <c r="B10" s="7" t="s">
        <v>13</v>
      </c>
      <c r="C10" s="8">
        <v>1</v>
      </c>
      <c r="D10" s="9">
        <v>75</v>
      </c>
      <c r="E10" s="10">
        <v>0.27617599999999998</v>
      </c>
      <c r="F10" s="11">
        <f t="shared" si="0"/>
        <v>54.286799999999999</v>
      </c>
      <c r="G10" s="16">
        <v>0.375</v>
      </c>
      <c r="H10" s="11">
        <f t="shared" si="1"/>
        <v>33.929249999999996</v>
      </c>
      <c r="I10" s="17">
        <f t="shared" si="2"/>
        <v>0.45239000000000001</v>
      </c>
      <c r="J10" s="18">
        <f>D10*I10</f>
        <v>33.929250000000003</v>
      </c>
    </row>
    <row r="11" spans="1:10" x14ac:dyDescent="0.2">
      <c r="A11" s="6">
        <v>9781498534536</v>
      </c>
      <c r="B11" s="7" t="s">
        <v>14</v>
      </c>
      <c r="C11" s="8">
        <v>1</v>
      </c>
      <c r="D11" s="9">
        <v>85</v>
      </c>
      <c r="E11" s="10">
        <v>0.27617599999999998</v>
      </c>
      <c r="F11" s="11">
        <f t="shared" si="0"/>
        <v>61.525040000000004</v>
      </c>
      <c r="G11" s="16">
        <v>0.375</v>
      </c>
      <c r="H11" s="11">
        <f t="shared" si="1"/>
        <v>38.453150000000001</v>
      </c>
      <c r="I11" s="17">
        <f t="shared" si="2"/>
        <v>0.45239000000000001</v>
      </c>
      <c r="J11" s="18">
        <f>D11*I11</f>
        <v>38.453150000000001</v>
      </c>
    </row>
    <row r="12" spans="1:10" x14ac:dyDescent="0.2">
      <c r="A12" s="6">
        <v>9781498517843</v>
      </c>
      <c r="B12" s="7" t="s">
        <v>15</v>
      </c>
      <c r="C12" s="8">
        <v>1</v>
      </c>
      <c r="D12" s="9">
        <v>95</v>
      </c>
      <c r="E12" s="10">
        <v>0.27617599999999998</v>
      </c>
      <c r="F12" s="11">
        <f t="shared" si="0"/>
        <v>68.763280000000009</v>
      </c>
      <c r="G12" s="16">
        <v>0.375</v>
      </c>
      <c r="H12" s="11">
        <f t="shared" si="1"/>
        <v>42.977050000000006</v>
      </c>
      <c r="I12" s="17">
        <f t="shared" si="2"/>
        <v>0.45239000000000001</v>
      </c>
      <c r="J12" s="18">
        <f>D12*I12</f>
        <v>42.977049999999998</v>
      </c>
    </row>
    <row r="13" spans="1:10" x14ac:dyDescent="0.2">
      <c r="A13" s="6">
        <v>9781442258617</v>
      </c>
      <c r="B13" s="7" t="s">
        <v>16</v>
      </c>
      <c r="C13" s="8">
        <v>1</v>
      </c>
      <c r="D13" s="9">
        <v>89</v>
      </c>
      <c r="E13" s="10">
        <v>0.27617599999999998</v>
      </c>
      <c r="F13" s="11">
        <f t="shared" si="0"/>
        <v>64.420336000000006</v>
      </c>
      <c r="G13" s="16">
        <v>0.375</v>
      </c>
      <c r="H13" s="11">
        <f t="shared" si="1"/>
        <v>40.262710000000006</v>
      </c>
      <c r="I13" s="17">
        <f t="shared" si="2"/>
        <v>0.45239000000000001</v>
      </c>
      <c r="J13" s="18">
        <f>D13*I13</f>
        <v>40.262709999999998</v>
      </c>
    </row>
    <row r="14" spans="1:10" x14ac:dyDescent="0.2">
      <c r="A14" s="6">
        <v>9781498545037</v>
      </c>
      <c r="B14" s="7" t="s">
        <v>17</v>
      </c>
      <c r="C14" s="8">
        <v>1</v>
      </c>
      <c r="D14" s="9">
        <v>100</v>
      </c>
      <c r="E14" s="10">
        <v>0.27617599999999998</v>
      </c>
      <c r="F14" s="11">
        <f t="shared" si="0"/>
        <v>72.382400000000004</v>
      </c>
      <c r="G14" s="16">
        <v>0.375</v>
      </c>
      <c r="H14" s="11">
        <f t="shared" si="1"/>
        <v>45.239000000000004</v>
      </c>
      <c r="I14" s="17">
        <f t="shared" si="2"/>
        <v>0.45239000000000001</v>
      </c>
      <c r="J14" s="18">
        <f>D14*I14</f>
        <v>45.239000000000004</v>
      </c>
    </row>
    <row r="15" spans="1:10" x14ac:dyDescent="0.2">
      <c r="A15" s="6">
        <v>9781783484386</v>
      </c>
      <c r="B15" s="7" t="s">
        <v>18</v>
      </c>
      <c r="C15" s="8">
        <v>1</v>
      </c>
      <c r="D15" s="9">
        <v>126</v>
      </c>
      <c r="E15" s="10">
        <v>0.27617599999999998</v>
      </c>
      <c r="F15" s="11">
        <f t="shared" si="0"/>
        <v>91.201824000000002</v>
      </c>
      <c r="G15" s="16">
        <v>0.375</v>
      </c>
      <c r="H15" s="11">
        <f t="shared" si="1"/>
        <v>57.001139999999999</v>
      </c>
      <c r="I15" s="17">
        <f t="shared" si="2"/>
        <v>0.45239000000000001</v>
      </c>
      <c r="J15" s="18">
        <f>D15*I15</f>
        <v>57.001139999999999</v>
      </c>
    </row>
    <row r="16" spans="1:10" x14ac:dyDescent="0.2">
      <c r="A16" s="6">
        <v>9781498542524</v>
      </c>
      <c r="B16" s="7" t="s">
        <v>19</v>
      </c>
      <c r="C16" s="8">
        <v>1</v>
      </c>
      <c r="D16" s="9">
        <v>90</v>
      </c>
      <c r="E16" s="10">
        <v>0.27617599999999998</v>
      </c>
      <c r="F16" s="11">
        <f t="shared" si="0"/>
        <v>65.144159999999999</v>
      </c>
      <c r="G16" s="16">
        <v>0.375</v>
      </c>
      <c r="H16" s="11">
        <f t="shared" si="1"/>
        <v>40.7151</v>
      </c>
      <c r="I16" s="17">
        <f t="shared" si="2"/>
        <v>0.45239000000000001</v>
      </c>
      <c r="J16" s="18">
        <f>D16*I16</f>
        <v>40.7151</v>
      </c>
    </row>
    <row r="17" spans="1:10" x14ac:dyDescent="0.2">
      <c r="A17" s="6">
        <v>9780739184721</v>
      </c>
      <c r="B17" s="7" t="s">
        <v>20</v>
      </c>
      <c r="C17" s="8">
        <v>1</v>
      </c>
      <c r="D17" s="9">
        <v>100</v>
      </c>
      <c r="E17" s="10">
        <v>0.27617599999999998</v>
      </c>
      <c r="F17" s="11">
        <f t="shared" si="0"/>
        <v>72.382400000000004</v>
      </c>
      <c r="G17" s="16">
        <v>0.375</v>
      </c>
      <c r="H17" s="11">
        <f t="shared" si="1"/>
        <v>45.239000000000004</v>
      </c>
      <c r="I17" s="17">
        <f t="shared" si="2"/>
        <v>0.45239000000000001</v>
      </c>
      <c r="J17" s="18">
        <f>D17*I17</f>
        <v>45.239000000000004</v>
      </c>
    </row>
    <row r="18" spans="1:10" x14ac:dyDescent="0.2">
      <c r="A18" s="6">
        <v>9781786601872</v>
      </c>
      <c r="B18" s="7" t="s">
        <v>21</v>
      </c>
      <c r="C18" s="8">
        <v>1</v>
      </c>
      <c r="D18" s="9">
        <v>142</v>
      </c>
      <c r="E18" s="10">
        <v>0.27617599999999998</v>
      </c>
      <c r="F18" s="11">
        <f t="shared" si="0"/>
        <v>102.78300800000001</v>
      </c>
      <c r="G18" s="16">
        <v>0.375</v>
      </c>
      <c r="H18" s="11">
        <f t="shared" si="1"/>
        <v>64.239380000000011</v>
      </c>
      <c r="I18" s="17">
        <f t="shared" si="2"/>
        <v>0.45239000000000001</v>
      </c>
      <c r="J18" s="18">
        <f>D18*I18</f>
        <v>64.239379999999997</v>
      </c>
    </row>
    <row r="19" spans="1:10" x14ac:dyDescent="0.2">
      <c r="A19" s="6">
        <v>9781783489169</v>
      </c>
      <c r="B19" s="7" t="s">
        <v>22</v>
      </c>
      <c r="C19" s="8">
        <v>1</v>
      </c>
      <c r="D19" s="9">
        <v>126</v>
      </c>
      <c r="E19" s="10">
        <v>0.27617599999999998</v>
      </c>
      <c r="F19" s="11">
        <f t="shared" si="0"/>
        <v>91.201824000000002</v>
      </c>
      <c r="G19" s="16">
        <v>0.375</v>
      </c>
      <c r="H19" s="11">
        <f t="shared" si="1"/>
        <v>57.001139999999999</v>
      </c>
      <c r="I19" s="17">
        <f t="shared" si="2"/>
        <v>0.45239000000000001</v>
      </c>
      <c r="J19" s="18">
        <f>D19*I19</f>
        <v>57.001139999999999</v>
      </c>
    </row>
    <row r="20" spans="1:10" x14ac:dyDescent="0.2">
      <c r="A20" s="6">
        <v>9781498537902</v>
      </c>
      <c r="B20" s="7" t="s">
        <v>23</v>
      </c>
      <c r="C20" s="8">
        <v>1</v>
      </c>
      <c r="D20" s="9">
        <v>105</v>
      </c>
      <c r="E20" s="10">
        <v>0.27617599999999998</v>
      </c>
      <c r="F20" s="11">
        <f t="shared" si="0"/>
        <v>76.001519999999999</v>
      </c>
      <c r="G20" s="16">
        <v>0.375</v>
      </c>
      <c r="H20" s="11">
        <f t="shared" si="1"/>
        <v>47.500950000000003</v>
      </c>
      <c r="I20" s="17">
        <f t="shared" si="2"/>
        <v>0.45239000000000001</v>
      </c>
      <c r="J20" s="18">
        <f>D20*I20</f>
        <v>47.500950000000003</v>
      </c>
    </row>
    <row r="21" spans="1:10" x14ac:dyDescent="0.2">
      <c r="A21" s="6">
        <v>9781498536240</v>
      </c>
      <c r="B21" s="7" t="s">
        <v>24</v>
      </c>
      <c r="C21" s="8">
        <v>1</v>
      </c>
      <c r="D21" s="9">
        <v>90</v>
      </c>
      <c r="E21" s="10">
        <v>0.27617599999999998</v>
      </c>
      <c r="F21" s="11">
        <f t="shared" si="0"/>
        <v>65.144159999999999</v>
      </c>
      <c r="G21" s="16">
        <v>0.375</v>
      </c>
      <c r="H21" s="11">
        <f t="shared" si="1"/>
        <v>40.7151</v>
      </c>
      <c r="I21" s="17">
        <f t="shared" si="2"/>
        <v>0.45239000000000001</v>
      </c>
      <c r="J21" s="18">
        <f>D21*I21</f>
        <v>40.7151</v>
      </c>
    </row>
    <row r="22" spans="1:10" x14ac:dyDescent="0.2">
      <c r="A22" s="6">
        <v>9780739192955</v>
      </c>
      <c r="B22" s="7" t="s">
        <v>25</v>
      </c>
      <c r="C22" s="8">
        <v>1</v>
      </c>
      <c r="D22" s="9">
        <v>100</v>
      </c>
      <c r="E22" s="10">
        <v>0.27617599999999998</v>
      </c>
      <c r="F22" s="11">
        <f t="shared" si="0"/>
        <v>72.382400000000004</v>
      </c>
      <c r="G22" s="16">
        <v>0.375</v>
      </c>
      <c r="H22" s="11">
        <f t="shared" si="1"/>
        <v>45.239000000000004</v>
      </c>
      <c r="I22" s="17">
        <f t="shared" si="2"/>
        <v>0.45239000000000001</v>
      </c>
      <c r="J22" s="18">
        <f>D22*I22</f>
        <v>45.239000000000004</v>
      </c>
    </row>
    <row r="23" spans="1:10" x14ac:dyDescent="0.2">
      <c r="A23" s="6">
        <v>9781498531696</v>
      </c>
      <c r="B23" s="7" t="s">
        <v>26</v>
      </c>
      <c r="C23" s="8">
        <v>1</v>
      </c>
      <c r="D23" s="9">
        <v>110</v>
      </c>
      <c r="E23" s="10">
        <v>0.27617599999999998</v>
      </c>
      <c r="F23" s="11">
        <f t="shared" si="0"/>
        <v>79.620640000000009</v>
      </c>
      <c r="G23" s="16">
        <v>0.375</v>
      </c>
      <c r="H23" s="11">
        <f t="shared" si="1"/>
        <v>49.762900000000002</v>
      </c>
      <c r="I23" s="17">
        <f t="shared" si="2"/>
        <v>0.45239000000000001</v>
      </c>
      <c r="J23" s="18">
        <f>D23*I23</f>
        <v>49.762900000000002</v>
      </c>
    </row>
    <row r="24" spans="1:10" x14ac:dyDescent="0.2">
      <c r="A24" s="6">
        <v>9781498544702</v>
      </c>
      <c r="B24" s="7" t="s">
        <v>27</v>
      </c>
      <c r="C24" s="8">
        <v>1</v>
      </c>
      <c r="D24" s="9">
        <v>80</v>
      </c>
      <c r="E24" s="10">
        <v>0.27617599999999998</v>
      </c>
      <c r="F24" s="11">
        <f t="shared" si="0"/>
        <v>57.905920000000002</v>
      </c>
      <c r="G24" s="16">
        <v>0.375</v>
      </c>
      <c r="H24" s="11">
        <f t="shared" si="1"/>
        <v>36.191200000000002</v>
      </c>
      <c r="I24" s="17">
        <f t="shared" si="2"/>
        <v>0.45239000000000001</v>
      </c>
      <c r="J24" s="18">
        <f>D24*I24</f>
        <v>36.191200000000002</v>
      </c>
    </row>
    <row r="25" spans="1:10" x14ac:dyDescent="0.2">
      <c r="A25" s="6">
        <v>9781783485192</v>
      </c>
      <c r="B25" s="7" t="s">
        <v>28</v>
      </c>
      <c r="C25" s="8">
        <v>1</v>
      </c>
      <c r="D25" s="9">
        <v>126</v>
      </c>
      <c r="E25" s="10">
        <v>0.27617599999999998</v>
      </c>
      <c r="F25" s="11">
        <f t="shared" si="0"/>
        <v>91.201824000000002</v>
      </c>
      <c r="G25" s="16">
        <v>0.375</v>
      </c>
      <c r="H25" s="11">
        <f t="shared" si="1"/>
        <v>57.001139999999999</v>
      </c>
      <c r="I25" s="17">
        <f t="shared" si="2"/>
        <v>0.45239000000000001</v>
      </c>
      <c r="J25" s="18">
        <f>D25*I25</f>
        <v>57.001139999999999</v>
      </c>
    </row>
    <row r="26" spans="1:10" x14ac:dyDescent="0.2">
      <c r="A26" s="6">
        <v>9781498531856</v>
      </c>
      <c r="B26" s="7" t="s">
        <v>29</v>
      </c>
      <c r="C26" s="8">
        <v>1</v>
      </c>
      <c r="D26" s="9">
        <v>85</v>
      </c>
      <c r="E26" s="10">
        <v>0.27617599999999998</v>
      </c>
      <c r="F26" s="11">
        <f t="shared" si="0"/>
        <v>61.525040000000004</v>
      </c>
      <c r="G26" s="16">
        <v>0.375</v>
      </c>
      <c r="H26" s="11">
        <f t="shared" si="1"/>
        <v>38.453150000000001</v>
      </c>
      <c r="I26" s="17">
        <f t="shared" si="2"/>
        <v>0.45239000000000001</v>
      </c>
      <c r="J26" s="18">
        <f>D26*I26</f>
        <v>38.453150000000001</v>
      </c>
    </row>
    <row r="27" spans="1:10" x14ac:dyDescent="0.2">
      <c r="A27" s="6">
        <v>9781498537933</v>
      </c>
      <c r="B27" s="7" t="s">
        <v>30</v>
      </c>
      <c r="C27" s="8">
        <v>1</v>
      </c>
      <c r="D27" s="9">
        <v>110</v>
      </c>
      <c r="E27" s="10">
        <v>0.27617599999999998</v>
      </c>
      <c r="F27" s="11">
        <f t="shared" si="0"/>
        <v>79.620640000000009</v>
      </c>
      <c r="G27" s="16">
        <v>0.375</v>
      </c>
      <c r="H27" s="11">
        <f t="shared" si="1"/>
        <v>49.762900000000002</v>
      </c>
      <c r="I27" s="17">
        <f t="shared" si="2"/>
        <v>0.45239000000000001</v>
      </c>
      <c r="J27" s="18">
        <f>D27*I27</f>
        <v>49.762900000000002</v>
      </c>
    </row>
    <row r="28" spans="1:10" x14ac:dyDescent="0.2">
      <c r="A28" s="6">
        <v>9781498537087</v>
      </c>
      <c r="B28" s="7" t="s">
        <v>31</v>
      </c>
      <c r="C28" s="8">
        <v>1</v>
      </c>
      <c r="D28" s="9">
        <v>95</v>
      </c>
      <c r="E28" s="10">
        <v>0.27617599999999998</v>
      </c>
      <c r="F28" s="11">
        <f t="shared" si="0"/>
        <v>68.763280000000009</v>
      </c>
      <c r="G28" s="16">
        <v>0.375</v>
      </c>
      <c r="H28" s="11">
        <f t="shared" si="1"/>
        <v>42.977050000000006</v>
      </c>
      <c r="I28" s="17">
        <f t="shared" si="2"/>
        <v>0.45239000000000001</v>
      </c>
      <c r="J28" s="18">
        <f>D28*I28</f>
        <v>42.977049999999998</v>
      </c>
    </row>
    <row r="29" spans="1:10" x14ac:dyDescent="0.2">
      <c r="A29" s="6">
        <v>9781786602268</v>
      </c>
      <c r="B29" s="7" t="s">
        <v>32</v>
      </c>
      <c r="C29" s="8">
        <v>1</v>
      </c>
      <c r="D29" s="9">
        <v>131</v>
      </c>
      <c r="E29" s="10">
        <v>0.27617599999999998</v>
      </c>
      <c r="F29" s="11">
        <f t="shared" si="0"/>
        <v>94.820943999999997</v>
      </c>
      <c r="G29" s="16">
        <v>0.375</v>
      </c>
      <c r="H29" s="11">
        <f t="shared" si="1"/>
        <v>59.263089999999998</v>
      </c>
      <c r="I29" s="17">
        <f t="shared" si="2"/>
        <v>0.45239000000000001</v>
      </c>
      <c r="J29" s="18">
        <f>D29*I29</f>
        <v>59.263090000000005</v>
      </c>
    </row>
    <row r="30" spans="1:10" x14ac:dyDescent="0.2">
      <c r="A30" s="6">
        <v>9780739198575</v>
      </c>
      <c r="B30" s="7" t="s">
        <v>33</v>
      </c>
      <c r="C30" s="8">
        <v>1</v>
      </c>
      <c r="D30" s="9">
        <v>90</v>
      </c>
      <c r="E30" s="10">
        <v>0.27617599999999998</v>
      </c>
      <c r="F30" s="11">
        <f t="shared" si="0"/>
        <v>65.144159999999999</v>
      </c>
      <c r="G30" s="16">
        <v>0.375</v>
      </c>
      <c r="H30" s="11">
        <f t="shared" si="1"/>
        <v>40.7151</v>
      </c>
      <c r="I30" s="17">
        <f t="shared" si="2"/>
        <v>0.45239000000000001</v>
      </c>
      <c r="J30" s="18">
        <f>D30*I30</f>
        <v>40.7151</v>
      </c>
    </row>
    <row r="31" spans="1:10" x14ac:dyDescent="0.2">
      <c r="A31" s="6">
        <v>9781786602503</v>
      </c>
      <c r="B31" s="7" t="s">
        <v>34</v>
      </c>
      <c r="C31" s="8">
        <v>1</v>
      </c>
      <c r="D31" s="9">
        <v>126</v>
      </c>
      <c r="E31" s="10">
        <v>0.27617599999999998</v>
      </c>
      <c r="F31" s="11">
        <f t="shared" si="0"/>
        <v>91.201824000000002</v>
      </c>
      <c r="G31" s="16">
        <v>0.375</v>
      </c>
      <c r="H31" s="11">
        <f t="shared" si="1"/>
        <v>57.001139999999999</v>
      </c>
      <c r="I31" s="17">
        <f t="shared" si="2"/>
        <v>0.45239000000000001</v>
      </c>
      <c r="J31" s="18">
        <f>D31*I31</f>
        <v>57.001139999999999</v>
      </c>
    </row>
    <row r="32" spans="1:10" x14ac:dyDescent="0.2">
      <c r="A32" s="6">
        <v>9780739193402</v>
      </c>
      <c r="B32" s="7" t="s">
        <v>35</v>
      </c>
      <c r="C32" s="8">
        <v>1</v>
      </c>
      <c r="D32" s="9">
        <v>90</v>
      </c>
      <c r="E32" s="10">
        <v>0.27617599999999998</v>
      </c>
      <c r="F32" s="11">
        <f t="shared" si="0"/>
        <v>65.144159999999999</v>
      </c>
      <c r="G32" s="16">
        <v>0.375</v>
      </c>
      <c r="H32" s="11">
        <f t="shared" si="1"/>
        <v>40.7151</v>
      </c>
      <c r="I32" s="17">
        <f t="shared" si="2"/>
        <v>0.45239000000000001</v>
      </c>
      <c r="J32" s="18">
        <f>D32*I32</f>
        <v>40.7151</v>
      </c>
    </row>
    <row r="33" spans="1:10" x14ac:dyDescent="0.2">
      <c r="A33" s="6">
        <v>9781442220928</v>
      </c>
      <c r="B33" s="7" t="s">
        <v>36</v>
      </c>
      <c r="C33" s="8">
        <v>1</v>
      </c>
      <c r="D33" s="9">
        <v>99</v>
      </c>
      <c r="E33" s="10">
        <v>0.27617599999999998</v>
      </c>
      <c r="F33" s="11">
        <f t="shared" si="0"/>
        <v>71.658575999999996</v>
      </c>
      <c r="G33" s="16">
        <v>0.375</v>
      </c>
      <c r="H33" s="11">
        <f t="shared" si="1"/>
        <v>44.786609999999996</v>
      </c>
      <c r="I33" s="17">
        <f t="shared" si="2"/>
        <v>0.45239000000000001</v>
      </c>
      <c r="J33" s="18">
        <f>D33*I33</f>
        <v>44.786610000000003</v>
      </c>
    </row>
    <row r="34" spans="1:10" x14ac:dyDescent="0.2">
      <c r="A34" s="6">
        <v>9781498534864</v>
      </c>
      <c r="B34" s="7" t="s">
        <v>37</v>
      </c>
      <c r="C34" s="8">
        <v>1</v>
      </c>
      <c r="D34" s="9">
        <v>95</v>
      </c>
      <c r="E34" s="10">
        <v>0.27617599999999998</v>
      </c>
      <c r="F34" s="11">
        <f t="shared" si="0"/>
        <v>68.763280000000009</v>
      </c>
      <c r="G34" s="16">
        <v>0.375</v>
      </c>
      <c r="H34" s="11">
        <f t="shared" si="1"/>
        <v>42.977050000000006</v>
      </c>
      <c r="I34" s="17">
        <f t="shared" si="2"/>
        <v>0.45239000000000001</v>
      </c>
      <c r="J34" s="18">
        <f>D34*I34</f>
        <v>42.977049999999998</v>
      </c>
    </row>
    <row r="35" spans="1:10" x14ac:dyDescent="0.2">
      <c r="A35" s="6">
        <v>9781498557283</v>
      </c>
      <c r="B35" s="7" t="s">
        <v>38</v>
      </c>
      <c r="C35" s="8">
        <v>1</v>
      </c>
      <c r="D35" s="9">
        <v>105</v>
      </c>
      <c r="E35" s="10">
        <v>0.27617599999999998</v>
      </c>
      <c r="F35" s="11">
        <f t="shared" si="0"/>
        <v>76.001519999999999</v>
      </c>
      <c r="G35" s="16">
        <v>0.375</v>
      </c>
      <c r="H35" s="11">
        <f t="shared" si="1"/>
        <v>47.500950000000003</v>
      </c>
      <c r="I35" s="17">
        <f t="shared" si="2"/>
        <v>0.45239000000000001</v>
      </c>
      <c r="J35" s="18">
        <f>D35*I35</f>
        <v>47.500950000000003</v>
      </c>
    </row>
    <row r="36" spans="1:10" x14ac:dyDescent="0.2">
      <c r="A36" s="6">
        <v>9781498502986</v>
      </c>
      <c r="B36" s="7" t="s">
        <v>39</v>
      </c>
      <c r="C36" s="8">
        <v>1</v>
      </c>
      <c r="D36" s="9">
        <v>110</v>
      </c>
      <c r="E36" s="10">
        <v>0.27617599999999998</v>
      </c>
      <c r="F36" s="11">
        <f t="shared" si="0"/>
        <v>79.620640000000009</v>
      </c>
      <c r="G36" s="16">
        <v>0.375</v>
      </c>
      <c r="H36" s="11">
        <f t="shared" si="1"/>
        <v>49.762900000000002</v>
      </c>
      <c r="I36" s="17">
        <f t="shared" si="2"/>
        <v>0.45239000000000001</v>
      </c>
      <c r="J36" s="18">
        <f>D36*I36</f>
        <v>49.762900000000002</v>
      </c>
    </row>
    <row r="37" spans="1:10" x14ac:dyDescent="0.2">
      <c r="A37" s="6">
        <v>9781498554930</v>
      </c>
      <c r="B37" s="7" t="s">
        <v>40</v>
      </c>
      <c r="C37" s="8">
        <v>1</v>
      </c>
      <c r="D37" s="9">
        <v>110</v>
      </c>
      <c r="E37" s="10">
        <v>0.27617599999999998</v>
      </c>
      <c r="F37" s="11">
        <f t="shared" si="0"/>
        <v>79.620640000000009</v>
      </c>
      <c r="G37" s="16">
        <v>0.375</v>
      </c>
      <c r="H37" s="11">
        <f t="shared" si="1"/>
        <v>49.762900000000002</v>
      </c>
      <c r="I37" s="17">
        <f t="shared" si="2"/>
        <v>0.45239000000000001</v>
      </c>
      <c r="J37" s="18">
        <f>D37*I37</f>
        <v>49.762900000000002</v>
      </c>
    </row>
    <row r="38" spans="1:10" x14ac:dyDescent="0.2">
      <c r="A38" s="6">
        <v>9781538115411</v>
      </c>
      <c r="B38" s="7" t="s">
        <v>41</v>
      </c>
      <c r="C38" s="8">
        <v>1</v>
      </c>
      <c r="D38" s="9">
        <v>79</v>
      </c>
      <c r="E38" s="10">
        <v>0.27617599999999998</v>
      </c>
      <c r="F38" s="11">
        <f t="shared" si="0"/>
        <v>57.182096000000001</v>
      </c>
      <c r="G38" s="16">
        <v>0.375</v>
      </c>
      <c r="H38" s="11">
        <f t="shared" si="1"/>
        <v>35.738810000000001</v>
      </c>
      <c r="I38" s="17">
        <f t="shared" si="2"/>
        <v>0.45239000000000001</v>
      </c>
      <c r="J38" s="18">
        <f>D38*I38</f>
        <v>35.738810000000001</v>
      </c>
    </row>
    <row r="39" spans="1:10" x14ac:dyDescent="0.2">
      <c r="A39" s="6">
        <v>9781498568067</v>
      </c>
      <c r="B39" s="7" t="s">
        <v>42</v>
      </c>
      <c r="C39" s="8">
        <v>1</v>
      </c>
      <c r="D39" s="9">
        <v>95</v>
      </c>
      <c r="E39" s="10">
        <v>0.27617599999999998</v>
      </c>
      <c r="F39" s="11">
        <f t="shared" si="0"/>
        <v>68.763280000000009</v>
      </c>
      <c r="G39" s="16">
        <v>0.375</v>
      </c>
      <c r="H39" s="11">
        <f t="shared" si="1"/>
        <v>42.977050000000006</v>
      </c>
      <c r="I39" s="17">
        <f t="shared" si="2"/>
        <v>0.45239000000000001</v>
      </c>
      <c r="J39" s="18">
        <f>D39*I39</f>
        <v>42.977049999999998</v>
      </c>
    </row>
    <row r="40" spans="1:10" x14ac:dyDescent="0.2">
      <c r="A40" s="6">
        <v>9781498562225</v>
      </c>
      <c r="B40" s="7" t="s">
        <v>43</v>
      </c>
      <c r="C40" s="8">
        <v>1</v>
      </c>
      <c r="D40" s="9">
        <v>90</v>
      </c>
      <c r="E40" s="10">
        <v>0.27617599999999998</v>
      </c>
      <c r="F40" s="11">
        <f t="shared" si="0"/>
        <v>65.144159999999999</v>
      </c>
      <c r="G40" s="16">
        <v>0.375</v>
      </c>
      <c r="H40" s="11">
        <f t="shared" si="1"/>
        <v>40.7151</v>
      </c>
      <c r="I40" s="17">
        <f t="shared" si="2"/>
        <v>0.45239000000000001</v>
      </c>
      <c r="J40" s="18">
        <f>D40*I40</f>
        <v>40.7151</v>
      </c>
    </row>
    <row r="41" spans="1:10" x14ac:dyDescent="0.2">
      <c r="A41" s="6">
        <v>9781498566261</v>
      </c>
      <c r="B41" s="7" t="s">
        <v>44</v>
      </c>
      <c r="C41" s="8">
        <v>1</v>
      </c>
      <c r="D41" s="9">
        <v>110</v>
      </c>
      <c r="E41" s="10">
        <v>0.27617599999999998</v>
      </c>
      <c r="F41" s="11">
        <f t="shared" si="0"/>
        <v>79.620640000000009</v>
      </c>
      <c r="G41" s="16">
        <v>0.375</v>
      </c>
      <c r="H41" s="11">
        <f t="shared" si="1"/>
        <v>49.762900000000002</v>
      </c>
      <c r="I41" s="17">
        <f t="shared" si="2"/>
        <v>0.45239000000000001</v>
      </c>
      <c r="J41" s="18">
        <f>D41*I41</f>
        <v>49.762900000000002</v>
      </c>
    </row>
    <row r="42" spans="1:10" x14ac:dyDescent="0.2">
      <c r="A42" s="6">
        <v>9781498539401</v>
      </c>
      <c r="B42" s="7" t="s">
        <v>45</v>
      </c>
      <c r="C42" s="8">
        <v>1</v>
      </c>
      <c r="D42" s="9">
        <v>90</v>
      </c>
      <c r="E42" s="10">
        <v>0.27617599999999998</v>
      </c>
      <c r="F42" s="11">
        <f t="shared" si="0"/>
        <v>65.144159999999999</v>
      </c>
      <c r="G42" s="16">
        <v>0.375</v>
      </c>
      <c r="H42" s="11">
        <f t="shared" si="1"/>
        <v>40.7151</v>
      </c>
      <c r="I42" s="17">
        <f t="shared" si="2"/>
        <v>0.45239000000000001</v>
      </c>
      <c r="J42" s="18">
        <f>D42*I42</f>
        <v>40.7151</v>
      </c>
    </row>
    <row r="43" spans="1:10" x14ac:dyDescent="0.2">
      <c r="A43" s="6">
        <v>9781786603692</v>
      </c>
      <c r="B43" s="7" t="s">
        <v>46</v>
      </c>
      <c r="C43" s="8">
        <v>1</v>
      </c>
      <c r="D43" s="9">
        <v>125</v>
      </c>
      <c r="E43" s="10">
        <v>0.27617599999999998</v>
      </c>
      <c r="F43" s="11">
        <f t="shared" si="0"/>
        <v>90.478000000000009</v>
      </c>
      <c r="G43" s="16">
        <v>0.375</v>
      </c>
      <c r="H43" s="11">
        <f t="shared" si="1"/>
        <v>56.548750000000005</v>
      </c>
      <c r="I43" s="17">
        <f t="shared" si="2"/>
        <v>0.45239000000000001</v>
      </c>
      <c r="J43" s="18">
        <f>D43*I43</f>
        <v>56.548749999999998</v>
      </c>
    </row>
    <row r="44" spans="1:10" x14ac:dyDescent="0.2">
      <c r="A44" s="6">
        <v>9781498511674</v>
      </c>
      <c r="B44" s="7" t="s">
        <v>47</v>
      </c>
      <c r="C44" s="8">
        <v>1</v>
      </c>
      <c r="D44" s="9">
        <v>110</v>
      </c>
      <c r="E44" s="10">
        <v>0.27617599999999998</v>
      </c>
      <c r="F44" s="11">
        <f t="shared" si="0"/>
        <v>79.620640000000009</v>
      </c>
      <c r="G44" s="16">
        <v>0.375</v>
      </c>
      <c r="H44" s="11">
        <f t="shared" si="1"/>
        <v>49.762900000000002</v>
      </c>
      <c r="I44" s="17">
        <f t="shared" si="2"/>
        <v>0.45239000000000001</v>
      </c>
      <c r="J44" s="18">
        <f>D44*I44</f>
        <v>49.762900000000002</v>
      </c>
    </row>
    <row r="45" spans="1:10" x14ac:dyDescent="0.2">
      <c r="A45" s="6">
        <v>9781786600486</v>
      </c>
      <c r="B45" s="7" t="s">
        <v>48</v>
      </c>
      <c r="C45" s="8">
        <v>1</v>
      </c>
      <c r="D45" s="9">
        <v>120</v>
      </c>
      <c r="E45" s="10">
        <v>0.27617599999999998</v>
      </c>
      <c r="F45" s="11">
        <f t="shared" si="0"/>
        <v>86.858879999999999</v>
      </c>
      <c r="G45" s="16">
        <v>0.375</v>
      </c>
      <c r="H45" s="11">
        <f t="shared" si="1"/>
        <v>54.286799999999999</v>
      </c>
      <c r="I45" s="17">
        <f t="shared" si="2"/>
        <v>0.45239000000000001</v>
      </c>
      <c r="J45" s="18">
        <f>D45*I45</f>
        <v>54.286799999999999</v>
      </c>
    </row>
    <row r="46" spans="1:10" ht="15" x14ac:dyDescent="0.25">
      <c r="A46" s="20" t="s">
        <v>54</v>
      </c>
      <c r="D46" s="13">
        <f>SUM(D2:D45)</f>
        <v>4461</v>
      </c>
      <c r="F46" s="14">
        <v>3228.98</v>
      </c>
      <c r="H46" s="11">
        <v>2018.1125</v>
      </c>
      <c r="J46" s="18">
        <f>SUM(J2:J45)</f>
        <v>2018.1117899999997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Asian Studies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Tyler</dc:creator>
  <cp:lastModifiedBy>Emily Bentz</cp:lastModifiedBy>
  <dcterms:created xsi:type="dcterms:W3CDTF">2019-05-21T12:58:06Z</dcterms:created>
  <dcterms:modified xsi:type="dcterms:W3CDTF">2019-06-12T15:46:36Z</dcterms:modified>
</cp:coreProperties>
</file>