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sers\ETyler\EMILY\Digital\Platform\Bloomsbury Sales\06-2021\WesternUniversity\"/>
    </mc:Choice>
  </mc:AlternateContent>
  <xr:revisionPtr revIDLastSave="0" documentId="13_ncr:1_{0D4569A5-3104-4E05-B6DA-C43EF2C3ADB7}" xr6:coauthVersionLast="45" xr6:coauthVersionMax="45" xr10:uidLastSave="{00000000-0000-0000-0000-000000000000}"/>
  <bookViews>
    <workbookView xWindow="-120" yWindow="-120" windowWidth="19440" windowHeight="122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" i="1" l="1"/>
  <c r="J4" i="1" s="1"/>
  <c r="I5" i="1"/>
  <c r="J5" i="1" s="1"/>
  <c r="I6" i="1"/>
  <c r="J6" i="1" s="1"/>
  <c r="I7" i="1"/>
  <c r="I8" i="1"/>
  <c r="J8" i="1" s="1"/>
  <c r="J7" i="1"/>
  <c r="F4" i="1"/>
  <c r="H4" i="1" s="1"/>
  <c r="F5" i="1"/>
  <c r="H5" i="1" s="1"/>
  <c r="F6" i="1"/>
  <c r="H6" i="1" s="1"/>
  <c r="F7" i="1"/>
  <c r="H7" i="1" s="1"/>
  <c r="F8" i="1"/>
  <c r="H8" i="1" s="1"/>
  <c r="D10" i="1" l="1"/>
  <c r="I2" i="1" l="1"/>
  <c r="J2" i="1" s="1"/>
  <c r="I3" i="1"/>
  <c r="J3" i="1" s="1"/>
  <c r="F2" i="1"/>
  <c r="F3" i="1"/>
  <c r="H3" i="1" s="1"/>
  <c r="J10" i="1" l="1"/>
  <c r="H2" i="1"/>
  <c r="H10" i="1" s="1"/>
  <c r="F10" i="1"/>
</calcChain>
</file>

<file path=xl/sharedStrings.xml><?xml version="1.0" encoding="utf-8"?>
<sst xmlns="http://schemas.openxmlformats.org/spreadsheetml/2006/main" count="17" uniqueCount="17">
  <si>
    <t>Title</t>
  </si>
  <si>
    <t>Quantity</t>
  </si>
  <si>
    <t>List Price</t>
  </si>
  <si>
    <t>Discount</t>
  </si>
  <si>
    <t>Net Price</t>
  </si>
  <si>
    <t>Blmsbry Discount</t>
  </si>
  <si>
    <t>Net to Rowman</t>
  </si>
  <si>
    <t>combined %</t>
  </si>
  <si>
    <t>List * combined%</t>
  </si>
  <si>
    <t>eISBN</t>
  </si>
  <si>
    <t>How to Write and Get Published: A Practical Guide for Librarians</t>
  </si>
  <si>
    <t>Diversity and Inclusion in Libraries: A Call to Action and Strategies for Success</t>
  </si>
  <si>
    <t>Collaborations for Student Success</t>
  </si>
  <si>
    <t>The Information Literacy Framework: Case Studies of Successful Implementation</t>
  </si>
  <si>
    <t>Makerspace and Collaborative Technologies: A LITA Guide</t>
  </si>
  <si>
    <t>Archives 101</t>
  </si>
  <si>
    <t>Digitization and Digital Archiving: A Practical Guide for Librarians, 2nd Edition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</si>
</sst>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8" formatCode="&quot;$&quot;#,##0.00_);[Red]\(&quot;$&quot;#,##0.00\)"/>
    <numFmt numFmtId="164" formatCode="&quot;$&quot;#,##0.00"/>
    <numFmt numFmtId="165" formatCode="0.0%"/>
    <numFmt numFmtId="166" formatCode="[$$-409]#,##0.00_);\([$$-409]#,##0.00\)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rgb="FF000000"/>
      <name val="Tahoma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Tahoma"/>
      <family val="2"/>
    </font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1" fillId="0" borderId="0" xfId="0" applyFont="1"/>
    <xf numFmtId="164" fontId="1" fillId="0" borderId="0" xfId="0" applyNumberFormat="1" applyFont="1" applyBorder="1"/>
    <xf numFmtId="10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 applyBorder="1"/>
    <xf numFmtId="10" fontId="1" fillId="0" borderId="0" xfId="0" applyNumberFormat="1" applyFont="1" applyBorder="1"/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10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 applyBorder="1"/>
    <xf numFmtId="164" fontId="2" fillId="0" borderId="0" xfId="0" applyNumberFormat="1" applyFont="1" applyBorder="1"/>
    <xf numFmtId="10" fontId="2" fillId="0" borderId="0" xfId="0" applyNumberFormat="1" applyFont="1" applyBorder="1"/>
    <xf numFmtId="166" fontId="2" fillId="0" borderId="0" xfId="0" applyNumberFormat="1" applyFont="1" applyBorder="1"/>
    <xf numFmtId="7" fontId="2" fillId="0" borderId="0" xfId="0" applyNumberFormat="1" applyFont="1" applyAlignment="1">
      <alignment horizontal="right"/>
    </xf>
    <xf numFmtId="7" fontId="1" fillId="0" borderId="0" xfId="0" applyNumberFormat="1" applyFont="1" applyAlignment="1">
      <alignment horizontal="right"/>
    </xf>
    <xf numFmtId="1" fontId="4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/>
    <xf numFmtId="8" fontId="3" fillId="0" borderId="0" xfId="0" applyNumberFormat="1" applyFont="1" applyBorder="1" applyAlignment="1">
      <alignment horizontal="right" wrapText="1"/>
    </xf>
    <xf numFmtId="1" fontId="1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" fontId="7" fillId="0" borderId="0" xfId="0" applyNumberFormat="1" applyFont="1" applyFill="1"/>
    <xf numFmtId="0" fontId="7" fillId="0" borderId="0" xfId="0" applyFont="1" applyFill="1"/>
    <xf numFmtId="0" fontId="6" fillId="0" borderId="0" xfId="0" applyFont="1" applyFill="1"/>
    <xf numFmtId="8" fontId="6" fillId="0" borderId="0" xfId="0" applyNumberFormat="1" applyFont="1" applyFill="1"/>
  </cellXfs>
  <cellStyles count="2">
    <cellStyle name="Normal" xfId="0" builtinId="0"/>
    <cellStyle name="Normal 2" xfId="1" xr:uid="{0A762554-2B78-4809-91CA-8662152136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:G8"/>
    </sheetView>
  </sheetViews>
  <sheetFormatPr defaultRowHeight="12" x14ac:dyDescent="0.2"/>
  <cols>
    <col min="1" max="1" width="17.28515625" style="22" customWidth="1"/>
    <col min="2" max="2" width="35.85546875" style="8" customWidth="1"/>
    <col min="3" max="3" width="9.140625" style="8"/>
    <col min="4" max="4" width="13.7109375" style="8" customWidth="1"/>
    <col min="5" max="5" width="9.140625" style="8"/>
    <col min="6" max="6" width="13.140625" style="8" customWidth="1"/>
    <col min="7" max="7" width="10.7109375" style="8" customWidth="1"/>
    <col min="8" max="8" width="12.5703125" style="8" customWidth="1"/>
    <col min="9" max="9" width="11.140625" style="8" customWidth="1"/>
    <col min="10" max="10" width="16.28515625" style="8" customWidth="1"/>
    <col min="11" max="16384" width="9.140625" style="8"/>
  </cols>
  <sheetData>
    <row r="1" spans="1:10" x14ac:dyDescent="0.2">
      <c r="A1" s="21" t="s">
        <v>9</v>
      </c>
      <c r="B1" s="1" t="s">
        <v>0</v>
      </c>
      <c r="C1" s="1" t="s">
        <v>1</v>
      </c>
      <c r="D1" s="2" t="s">
        <v>2</v>
      </c>
      <c r="E1" s="3" t="s">
        <v>3</v>
      </c>
      <c r="F1" s="4" t="s">
        <v>4</v>
      </c>
      <c r="G1" s="5" t="s">
        <v>5</v>
      </c>
      <c r="H1" s="2" t="s">
        <v>6</v>
      </c>
      <c r="I1" s="6" t="s">
        <v>7</v>
      </c>
      <c r="J1" s="7" t="s">
        <v>8</v>
      </c>
    </row>
    <row r="2" spans="1:10" ht="12.75" x14ac:dyDescent="0.2">
      <c r="A2" s="23">
        <v>9781538116869</v>
      </c>
      <c r="B2" s="24" t="s">
        <v>10</v>
      </c>
      <c r="C2" s="9">
        <v>1</v>
      </c>
      <c r="D2" s="26">
        <v>65</v>
      </c>
      <c r="E2" s="10">
        <v>0.2681</v>
      </c>
      <c r="F2" s="11">
        <f t="shared" ref="F2:F8" si="0">D2*(1-E2)</f>
        <v>47.573500000000003</v>
      </c>
      <c r="G2" s="12">
        <v>0.35</v>
      </c>
      <c r="H2" s="13">
        <f t="shared" ref="H2:H8" si="1">F2*(1-G2)</f>
        <v>30.922775000000001</v>
      </c>
      <c r="I2" s="14">
        <f t="shared" ref="I2:I8" si="2">(1-E2)*(1-G2)</f>
        <v>0.47573500000000002</v>
      </c>
      <c r="J2" s="15">
        <f t="shared" ref="J2:J8" si="3">D2*I2</f>
        <v>30.922775000000001</v>
      </c>
    </row>
    <row r="3" spans="1:10" ht="12.75" x14ac:dyDescent="0.2">
      <c r="A3" s="23">
        <v>9781538114407</v>
      </c>
      <c r="B3" s="24" t="s">
        <v>11</v>
      </c>
      <c r="C3" s="9">
        <v>1</v>
      </c>
      <c r="D3" s="26">
        <v>78</v>
      </c>
      <c r="E3" s="10">
        <v>0.2681</v>
      </c>
      <c r="F3" s="11">
        <f t="shared" si="0"/>
        <v>57.088200000000001</v>
      </c>
      <c r="G3" s="12">
        <v>0.35</v>
      </c>
      <c r="H3" s="13">
        <f t="shared" si="1"/>
        <v>37.107330000000005</v>
      </c>
      <c r="I3" s="14">
        <f t="shared" si="2"/>
        <v>0.47573500000000002</v>
      </c>
      <c r="J3" s="15">
        <f t="shared" si="3"/>
        <v>37.107330000000005</v>
      </c>
    </row>
    <row r="4" spans="1:10" ht="12.75" x14ac:dyDescent="0.2">
      <c r="A4" s="23">
        <v>9781538119082</v>
      </c>
      <c r="B4" s="25" t="s">
        <v>12</v>
      </c>
      <c r="C4" s="9">
        <v>1</v>
      </c>
      <c r="D4" s="26">
        <v>85</v>
      </c>
      <c r="E4" s="10">
        <v>0.2681</v>
      </c>
      <c r="F4" s="11">
        <f t="shared" si="0"/>
        <v>62.211500000000001</v>
      </c>
      <c r="G4" s="12">
        <v>0.35</v>
      </c>
      <c r="H4" s="13">
        <f t="shared" si="1"/>
        <v>40.437474999999999</v>
      </c>
      <c r="I4" s="14">
        <f t="shared" si="2"/>
        <v>0.47573500000000002</v>
      </c>
      <c r="J4" s="15">
        <f t="shared" si="3"/>
        <v>40.437474999999999</v>
      </c>
    </row>
    <row r="5" spans="1:10" ht="12.75" x14ac:dyDescent="0.2">
      <c r="A5" s="23">
        <v>9781538121450</v>
      </c>
      <c r="B5" s="24" t="s">
        <v>13</v>
      </c>
      <c r="C5" s="9">
        <v>1</v>
      </c>
      <c r="D5" s="26">
        <v>113</v>
      </c>
      <c r="E5" s="10">
        <v>0.2681</v>
      </c>
      <c r="F5" s="11">
        <f t="shared" si="0"/>
        <v>82.704700000000003</v>
      </c>
      <c r="G5" s="12">
        <v>0.35</v>
      </c>
      <c r="H5" s="13">
        <f t="shared" si="1"/>
        <v>53.758055000000006</v>
      </c>
      <c r="I5" s="14">
        <f t="shared" si="2"/>
        <v>0.47573500000000002</v>
      </c>
      <c r="J5" s="15">
        <f t="shared" si="3"/>
        <v>53.758054999999999</v>
      </c>
    </row>
    <row r="6" spans="1:10" ht="12.75" x14ac:dyDescent="0.2">
      <c r="A6" s="23">
        <v>9781538126493</v>
      </c>
      <c r="B6" s="24" t="s">
        <v>14</v>
      </c>
      <c r="C6" s="9">
        <v>1</v>
      </c>
      <c r="D6" s="26">
        <v>78</v>
      </c>
      <c r="E6" s="10">
        <v>0.2681</v>
      </c>
      <c r="F6" s="11">
        <f t="shared" si="0"/>
        <v>57.088200000000001</v>
      </c>
      <c r="G6" s="12">
        <v>0.35</v>
      </c>
      <c r="H6" s="13">
        <f t="shared" si="1"/>
        <v>37.107330000000005</v>
      </c>
      <c r="I6" s="14">
        <f t="shared" si="2"/>
        <v>0.47573500000000002</v>
      </c>
      <c r="J6" s="15">
        <f t="shared" si="3"/>
        <v>37.107330000000005</v>
      </c>
    </row>
    <row r="7" spans="1:10" ht="12.75" x14ac:dyDescent="0.2">
      <c r="A7" s="23">
        <v>9781538133026</v>
      </c>
      <c r="B7" s="24" t="s">
        <v>15</v>
      </c>
      <c r="C7" s="9">
        <v>1</v>
      </c>
      <c r="D7" s="26">
        <v>95</v>
      </c>
      <c r="E7" s="10">
        <v>0.2681</v>
      </c>
      <c r="F7" s="11">
        <f t="shared" si="0"/>
        <v>69.530500000000004</v>
      </c>
      <c r="G7" s="12">
        <v>0.35</v>
      </c>
      <c r="H7" s="13">
        <f t="shared" si="1"/>
        <v>45.194825000000002</v>
      </c>
      <c r="I7" s="14">
        <f t="shared" si="2"/>
        <v>0.47573500000000002</v>
      </c>
      <c r="J7" s="15">
        <f t="shared" si="3"/>
        <v>45.194825000000002</v>
      </c>
    </row>
    <row r="8" spans="1:10" ht="12.75" x14ac:dyDescent="0.2">
      <c r="A8" s="23">
        <v>9781538133354</v>
      </c>
      <c r="B8" s="24" t="s">
        <v>16</v>
      </c>
      <c r="C8" s="9">
        <v>1</v>
      </c>
      <c r="D8" s="26">
        <v>65</v>
      </c>
      <c r="E8" s="10">
        <v>0.2681</v>
      </c>
      <c r="F8" s="11">
        <f t="shared" si="0"/>
        <v>47.573500000000003</v>
      </c>
      <c r="G8" s="12">
        <v>0.35</v>
      </c>
      <c r="H8" s="13">
        <f t="shared" si="1"/>
        <v>30.922775000000001</v>
      </c>
      <c r="I8" s="14">
        <f t="shared" si="2"/>
        <v>0.47573500000000002</v>
      </c>
      <c r="J8" s="15">
        <f t="shared" si="3"/>
        <v>30.922775000000001</v>
      </c>
    </row>
    <row r="9" spans="1:10" x14ac:dyDescent="0.2">
      <c r="A9" s="18"/>
      <c r="B9" s="19"/>
      <c r="C9" s="9"/>
      <c r="D9" s="20"/>
      <c r="E9" s="10"/>
      <c r="F9" s="11"/>
      <c r="G9" s="12"/>
      <c r="H9" s="13"/>
      <c r="I9" s="14"/>
      <c r="J9" s="15"/>
    </row>
    <row r="10" spans="1:10" x14ac:dyDescent="0.2">
      <c r="D10" s="16">
        <f>SUM(D2:D9)</f>
        <v>579</v>
      </c>
      <c r="E10" s="16"/>
      <c r="F10" s="17">
        <f>SUM(F2:F9)</f>
        <v>423.77010000000007</v>
      </c>
      <c r="G10" s="16"/>
      <c r="H10" s="17">
        <f>SUM(H2:H9)</f>
        <v>275.45056499999998</v>
      </c>
      <c r="I10" s="16"/>
      <c r="J10" s="16">
        <f>SUM(J2:J9)</f>
        <v>275.45056499999998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Tyler</dc:creator>
  <cp:lastModifiedBy>Emily Tyler</cp:lastModifiedBy>
  <dcterms:created xsi:type="dcterms:W3CDTF">2019-11-25T14:46:40Z</dcterms:created>
  <dcterms:modified xsi:type="dcterms:W3CDTF">2021-07-09T16:43:57Z</dcterms:modified>
</cp:coreProperties>
</file>