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s\ETyler\EMILY\Digital\Platform\Bloomsbury Sales\06-2021\WesternUniversity\"/>
    </mc:Choice>
  </mc:AlternateContent>
  <xr:revisionPtr revIDLastSave="0" documentId="13_ncr:1_{8D4887D2-58B6-426D-9425-6118357955A2}" xr6:coauthVersionLast="45" xr6:coauthVersionMax="45" xr10:uidLastSave="{00000000-0000-0000-0000-000000000000}"/>
  <bookViews>
    <workbookView xWindow="-120" yWindow="-120" windowWidth="19440" windowHeight="12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1" l="1"/>
  <c r="I5" i="1"/>
  <c r="J5" i="1" s="1"/>
  <c r="I6" i="1"/>
  <c r="I7" i="1"/>
  <c r="I8" i="1"/>
  <c r="I9" i="1"/>
  <c r="J9" i="1" s="1"/>
  <c r="I10" i="1"/>
  <c r="J10" i="1" s="1"/>
  <c r="I11" i="1"/>
  <c r="I12" i="1"/>
  <c r="J12" i="1" s="1"/>
  <c r="J4" i="1"/>
  <c r="J6" i="1"/>
  <c r="J7" i="1"/>
  <c r="J8" i="1"/>
  <c r="J11" i="1"/>
  <c r="F4" i="1"/>
  <c r="H4" i="1" s="1"/>
  <c r="F5" i="1"/>
  <c r="H5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D14" i="1" l="1"/>
  <c r="I2" i="1" l="1"/>
  <c r="J2" i="1" s="1"/>
  <c r="I3" i="1"/>
  <c r="J3" i="1" s="1"/>
  <c r="F2" i="1"/>
  <c r="F3" i="1"/>
  <c r="H3" i="1" s="1"/>
  <c r="J14" i="1" l="1"/>
  <c r="H2" i="1"/>
  <c r="H14" i="1" s="1"/>
  <c r="F14" i="1"/>
</calcChain>
</file>

<file path=xl/sharedStrings.xml><?xml version="1.0" encoding="utf-8"?>
<sst xmlns="http://schemas.openxmlformats.org/spreadsheetml/2006/main" count="21" uniqueCount="21">
  <si>
    <t>Title</t>
  </si>
  <si>
    <t>Quantity</t>
  </si>
  <si>
    <t>List Price</t>
  </si>
  <si>
    <t>Discount</t>
  </si>
  <si>
    <t>Net Price</t>
  </si>
  <si>
    <t>Blmsbry Discount</t>
  </si>
  <si>
    <t>Net to Rowman</t>
  </si>
  <si>
    <t>combined %</t>
  </si>
  <si>
    <t>List * combined%</t>
  </si>
  <si>
    <t>eISBN</t>
  </si>
  <si>
    <t>Syrian Forced Migration and Public Health in the European Union</t>
  </si>
  <si>
    <t>Pursuing the Honorable: Reawakening Honor in the Modern Military</t>
  </si>
  <si>
    <t>Terrorist Recruitment and the International System</t>
  </si>
  <si>
    <t>The Strategic Use of Force in Counterinsurgency: Find, Fix, Fight</t>
  </si>
  <si>
    <t>The Domestic Politics of Terrorism: Lessons from the Clinton Administration</t>
  </si>
  <si>
    <t>Nuclear Ethics in the Twenty-First Century: Survival, Order, and Justice</t>
  </si>
  <si>
    <t>The Cyber Deterrence Problem</t>
  </si>
  <si>
    <t>Governing Cyberspace: Behaviour, Power and Diplomacy</t>
  </si>
  <si>
    <t>How Terror Evolves: The Emergence and Spread of Terrorist Techniques</t>
  </si>
  <si>
    <t>Russian Conflict Management and European Security Governance: Policy and Practice</t>
  </si>
  <si>
    <t>The Logic of Humanitarian Arms Control and Disarmament: A Power-Analytical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</si>
</sst>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.0%"/>
    <numFmt numFmtId="166" formatCode="[$$-409]#,##0.00_);\([$$-409]#,##0.00\)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Tahoma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/>
    <xf numFmtId="164" fontId="1" fillId="0" borderId="0" xfId="0" applyNumberFormat="1" applyFont="1" applyBorder="1"/>
    <xf numFmtId="10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 applyBorder="1"/>
    <xf numFmtId="10" fontId="1" fillId="0" borderId="0" xfId="0" applyNumberFormat="1" applyFont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10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/>
    <xf numFmtId="166" fontId="2" fillId="0" borderId="0" xfId="0" applyNumberFormat="1" applyFont="1" applyBorder="1"/>
    <xf numFmtId="7" fontId="2" fillId="0" borderId="0" xfId="0" applyNumberFormat="1" applyFont="1" applyAlignment="1">
      <alignment horizontal="right"/>
    </xf>
    <xf numFmtId="7" fontId="1" fillId="0" borderId="0" xfId="0" applyNumberFormat="1" applyFont="1" applyAlignment="1">
      <alignment horizontal="right"/>
    </xf>
    <xf numFmtId="1" fontId="4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/>
    <xf numFmtId="8" fontId="3" fillId="0" borderId="0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0" borderId="1" xfId="0" applyFont="1" applyBorder="1" applyAlignment="1"/>
    <xf numFmtId="0" fontId="7" fillId="0" borderId="1" xfId="0" applyFont="1" applyBorder="1" applyAlignment="1"/>
    <xf numFmtId="1" fontId="6" fillId="2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/>
    <xf numFmtId="164" fontId="7" fillId="0" borderId="1" xfId="0" applyNumberFormat="1" applyFont="1" applyBorder="1" applyAlignment="1">
      <alignment wrapText="1"/>
    </xf>
  </cellXfs>
  <cellStyles count="2">
    <cellStyle name="Normal" xfId="0" builtinId="0"/>
    <cellStyle name="Normal 2" xfId="1" xr:uid="{0A762554-2B78-4809-91CA-866215213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G2" sqref="G2:G12"/>
    </sheetView>
  </sheetViews>
  <sheetFormatPr defaultRowHeight="12" x14ac:dyDescent="0.2"/>
  <cols>
    <col min="1" max="1" width="17.28515625" style="22" customWidth="1"/>
    <col min="2" max="2" width="35.85546875" style="8" customWidth="1"/>
    <col min="3" max="3" width="9.140625" style="8"/>
    <col min="4" max="4" width="13.7109375" style="8" customWidth="1"/>
    <col min="5" max="5" width="9.140625" style="8"/>
    <col min="6" max="6" width="13.140625" style="8" customWidth="1"/>
    <col min="7" max="7" width="10.7109375" style="8" customWidth="1"/>
    <col min="8" max="8" width="12.5703125" style="8" customWidth="1"/>
    <col min="9" max="9" width="11.140625" style="8" customWidth="1"/>
    <col min="10" max="10" width="16.28515625" style="8" customWidth="1"/>
    <col min="11" max="16384" width="9.140625" style="8"/>
  </cols>
  <sheetData>
    <row r="1" spans="1:10" x14ac:dyDescent="0.2">
      <c r="A1" s="21" t="s">
        <v>9</v>
      </c>
      <c r="B1" s="1" t="s">
        <v>0</v>
      </c>
      <c r="C1" s="1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2" t="s">
        <v>6</v>
      </c>
      <c r="I1" s="6" t="s">
        <v>7</v>
      </c>
      <c r="J1" s="7" t="s">
        <v>8</v>
      </c>
    </row>
    <row r="2" spans="1:10" ht="12.75" x14ac:dyDescent="0.2">
      <c r="A2" s="25">
        <v>9781498566117</v>
      </c>
      <c r="B2" s="23" t="s">
        <v>10</v>
      </c>
      <c r="C2" s="9">
        <v>1</v>
      </c>
      <c r="D2" s="27">
        <v>80</v>
      </c>
      <c r="E2" s="10">
        <v>0.26807059999999999</v>
      </c>
      <c r="F2" s="11">
        <f t="shared" ref="F2:F12" si="0">D2*(1-E2)</f>
        <v>58.554352000000009</v>
      </c>
      <c r="G2" s="12">
        <v>0.35</v>
      </c>
      <c r="H2" s="13">
        <f t="shared" ref="H2:H12" si="1">F2*(1-G2)</f>
        <v>38.060328800000008</v>
      </c>
      <c r="I2" s="14">
        <f t="shared" ref="I2:I12" si="2">(1-E2)*(1-G2)</f>
        <v>0.47575411000000006</v>
      </c>
      <c r="J2" s="15">
        <f t="shared" ref="J2:J12" si="3">D2*I2</f>
        <v>38.060328800000008</v>
      </c>
    </row>
    <row r="3" spans="1:10" ht="12.75" x14ac:dyDescent="0.2">
      <c r="A3" s="25">
        <v>9781498590297</v>
      </c>
      <c r="B3" s="23" t="s">
        <v>11</v>
      </c>
      <c r="C3" s="9">
        <v>1</v>
      </c>
      <c r="D3" s="27">
        <v>90</v>
      </c>
      <c r="E3" s="10">
        <v>0.26807059999999999</v>
      </c>
      <c r="F3" s="11">
        <f t="shared" si="0"/>
        <v>65.873646000000008</v>
      </c>
      <c r="G3" s="12">
        <v>0.35</v>
      </c>
      <c r="H3" s="13">
        <f t="shared" si="1"/>
        <v>42.817869900000005</v>
      </c>
      <c r="I3" s="14">
        <f t="shared" si="2"/>
        <v>0.47575411000000006</v>
      </c>
      <c r="J3" s="15">
        <f t="shared" si="3"/>
        <v>42.817869900000005</v>
      </c>
    </row>
    <row r="4" spans="1:10" ht="12.75" x14ac:dyDescent="0.2">
      <c r="A4" s="25">
        <v>9781793615152</v>
      </c>
      <c r="B4" s="23" t="s">
        <v>12</v>
      </c>
      <c r="C4" s="9">
        <v>1</v>
      </c>
      <c r="D4" s="28">
        <v>90</v>
      </c>
      <c r="E4" s="10">
        <v>0.26807059999999999</v>
      </c>
      <c r="F4" s="11">
        <f t="shared" si="0"/>
        <v>65.873646000000008</v>
      </c>
      <c r="G4" s="12">
        <v>0.35</v>
      </c>
      <c r="H4" s="13">
        <f t="shared" si="1"/>
        <v>42.817869900000005</v>
      </c>
      <c r="I4" s="14">
        <f t="shared" si="2"/>
        <v>0.47575411000000006</v>
      </c>
      <c r="J4" s="15">
        <f t="shared" si="3"/>
        <v>42.817869900000005</v>
      </c>
    </row>
    <row r="5" spans="1:10" ht="12.75" x14ac:dyDescent="0.2">
      <c r="A5" s="25">
        <v>9781498564120</v>
      </c>
      <c r="B5" s="23" t="s">
        <v>13</v>
      </c>
      <c r="C5" s="9">
        <v>1</v>
      </c>
      <c r="D5" s="27">
        <v>95</v>
      </c>
      <c r="E5" s="10">
        <v>0.26807059999999999</v>
      </c>
      <c r="F5" s="11">
        <f t="shared" si="0"/>
        <v>69.533293</v>
      </c>
      <c r="G5" s="12">
        <v>0.35</v>
      </c>
      <c r="H5" s="13">
        <f t="shared" si="1"/>
        <v>45.196640450000004</v>
      </c>
      <c r="I5" s="14">
        <f t="shared" si="2"/>
        <v>0.47575411000000006</v>
      </c>
      <c r="J5" s="15">
        <f t="shared" si="3"/>
        <v>45.196640450000004</v>
      </c>
    </row>
    <row r="6" spans="1:10" ht="12.75" x14ac:dyDescent="0.2">
      <c r="A6" s="25">
        <v>9781793609991</v>
      </c>
      <c r="B6" s="23" t="s">
        <v>14</v>
      </c>
      <c r="C6" s="9">
        <v>1</v>
      </c>
      <c r="D6" s="27">
        <v>95</v>
      </c>
      <c r="E6" s="10">
        <v>0.26807059999999999</v>
      </c>
      <c r="F6" s="11">
        <f t="shared" si="0"/>
        <v>69.533293</v>
      </c>
      <c r="G6" s="12">
        <v>0.35</v>
      </c>
      <c r="H6" s="13">
        <f t="shared" si="1"/>
        <v>45.196640450000004</v>
      </c>
      <c r="I6" s="14">
        <f t="shared" si="2"/>
        <v>0.47575411000000006</v>
      </c>
      <c r="J6" s="15">
        <f t="shared" si="3"/>
        <v>45.196640450000004</v>
      </c>
    </row>
    <row r="7" spans="1:10" ht="12.75" x14ac:dyDescent="0.2">
      <c r="A7" s="26">
        <v>9781442276611</v>
      </c>
      <c r="B7" s="24" t="s">
        <v>15</v>
      </c>
      <c r="C7" s="9">
        <v>1</v>
      </c>
      <c r="D7" s="27">
        <v>85</v>
      </c>
      <c r="E7" s="10">
        <v>0.26807059999999999</v>
      </c>
      <c r="F7" s="11">
        <f t="shared" si="0"/>
        <v>62.213999000000008</v>
      </c>
      <c r="G7" s="12">
        <v>0.35</v>
      </c>
      <c r="H7" s="13">
        <f t="shared" si="1"/>
        <v>40.439099350000006</v>
      </c>
      <c r="I7" s="14">
        <f t="shared" si="2"/>
        <v>0.47575411000000006</v>
      </c>
      <c r="J7" s="15">
        <f t="shared" si="3"/>
        <v>40.439099350000006</v>
      </c>
    </row>
    <row r="8" spans="1:10" ht="12.75" x14ac:dyDescent="0.2">
      <c r="A8" s="26">
        <v>9781786615664</v>
      </c>
      <c r="B8" s="24" t="s">
        <v>16</v>
      </c>
      <c r="C8" s="9">
        <v>1</v>
      </c>
      <c r="D8" s="27">
        <v>45</v>
      </c>
      <c r="E8" s="10">
        <v>0.26807059999999999</v>
      </c>
      <c r="F8" s="11">
        <f t="shared" si="0"/>
        <v>32.936823000000004</v>
      </c>
      <c r="G8" s="12">
        <v>0.35</v>
      </c>
      <c r="H8" s="13">
        <f t="shared" si="1"/>
        <v>21.408934950000003</v>
      </c>
      <c r="I8" s="14">
        <f t="shared" si="2"/>
        <v>0.47575411000000006</v>
      </c>
      <c r="J8" s="15">
        <f t="shared" si="3"/>
        <v>21.408934950000003</v>
      </c>
    </row>
    <row r="9" spans="1:10" ht="12.75" x14ac:dyDescent="0.2">
      <c r="A9" s="26">
        <v>9781786614964</v>
      </c>
      <c r="B9" s="24" t="s">
        <v>17</v>
      </c>
      <c r="C9" s="9">
        <v>1</v>
      </c>
      <c r="D9" s="27">
        <v>42.95</v>
      </c>
      <c r="E9" s="10">
        <v>0.26807059999999999</v>
      </c>
      <c r="F9" s="11">
        <f t="shared" si="0"/>
        <v>31.436367730000004</v>
      </c>
      <c r="G9" s="12">
        <v>0.35</v>
      </c>
      <c r="H9" s="13">
        <f t="shared" si="1"/>
        <v>20.433639024500003</v>
      </c>
      <c r="I9" s="14">
        <f t="shared" si="2"/>
        <v>0.47575411000000006</v>
      </c>
      <c r="J9" s="15">
        <f t="shared" si="3"/>
        <v>20.433639024500003</v>
      </c>
    </row>
    <row r="10" spans="1:10" ht="12.75" x14ac:dyDescent="0.2">
      <c r="A10" s="26">
        <v>9781786608796</v>
      </c>
      <c r="B10" s="24" t="s">
        <v>18</v>
      </c>
      <c r="C10" s="9">
        <v>1</v>
      </c>
      <c r="D10" s="27">
        <v>120</v>
      </c>
      <c r="E10" s="10">
        <v>0.26807059999999999</v>
      </c>
      <c r="F10" s="11">
        <f t="shared" si="0"/>
        <v>87.831528000000006</v>
      </c>
      <c r="G10" s="12">
        <v>0.35</v>
      </c>
      <c r="H10" s="13">
        <f t="shared" si="1"/>
        <v>57.090493200000004</v>
      </c>
      <c r="I10" s="14">
        <f t="shared" si="2"/>
        <v>0.47575411000000006</v>
      </c>
      <c r="J10" s="15">
        <f t="shared" si="3"/>
        <v>57.090493200000004</v>
      </c>
    </row>
    <row r="11" spans="1:10" ht="12.75" x14ac:dyDescent="0.2">
      <c r="A11" s="26">
        <v>9781786611666</v>
      </c>
      <c r="B11" s="24" t="s">
        <v>20</v>
      </c>
      <c r="C11" s="9">
        <v>1</v>
      </c>
      <c r="D11" s="27">
        <v>120</v>
      </c>
      <c r="E11" s="10">
        <v>0.26807059999999999</v>
      </c>
      <c r="F11" s="11">
        <f t="shared" si="0"/>
        <v>87.831528000000006</v>
      </c>
      <c r="G11" s="12">
        <v>0.35</v>
      </c>
      <c r="H11" s="13">
        <f t="shared" si="1"/>
        <v>57.090493200000004</v>
      </c>
      <c r="I11" s="14">
        <f t="shared" si="2"/>
        <v>0.47575411000000006</v>
      </c>
      <c r="J11" s="15">
        <f t="shared" si="3"/>
        <v>57.090493200000004</v>
      </c>
    </row>
    <row r="12" spans="1:10" ht="12.75" x14ac:dyDescent="0.2">
      <c r="A12" s="26">
        <v>9781786608406</v>
      </c>
      <c r="B12" s="24" t="s">
        <v>19</v>
      </c>
      <c r="C12" s="9">
        <v>1</v>
      </c>
      <c r="D12" s="27">
        <v>120</v>
      </c>
      <c r="E12" s="10">
        <v>0.26807059999999999</v>
      </c>
      <c r="F12" s="11">
        <f t="shared" si="0"/>
        <v>87.831528000000006</v>
      </c>
      <c r="G12" s="12">
        <v>0.35</v>
      </c>
      <c r="H12" s="13">
        <f t="shared" si="1"/>
        <v>57.090493200000004</v>
      </c>
      <c r="I12" s="14">
        <f t="shared" si="2"/>
        <v>0.47575411000000006</v>
      </c>
      <c r="J12" s="15">
        <f t="shared" si="3"/>
        <v>57.090493200000004</v>
      </c>
    </row>
    <row r="13" spans="1:10" x14ac:dyDescent="0.2">
      <c r="A13" s="18"/>
      <c r="B13" s="19"/>
      <c r="C13" s="9"/>
      <c r="D13" s="20"/>
      <c r="E13" s="10"/>
      <c r="F13" s="11"/>
      <c r="G13" s="12"/>
      <c r="H13" s="13"/>
      <c r="I13" s="14"/>
      <c r="J13" s="15"/>
    </row>
    <row r="14" spans="1:10" x14ac:dyDescent="0.2">
      <c r="D14" s="16">
        <f>SUM(D2:D13)</f>
        <v>982.95</v>
      </c>
      <c r="E14" s="16"/>
      <c r="F14" s="17">
        <f>SUM(F2:F13)</f>
        <v>719.45000373000016</v>
      </c>
      <c r="G14" s="16"/>
      <c r="H14" s="17">
        <f>SUM(H2:H13)</f>
        <v>467.64250242450009</v>
      </c>
      <c r="I14" s="16"/>
      <c r="J14" s="16">
        <f>SUM(J2:J13)</f>
        <v>467.64250242450009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Tyler</dc:creator>
  <cp:lastModifiedBy>Emily Tyler</cp:lastModifiedBy>
  <dcterms:created xsi:type="dcterms:W3CDTF">2019-11-25T14:46:40Z</dcterms:created>
  <dcterms:modified xsi:type="dcterms:W3CDTF">2021-07-09T16:45:18Z</dcterms:modified>
</cp:coreProperties>
</file>