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I:\Digital\Sales Reports\FY2018\2018-04\"/>
    </mc:Choice>
  </mc:AlternateContent>
  <bookViews>
    <workbookView xWindow="30" yWindow="0" windowWidth="21360" windowHeight="9540"/>
  </bookViews>
  <sheets>
    <sheet name="MacmillanAU_201804" sheetId="2" r:id="rId1"/>
  </sheets>
  <definedNames>
    <definedName name="_xlnm._FilterDatabase" localSheetId="0" hidden="1">MacmillanAU_201804!$A$1:$BR$2</definedName>
  </definedNames>
  <calcPr calcId="152511"/>
</workbook>
</file>

<file path=xl/calcChain.xml><?xml version="1.0" encoding="utf-8"?>
<calcChain xmlns="http://schemas.openxmlformats.org/spreadsheetml/2006/main">
  <c r="AQ3" i="2" l="1"/>
  <c r="AS3" i="2" s="1"/>
  <c r="AR3" i="2"/>
  <c r="BD3" i="2"/>
  <c r="BE3" i="2"/>
  <c r="BF3" i="2"/>
  <c r="BG3" i="2"/>
  <c r="BH3" i="2"/>
  <c r="BL3" i="2"/>
  <c r="AQ4" i="2"/>
  <c r="AS4" i="2" s="1"/>
  <c r="BC4" i="2" s="1"/>
  <c r="AR4" i="2"/>
  <c r="BJ4" i="2" s="1"/>
  <c r="BD4" i="2"/>
  <c r="BE4" i="2"/>
  <c r="BF4" i="2"/>
  <c r="BG4" i="2"/>
  <c r="BH4" i="2"/>
  <c r="BI4" i="2"/>
  <c r="BL4" i="2"/>
  <c r="AQ5" i="2"/>
  <c r="BI6" i="2" s="1"/>
  <c r="AR5" i="2"/>
  <c r="BD5" i="2"/>
  <c r="BE5" i="2"/>
  <c r="BF5" i="2"/>
  <c r="BG5" i="2"/>
  <c r="BH5" i="2"/>
  <c r="BL5" i="2"/>
  <c r="AQ6" i="2"/>
  <c r="AR6" i="2"/>
  <c r="AS6" i="2"/>
  <c r="BC6" i="2" s="1"/>
  <c r="BD6" i="2"/>
  <c r="BE6" i="2"/>
  <c r="BF6" i="2"/>
  <c r="BG6" i="2"/>
  <c r="BH6" i="2"/>
  <c r="BL6" i="2"/>
  <c r="AQ7" i="2"/>
  <c r="AS7" i="2" s="1"/>
  <c r="BC7" i="2" s="1"/>
  <c r="AR7" i="2"/>
  <c r="BD7" i="2"/>
  <c r="BE7" i="2"/>
  <c r="BF7" i="2"/>
  <c r="BG7" i="2"/>
  <c r="BH7" i="2"/>
  <c r="BL7" i="2"/>
  <c r="AQ8" i="2"/>
  <c r="AS8" i="2" s="1"/>
  <c r="BC8" i="2" s="1"/>
  <c r="AR8" i="2"/>
  <c r="BD8" i="2"/>
  <c r="BE8" i="2"/>
  <c r="BF8" i="2"/>
  <c r="BG8" i="2"/>
  <c r="BH8" i="2"/>
  <c r="BI8" i="2"/>
  <c r="BL8" i="2"/>
  <c r="AQ9" i="2"/>
  <c r="BI11" i="2" s="1"/>
  <c r="AR9" i="2"/>
  <c r="BD9" i="2"/>
  <c r="BE9" i="2"/>
  <c r="BF9" i="2"/>
  <c r="BG9" i="2"/>
  <c r="BH9" i="2"/>
  <c r="BL9" i="2"/>
  <c r="AQ10" i="2"/>
  <c r="AR10" i="2"/>
  <c r="AS10" i="2"/>
  <c r="BC10" i="2" s="1"/>
  <c r="BD10" i="2"/>
  <c r="BE10" i="2"/>
  <c r="BF10" i="2"/>
  <c r="BG10" i="2"/>
  <c r="BH10" i="2"/>
  <c r="BL10" i="2"/>
  <c r="AQ11" i="2"/>
  <c r="AS11" i="2" s="1"/>
  <c r="BC11" i="2" s="1"/>
  <c r="AR11" i="2"/>
  <c r="BD11" i="2"/>
  <c r="BE11" i="2"/>
  <c r="BF11" i="2"/>
  <c r="BG11" i="2"/>
  <c r="BH11" i="2"/>
  <c r="BL11" i="2"/>
  <c r="AQ12" i="2"/>
  <c r="AS12" i="2" s="1"/>
  <c r="BC12" i="2" s="1"/>
  <c r="AR12" i="2"/>
  <c r="BD12" i="2"/>
  <c r="BE12" i="2"/>
  <c r="BF12" i="2"/>
  <c r="BG12" i="2"/>
  <c r="BH12" i="2"/>
  <c r="BI12" i="2"/>
  <c r="BL12" i="2"/>
  <c r="AQ13" i="2"/>
  <c r="BI14" i="2" s="1"/>
  <c r="AR13" i="2"/>
  <c r="BD13" i="2"/>
  <c r="BE13" i="2"/>
  <c r="BF13" i="2"/>
  <c r="BG13" i="2"/>
  <c r="BH13" i="2"/>
  <c r="BL13" i="2"/>
  <c r="AQ14" i="2"/>
  <c r="AR14" i="2"/>
  <c r="AS14" i="2"/>
  <c r="BC14" i="2" s="1"/>
  <c r="BD14" i="2"/>
  <c r="BE14" i="2"/>
  <c r="BF14" i="2"/>
  <c r="BG14" i="2"/>
  <c r="BH14" i="2"/>
  <c r="BL14" i="2"/>
  <c r="AQ15" i="2"/>
  <c r="AR15" i="2"/>
  <c r="AS15" i="2"/>
  <c r="BC15" i="2" s="1"/>
  <c r="BD15" i="2"/>
  <c r="BE15" i="2"/>
  <c r="BF15" i="2"/>
  <c r="BG15" i="2"/>
  <c r="BH15" i="2"/>
  <c r="BL15" i="2"/>
  <c r="AQ16" i="2"/>
  <c r="AS16" i="2" s="1"/>
  <c r="BC16" i="2" s="1"/>
  <c r="AR16" i="2"/>
  <c r="BD16" i="2"/>
  <c r="BE16" i="2"/>
  <c r="BF16" i="2"/>
  <c r="BG16" i="2"/>
  <c r="BH16" i="2"/>
  <c r="BI16" i="2"/>
  <c r="BL16" i="2"/>
  <c r="AQ17" i="2"/>
  <c r="AS17" i="2" s="1"/>
  <c r="BC17" i="2" s="1"/>
  <c r="AR17" i="2"/>
  <c r="BD17" i="2"/>
  <c r="BE17" i="2"/>
  <c r="BF17" i="2"/>
  <c r="BG17" i="2"/>
  <c r="BH17" i="2"/>
  <c r="BL17" i="2"/>
  <c r="AQ18" i="2"/>
  <c r="AR18" i="2"/>
  <c r="AS18" i="2"/>
  <c r="BC18" i="2"/>
  <c r="BD18" i="2"/>
  <c r="BE18" i="2"/>
  <c r="BF18" i="2"/>
  <c r="BG18" i="2"/>
  <c r="BH18" i="2"/>
  <c r="BL18" i="2"/>
  <c r="AQ19" i="2"/>
  <c r="AR19" i="2"/>
  <c r="AS19" i="2"/>
  <c r="BC19" i="2"/>
  <c r="BD19" i="2"/>
  <c r="BE19" i="2"/>
  <c r="BF19" i="2"/>
  <c r="BG19" i="2"/>
  <c r="BH19" i="2"/>
  <c r="BL19" i="2"/>
  <c r="AQ20" i="2"/>
  <c r="AS20" i="2" s="1"/>
  <c r="BC20" i="2" s="1"/>
  <c r="AR20" i="2"/>
  <c r="BD20" i="2"/>
  <c r="BE20" i="2"/>
  <c r="BF20" i="2"/>
  <c r="BG20" i="2"/>
  <c r="BH20" i="2"/>
  <c r="BI20" i="2"/>
  <c r="BL20" i="2"/>
  <c r="AQ21" i="2"/>
  <c r="AS21" i="2" s="1"/>
  <c r="BC21" i="2" s="1"/>
  <c r="AR21" i="2"/>
  <c r="BD21" i="2"/>
  <c r="BE21" i="2"/>
  <c r="BF21" i="2"/>
  <c r="BG21" i="2"/>
  <c r="BH21" i="2"/>
  <c r="BL21" i="2"/>
  <c r="AQ22" i="2"/>
  <c r="AR22" i="2"/>
  <c r="AS22" i="2"/>
  <c r="BC22" i="2"/>
  <c r="BD22" i="2"/>
  <c r="BE22" i="2"/>
  <c r="BF22" i="2"/>
  <c r="BG22" i="2"/>
  <c r="BH22" i="2"/>
  <c r="BL22" i="2"/>
  <c r="AQ23" i="2"/>
  <c r="AS23" i="2" s="1"/>
  <c r="BC23" i="2" s="1"/>
  <c r="AR23" i="2"/>
  <c r="BD23" i="2"/>
  <c r="BE23" i="2"/>
  <c r="BF23" i="2"/>
  <c r="BG23" i="2"/>
  <c r="BH23" i="2"/>
  <c r="BL23" i="2"/>
  <c r="AQ24" i="2"/>
  <c r="AS24" i="2" s="1"/>
  <c r="BC24" i="2" s="1"/>
  <c r="AR24" i="2"/>
  <c r="BD24" i="2"/>
  <c r="BE24" i="2"/>
  <c r="BF24" i="2"/>
  <c r="BG24" i="2"/>
  <c r="BH24" i="2"/>
  <c r="BI24" i="2"/>
  <c r="BL24" i="2"/>
  <c r="AQ25" i="2"/>
  <c r="BI23" i="2" s="1"/>
  <c r="AR25" i="2"/>
  <c r="BD25" i="2"/>
  <c r="BE25" i="2"/>
  <c r="BF25" i="2"/>
  <c r="BG25" i="2"/>
  <c r="BH25" i="2"/>
  <c r="BL25" i="2"/>
  <c r="AQ26" i="2"/>
  <c r="AR26" i="2"/>
  <c r="AS26" i="2"/>
  <c r="BC26" i="2"/>
  <c r="BD26" i="2"/>
  <c r="BE26" i="2"/>
  <c r="BF26" i="2"/>
  <c r="BG26" i="2"/>
  <c r="BH26" i="2"/>
  <c r="BL26" i="2"/>
  <c r="AQ27" i="2"/>
  <c r="AS27" i="2" s="1"/>
  <c r="BC27" i="2" s="1"/>
  <c r="AR27" i="2"/>
  <c r="BD27" i="2"/>
  <c r="BE27" i="2"/>
  <c r="BF27" i="2"/>
  <c r="BG27" i="2"/>
  <c r="BH27" i="2"/>
  <c r="BL27" i="2"/>
  <c r="AQ28" i="2"/>
  <c r="AS28" i="2" s="1"/>
  <c r="BC28" i="2" s="1"/>
  <c r="AR28" i="2"/>
  <c r="BD28" i="2"/>
  <c r="BE28" i="2"/>
  <c r="BF28" i="2"/>
  <c r="BG28" i="2"/>
  <c r="BH28" i="2"/>
  <c r="BI28" i="2"/>
  <c r="BL28" i="2"/>
  <c r="AQ29" i="2"/>
  <c r="BI26" i="2" s="1"/>
  <c r="AR29" i="2"/>
  <c r="BD29" i="2"/>
  <c r="BE29" i="2"/>
  <c r="BF29" i="2"/>
  <c r="BG29" i="2"/>
  <c r="BH29" i="2"/>
  <c r="BL29" i="2"/>
  <c r="AQ30" i="2"/>
  <c r="AR30" i="2"/>
  <c r="AS30" i="2"/>
  <c r="BC30" i="2"/>
  <c r="BD30" i="2"/>
  <c r="BE30" i="2"/>
  <c r="BF30" i="2"/>
  <c r="BG30" i="2"/>
  <c r="BH30" i="2"/>
  <c r="BL30" i="2"/>
  <c r="AQ31" i="2"/>
  <c r="AS31" i="2" s="1"/>
  <c r="BC31" i="2" s="1"/>
  <c r="AR31" i="2"/>
  <c r="BD31" i="2"/>
  <c r="BE31" i="2"/>
  <c r="BF31" i="2"/>
  <c r="BG31" i="2"/>
  <c r="BH31" i="2"/>
  <c r="BL31" i="2"/>
  <c r="AQ32" i="2"/>
  <c r="AS32" i="2" s="1"/>
  <c r="BC32" i="2" s="1"/>
  <c r="AR32" i="2"/>
  <c r="BD32" i="2"/>
  <c r="BE32" i="2"/>
  <c r="BF32" i="2"/>
  <c r="BG32" i="2"/>
  <c r="BH32" i="2"/>
  <c r="BI32" i="2"/>
  <c r="BL32" i="2"/>
  <c r="AQ33" i="2"/>
  <c r="AS33" i="2" s="1"/>
  <c r="BC33" i="2" s="1"/>
  <c r="AR33" i="2"/>
  <c r="BD33" i="2"/>
  <c r="BE33" i="2"/>
  <c r="BF33" i="2"/>
  <c r="BG33" i="2"/>
  <c r="BH33" i="2"/>
  <c r="BI33" i="2"/>
  <c r="BL33" i="2"/>
  <c r="AQ34" i="2"/>
  <c r="AR34" i="2"/>
  <c r="AS34" i="2"/>
  <c r="BC34" i="2"/>
  <c r="BD34" i="2"/>
  <c r="BE34" i="2"/>
  <c r="BF34" i="2"/>
  <c r="BG34" i="2"/>
  <c r="BH34" i="2"/>
  <c r="BL34" i="2"/>
  <c r="AQ35" i="2"/>
  <c r="AS35" i="2" s="1"/>
  <c r="BC35" i="2" s="1"/>
  <c r="AR35" i="2"/>
  <c r="BD35" i="2"/>
  <c r="BE35" i="2"/>
  <c r="BF35" i="2"/>
  <c r="BG35" i="2"/>
  <c r="BH35" i="2"/>
  <c r="BI35" i="2"/>
  <c r="BL35" i="2"/>
  <c r="AQ36" i="2"/>
  <c r="AS36" i="2" s="1"/>
  <c r="BC36" i="2" s="1"/>
  <c r="AR36" i="2"/>
  <c r="BD36" i="2"/>
  <c r="BE36" i="2"/>
  <c r="BF36" i="2"/>
  <c r="BG36" i="2"/>
  <c r="BH36" i="2"/>
  <c r="BI36" i="2"/>
  <c r="BL36" i="2"/>
  <c r="AQ37" i="2"/>
  <c r="BI31" i="2" s="1"/>
  <c r="AR37" i="2"/>
  <c r="BD37" i="2"/>
  <c r="BE37" i="2"/>
  <c r="BF37" i="2"/>
  <c r="BG37" i="2"/>
  <c r="BH37" i="2"/>
  <c r="BI37" i="2"/>
  <c r="BL37" i="2"/>
  <c r="AQ38" i="2"/>
  <c r="AR38" i="2"/>
  <c r="AS38" i="2"/>
  <c r="BC38" i="2"/>
  <c r="BD38" i="2"/>
  <c r="BE38" i="2"/>
  <c r="BF38" i="2"/>
  <c r="BG38" i="2"/>
  <c r="BH38" i="2"/>
  <c r="BI38" i="2"/>
  <c r="BL38" i="2"/>
  <c r="AQ39" i="2"/>
  <c r="AS39" i="2" s="1"/>
  <c r="BC39" i="2" s="1"/>
  <c r="AR39" i="2"/>
  <c r="BD39" i="2"/>
  <c r="BE39" i="2"/>
  <c r="BF39" i="2"/>
  <c r="BG39" i="2"/>
  <c r="BH39" i="2"/>
  <c r="BI39" i="2"/>
  <c r="BL39" i="2"/>
  <c r="AQ40" i="2"/>
  <c r="AR40" i="2"/>
  <c r="AS40" i="2"/>
  <c r="BC40" i="2"/>
  <c r="BD40" i="2"/>
  <c r="BE40" i="2"/>
  <c r="BF40" i="2"/>
  <c r="BG40" i="2"/>
  <c r="BH40" i="2"/>
  <c r="BI40" i="2"/>
  <c r="BL40" i="2"/>
  <c r="AQ41" i="2"/>
  <c r="AS41" i="2" s="1"/>
  <c r="BC41" i="2" s="1"/>
  <c r="AR41" i="2"/>
  <c r="BD41" i="2"/>
  <c r="BE41" i="2"/>
  <c r="BF41" i="2"/>
  <c r="BG41" i="2"/>
  <c r="BH41" i="2"/>
  <c r="BI41" i="2"/>
  <c r="BL41" i="2"/>
  <c r="AQ42" i="2"/>
  <c r="AR42" i="2"/>
  <c r="AS42" i="2"/>
  <c r="BC42" i="2"/>
  <c r="BD42" i="2"/>
  <c r="BE42" i="2"/>
  <c r="BF42" i="2"/>
  <c r="BG42" i="2"/>
  <c r="BH42" i="2"/>
  <c r="BI42" i="2"/>
  <c r="BL42" i="2"/>
  <c r="AQ43" i="2"/>
  <c r="AS43" i="2" s="1"/>
  <c r="BC43" i="2" s="1"/>
  <c r="AR43" i="2"/>
  <c r="BD43" i="2"/>
  <c r="BE43" i="2"/>
  <c r="BF43" i="2"/>
  <c r="BG43" i="2"/>
  <c r="BH43" i="2"/>
  <c r="BI43" i="2"/>
  <c r="BL43" i="2"/>
  <c r="AQ44" i="2"/>
  <c r="BI34" i="2" s="1"/>
  <c r="AR44" i="2"/>
  <c r="AS44" i="2"/>
  <c r="BC44" i="2"/>
  <c r="BD44" i="2"/>
  <c r="BE44" i="2"/>
  <c r="BF44" i="2"/>
  <c r="BG44" i="2"/>
  <c r="BH44" i="2"/>
  <c r="BI44" i="2"/>
  <c r="BL44" i="2"/>
  <c r="BL2" i="2"/>
  <c r="BH2" i="2"/>
  <c r="BG2" i="2"/>
  <c r="BF2" i="2"/>
  <c r="BE2" i="2"/>
  <c r="BD2" i="2"/>
  <c r="AR2" i="2"/>
  <c r="AQ2" i="2"/>
  <c r="AS2" i="2" s="1"/>
  <c r="BK16" i="2" l="1"/>
  <c r="BK43" i="2"/>
  <c r="BC3" i="2"/>
  <c r="BK19" i="2"/>
  <c r="BK42" i="2"/>
  <c r="BK34" i="2"/>
  <c r="BJ41" i="2"/>
  <c r="BJ37" i="2"/>
  <c r="AS37" i="2"/>
  <c r="BC37" i="2" s="1"/>
  <c r="BJ33" i="2"/>
  <c r="BJ29" i="2"/>
  <c r="AS29" i="2"/>
  <c r="BC29" i="2" s="1"/>
  <c r="BJ25" i="2"/>
  <c r="AS25" i="2"/>
  <c r="BC25" i="2" s="1"/>
  <c r="BJ21" i="2"/>
  <c r="BJ17" i="2"/>
  <c r="BJ13" i="2"/>
  <c r="AS13" i="2"/>
  <c r="BC13" i="2" s="1"/>
  <c r="BJ9" i="2"/>
  <c r="AS9" i="2"/>
  <c r="BC9" i="2" s="1"/>
  <c r="BJ5" i="2"/>
  <c r="AS5" i="2"/>
  <c r="BC5" i="2" s="1"/>
  <c r="BI29" i="2"/>
  <c r="BI25" i="2"/>
  <c r="BI21" i="2"/>
  <c r="BI17" i="2"/>
  <c r="BI13" i="2"/>
  <c r="BI9" i="2"/>
  <c r="BI5" i="2"/>
  <c r="BJ42" i="2"/>
  <c r="BJ38" i="2"/>
  <c r="BJ34" i="2"/>
  <c r="BJ30" i="2"/>
  <c r="BJ26" i="2"/>
  <c r="BJ22" i="2"/>
  <c r="BJ18" i="2"/>
  <c r="BJ14" i="2"/>
  <c r="BJ10" i="2"/>
  <c r="BJ6" i="2"/>
  <c r="BI30" i="2"/>
  <c r="BI22" i="2"/>
  <c r="BI18" i="2"/>
  <c r="BI10" i="2"/>
  <c r="BJ2" i="2"/>
  <c r="BJ43" i="2"/>
  <c r="BJ39" i="2"/>
  <c r="BJ35" i="2"/>
  <c r="BJ31" i="2"/>
  <c r="BJ27" i="2"/>
  <c r="BJ23" i="2"/>
  <c r="BJ19" i="2"/>
  <c r="BJ15" i="2"/>
  <c r="BJ11" i="2"/>
  <c r="BJ7" i="2"/>
  <c r="BJ3" i="2"/>
  <c r="BI27" i="2"/>
  <c r="BI19" i="2"/>
  <c r="BI15" i="2"/>
  <c r="BI7" i="2"/>
  <c r="BI3" i="2"/>
  <c r="BJ44" i="2"/>
  <c r="BJ40" i="2"/>
  <c r="BJ36" i="2"/>
  <c r="BJ32" i="2"/>
  <c r="BJ28" i="2"/>
  <c r="BJ24" i="2"/>
  <c r="BJ20" i="2"/>
  <c r="BJ16" i="2"/>
  <c r="BJ12" i="2"/>
  <c r="BJ8" i="2"/>
  <c r="BK2" i="2"/>
  <c r="BC2" i="2"/>
  <c r="BM2" i="2" s="1"/>
  <c r="BI2" i="2"/>
  <c r="BK30" i="2" l="1"/>
  <c r="BK33" i="2"/>
  <c r="BK15" i="2"/>
  <c r="BK39" i="2"/>
  <c r="BK12" i="2"/>
  <c r="BK26" i="2"/>
  <c r="BK29" i="2"/>
  <c r="BK11" i="2"/>
  <c r="BK9" i="2"/>
  <c r="BK8" i="2"/>
  <c r="BK22" i="2"/>
  <c r="BK17" i="2"/>
  <c r="BK7" i="2"/>
  <c r="BK36" i="2"/>
  <c r="BK4" i="2"/>
  <c r="BK18" i="2"/>
  <c r="BK35" i="2"/>
  <c r="BK3" i="2"/>
  <c r="BK32" i="2"/>
  <c r="BK37" i="2"/>
  <c r="BK5" i="2"/>
  <c r="BK14" i="2"/>
  <c r="BK31" i="2"/>
  <c r="BM41" i="2"/>
  <c r="BM44" i="2"/>
  <c r="BM6" i="2"/>
  <c r="BM5" i="2"/>
  <c r="BM9" i="2"/>
  <c r="BM13" i="2"/>
  <c r="BM17" i="2"/>
  <c r="BM21" i="2"/>
  <c r="BM25" i="2"/>
  <c r="BM29" i="2"/>
  <c r="BM33" i="2"/>
  <c r="BM37" i="2"/>
  <c r="BM14" i="2"/>
  <c r="BM30" i="2"/>
  <c r="BM36" i="2"/>
  <c r="BM40" i="2"/>
  <c r="BM43" i="2"/>
  <c r="BM18" i="2"/>
  <c r="BM4" i="2"/>
  <c r="BM8" i="2"/>
  <c r="BM12" i="2"/>
  <c r="BM16" i="2"/>
  <c r="BM20" i="2"/>
  <c r="BM24" i="2"/>
  <c r="BM28" i="2"/>
  <c r="BM32" i="2"/>
  <c r="BM22" i="2"/>
  <c r="BM10" i="2"/>
  <c r="BM38" i="2"/>
  <c r="BM3" i="2"/>
  <c r="BM7" i="2"/>
  <c r="BM11" i="2"/>
  <c r="BM15" i="2"/>
  <c r="BM19" i="2"/>
  <c r="BM23" i="2"/>
  <c r="BM27" i="2"/>
  <c r="BM31" i="2"/>
  <c r="BM35" i="2"/>
  <c r="BM39" i="2"/>
  <c r="BM34" i="2"/>
  <c r="BM42" i="2"/>
  <c r="BM26" i="2"/>
  <c r="BK28" i="2"/>
  <c r="BK13" i="2"/>
  <c r="BK41" i="2"/>
  <c r="BK10" i="2"/>
  <c r="BK27" i="2"/>
  <c r="BK25" i="2"/>
  <c r="BK24" i="2"/>
  <c r="BK44" i="2"/>
  <c r="BK38" i="2"/>
  <c r="BK6" i="2"/>
  <c r="BK23" i="2"/>
  <c r="BK21" i="2"/>
  <c r="BK20" i="2"/>
  <c r="BK40" i="2"/>
</calcChain>
</file>

<file path=xl/sharedStrings.xml><?xml version="1.0" encoding="utf-8"?>
<sst xmlns="http://schemas.openxmlformats.org/spreadsheetml/2006/main" count="1016" uniqueCount="232">
  <si>
    <t>Report ID#</t>
  </si>
  <si>
    <t>Report date or date and time</t>
  </si>
  <si>
    <t>Sales report type</t>
  </si>
  <si>
    <t>Reporting price type</t>
  </si>
  <si>
    <t>Reporting currency</t>
  </si>
  <si>
    <t>Report period from</t>
  </si>
  <si>
    <t>Report period to</t>
  </si>
  <si>
    <t>NOT USED</t>
  </si>
  <si>
    <t>Class of trade / sale</t>
  </si>
  <si>
    <t>Sales territory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</si>
  <si>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</si>
  <si>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</si>
  <si>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</si>
  <si>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</si>
  <si>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</si>
  <si>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</si>
  <si>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</si>
  <si>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</si>
  <si>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</si>
  <si>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</si>
  <si>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</si>
  <si>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</si>
  <si>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</si>
  <si>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</si>
  <si>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</si>
  <si>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Publisher ID#</t>
  </si>
  <si>
    <t>Publisher Name</t>
  </si>
  <si>
    <t>Imprint Name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</si>
  <si>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</si>
  <si>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</si>
  <si>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</si>
  <si>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</si>
  <si>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</si>
  <si>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</si>
  <si>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</si>
  <si>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</si>
  <si>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</si>
  <si>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</si>
  <si>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</si>
  <si>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</si>
  <si>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/ refunded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</si>
  <si>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</si>
  <si>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</si>
  <si>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</si>
  <si>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</si>
  <si>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</si>
  <si>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</si>
  <si>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</si>
  <si>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</si>
  <si>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</si>
  <si>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</si>
  <si>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</si>
  <si>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Total number of Line items</t>
  </si>
  <si>
    <t>Total gross sold quantity</t>
  </si>
  <si>
    <t>Total returned / refunded quantity</t>
  </si>
  <si>
    <t>Total net sold quantity</t>
  </si>
  <si>
    <t>Total non-sale quantity</t>
  </si>
  <si>
    <t>Total gross sold value</t>
  </si>
  <si>
    <t>Total returned / refunded value</t>
  </si>
  <si>
    <t>Total net sold value before fees</t>
  </si>
  <si>
    <t>Total fees 
of all types</t>
  </si>
  <si>
    <t>Total proceeds 
due to publisher</t>
  </si>
  <si>
    <t>Reporting agent #ID</t>
  </si>
  <si>
    <t>Reporting agent name</t>
  </si>
  <si>
    <t>Currency conversion rate</t>
  </si>
  <si>
    <t>List price</t>
  </si>
  <si>
    <t>01</t>
  </si>
  <si>
    <t>E101</t>
  </si>
  <si>
    <t>02</t>
  </si>
  <si>
    <t>AUD</t>
  </si>
  <si>
    <t>Peter Pal Library Supplier</t>
  </si>
  <si>
    <t>AU-NS</t>
  </si>
  <si>
    <t>Pan Macmillan Australia</t>
  </si>
  <si>
    <t>Picador Australia</t>
  </si>
  <si>
    <t>MacmillanAU_201804</t>
  </si>
  <si>
    <t>20180401</t>
  </si>
  <si>
    <t>20180430</t>
  </si>
  <si>
    <t>20180503</t>
  </si>
  <si>
    <t>20180426</t>
  </si>
  <si>
    <t>TO3755960</t>
  </si>
  <si>
    <t>TO3756012</t>
  </si>
  <si>
    <t>TO3755997</t>
  </si>
  <si>
    <t>TO3755951</t>
  </si>
  <si>
    <t>TO3755959</t>
  </si>
  <si>
    <t>TO3755963</t>
  </si>
  <si>
    <t>TO3756011</t>
  </si>
  <si>
    <t>TO3756009</t>
  </si>
  <si>
    <t>TO3755965</t>
  </si>
  <si>
    <t>TO3755977</t>
  </si>
  <si>
    <t>TO3755982</t>
  </si>
  <si>
    <t>TO3755985</t>
  </si>
  <si>
    <t>TO3755953</t>
  </si>
  <si>
    <t>TO3755950</t>
  </si>
  <si>
    <t>TO3755967</t>
  </si>
  <si>
    <t>TO3755971</t>
  </si>
  <si>
    <t>TO3755991</t>
  </si>
  <si>
    <t>TO3755943</t>
  </si>
  <si>
    <t>TO3755958</t>
  </si>
  <si>
    <t>TO3755987</t>
  </si>
  <si>
    <t>TO3755957</t>
  </si>
  <si>
    <t>TO3756006</t>
  </si>
  <si>
    <t>TO3755988</t>
  </si>
  <si>
    <t>TO3755980</t>
  </si>
  <si>
    <t>TO3756002</t>
  </si>
  <si>
    <t>TO3755964</t>
  </si>
  <si>
    <t>TO3756005</t>
  </si>
  <si>
    <t>TO3756010</t>
  </si>
  <si>
    <t>TO3755996</t>
  </si>
  <si>
    <t>TO3756007</t>
  </si>
  <si>
    <t>TO3755962</t>
  </si>
  <si>
    <t>TO3755955</t>
  </si>
  <si>
    <t>TO3755995</t>
  </si>
  <si>
    <t>TO3755974</t>
  </si>
  <si>
    <t>TO3756008</t>
  </si>
  <si>
    <t>TO3756000</t>
  </si>
  <si>
    <t>TO3755992</t>
  </si>
  <si>
    <t>TO3755978</t>
  </si>
  <si>
    <t>TO3755968</t>
  </si>
  <si>
    <t>9781742625812</t>
  </si>
  <si>
    <t>9781760552299</t>
  </si>
  <si>
    <t>9781760559823</t>
  </si>
  <si>
    <t>9781741985009</t>
  </si>
  <si>
    <t>9781760559205</t>
  </si>
  <si>
    <t>9781760559670</t>
  </si>
  <si>
    <t>9781760558604</t>
  </si>
  <si>
    <t>9781760559311</t>
  </si>
  <si>
    <t>9781760559182</t>
  </si>
  <si>
    <t>9781743281994</t>
  </si>
  <si>
    <t>9781743280133</t>
  </si>
  <si>
    <t>9781743282687</t>
  </si>
  <si>
    <t>9781760558314</t>
  </si>
  <si>
    <t>9781760558239</t>
  </si>
  <si>
    <t>9781760559359</t>
  </si>
  <si>
    <t>9781925480009</t>
  </si>
  <si>
    <t>9781743282410</t>
  </si>
  <si>
    <t>9781760551568</t>
  </si>
  <si>
    <t>9781760559199</t>
  </si>
  <si>
    <t>9781743282748</t>
  </si>
  <si>
    <t>9781760553029</t>
  </si>
  <si>
    <t>9781760558253</t>
  </si>
  <si>
    <t>9781743282373</t>
  </si>
  <si>
    <t>9781760558505</t>
  </si>
  <si>
    <t>9781760559458</t>
  </si>
  <si>
    <t>9781760559519</t>
  </si>
  <si>
    <t>9781760558680</t>
  </si>
  <si>
    <t>9781760558277</t>
  </si>
  <si>
    <t>9781760557423</t>
  </si>
  <si>
    <t>9781760559267</t>
  </si>
  <si>
    <t>9781760552343</t>
  </si>
  <si>
    <t>9781760555702</t>
  </si>
  <si>
    <t>9781743282243</t>
  </si>
  <si>
    <t>9781760550806</t>
  </si>
  <si>
    <t>9781760559212</t>
  </si>
  <si>
    <t>9781760559373</t>
  </si>
  <si>
    <t>9781743281970</t>
  </si>
  <si>
    <t>9781760558291</t>
  </si>
  <si>
    <t>9781760554538</t>
  </si>
  <si>
    <t>The Petrifying Problem with Princess Petronella</t>
  </si>
  <si>
    <t>The Mother's Promise</t>
  </si>
  <si>
    <t>The Wasp and The Orchid</t>
  </si>
  <si>
    <t>The Shocking Trouble on the Planet of Shobble</t>
  </si>
  <si>
    <t>The Lucky Galah</t>
  </si>
  <si>
    <t>A Stolen Season</t>
  </si>
  <si>
    <t>Dyschronia</t>
  </si>
  <si>
    <t>The Coincidence Makers</t>
  </si>
  <si>
    <t>The Family Next Door</t>
  </si>
  <si>
    <t>The Black Moon</t>
  </si>
  <si>
    <t>Bella Poldark</t>
  </si>
  <si>
    <t>The Stranger from the Sea</t>
  </si>
  <si>
    <t>I Love You Too Much</t>
  </si>
  <si>
    <t>The Wife Between Us</t>
  </si>
  <si>
    <t>The Deepest Well</t>
  </si>
  <si>
    <t>Death in Sunset Grove</t>
  </si>
  <si>
    <t>The Miller's Dance</t>
  </si>
  <si>
    <t>City of Friends</t>
  </si>
  <si>
    <t>An Unsuitable Match</t>
  </si>
  <si>
    <t>The Twisted Sword</t>
  </si>
  <si>
    <t>Radical Candor</t>
  </si>
  <si>
    <t>The How Not To Die Cookbook</t>
  </si>
  <si>
    <t>The Loving Cup</t>
  </si>
  <si>
    <t>The Melody</t>
  </si>
  <si>
    <t>The Boy with the Perpetual Nervousness</t>
  </si>
  <si>
    <t>The Mother's Secret</t>
  </si>
  <si>
    <t>The Debatable Land</t>
  </si>
  <si>
    <t>Fall From Grace</t>
  </si>
  <si>
    <t>The River of Consciousness</t>
  </si>
  <si>
    <t>Only Child</t>
  </si>
  <si>
    <t>Ithaca</t>
  </si>
  <si>
    <t>The King's Assassin</t>
  </si>
  <si>
    <t>The Four Swans</t>
  </si>
  <si>
    <t>Truevine</t>
  </si>
  <si>
    <t>Children of Blood and Bone</t>
  </si>
  <si>
    <t>The Killing of Butterfly Joe</t>
  </si>
  <si>
    <t>The Angry Tide</t>
  </si>
  <si>
    <t>O's Little Guide to the Big Questions</t>
  </si>
  <si>
    <t>The Women Who Flew for Hitler</t>
  </si>
  <si>
    <t>Moriarty, L.M.</t>
  </si>
  <si>
    <t>Hepworth, Sally</t>
  </si>
  <si>
    <t>Clode, Danielle</t>
  </si>
  <si>
    <t>Sorensen, Tracy</t>
  </si>
  <si>
    <t>Hall, Rodney</t>
  </si>
  <si>
    <t>Mills, Jennifer</t>
  </si>
  <si>
    <t>Blum, Yoav</t>
  </si>
  <si>
    <t>Graham, Winston</t>
  </si>
  <si>
    <t>Drake, Alicia</t>
  </si>
  <si>
    <t>Hendricks, Greer</t>
  </si>
  <si>
    <t>Harris, Dr Nadine Burke</t>
  </si>
  <si>
    <t>Lindgren, Minna</t>
  </si>
  <si>
    <t>Trollope, Joanna</t>
  </si>
  <si>
    <t>Scott Malone, Kim</t>
  </si>
  <si>
    <t>MD, Michael Greger,</t>
  </si>
  <si>
    <t>Crace, Jim</t>
  </si>
  <si>
    <t>Caveney, Graham</t>
  </si>
  <si>
    <t>Swatman, Clare</t>
  </si>
  <si>
    <t>Robb, Graham</t>
  </si>
  <si>
    <t>Steel, Danielle</t>
  </si>
  <si>
    <t>Sacks, Oliver</t>
  </si>
  <si>
    <t>Navin, Rhiannon</t>
  </si>
  <si>
    <t>McMonagle, Alan</t>
  </si>
  <si>
    <t>Woolley, Benjamin</t>
  </si>
  <si>
    <t>Macy, Beth</t>
  </si>
  <si>
    <t>Adeyemi, Tomi</t>
  </si>
  <si>
    <t>Brook, Rhidian</t>
  </si>
  <si>
    <t>TBC</t>
  </si>
  <si>
    <t>Mulley, Clare</t>
  </si>
  <si>
    <t>Pan Macmillan UK</t>
  </si>
  <si>
    <t>Macmillan Australia</t>
  </si>
  <si>
    <t>Macmillan</t>
  </si>
  <si>
    <t>Picador</t>
  </si>
  <si>
    <t>Bluebird</t>
  </si>
  <si>
    <t>Mantle</t>
  </si>
  <si>
    <t>Macmillan Children's 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</si>
</sst>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49" fontId="0" fillId="0" borderId="0" xfId="0" applyNumberFormat="1"/>
    <xf numFmtId="49" fontId="0" fillId="35" borderId="0" xfId="0" applyNumberFormat="1" applyFill="1"/>
    <xf numFmtId="0" fontId="19" fillId="36" borderId="0" xfId="0" applyFont="1" applyFill="1"/>
    <xf numFmtId="0" fontId="19" fillId="0" borderId="0" xfId="0" applyFont="1"/>
    <xf numFmtId="49" fontId="19" fillId="36" borderId="0" xfId="0" applyNumberFormat="1" applyFont="1" applyFill="1"/>
    <xf numFmtId="0" fontId="0" fillId="33" borderId="0" xfId="0" applyFill="1"/>
    <xf numFmtId="0" fontId="18" fillId="0" borderId="0" xfId="0" applyFont="1"/>
    <xf numFmtId="43" fontId="0" fillId="34" borderId="0" xfId="1" applyFont="1" applyFill="1"/>
    <xf numFmtId="0" fontId="0" fillId="0" borderId="0" xfId="0" applyNumberFormat="1"/>
    <xf numFmtId="43" fontId="0" fillId="33" borderId="0" xfId="1" applyFont="1" applyFill="1"/>
    <xf numFmtId="49" fontId="16" fillId="35" borderId="0" xfId="0" applyNumberFormat="1" applyFont="1" applyFill="1"/>
    <xf numFmtId="49" fontId="22" fillId="35" borderId="0" xfId="0" applyNumberFormat="1" applyFont="1" applyFill="1"/>
    <xf numFmtId="0" fontId="20" fillId="36" borderId="0" xfId="0" applyFont="1" applyFill="1"/>
    <xf numFmtId="0" fontId="16" fillId="0" borderId="0" xfId="0" applyNumberFormat="1" applyFont="1"/>
    <xf numFmtId="0" fontId="16" fillId="0" borderId="0" xfId="0" applyFont="1"/>
    <xf numFmtId="0" fontId="21" fillId="0" borderId="0" xfId="0" applyFont="1"/>
    <xf numFmtId="49" fontId="16" fillId="0" borderId="0" xfId="0" applyNumberFormat="1" applyFont="1"/>
    <xf numFmtId="0" fontId="20" fillId="0" borderId="0" xfId="0" applyFont="1"/>
    <xf numFmtId="49" fontId="20" fillId="36" borderId="0" xfId="0" applyNumberFormat="1" applyFont="1" applyFill="1"/>
    <xf numFmtId="49" fontId="21" fillId="0" borderId="0" xfId="0" applyNumberFormat="1" applyFont="1"/>
    <xf numFmtId="0" fontId="16" fillId="34" borderId="0" xfId="0" applyFont="1" applyFill="1"/>
    <xf numFmtId="0" fontId="16" fillId="33" borderId="0" xfId="0" applyFont="1" applyFill="1"/>
    <xf numFmtId="2" fontId="16" fillId="0" borderId="0" xfId="0" applyNumberFormat="1" applyFont="1"/>
    <xf numFmtId="2" fontId="0" fillId="0" borderId="0" xfId="0" applyNumberForma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R44"/>
  <sheetViews>
    <sheetView tabSelected="1" workbookViewId="0">
      <pane ySplit="1" topLeftCell="A2" activePane="bottomLeft" state="frozen"/>
      <selection pane="bottomLeft" activeCell="P1" sqref="P1"/>
    </sheetView>
  </sheetViews>
  <sheetFormatPr defaultRowHeight="15" x14ac:dyDescent="0.25"/>
  <cols>
    <col min="1" max="1" width="25.28515625" style="1" customWidth="1"/>
    <col min="2" max="6" width="14.140625" style="1" customWidth="1"/>
    <col min="7" max="7" width="2.42578125" style="1" customWidth="1"/>
    <col min="8" max="9" width="14.140625" style="1" customWidth="1"/>
    <col min="10" max="11" width="3.28515625" style="1" customWidth="1"/>
    <col min="12" max="12" width="3.140625" customWidth="1"/>
    <col min="13" max="14" width="2.42578125" customWidth="1"/>
    <col min="15" max="15" width="15" style="9" customWidth="1"/>
    <col min="16" max="16" width="14.85546875" customWidth="1"/>
    <col min="18" max="18" width="22.140625" bestFit="1" customWidth="1"/>
    <col min="19" max="19" width="28.28515625" bestFit="1" customWidth="1"/>
    <col min="21" max="21" width="17.42578125" style="1" bestFit="1" customWidth="1"/>
    <col min="22" max="23" width="2.5703125" customWidth="1"/>
    <col min="24" max="25" width="28.7109375" customWidth="1"/>
    <col min="26" max="27" width="2.7109375" customWidth="1"/>
    <col min="28" max="29" width="26.140625" customWidth="1"/>
    <col min="31" max="31" width="3.28515625" customWidth="1"/>
    <col min="35" max="35" width="3" customWidth="1"/>
    <col min="36" max="36" width="3" style="1" customWidth="1"/>
    <col min="37" max="37" width="9.140625" style="1"/>
    <col min="39" max="39" width="9.140625" style="24"/>
    <col min="40" max="40" width="9.140625" style="1"/>
    <col min="46" max="54" width="2.7109375" customWidth="1"/>
    <col min="61" max="61" width="9.5703125" bestFit="1" customWidth="1"/>
    <col min="63" max="63" width="9.5703125" bestFit="1" customWidth="1"/>
    <col min="65" max="65" width="9.5703125" bestFit="1" customWidth="1"/>
    <col min="66" max="66" width="3.7109375" customWidth="1"/>
    <col min="67" max="67" width="23.7109375" bestFit="1" customWidth="1"/>
    <col min="69" max="69" width="3.28515625" customWidth="1"/>
    <col min="70" max="70" width="3.28515625" style="1" customWidth="1"/>
  </cols>
  <sheetData>
    <row r="1" spans="1:70" x14ac:dyDescent="0.25">
      <c r="A1" s="11" t="s">
        <v>0</v>
      </c>
      <c r="B1" s="11" t="s">
        <v>1</v>
      </c>
      <c r="C1" s="11" t="s">
        <v>19</v>
      </c>
      <c r="D1" s="11" t="s">
        <v>2</v>
      </c>
      <c r="E1" s="11" t="s">
        <v>5</v>
      </c>
      <c r="F1" s="11" t="s">
        <v>6</v>
      </c>
      <c r="G1" s="11" t="s">
        <v>7</v>
      </c>
      <c r="H1" s="11" t="s">
        <v>3</v>
      </c>
      <c r="I1" s="11" t="s">
        <v>4</v>
      </c>
      <c r="J1" s="12" t="s">
        <v>8</v>
      </c>
      <c r="K1" s="12" t="s">
        <v>9</v>
      </c>
      <c r="L1" s="13" t="s">
        <v>10</v>
      </c>
      <c r="M1" s="13" t="s">
        <v>11</v>
      </c>
      <c r="N1" s="13" t="s">
        <v>12</v>
      </c>
      <c r="O1" s="14" t="s">
        <v>13</v>
      </c>
      <c r="P1" s="15" t="s">
        <v>14</v>
      </c>
      <c r="Q1" s="16" t="s">
        <v>15</v>
      </c>
      <c r="R1" s="15" t="s">
        <v>16</v>
      </c>
      <c r="S1" s="15" t="s">
        <v>17</v>
      </c>
      <c r="T1" s="16" t="s">
        <v>18</v>
      </c>
      <c r="U1" s="17" t="s">
        <v>19</v>
      </c>
      <c r="V1" s="13" t="s">
        <v>20</v>
      </c>
      <c r="W1" s="13" t="s">
        <v>21</v>
      </c>
      <c r="X1" s="15" t="s">
        <v>22</v>
      </c>
      <c r="Y1" s="15" t="s">
        <v>23</v>
      </c>
      <c r="Z1" s="13" t="s">
        <v>24</v>
      </c>
      <c r="AA1" s="13" t="s">
        <v>25</v>
      </c>
      <c r="AB1" s="15" t="s">
        <v>26</v>
      </c>
      <c r="AC1" s="15" t="s">
        <v>27</v>
      </c>
      <c r="AD1" s="15" t="s">
        <v>28</v>
      </c>
      <c r="AE1" s="13" t="s">
        <v>29</v>
      </c>
      <c r="AF1" s="15" t="s">
        <v>30</v>
      </c>
      <c r="AG1" s="18" t="s">
        <v>31</v>
      </c>
      <c r="AH1" s="15" t="s">
        <v>32</v>
      </c>
      <c r="AI1" s="13" t="s">
        <v>33</v>
      </c>
      <c r="AJ1" s="19" t="s">
        <v>34</v>
      </c>
      <c r="AK1" s="20" t="s">
        <v>8</v>
      </c>
      <c r="AL1" s="15" t="s">
        <v>9</v>
      </c>
      <c r="AM1" s="23" t="s">
        <v>35</v>
      </c>
      <c r="AN1" s="20" t="s">
        <v>36</v>
      </c>
      <c r="AO1" s="15" t="s">
        <v>37</v>
      </c>
      <c r="AP1" s="15" t="s">
        <v>38</v>
      </c>
      <c r="AQ1" s="21" t="s">
        <v>39</v>
      </c>
      <c r="AR1" s="21" t="s">
        <v>40</v>
      </c>
      <c r="AS1" s="21" t="s">
        <v>41</v>
      </c>
      <c r="AT1" s="13" t="s">
        <v>42</v>
      </c>
      <c r="AU1" s="13" t="s">
        <v>43</v>
      </c>
      <c r="AV1" s="13" t="s">
        <v>44</v>
      </c>
      <c r="AW1" s="13" t="s">
        <v>45</v>
      </c>
      <c r="AX1" s="13" t="s">
        <v>46</v>
      </c>
      <c r="AY1" s="13" t="s">
        <v>47</v>
      </c>
      <c r="AZ1" s="13" t="s">
        <v>48</v>
      </c>
      <c r="BA1" s="13" t="s">
        <v>49</v>
      </c>
      <c r="BB1" s="13" t="s">
        <v>50</v>
      </c>
      <c r="BC1" s="21" t="s">
        <v>51</v>
      </c>
      <c r="BD1" s="22" t="s">
        <v>52</v>
      </c>
      <c r="BE1" s="22" t="s">
        <v>53</v>
      </c>
      <c r="BF1" s="22" t="s">
        <v>54</v>
      </c>
      <c r="BG1" s="22" t="s">
        <v>55</v>
      </c>
      <c r="BH1" s="22" t="s">
        <v>56</v>
      </c>
      <c r="BI1" s="22" t="s">
        <v>57</v>
      </c>
      <c r="BJ1" s="22" t="s">
        <v>58</v>
      </c>
      <c r="BK1" s="22" t="s">
        <v>59</v>
      </c>
      <c r="BL1" s="22" t="s">
        <v>60</v>
      </c>
      <c r="BM1" s="22" t="s">
        <v>61</v>
      </c>
      <c r="BN1" s="13" t="s">
        <v>62</v>
      </c>
      <c r="BO1" s="16" t="s">
        <v>63</v>
      </c>
      <c r="BP1" s="15" t="s">
        <v>64</v>
      </c>
      <c r="BQ1" s="13" t="s">
        <v>65</v>
      </c>
      <c r="BR1" s="13" t="s">
        <v>36</v>
      </c>
    </row>
    <row r="2" spans="1:70" x14ac:dyDescent="0.25">
      <c r="A2" s="2" t="s">
        <v>74</v>
      </c>
      <c r="B2" s="2" t="s">
        <v>77</v>
      </c>
      <c r="C2" s="2" t="s">
        <v>118</v>
      </c>
      <c r="D2" s="2" t="s">
        <v>68</v>
      </c>
      <c r="E2" s="2" t="s">
        <v>75</v>
      </c>
      <c r="F2" s="2" t="s">
        <v>76</v>
      </c>
      <c r="G2" s="2"/>
      <c r="H2" s="2" t="s">
        <v>66</v>
      </c>
      <c r="I2" s="2" t="s">
        <v>69</v>
      </c>
      <c r="J2" s="2"/>
      <c r="K2" s="2"/>
      <c r="L2" s="3">
        <v>1</v>
      </c>
      <c r="M2" s="3"/>
      <c r="N2" s="3"/>
      <c r="O2" s="1" t="s">
        <v>78</v>
      </c>
      <c r="P2" t="s">
        <v>79</v>
      </c>
      <c r="Q2">
        <v>1</v>
      </c>
      <c r="R2" s="1">
        <v>15269</v>
      </c>
      <c r="S2" s="1" t="s">
        <v>78</v>
      </c>
      <c r="T2">
        <v>3</v>
      </c>
      <c r="U2" s="1" t="s">
        <v>118</v>
      </c>
      <c r="V2" s="3"/>
      <c r="W2" s="3"/>
      <c r="X2" t="s">
        <v>157</v>
      </c>
      <c r="Y2" t="s">
        <v>196</v>
      </c>
      <c r="Z2" s="3"/>
      <c r="AA2" s="3"/>
      <c r="AB2" t="s">
        <v>72</v>
      </c>
      <c r="AC2" t="s">
        <v>226</v>
      </c>
      <c r="AD2" t="s">
        <v>67</v>
      </c>
      <c r="AE2" s="3"/>
      <c r="AF2">
        <v>1</v>
      </c>
      <c r="AG2" s="4">
        <v>0</v>
      </c>
      <c r="AH2">
        <v>1</v>
      </c>
      <c r="AI2" s="3"/>
      <c r="AJ2" s="5"/>
      <c r="AK2" s="1" t="s">
        <v>68</v>
      </c>
      <c r="AL2" t="s">
        <v>71</v>
      </c>
      <c r="AM2" s="24">
        <v>9.99</v>
      </c>
      <c r="AN2" s="1" t="s">
        <v>68</v>
      </c>
      <c r="AO2" t="s">
        <v>69</v>
      </c>
      <c r="AP2">
        <v>30</v>
      </c>
      <c r="AQ2" s="8">
        <f>ROUND(ROUND(AM2/1.1, 2)*(1-AP2/100),2)*AF2</f>
        <v>6.36</v>
      </c>
      <c r="AR2" s="8">
        <f>ROUND(ROUND(AM2/1.1, 2)*(1-AP2/100),2)*AG2</f>
        <v>0</v>
      </c>
      <c r="AS2" s="8">
        <f>AQ2</f>
        <v>6.36</v>
      </c>
      <c r="AT2" s="3"/>
      <c r="AU2" s="3"/>
      <c r="AV2" s="3"/>
      <c r="AW2" s="3"/>
      <c r="AX2" s="3"/>
      <c r="AY2" s="3"/>
      <c r="AZ2" s="3"/>
      <c r="BA2" s="3"/>
      <c r="BB2" s="3"/>
      <c r="BC2" s="8">
        <f>AS2</f>
        <v>6.36</v>
      </c>
      <c r="BD2" s="6">
        <f>SUBTOTAL(2,AF$2:AF$99410)</f>
        <v>43</v>
      </c>
      <c r="BE2" s="6">
        <f>SUBTOTAL(9,AF$2:AF$99410)</f>
        <v>43</v>
      </c>
      <c r="BF2" s="6">
        <f>SUBTOTAL(9,AG$2:AG$99410)</f>
        <v>0</v>
      </c>
      <c r="BG2" s="6">
        <f>SUBTOTAL(9,AH$2:AH$99410)</f>
        <v>43</v>
      </c>
      <c r="BH2" s="6">
        <f>SUBTOTAL(9,AI$2:AI$99410)</f>
        <v>0</v>
      </c>
      <c r="BI2" s="10">
        <f>SUBTOTAL(9,AQ$2:AQ$99410)</f>
        <v>396.8900000000001</v>
      </c>
      <c r="BJ2" s="10">
        <f>SUBTOTAL(9,AR$2:AR$99410)</f>
        <v>0</v>
      </c>
      <c r="BK2" s="10">
        <f>SUBTOTAL(9,AS$2:AS$99410)</f>
        <v>396.8900000000001</v>
      </c>
      <c r="BL2" s="10">
        <f>SUBTOTAL(9,AU$2:AU$99410)</f>
        <v>0</v>
      </c>
      <c r="BM2" s="10">
        <f>SUBTOTAL(9,BC$2:BC$99410)</f>
        <v>396.8900000000001</v>
      </c>
      <c r="BN2" s="3"/>
      <c r="BO2" s="7" t="s">
        <v>70</v>
      </c>
      <c r="BP2">
        <v>1</v>
      </c>
      <c r="BQ2" s="3"/>
      <c r="BR2" s="3"/>
    </row>
    <row r="3" spans="1:70" x14ac:dyDescent="0.25">
      <c r="A3" s="2" t="s">
        <v>74</v>
      </c>
      <c r="B3" s="2" t="s">
        <v>77</v>
      </c>
      <c r="C3" s="2" t="s">
        <v>119</v>
      </c>
      <c r="D3" s="2" t="s">
        <v>68</v>
      </c>
      <c r="E3" s="2" t="s">
        <v>75</v>
      </c>
      <c r="F3" s="2" t="s">
        <v>76</v>
      </c>
      <c r="G3" s="2"/>
      <c r="H3" s="2" t="s">
        <v>66</v>
      </c>
      <c r="I3" s="2" t="s">
        <v>69</v>
      </c>
      <c r="J3" s="2"/>
      <c r="K3" s="2"/>
      <c r="L3" s="3">
        <v>2</v>
      </c>
      <c r="M3" s="3"/>
      <c r="N3" s="3"/>
      <c r="O3" s="1" t="s">
        <v>78</v>
      </c>
      <c r="P3" t="s">
        <v>80</v>
      </c>
      <c r="Q3">
        <v>1</v>
      </c>
      <c r="R3" s="1">
        <v>15284</v>
      </c>
      <c r="S3" s="1" t="s">
        <v>78</v>
      </c>
      <c r="T3">
        <v>3</v>
      </c>
      <c r="U3" s="1" t="s">
        <v>119</v>
      </c>
      <c r="V3" s="3"/>
      <c r="W3" s="3"/>
      <c r="X3" t="s">
        <v>158</v>
      </c>
      <c r="Y3" t="s">
        <v>197</v>
      </c>
      <c r="Z3" s="3"/>
      <c r="AA3" s="3"/>
      <c r="AB3" t="s">
        <v>72</v>
      </c>
      <c r="AC3" t="s">
        <v>226</v>
      </c>
      <c r="AD3" t="s">
        <v>67</v>
      </c>
      <c r="AE3" s="3"/>
      <c r="AF3">
        <v>1</v>
      </c>
      <c r="AG3" s="4">
        <v>0</v>
      </c>
      <c r="AH3">
        <v>1</v>
      </c>
      <c r="AI3" s="3"/>
      <c r="AJ3" s="5"/>
      <c r="AK3" s="1" t="s">
        <v>68</v>
      </c>
      <c r="AL3" t="s">
        <v>71</v>
      </c>
      <c r="AM3" s="24">
        <v>14.99</v>
      </c>
      <c r="AN3" s="1" t="s">
        <v>68</v>
      </c>
      <c r="AO3" t="s">
        <v>69</v>
      </c>
      <c r="AP3">
        <v>30</v>
      </c>
      <c r="AQ3" s="8">
        <f t="shared" ref="AQ3:AQ44" si="0">ROUND(ROUND(AM3/1.1, 2)*(1-AP3/100),2)*AF3</f>
        <v>9.5399999999999991</v>
      </c>
      <c r="AR3" s="8">
        <f t="shared" ref="AR3:AR44" si="1">ROUND(ROUND(AM3/1.1, 2)*(1-AP3/100),2)*AG3</f>
        <v>0</v>
      </c>
      <c r="AS3" s="8">
        <f t="shared" ref="AS3:AS44" si="2">AQ3</f>
        <v>9.5399999999999991</v>
      </c>
      <c r="AT3" s="3"/>
      <c r="AU3" s="3"/>
      <c r="AV3" s="3"/>
      <c r="AW3" s="3"/>
      <c r="AX3" s="3"/>
      <c r="AY3" s="3"/>
      <c r="AZ3" s="3"/>
      <c r="BA3" s="3"/>
      <c r="BB3" s="3"/>
      <c r="BC3" s="8">
        <f t="shared" ref="BC3:BC44" si="3">AS3</f>
        <v>9.5399999999999991</v>
      </c>
      <c r="BD3" s="6">
        <f t="shared" ref="BD3:BD44" si="4">SUBTOTAL(2,AF$2:AF$99410)</f>
        <v>43</v>
      </c>
      <c r="BE3" s="6">
        <f t="shared" ref="BE3:BE44" si="5">SUBTOTAL(9,AF$2:AF$99410)</f>
        <v>43</v>
      </c>
      <c r="BF3" s="6">
        <f t="shared" ref="BF3:BF44" si="6">SUBTOTAL(9,AG$2:AG$99410)</f>
        <v>0</v>
      </c>
      <c r="BG3" s="6">
        <f t="shared" ref="BG3:BG44" si="7">SUBTOTAL(9,AH$2:AH$99410)</f>
        <v>43</v>
      </c>
      <c r="BH3" s="6">
        <f t="shared" ref="BH3:BH44" si="8">SUBTOTAL(9,AI$2:AI$99410)</f>
        <v>0</v>
      </c>
      <c r="BI3" s="10">
        <f t="shared" ref="BI3:BI44" si="9">SUBTOTAL(9,AQ$2:AQ$99410)</f>
        <v>396.8900000000001</v>
      </c>
      <c r="BJ3" s="10">
        <f t="shared" ref="BJ3:BJ44" si="10">SUBTOTAL(9,AR$2:AR$99410)</f>
        <v>0</v>
      </c>
      <c r="BK3" s="10">
        <f t="shared" ref="BK3:BK44" si="11">SUBTOTAL(9,AS$2:AS$99410)</f>
        <v>396.8900000000001</v>
      </c>
      <c r="BL3" s="10">
        <f t="shared" ref="BL3:BL44" si="12">SUBTOTAL(9,AU$2:AU$99410)</f>
        <v>0</v>
      </c>
      <c r="BM3" s="10">
        <f t="shared" ref="BM3:BM44" si="13">SUBTOTAL(9,BC$2:BC$99410)</f>
        <v>396.8900000000001</v>
      </c>
      <c r="BN3" s="3"/>
      <c r="BO3" t="s">
        <v>70</v>
      </c>
      <c r="BP3">
        <v>1</v>
      </c>
    </row>
    <row r="4" spans="1:70" x14ac:dyDescent="0.25">
      <c r="A4" s="2" t="s">
        <v>74</v>
      </c>
      <c r="B4" s="2" t="s">
        <v>77</v>
      </c>
      <c r="C4" s="2" t="s">
        <v>120</v>
      </c>
      <c r="D4" s="2" t="s">
        <v>68</v>
      </c>
      <c r="E4" s="2" t="s">
        <v>75</v>
      </c>
      <c r="F4" s="2" t="s">
        <v>76</v>
      </c>
      <c r="G4" s="2"/>
      <c r="H4" s="2" t="s">
        <v>66</v>
      </c>
      <c r="I4" s="2" t="s">
        <v>69</v>
      </c>
      <c r="J4" s="2"/>
      <c r="K4" s="2"/>
      <c r="L4" s="3">
        <v>3</v>
      </c>
      <c r="M4" s="3"/>
      <c r="N4" s="3"/>
      <c r="O4" s="1" t="s">
        <v>78</v>
      </c>
      <c r="P4" t="s">
        <v>81</v>
      </c>
      <c r="Q4">
        <v>1</v>
      </c>
      <c r="R4" s="1">
        <v>15294</v>
      </c>
      <c r="S4" s="1" t="s">
        <v>78</v>
      </c>
      <c r="T4">
        <v>3</v>
      </c>
      <c r="U4" s="1" t="s">
        <v>120</v>
      </c>
      <c r="V4" s="3"/>
      <c r="W4" s="3"/>
      <c r="X4" t="s">
        <v>159</v>
      </c>
      <c r="Y4" t="s">
        <v>198</v>
      </c>
      <c r="Z4" s="3"/>
      <c r="AA4" s="3"/>
      <c r="AB4" t="s">
        <v>72</v>
      </c>
      <c r="AC4" t="s">
        <v>73</v>
      </c>
      <c r="AD4" t="s">
        <v>67</v>
      </c>
      <c r="AE4" s="3"/>
      <c r="AF4">
        <v>1</v>
      </c>
      <c r="AG4" s="4">
        <v>0</v>
      </c>
      <c r="AH4">
        <v>1</v>
      </c>
      <c r="AI4" s="3"/>
      <c r="AJ4" s="5"/>
      <c r="AK4" s="1" t="s">
        <v>68</v>
      </c>
      <c r="AL4" t="s">
        <v>71</v>
      </c>
      <c r="AM4" s="24">
        <v>14.99</v>
      </c>
      <c r="AN4" s="1" t="s">
        <v>68</v>
      </c>
      <c r="AO4" t="s">
        <v>69</v>
      </c>
      <c r="AP4">
        <v>30</v>
      </c>
      <c r="AQ4" s="8">
        <f t="shared" si="0"/>
        <v>9.5399999999999991</v>
      </c>
      <c r="AR4" s="8">
        <f t="shared" si="1"/>
        <v>0</v>
      </c>
      <c r="AS4" s="8">
        <f t="shared" si="2"/>
        <v>9.5399999999999991</v>
      </c>
      <c r="AT4" s="3"/>
      <c r="AU4" s="3"/>
      <c r="AV4" s="3"/>
      <c r="AW4" s="3"/>
      <c r="AX4" s="3"/>
      <c r="AY4" s="3"/>
      <c r="AZ4" s="3"/>
      <c r="BA4" s="3"/>
      <c r="BB4" s="3"/>
      <c r="BC4" s="8">
        <f t="shared" si="3"/>
        <v>9.5399999999999991</v>
      </c>
      <c r="BD4" s="6">
        <f t="shared" si="4"/>
        <v>43</v>
      </c>
      <c r="BE4" s="6">
        <f t="shared" si="5"/>
        <v>43</v>
      </c>
      <c r="BF4" s="6">
        <f t="shared" si="6"/>
        <v>0</v>
      </c>
      <c r="BG4" s="6">
        <f t="shared" si="7"/>
        <v>43</v>
      </c>
      <c r="BH4" s="6">
        <f t="shared" si="8"/>
        <v>0</v>
      </c>
      <c r="BI4" s="10">
        <f t="shared" si="9"/>
        <v>396.8900000000001</v>
      </c>
      <c r="BJ4" s="10">
        <f t="shared" si="10"/>
        <v>0</v>
      </c>
      <c r="BK4" s="10">
        <f t="shared" si="11"/>
        <v>396.8900000000001</v>
      </c>
      <c r="BL4" s="10">
        <f t="shared" si="12"/>
        <v>0</v>
      </c>
      <c r="BM4" s="10">
        <f t="shared" si="13"/>
        <v>396.8900000000001</v>
      </c>
      <c r="BN4" s="3"/>
      <c r="BO4" t="s">
        <v>70</v>
      </c>
      <c r="BP4">
        <v>1</v>
      </c>
    </row>
    <row r="5" spans="1:70" x14ac:dyDescent="0.25">
      <c r="A5" s="2" t="s">
        <v>74</v>
      </c>
      <c r="B5" s="2" t="s">
        <v>77</v>
      </c>
      <c r="C5" s="2" t="s">
        <v>121</v>
      </c>
      <c r="D5" s="2" t="s">
        <v>68</v>
      </c>
      <c r="E5" s="2" t="s">
        <v>75</v>
      </c>
      <c r="F5" s="2" t="s">
        <v>76</v>
      </c>
      <c r="G5" s="2"/>
      <c r="H5" s="2" t="s">
        <v>66</v>
      </c>
      <c r="I5" s="2" t="s">
        <v>69</v>
      </c>
      <c r="J5" s="2"/>
      <c r="K5" s="2"/>
      <c r="L5" s="3">
        <v>4</v>
      </c>
      <c r="M5" s="3"/>
      <c r="N5" s="3"/>
      <c r="O5" s="1" t="s">
        <v>78</v>
      </c>
      <c r="P5" t="s">
        <v>82</v>
      </c>
      <c r="Q5">
        <v>1</v>
      </c>
      <c r="R5" s="1">
        <v>15301</v>
      </c>
      <c r="S5" s="1" t="s">
        <v>78</v>
      </c>
      <c r="T5">
        <v>3</v>
      </c>
      <c r="U5" s="1" t="s">
        <v>121</v>
      </c>
      <c r="V5" s="3"/>
      <c r="W5" s="3"/>
      <c r="X5" t="s">
        <v>160</v>
      </c>
      <c r="Y5" t="s">
        <v>196</v>
      </c>
      <c r="Z5" s="3"/>
      <c r="AA5" s="3"/>
      <c r="AB5" t="s">
        <v>72</v>
      </c>
      <c r="AC5" t="s">
        <v>226</v>
      </c>
      <c r="AD5" t="s">
        <v>67</v>
      </c>
      <c r="AE5" s="3"/>
      <c r="AF5">
        <v>1</v>
      </c>
      <c r="AG5" s="4">
        <v>0</v>
      </c>
      <c r="AH5">
        <v>1</v>
      </c>
      <c r="AI5" s="3"/>
      <c r="AJ5" s="5"/>
      <c r="AK5" s="1" t="s">
        <v>68</v>
      </c>
      <c r="AL5" t="s">
        <v>71</v>
      </c>
      <c r="AM5" s="24">
        <v>9.99</v>
      </c>
      <c r="AN5" s="1" t="s">
        <v>68</v>
      </c>
      <c r="AO5" t="s">
        <v>69</v>
      </c>
      <c r="AP5">
        <v>30</v>
      </c>
      <c r="AQ5" s="8">
        <f t="shared" si="0"/>
        <v>6.36</v>
      </c>
      <c r="AR5" s="8">
        <f t="shared" si="1"/>
        <v>0</v>
      </c>
      <c r="AS5" s="8">
        <f t="shared" si="2"/>
        <v>6.36</v>
      </c>
      <c r="AT5" s="3"/>
      <c r="AU5" s="3"/>
      <c r="AV5" s="3"/>
      <c r="AW5" s="3"/>
      <c r="AX5" s="3"/>
      <c r="AY5" s="3"/>
      <c r="AZ5" s="3"/>
      <c r="BA5" s="3"/>
      <c r="BB5" s="3"/>
      <c r="BC5" s="8">
        <f t="shared" si="3"/>
        <v>6.36</v>
      </c>
      <c r="BD5" s="6">
        <f t="shared" si="4"/>
        <v>43</v>
      </c>
      <c r="BE5" s="6">
        <f t="shared" si="5"/>
        <v>43</v>
      </c>
      <c r="BF5" s="6">
        <f t="shared" si="6"/>
        <v>0</v>
      </c>
      <c r="BG5" s="6">
        <f t="shared" si="7"/>
        <v>43</v>
      </c>
      <c r="BH5" s="6">
        <f t="shared" si="8"/>
        <v>0</v>
      </c>
      <c r="BI5" s="10">
        <f t="shared" si="9"/>
        <v>396.8900000000001</v>
      </c>
      <c r="BJ5" s="10">
        <f t="shared" si="10"/>
        <v>0</v>
      </c>
      <c r="BK5" s="10">
        <f t="shared" si="11"/>
        <v>396.8900000000001</v>
      </c>
      <c r="BL5" s="10">
        <f t="shared" si="12"/>
        <v>0</v>
      </c>
      <c r="BM5" s="10">
        <f t="shared" si="13"/>
        <v>396.8900000000001</v>
      </c>
      <c r="BN5" s="3"/>
      <c r="BO5" t="s">
        <v>70</v>
      </c>
      <c r="BP5">
        <v>1</v>
      </c>
    </row>
    <row r="6" spans="1:70" x14ac:dyDescent="0.25">
      <c r="A6" s="2" t="s">
        <v>74</v>
      </c>
      <c r="B6" s="2" t="s">
        <v>77</v>
      </c>
      <c r="C6" s="2" t="s">
        <v>122</v>
      </c>
      <c r="D6" s="2" t="s">
        <v>68</v>
      </c>
      <c r="E6" s="2" t="s">
        <v>75</v>
      </c>
      <c r="F6" s="2" t="s">
        <v>76</v>
      </c>
      <c r="G6" s="2"/>
      <c r="H6" s="2" t="s">
        <v>66</v>
      </c>
      <c r="I6" s="2" t="s">
        <v>69</v>
      </c>
      <c r="J6" s="2"/>
      <c r="K6" s="2"/>
      <c r="L6" s="3">
        <v>5</v>
      </c>
      <c r="M6" s="3"/>
      <c r="N6" s="3"/>
      <c r="O6" s="1" t="s">
        <v>78</v>
      </c>
      <c r="P6" t="s">
        <v>83</v>
      </c>
      <c r="Q6">
        <v>1</v>
      </c>
      <c r="R6" s="1">
        <v>15303</v>
      </c>
      <c r="S6" s="1" t="s">
        <v>78</v>
      </c>
      <c r="T6">
        <v>3</v>
      </c>
      <c r="U6" s="1" t="s">
        <v>122</v>
      </c>
      <c r="V6" s="3"/>
      <c r="W6" s="3"/>
      <c r="X6" t="s">
        <v>161</v>
      </c>
      <c r="Y6" t="s">
        <v>199</v>
      </c>
      <c r="Z6" s="3"/>
      <c r="AA6" s="3"/>
      <c r="AB6" t="s">
        <v>72</v>
      </c>
      <c r="AC6" t="s">
        <v>73</v>
      </c>
      <c r="AD6" t="s">
        <v>67</v>
      </c>
      <c r="AE6" s="3"/>
      <c r="AF6">
        <v>1</v>
      </c>
      <c r="AG6" s="4">
        <v>0</v>
      </c>
      <c r="AH6">
        <v>1</v>
      </c>
      <c r="AI6" s="3"/>
      <c r="AJ6" s="5"/>
      <c r="AK6" s="1" t="s">
        <v>68</v>
      </c>
      <c r="AL6" t="s">
        <v>71</v>
      </c>
      <c r="AM6" s="24">
        <v>14.99</v>
      </c>
      <c r="AN6" s="1" t="s">
        <v>68</v>
      </c>
      <c r="AO6" t="s">
        <v>69</v>
      </c>
      <c r="AP6">
        <v>30</v>
      </c>
      <c r="AQ6" s="8">
        <f t="shared" si="0"/>
        <v>9.5399999999999991</v>
      </c>
      <c r="AR6" s="8">
        <f t="shared" si="1"/>
        <v>0</v>
      </c>
      <c r="AS6" s="8">
        <f t="shared" si="2"/>
        <v>9.5399999999999991</v>
      </c>
      <c r="AT6" s="3"/>
      <c r="AU6" s="3"/>
      <c r="AV6" s="3"/>
      <c r="AW6" s="3"/>
      <c r="AX6" s="3"/>
      <c r="AY6" s="3"/>
      <c r="AZ6" s="3"/>
      <c r="BA6" s="3"/>
      <c r="BB6" s="3"/>
      <c r="BC6" s="8">
        <f t="shared" si="3"/>
        <v>9.5399999999999991</v>
      </c>
      <c r="BD6" s="6">
        <f t="shared" si="4"/>
        <v>43</v>
      </c>
      <c r="BE6" s="6">
        <f t="shared" si="5"/>
        <v>43</v>
      </c>
      <c r="BF6" s="6">
        <f t="shared" si="6"/>
        <v>0</v>
      </c>
      <c r="BG6" s="6">
        <f t="shared" si="7"/>
        <v>43</v>
      </c>
      <c r="BH6" s="6">
        <f t="shared" si="8"/>
        <v>0</v>
      </c>
      <c r="BI6" s="10">
        <f t="shared" si="9"/>
        <v>396.8900000000001</v>
      </c>
      <c r="BJ6" s="10">
        <f t="shared" si="10"/>
        <v>0</v>
      </c>
      <c r="BK6" s="10">
        <f t="shared" si="11"/>
        <v>396.8900000000001</v>
      </c>
      <c r="BL6" s="10">
        <f t="shared" si="12"/>
        <v>0</v>
      </c>
      <c r="BM6" s="10">
        <f t="shared" si="13"/>
        <v>396.8900000000001</v>
      </c>
      <c r="BN6" s="3"/>
      <c r="BO6" t="s">
        <v>70</v>
      </c>
      <c r="BP6">
        <v>1</v>
      </c>
    </row>
    <row r="7" spans="1:70" x14ac:dyDescent="0.25">
      <c r="A7" s="2" t="s">
        <v>74</v>
      </c>
      <c r="B7" s="2" t="s">
        <v>77</v>
      </c>
      <c r="C7" s="2" t="s">
        <v>123</v>
      </c>
      <c r="D7" s="2" t="s">
        <v>68</v>
      </c>
      <c r="E7" s="2" t="s">
        <v>75</v>
      </c>
      <c r="F7" s="2" t="s">
        <v>76</v>
      </c>
      <c r="G7" s="2"/>
      <c r="H7" s="2" t="s">
        <v>66</v>
      </c>
      <c r="I7" s="2" t="s">
        <v>69</v>
      </c>
      <c r="J7" s="2"/>
      <c r="K7" s="2"/>
      <c r="L7" s="3">
        <v>6</v>
      </c>
      <c r="M7" s="3"/>
      <c r="N7" s="3"/>
      <c r="O7" s="1" t="s">
        <v>78</v>
      </c>
      <c r="P7" t="s">
        <v>84</v>
      </c>
      <c r="Q7">
        <v>1</v>
      </c>
      <c r="R7" s="1">
        <v>15324</v>
      </c>
      <c r="S7" s="1" t="s">
        <v>78</v>
      </c>
      <c r="T7">
        <v>3</v>
      </c>
      <c r="U7" s="1" t="s">
        <v>123</v>
      </c>
      <c r="V7" s="3"/>
      <c r="W7" s="3"/>
      <c r="X7" t="s">
        <v>162</v>
      </c>
      <c r="Y7" t="s">
        <v>200</v>
      </c>
      <c r="Z7" s="3"/>
      <c r="AA7" s="3"/>
      <c r="AB7" t="s">
        <v>72</v>
      </c>
      <c r="AC7" t="s">
        <v>73</v>
      </c>
      <c r="AD7" t="s">
        <v>67</v>
      </c>
      <c r="AE7" s="3"/>
      <c r="AF7">
        <v>1</v>
      </c>
      <c r="AG7" s="4">
        <v>0</v>
      </c>
      <c r="AH7">
        <v>1</v>
      </c>
      <c r="AI7" s="3"/>
      <c r="AJ7" s="5"/>
      <c r="AK7" s="1" t="s">
        <v>68</v>
      </c>
      <c r="AL7" t="s">
        <v>71</v>
      </c>
      <c r="AM7" s="24">
        <v>17.989999999999998</v>
      </c>
      <c r="AN7" s="1" t="s">
        <v>68</v>
      </c>
      <c r="AO7" t="s">
        <v>69</v>
      </c>
      <c r="AP7">
        <v>30</v>
      </c>
      <c r="AQ7" s="8">
        <f t="shared" si="0"/>
        <v>11.45</v>
      </c>
      <c r="AR7" s="8">
        <f t="shared" si="1"/>
        <v>0</v>
      </c>
      <c r="AS7" s="8">
        <f t="shared" si="2"/>
        <v>11.45</v>
      </c>
      <c r="AT7" s="3"/>
      <c r="AU7" s="3"/>
      <c r="AV7" s="3"/>
      <c r="AW7" s="3"/>
      <c r="AX7" s="3"/>
      <c r="AY7" s="3"/>
      <c r="AZ7" s="3"/>
      <c r="BA7" s="3"/>
      <c r="BB7" s="3"/>
      <c r="BC7" s="8">
        <f t="shared" si="3"/>
        <v>11.45</v>
      </c>
      <c r="BD7" s="6">
        <f t="shared" si="4"/>
        <v>43</v>
      </c>
      <c r="BE7" s="6">
        <f t="shared" si="5"/>
        <v>43</v>
      </c>
      <c r="BF7" s="6">
        <f t="shared" si="6"/>
        <v>0</v>
      </c>
      <c r="BG7" s="6">
        <f t="shared" si="7"/>
        <v>43</v>
      </c>
      <c r="BH7" s="6">
        <f t="shared" si="8"/>
        <v>0</v>
      </c>
      <c r="BI7" s="10">
        <f t="shared" si="9"/>
        <v>396.8900000000001</v>
      </c>
      <c r="BJ7" s="10">
        <f t="shared" si="10"/>
        <v>0</v>
      </c>
      <c r="BK7" s="10">
        <f t="shared" si="11"/>
        <v>396.8900000000001</v>
      </c>
      <c r="BL7" s="10">
        <f t="shared" si="12"/>
        <v>0</v>
      </c>
      <c r="BM7" s="10">
        <f t="shared" si="13"/>
        <v>396.8900000000001</v>
      </c>
      <c r="BN7" s="3"/>
      <c r="BO7" t="s">
        <v>70</v>
      </c>
      <c r="BP7">
        <v>1</v>
      </c>
    </row>
    <row r="8" spans="1:70" x14ac:dyDescent="0.25">
      <c r="A8" s="2" t="s">
        <v>74</v>
      </c>
      <c r="B8" s="2" t="s">
        <v>77</v>
      </c>
      <c r="C8" s="2" t="s">
        <v>124</v>
      </c>
      <c r="D8" s="2" t="s">
        <v>68</v>
      </c>
      <c r="E8" s="2" t="s">
        <v>75</v>
      </c>
      <c r="F8" s="2" t="s">
        <v>76</v>
      </c>
      <c r="G8" s="2"/>
      <c r="H8" s="2" t="s">
        <v>66</v>
      </c>
      <c r="I8" s="2" t="s">
        <v>69</v>
      </c>
      <c r="J8" s="2"/>
      <c r="K8" s="2"/>
      <c r="L8" s="3">
        <v>7</v>
      </c>
      <c r="M8" s="3"/>
      <c r="N8" s="3"/>
      <c r="O8" s="1" t="s">
        <v>78</v>
      </c>
      <c r="P8" t="s">
        <v>85</v>
      </c>
      <c r="Q8">
        <v>1</v>
      </c>
      <c r="R8" s="1">
        <v>15328</v>
      </c>
      <c r="S8" s="1" t="s">
        <v>78</v>
      </c>
      <c r="T8">
        <v>3</v>
      </c>
      <c r="U8" s="1" t="s">
        <v>124</v>
      </c>
      <c r="V8" s="3"/>
      <c r="W8" s="3"/>
      <c r="X8" t="s">
        <v>163</v>
      </c>
      <c r="Y8" t="s">
        <v>201</v>
      </c>
      <c r="Z8" s="3"/>
      <c r="AA8" s="3"/>
      <c r="AB8" t="s">
        <v>72</v>
      </c>
      <c r="AC8" t="s">
        <v>73</v>
      </c>
      <c r="AD8" t="s">
        <v>67</v>
      </c>
      <c r="AE8" s="3"/>
      <c r="AF8">
        <v>1</v>
      </c>
      <c r="AG8" s="4">
        <v>0</v>
      </c>
      <c r="AH8">
        <v>1</v>
      </c>
      <c r="AI8" s="3"/>
      <c r="AJ8" s="5"/>
      <c r="AK8" s="1" t="s">
        <v>68</v>
      </c>
      <c r="AL8" t="s">
        <v>71</v>
      </c>
      <c r="AM8" s="24">
        <v>14.99</v>
      </c>
      <c r="AN8" s="1" t="s">
        <v>68</v>
      </c>
      <c r="AO8" t="s">
        <v>69</v>
      </c>
      <c r="AP8">
        <v>30</v>
      </c>
      <c r="AQ8" s="8">
        <f t="shared" si="0"/>
        <v>9.5399999999999991</v>
      </c>
      <c r="AR8" s="8">
        <f t="shared" si="1"/>
        <v>0</v>
      </c>
      <c r="AS8" s="8">
        <f t="shared" si="2"/>
        <v>9.5399999999999991</v>
      </c>
      <c r="AT8" s="3"/>
      <c r="AU8" s="3"/>
      <c r="AV8" s="3"/>
      <c r="AW8" s="3"/>
      <c r="AX8" s="3"/>
      <c r="AY8" s="3"/>
      <c r="AZ8" s="3"/>
      <c r="BA8" s="3"/>
      <c r="BB8" s="3"/>
      <c r="BC8" s="8">
        <f t="shared" si="3"/>
        <v>9.5399999999999991</v>
      </c>
      <c r="BD8" s="6">
        <f t="shared" si="4"/>
        <v>43</v>
      </c>
      <c r="BE8" s="6">
        <f t="shared" si="5"/>
        <v>43</v>
      </c>
      <c r="BF8" s="6">
        <f t="shared" si="6"/>
        <v>0</v>
      </c>
      <c r="BG8" s="6">
        <f t="shared" si="7"/>
        <v>43</v>
      </c>
      <c r="BH8" s="6">
        <f t="shared" si="8"/>
        <v>0</v>
      </c>
      <c r="BI8" s="10">
        <f t="shared" si="9"/>
        <v>396.8900000000001</v>
      </c>
      <c r="BJ8" s="10">
        <f t="shared" si="10"/>
        <v>0</v>
      </c>
      <c r="BK8" s="10">
        <f t="shared" si="11"/>
        <v>396.8900000000001</v>
      </c>
      <c r="BL8" s="10">
        <f t="shared" si="12"/>
        <v>0</v>
      </c>
      <c r="BM8" s="10">
        <f t="shared" si="13"/>
        <v>396.8900000000001</v>
      </c>
      <c r="BN8" s="3"/>
      <c r="BO8" t="s">
        <v>70</v>
      </c>
      <c r="BP8">
        <v>1</v>
      </c>
    </row>
    <row r="9" spans="1:70" x14ac:dyDescent="0.25">
      <c r="A9" s="2" t="s">
        <v>74</v>
      </c>
      <c r="B9" s="2" t="s">
        <v>77</v>
      </c>
      <c r="C9" s="2" t="s">
        <v>125</v>
      </c>
      <c r="D9" s="2" t="s">
        <v>68</v>
      </c>
      <c r="E9" s="2" t="s">
        <v>75</v>
      </c>
      <c r="F9" s="2" t="s">
        <v>76</v>
      </c>
      <c r="G9" s="2"/>
      <c r="H9" s="2" t="s">
        <v>66</v>
      </c>
      <c r="I9" s="2" t="s">
        <v>69</v>
      </c>
      <c r="J9" s="2"/>
      <c r="K9" s="2"/>
      <c r="L9" s="3">
        <v>8</v>
      </c>
      <c r="M9" s="3"/>
      <c r="N9" s="3"/>
      <c r="O9" s="1" t="s">
        <v>78</v>
      </c>
      <c r="P9" t="s">
        <v>86</v>
      </c>
      <c r="Q9">
        <v>1</v>
      </c>
      <c r="R9" s="1">
        <v>15337</v>
      </c>
      <c r="S9" s="1" t="s">
        <v>78</v>
      </c>
      <c r="T9">
        <v>3</v>
      </c>
      <c r="U9" s="1" t="s">
        <v>125</v>
      </c>
      <c r="V9" s="3"/>
      <c r="W9" s="3"/>
      <c r="X9" t="s">
        <v>164</v>
      </c>
      <c r="Y9" t="s">
        <v>202</v>
      </c>
      <c r="Z9" s="3"/>
      <c r="AA9" s="3"/>
      <c r="AB9" t="s">
        <v>72</v>
      </c>
      <c r="AC9" t="s">
        <v>73</v>
      </c>
      <c r="AD9" t="s">
        <v>67</v>
      </c>
      <c r="AE9" s="3"/>
      <c r="AF9">
        <v>1</v>
      </c>
      <c r="AG9" s="4">
        <v>0</v>
      </c>
      <c r="AH9">
        <v>1</v>
      </c>
      <c r="AI9" s="3"/>
      <c r="AJ9" s="5"/>
      <c r="AK9" s="1" t="s">
        <v>68</v>
      </c>
      <c r="AL9" t="s">
        <v>71</v>
      </c>
      <c r="AM9" s="24">
        <v>14.99</v>
      </c>
      <c r="AN9" s="1" t="s">
        <v>68</v>
      </c>
      <c r="AO9" t="s">
        <v>69</v>
      </c>
      <c r="AP9">
        <v>30</v>
      </c>
      <c r="AQ9" s="8">
        <f t="shared" si="0"/>
        <v>9.5399999999999991</v>
      </c>
      <c r="AR9" s="8">
        <f t="shared" si="1"/>
        <v>0</v>
      </c>
      <c r="AS9" s="8">
        <f t="shared" si="2"/>
        <v>9.5399999999999991</v>
      </c>
      <c r="AT9" s="3"/>
      <c r="AU9" s="3"/>
      <c r="AV9" s="3"/>
      <c r="AW9" s="3"/>
      <c r="AX9" s="3"/>
      <c r="AY9" s="3"/>
      <c r="AZ9" s="3"/>
      <c r="BA9" s="3"/>
      <c r="BB9" s="3"/>
      <c r="BC9" s="8">
        <f t="shared" si="3"/>
        <v>9.5399999999999991</v>
      </c>
      <c r="BD9" s="6">
        <f t="shared" si="4"/>
        <v>43</v>
      </c>
      <c r="BE9" s="6">
        <f t="shared" si="5"/>
        <v>43</v>
      </c>
      <c r="BF9" s="6">
        <f t="shared" si="6"/>
        <v>0</v>
      </c>
      <c r="BG9" s="6">
        <f t="shared" si="7"/>
        <v>43</v>
      </c>
      <c r="BH9" s="6">
        <f t="shared" si="8"/>
        <v>0</v>
      </c>
      <c r="BI9" s="10">
        <f t="shared" si="9"/>
        <v>396.8900000000001</v>
      </c>
      <c r="BJ9" s="10">
        <f t="shared" si="10"/>
        <v>0</v>
      </c>
      <c r="BK9" s="10">
        <f t="shared" si="11"/>
        <v>396.8900000000001</v>
      </c>
      <c r="BL9" s="10">
        <f t="shared" si="12"/>
        <v>0</v>
      </c>
      <c r="BM9" s="10">
        <f t="shared" si="13"/>
        <v>396.8900000000001</v>
      </c>
      <c r="BN9" s="3"/>
      <c r="BO9" t="s">
        <v>70</v>
      </c>
      <c r="BP9">
        <v>1</v>
      </c>
    </row>
    <row r="10" spans="1:70" x14ac:dyDescent="0.25">
      <c r="A10" s="2" t="s">
        <v>74</v>
      </c>
      <c r="B10" s="2" t="s">
        <v>77</v>
      </c>
      <c r="C10" s="2" t="s">
        <v>126</v>
      </c>
      <c r="D10" s="2" t="s">
        <v>68</v>
      </c>
      <c r="E10" s="2" t="s">
        <v>75</v>
      </c>
      <c r="F10" s="2" t="s">
        <v>76</v>
      </c>
      <c r="G10" s="2"/>
      <c r="H10" s="2" t="s">
        <v>66</v>
      </c>
      <c r="I10" s="2" t="s">
        <v>69</v>
      </c>
      <c r="J10" s="2"/>
      <c r="K10" s="2"/>
      <c r="L10" s="3">
        <v>9</v>
      </c>
      <c r="M10" s="3"/>
      <c r="N10" s="3"/>
      <c r="O10" s="1" t="s">
        <v>78</v>
      </c>
      <c r="P10" t="s">
        <v>87</v>
      </c>
      <c r="Q10">
        <v>1</v>
      </c>
      <c r="R10" s="1">
        <v>15339</v>
      </c>
      <c r="S10" s="1" t="s">
        <v>78</v>
      </c>
      <c r="T10">
        <v>3</v>
      </c>
      <c r="U10" s="1" t="s">
        <v>126</v>
      </c>
      <c r="V10" s="3"/>
      <c r="W10" s="3"/>
      <c r="X10" t="s">
        <v>165</v>
      </c>
      <c r="Y10" t="s">
        <v>197</v>
      </c>
      <c r="Z10" s="3"/>
      <c r="AA10" s="3"/>
      <c r="AB10" t="s">
        <v>72</v>
      </c>
      <c r="AC10" t="s">
        <v>226</v>
      </c>
      <c r="AD10" t="s">
        <v>67</v>
      </c>
      <c r="AE10" s="3"/>
      <c r="AF10">
        <v>1</v>
      </c>
      <c r="AG10" s="4">
        <v>0</v>
      </c>
      <c r="AH10">
        <v>1</v>
      </c>
      <c r="AI10" s="3"/>
      <c r="AJ10" s="5"/>
      <c r="AK10" s="1" t="s">
        <v>68</v>
      </c>
      <c r="AL10" t="s">
        <v>71</v>
      </c>
      <c r="AM10" s="24">
        <v>14.99</v>
      </c>
      <c r="AN10" s="1" t="s">
        <v>68</v>
      </c>
      <c r="AO10" t="s">
        <v>69</v>
      </c>
      <c r="AP10">
        <v>30</v>
      </c>
      <c r="AQ10" s="8">
        <f t="shared" si="0"/>
        <v>9.5399999999999991</v>
      </c>
      <c r="AR10" s="8">
        <f t="shared" si="1"/>
        <v>0</v>
      </c>
      <c r="AS10" s="8">
        <f t="shared" si="2"/>
        <v>9.5399999999999991</v>
      </c>
      <c r="AT10" s="3"/>
      <c r="AU10" s="3"/>
      <c r="AV10" s="3"/>
      <c r="AW10" s="3"/>
      <c r="AX10" s="3"/>
      <c r="AY10" s="3"/>
      <c r="AZ10" s="3"/>
      <c r="BA10" s="3"/>
      <c r="BB10" s="3"/>
      <c r="BC10" s="8">
        <f t="shared" si="3"/>
        <v>9.5399999999999991</v>
      </c>
      <c r="BD10" s="6">
        <f t="shared" si="4"/>
        <v>43</v>
      </c>
      <c r="BE10" s="6">
        <f t="shared" si="5"/>
        <v>43</v>
      </c>
      <c r="BF10" s="6">
        <f t="shared" si="6"/>
        <v>0</v>
      </c>
      <c r="BG10" s="6">
        <f t="shared" si="7"/>
        <v>43</v>
      </c>
      <c r="BH10" s="6">
        <f t="shared" si="8"/>
        <v>0</v>
      </c>
      <c r="BI10" s="10">
        <f t="shared" si="9"/>
        <v>396.8900000000001</v>
      </c>
      <c r="BJ10" s="10">
        <f t="shared" si="10"/>
        <v>0</v>
      </c>
      <c r="BK10" s="10">
        <f t="shared" si="11"/>
        <v>396.8900000000001</v>
      </c>
      <c r="BL10" s="10">
        <f t="shared" si="12"/>
        <v>0</v>
      </c>
      <c r="BM10" s="10">
        <f t="shared" si="13"/>
        <v>396.8900000000001</v>
      </c>
      <c r="BN10" s="3"/>
      <c r="BO10" t="s">
        <v>70</v>
      </c>
      <c r="BP10">
        <v>1</v>
      </c>
    </row>
    <row r="11" spans="1:70" x14ac:dyDescent="0.25">
      <c r="A11" s="2" t="s">
        <v>74</v>
      </c>
      <c r="B11" s="2" t="s">
        <v>77</v>
      </c>
      <c r="C11" s="2" t="s">
        <v>127</v>
      </c>
      <c r="D11" s="2" t="s">
        <v>68</v>
      </c>
      <c r="E11" s="2" t="s">
        <v>75</v>
      </c>
      <c r="F11" s="2" t="s">
        <v>76</v>
      </c>
      <c r="G11" s="2"/>
      <c r="H11" s="2" t="s">
        <v>66</v>
      </c>
      <c r="I11" s="2" t="s">
        <v>69</v>
      </c>
      <c r="J11" s="2"/>
      <c r="K11" s="2"/>
      <c r="L11" s="3">
        <v>10</v>
      </c>
      <c r="M11" s="3"/>
      <c r="N11" s="3"/>
      <c r="O11" s="1" t="s">
        <v>78</v>
      </c>
      <c r="P11" t="s">
        <v>88</v>
      </c>
      <c r="Q11">
        <v>1</v>
      </c>
      <c r="R11" s="1">
        <v>15280</v>
      </c>
      <c r="S11" s="1" t="s">
        <v>78</v>
      </c>
      <c r="T11">
        <v>3</v>
      </c>
      <c r="U11" s="1" t="s">
        <v>127</v>
      </c>
      <c r="V11" s="3"/>
      <c r="W11" s="3"/>
      <c r="X11" t="s">
        <v>166</v>
      </c>
      <c r="Y11" t="s">
        <v>203</v>
      </c>
      <c r="Z11" s="3"/>
      <c r="AA11" s="3"/>
      <c r="AB11" t="s">
        <v>225</v>
      </c>
      <c r="AC11" t="s">
        <v>227</v>
      </c>
      <c r="AD11" t="s">
        <v>67</v>
      </c>
      <c r="AE11" s="3"/>
      <c r="AF11">
        <v>1</v>
      </c>
      <c r="AG11" s="4">
        <v>0</v>
      </c>
      <c r="AH11">
        <v>1</v>
      </c>
      <c r="AI11" s="3"/>
      <c r="AJ11" s="5"/>
      <c r="AK11" s="1" t="s">
        <v>68</v>
      </c>
      <c r="AL11" t="s">
        <v>71</v>
      </c>
      <c r="AM11" s="24">
        <v>12.99</v>
      </c>
      <c r="AN11" s="1" t="s">
        <v>68</v>
      </c>
      <c r="AO11" t="s">
        <v>69</v>
      </c>
      <c r="AP11">
        <v>30</v>
      </c>
      <c r="AQ11" s="8">
        <f t="shared" si="0"/>
        <v>8.27</v>
      </c>
      <c r="AR11" s="8">
        <f t="shared" si="1"/>
        <v>0</v>
      </c>
      <c r="AS11" s="8">
        <f t="shared" si="2"/>
        <v>8.27</v>
      </c>
      <c r="AT11" s="3"/>
      <c r="AU11" s="3"/>
      <c r="AV11" s="3"/>
      <c r="AW11" s="3"/>
      <c r="AX11" s="3"/>
      <c r="AY11" s="3"/>
      <c r="AZ11" s="3"/>
      <c r="BA11" s="3"/>
      <c r="BB11" s="3"/>
      <c r="BC11" s="8">
        <f t="shared" si="3"/>
        <v>8.27</v>
      </c>
      <c r="BD11" s="6">
        <f t="shared" si="4"/>
        <v>43</v>
      </c>
      <c r="BE11" s="6">
        <f t="shared" si="5"/>
        <v>43</v>
      </c>
      <c r="BF11" s="6">
        <f t="shared" si="6"/>
        <v>0</v>
      </c>
      <c r="BG11" s="6">
        <f t="shared" si="7"/>
        <v>43</v>
      </c>
      <c r="BH11" s="6">
        <f t="shared" si="8"/>
        <v>0</v>
      </c>
      <c r="BI11" s="10">
        <f t="shared" si="9"/>
        <v>396.8900000000001</v>
      </c>
      <c r="BJ11" s="10">
        <f t="shared" si="10"/>
        <v>0</v>
      </c>
      <c r="BK11" s="10">
        <f t="shared" si="11"/>
        <v>396.8900000000001</v>
      </c>
      <c r="BL11" s="10">
        <f t="shared" si="12"/>
        <v>0</v>
      </c>
      <c r="BM11" s="10">
        <f t="shared" si="13"/>
        <v>396.8900000000001</v>
      </c>
      <c r="BN11" s="3"/>
      <c r="BO11" t="s">
        <v>70</v>
      </c>
      <c r="BP11">
        <v>1</v>
      </c>
    </row>
    <row r="12" spans="1:70" x14ac:dyDescent="0.25">
      <c r="A12" s="2" t="s">
        <v>74</v>
      </c>
      <c r="B12" s="2" t="s">
        <v>77</v>
      </c>
      <c r="C12" s="2" t="s">
        <v>128</v>
      </c>
      <c r="D12" s="2" t="s">
        <v>68</v>
      </c>
      <c r="E12" s="2" t="s">
        <v>75</v>
      </c>
      <c r="F12" s="2" t="s">
        <v>76</v>
      </c>
      <c r="G12" s="2"/>
      <c r="H12" s="2" t="s">
        <v>66</v>
      </c>
      <c r="I12" s="2" t="s">
        <v>69</v>
      </c>
      <c r="J12" s="2"/>
      <c r="K12" s="2"/>
      <c r="L12" s="3">
        <v>11</v>
      </c>
      <c r="M12" s="3"/>
      <c r="N12" s="3"/>
      <c r="O12" s="1" t="s">
        <v>78</v>
      </c>
      <c r="P12" t="s">
        <v>89</v>
      </c>
      <c r="Q12">
        <v>1</v>
      </c>
      <c r="R12" s="1">
        <v>15281</v>
      </c>
      <c r="S12" s="1" t="s">
        <v>78</v>
      </c>
      <c r="T12">
        <v>3</v>
      </c>
      <c r="U12" s="1" t="s">
        <v>128</v>
      </c>
      <c r="V12" s="3"/>
      <c r="W12" s="3"/>
      <c r="X12" t="s">
        <v>167</v>
      </c>
      <c r="Y12" t="s">
        <v>203</v>
      </c>
      <c r="Z12" s="3"/>
      <c r="AA12" s="3"/>
      <c r="AB12" t="s">
        <v>225</v>
      </c>
      <c r="AC12" t="s">
        <v>227</v>
      </c>
      <c r="AD12" t="s">
        <v>67</v>
      </c>
      <c r="AE12" s="3"/>
      <c r="AF12">
        <v>1</v>
      </c>
      <c r="AG12" s="4">
        <v>0</v>
      </c>
      <c r="AH12">
        <v>1</v>
      </c>
      <c r="AI12" s="3"/>
      <c r="AJ12" s="5"/>
      <c r="AK12" s="1" t="s">
        <v>68</v>
      </c>
      <c r="AL12" t="s">
        <v>71</v>
      </c>
      <c r="AM12" s="24">
        <v>12.99</v>
      </c>
      <c r="AN12" s="1" t="s">
        <v>68</v>
      </c>
      <c r="AO12" t="s">
        <v>69</v>
      </c>
      <c r="AP12">
        <v>30</v>
      </c>
      <c r="AQ12" s="8">
        <f t="shared" si="0"/>
        <v>8.27</v>
      </c>
      <c r="AR12" s="8">
        <f t="shared" si="1"/>
        <v>0</v>
      </c>
      <c r="AS12" s="8">
        <f t="shared" si="2"/>
        <v>8.27</v>
      </c>
      <c r="AT12" s="3"/>
      <c r="AU12" s="3"/>
      <c r="AV12" s="3"/>
      <c r="AW12" s="3"/>
      <c r="AX12" s="3"/>
      <c r="AY12" s="3"/>
      <c r="AZ12" s="3"/>
      <c r="BA12" s="3"/>
      <c r="BB12" s="3"/>
      <c r="BC12" s="8">
        <f t="shared" si="3"/>
        <v>8.27</v>
      </c>
      <c r="BD12" s="6">
        <f t="shared" si="4"/>
        <v>43</v>
      </c>
      <c r="BE12" s="6">
        <f t="shared" si="5"/>
        <v>43</v>
      </c>
      <c r="BF12" s="6">
        <f t="shared" si="6"/>
        <v>0</v>
      </c>
      <c r="BG12" s="6">
        <f t="shared" si="7"/>
        <v>43</v>
      </c>
      <c r="BH12" s="6">
        <f t="shared" si="8"/>
        <v>0</v>
      </c>
      <c r="BI12" s="10">
        <f t="shared" si="9"/>
        <v>396.8900000000001</v>
      </c>
      <c r="BJ12" s="10">
        <f t="shared" si="10"/>
        <v>0</v>
      </c>
      <c r="BK12" s="10">
        <f t="shared" si="11"/>
        <v>396.8900000000001</v>
      </c>
      <c r="BL12" s="10">
        <f t="shared" si="12"/>
        <v>0</v>
      </c>
      <c r="BM12" s="10">
        <f t="shared" si="13"/>
        <v>396.8900000000001</v>
      </c>
      <c r="BN12" s="3"/>
      <c r="BO12" t="s">
        <v>70</v>
      </c>
      <c r="BP12">
        <v>1</v>
      </c>
    </row>
    <row r="13" spans="1:70" x14ac:dyDescent="0.25">
      <c r="A13" s="2" t="s">
        <v>74</v>
      </c>
      <c r="B13" s="2" t="s">
        <v>77</v>
      </c>
      <c r="C13" s="2" t="s">
        <v>129</v>
      </c>
      <c r="D13" s="2" t="s">
        <v>68</v>
      </c>
      <c r="E13" s="2" t="s">
        <v>75</v>
      </c>
      <c r="F13" s="2" t="s">
        <v>76</v>
      </c>
      <c r="G13" s="2"/>
      <c r="H13" s="2" t="s">
        <v>66</v>
      </c>
      <c r="I13" s="2" t="s">
        <v>69</v>
      </c>
      <c r="J13" s="2"/>
      <c r="K13" s="2"/>
      <c r="L13" s="3">
        <v>12</v>
      </c>
      <c r="M13" s="3"/>
      <c r="N13" s="3"/>
      <c r="O13" s="1" t="s">
        <v>78</v>
      </c>
      <c r="P13" t="s">
        <v>90</v>
      </c>
      <c r="Q13">
        <v>1</v>
      </c>
      <c r="R13" s="1">
        <v>15282</v>
      </c>
      <c r="S13" s="1" t="s">
        <v>78</v>
      </c>
      <c r="T13">
        <v>3</v>
      </c>
      <c r="U13" s="1" t="s">
        <v>129</v>
      </c>
      <c r="V13" s="3"/>
      <c r="W13" s="3"/>
      <c r="X13" t="s">
        <v>168</v>
      </c>
      <c r="Y13" t="s">
        <v>203</v>
      </c>
      <c r="Z13" s="3"/>
      <c r="AA13" s="3"/>
      <c r="AB13" t="s">
        <v>225</v>
      </c>
      <c r="AC13" t="s">
        <v>227</v>
      </c>
      <c r="AD13" t="s">
        <v>67</v>
      </c>
      <c r="AE13" s="3"/>
      <c r="AF13">
        <v>1</v>
      </c>
      <c r="AG13" s="4">
        <v>0</v>
      </c>
      <c r="AH13">
        <v>1</v>
      </c>
      <c r="AI13" s="3"/>
      <c r="AJ13" s="5"/>
      <c r="AK13" s="1" t="s">
        <v>68</v>
      </c>
      <c r="AL13" t="s">
        <v>71</v>
      </c>
      <c r="AM13" s="24">
        <v>12.99</v>
      </c>
      <c r="AN13" s="1" t="s">
        <v>68</v>
      </c>
      <c r="AO13" t="s">
        <v>69</v>
      </c>
      <c r="AP13">
        <v>30</v>
      </c>
      <c r="AQ13" s="8">
        <f t="shared" si="0"/>
        <v>8.27</v>
      </c>
      <c r="AR13" s="8">
        <f t="shared" si="1"/>
        <v>0</v>
      </c>
      <c r="AS13" s="8">
        <f t="shared" si="2"/>
        <v>8.27</v>
      </c>
      <c r="AT13" s="3"/>
      <c r="AU13" s="3"/>
      <c r="AV13" s="3"/>
      <c r="AW13" s="3"/>
      <c r="AX13" s="3"/>
      <c r="AY13" s="3"/>
      <c r="AZ13" s="3"/>
      <c r="BA13" s="3"/>
      <c r="BB13" s="3"/>
      <c r="BC13" s="8">
        <f t="shared" si="3"/>
        <v>8.27</v>
      </c>
      <c r="BD13" s="6">
        <f t="shared" si="4"/>
        <v>43</v>
      </c>
      <c r="BE13" s="6">
        <f t="shared" si="5"/>
        <v>43</v>
      </c>
      <c r="BF13" s="6">
        <f t="shared" si="6"/>
        <v>0</v>
      </c>
      <c r="BG13" s="6">
        <f t="shared" si="7"/>
        <v>43</v>
      </c>
      <c r="BH13" s="6">
        <f t="shared" si="8"/>
        <v>0</v>
      </c>
      <c r="BI13" s="10">
        <f t="shared" si="9"/>
        <v>396.8900000000001</v>
      </c>
      <c r="BJ13" s="10">
        <f t="shared" si="10"/>
        <v>0</v>
      </c>
      <c r="BK13" s="10">
        <f t="shared" si="11"/>
        <v>396.8900000000001</v>
      </c>
      <c r="BL13" s="10">
        <f t="shared" si="12"/>
        <v>0</v>
      </c>
      <c r="BM13" s="10">
        <f t="shared" si="13"/>
        <v>396.8900000000001</v>
      </c>
      <c r="BN13" s="3"/>
      <c r="BO13" t="s">
        <v>70</v>
      </c>
      <c r="BP13">
        <v>1</v>
      </c>
    </row>
    <row r="14" spans="1:70" x14ac:dyDescent="0.25">
      <c r="A14" s="2" t="s">
        <v>74</v>
      </c>
      <c r="B14" s="2" t="s">
        <v>77</v>
      </c>
      <c r="C14" s="2" t="s">
        <v>130</v>
      </c>
      <c r="D14" s="2" t="s">
        <v>68</v>
      </c>
      <c r="E14" s="2" t="s">
        <v>75</v>
      </c>
      <c r="F14" s="2" t="s">
        <v>76</v>
      </c>
      <c r="G14" s="2"/>
      <c r="H14" s="2" t="s">
        <v>66</v>
      </c>
      <c r="I14" s="2" t="s">
        <v>69</v>
      </c>
      <c r="J14" s="2"/>
      <c r="K14" s="2"/>
      <c r="L14" s="3">
        <v>13</v>
      </c>
      <c r="M14" s="3"/>
      <c r="N14" s="3"/>
      <c r="O14" s="1" t="s">
        <v>78</v>
      </c>
      <c r="P14" t="s">
        <v>91</v>
      </c>
      <c r="Q14">
        <v>1</v>
      </c>
      <c r="R14" s="1">
        <v>15283</v>
      </c>
      <c r="S14" s="1" t="s">
        <v>78</v>
      </c>
      <c r="T14">
        <v>3</v>
      </c>
      <c r="U14" s="1" t="s">
        <v>130</v>
      </c>
      <c r="V14" s="3"/>
      <c r="W14" s="3"/>
      <c r="X14" t="s">
        <v>169</v>
      </c>
      <c r="Y14" t="s">
        <v>204</v>
      </c>
      <c r="Z14" s="3"/>
      <c r="AA14" s="3"/>
      <c r="AB14" t="s">
        <v>225</v>
      </c>
      <c r="AC14" t="s">
        <v>228</v>
      </c>
      <c r="AD14" t="s">
        <v>67</v>
      </c>
      <c r="AE14" s="3"/>
      <c r="AF14">
        <v>1</v>
      </c>
      <c r="AG14" s="4">
        <v>0</v>
      </c>
      <c r="AH14">
        <v>1</v>
      </c>
      <c r="AI14" s="3"/>
      <c r="AJ14" s="5"/>
      <c r="AK14" s="1" t="s">
        <v>68</v>
      </c>
      <c r="AL14" t="s">
        <v>71</v>
      </c>
      <c r="AM14" s="24">
        <v>14.99</v>
      </c>
      <c r="AN14" s="1" t="s">
        <v>68</v>
      </c>
      <c r="AO14" t="s">
        <v>69</v>
      </c>
      <c r="AP14">
        <v>30</v>
      </c>
      <c r="AQ14" s="8">
        <f t="shared" si="0"/>
        <v>9.5399999999999991</v>
      </c>
      <c r="AR14" s="8">
        <f t="shared" si="1"/>
        <v>0</v>
      </c>
      <c r="AS14" s="8">
        <f t="shared" si="2"/>
        <v>9.5399999999999991</v>
      </c>
      <c r="AT14" s="3"/>
      <c r="AU14" s="3"/>
      <c r="AV14" s="3"/>
      <c r="AW14" s="3"/>
      <c r="AX14" s="3"/>
      <c r="AY14" s="3"/>
      <c r="AZ14" s="3"/>
      <c r="BA14" s="3"/>
      <c r="BB14" s="3"/>
      <c r="BC14" s="8">
        <f t="shared" si="3"/>
        <v>9.5399999999999991</v>
      </c>
      <c r="BD14" s="6">
        <f t="shared" si="4"/>
        <v>43</v>
      </c>
      <c r="BE14" s="6">
        <f t="shared" si="5"/>
        <v>43</v>
      </c>
      <c r="BF14" s="6">
        <f t="shared" si="6"/>
        <v>0</v>
      </c>
      <c r="BG14" s="6">
        <f t="shared" si="7"/>
        <v>43</v>
      </c>
      <c r="BH14" s="6">
        <f t="shared" si="8"/>
        <v>0</v>
      </c>
      <c r="BI14" s="10">
        <f t="shared" si="9"/>
        <v>396.8900000000001</v>
      </c>
      <c r="BJ14" s="10">
        <f t="shared" si="10"/>
        <v>0</v>
      </c>
      <c r="BK14" s="10">
        <f t="shared" si="11"/>
        <v>396.8900000000001</v>
      </c>
      <c r="BL14" s="10">
        <f t="shared" si="12"/>
        <v>0</v>
      </c>
      <c r="BM14" s="10">
        <f t="shared" si="13"/>
        <v>396.8900000000001</v>
      </c>
      <c r="BN14" s="3"/>
      <c r="BO14" t="s">
        <v>70</v>
      </c>
      <c r="BP14">
        <v>1</v>
      </c>
    </row>
    <row r="15" spans="1:70" x14ac:dyDescent="0.25">
      <c r="A15" s="2" t="s">
        <v>74</v>
      </c>
      <c r="B15" s="2" t="s">
        <v>77</v>
      </c>
      <c r="C15" s="2" t="s">
        <v>131</v>
      </c>
      <c r="D15" s="2" t="s">
        <v>68</v>
      </c>
      <c r="E15" s="2" t="s">
        <v>75</v>
      </c>
      <c r="F15" s="2" t="s">
        <v>76</v>
      </c>
      <c r="G15" s="2"/>
      <c r="H15" s="2" t="s">
        <v>66</v>
      </c>
      <c r="I15" s="2" t="s">
        <v>69</v>
      </c>
      <c r="J15" s="2"/>
      <c r="K15" s="2"/>
      <c r="L15" s="3">
        <v>14</v>
      </c>
      <c r="M15" s="3"/>
      <c r="N15" s="3"/>
      <c r="O15" s="1" t="s">
        <v>78</v>
      </c>
      <c r="P15" t="s">
        <v>92</v>
      </c>
      <c r="Q15">
        <v>1</v>
      </c>
      <c r="R15" s="1">
        <v>15286</v>
      </c>
      <c r="S15" s="1" t="s">
        <v>78</v>
      </c>
      <c r="T15">
        <v>3</v>
      </c>
      <c r="U15" s="1" t="s">
        <v>131</v>
      </c>
      <c r="V15" s="3"/>
      <c r="W15" s="3"/>
      <c r="X15" t="s">
        <v>170</v>
      </c>
      <c r="Y15" t="s">
        <v>205</v>
      </c>
      <c r="Z15" s="3"/>
      <c r="AA15" s="3"/>
      <c r="AB15" t="s">
        <v>225</v>
      </c>
      <c r="AC15" t="s">
        <v>227</v>
      </c>
      <c r="AD15" t="s">
        <v>67</v>
      </c>
      <c r="AE15" s="3"/>
      <c r="AF15">
        <v>1</v>
      </c>
      <c r="AG15" s="4">
        <v>0</v>
      </c>
      <c r="AH15">
        <v>1</v>
      </c>
      <c r="AI15" s="3"/>
      <c r="AJ15" s="5"/>
      <c r="AK15" s="1" t="s">
        <v>68</v>
      </c>
      <c r="AL15" t="s">
        <v>71</v>
      </c>
      <c r="AM15" s="24">
        <v>14.99</v>
      </c>
      <c r="AN15" s="1" t="s">
        <v>68</v>
      </c>
      <c r="AO15" t="s">
        <v>69</v>
      </c>
      <c r="AP15">
        <v>30</v>
      </c>
      <c r="AQ15" s="8">
        <f t="shared" si="0"/>
        <v>9.5399999999999991</v>
      </c>
      <c r="AR15" s="8">
        <f t="shared" si="1"/>
        <v>0</v>
      </c>
      <c r="AS15" s="8">
        <f t="shared" si="2"/>
        <v>9.5399999999999991</v>
      </c>
      <c r="AT15" s="3"/>
      <c r="AU15" s="3"/>
      <c r="AV15" s="3"/>
      <c r="AW15" s="3"/>
      <c r="AX15" s="3"/>
      <c r="AY15" s="3"/>
      <c r="AZ15" s="3"/>
      <c r="BA15" s="3"/>
      <c r="BB15" s="3"/>
      <c r="BC15" s="8">
        <f t="shared" si="3"/>
        <v>9.5399999999999991</v>
      </c>
      <c r="BD15" s="6">
        <f t="shared" si="4"/>
        <v>43</v>
      </c>
      <c r="BE15" s="6">
        <f t="shared" si="5"/>
        <v>43</v>
      </c>
      <c r="BF15" s="6">
        <f t="shared" si="6"/>
        <v>0</v>
      </c>
      <c r="BG15" s="6">
        <f t="shared" si="7"/>
        <v>43</v>
      </c>
      <c r="BH15" s="6">
        <f t="shared" si="8"/>
        <v>0</v>
      </c>
      <c r="BI15" s="10">
        <f t="shared" si="9"/>
        <v>396.8900000000001</v>
      </c>
      <c r="BJ15" s="10">
        <f t="shared" si="10"/>
        <v>0</v>
      </c>
      <c r="BK15" s="10">
        <f t="shared" si="11"/>
        <v>396.8900000000001</v>
      </c>
      <c r="BL15" s="10">
        <f t="shared" si="12"/>
        <v>0</v>
      </c>
      <c r="BM15" s="10">
        <f t="shared" si="13"/>
        <v>396.8900000000001</v>
      </c>
      <c r="BN15" s="3"/>
      <c r="BO15" t="s">
        <v>70</v>
      </c>
      <c r="BP15">
        <v>1</v>
      </c>
    </row>
    <row r="16" spans="1:70" x14ac:dyDescent="0.25">
      <c r="A16" s="2" t="s">
        <v>74</v>
      </c>
      <c r="B16" s="2" t="s">
        <v>77</v>
      </c>
      <c r="C16" s="2" t="s">
        <v>131</v>
      </c>
      <c r="D16" s="2" t="s">
        <v>68</v>
      </c>
      <c r="E16" s="2" t="s">
        <v>75</v>
      </c>
      <c r="F16" s="2" t="s">
        <v>76</v>
      </c>
      <c r="G16" s="2"/>
      <c r="H16" s="2" t="s">
        <v>66</v>
      </c>
      <c r="I16" s="2" t="s">
        <v>69</v>
      </c>
      <c r="J16" s="2"/>
      <c r="K16" s="2"/>
      <c r="L16" s="3">
        <v>15</v>
      </c>
      <c r="M16" s="3"/>
      <c r="N16" s="3"/>
      <c r="O16" s="1" t="s">
        <v>78</v>
      </c>
      <c r="P16" t="s">
        <v>92</v>
      </c>
      <c r="Q16">
        <v>1</v>
      </c>
      <c r="R16" s="1">
        <v>15287</v>
      </c>
      <c r="S16" s="1" t="s">
        <v>78</v>
      </c>
      <c r="T16">
        <v>3</v>
      </c>
      <c r="U16" s="1" t="s">
        <v>131</v>
      </c>
      <c r="V16" s="3"/>
      <c r="W16" s="3"/>
      <c r="X16" t="s">
        <v>170</v>
      </c>
      <c r="Y16" t="s">
        <v>205</v>
      </c>
      <c r="Z16" s="3"/>
      <c r="AA16" s="3"/>
      <c r="AB16" t="s">
        <v>225</v>
      </c>
      <c r="AC16" t="s">
        <v>227</v>
      </c>
      <c r="AD16" t="s">
        <v>67</v>
      </c>
      <c r="AE16" s="3"/>
      <c r="AF16">
        <v>1</v>
      </c>
      <c r="AG16" s="4">
        <v>0</v>
      </c>
      <c r="AH16">
        <v>1</v>
      </c>
      <c r="AI16" s="3"/>
      <c r="AJ16" s="5"/>
      <c r="AK16" s="1" t="s">
        <v>68</v>
      </c>
      <c r="AL16" t="s">
        <v>71</v>
      </c>
      <c r="AM16" s="24">
        <v>14.99</v>
      </c>
      <c r="AN16" s="1" t="s">
        <v>68</v>
      </c>
      <c r="AO16" t="s">
        <v>69</v>
      </c>
      <c r="AP16">
        <v>30</v>
      </c>
      <c r="AQ16" s="8">
        <f t="shared" si="0"/>
        <v>9.5399999999999991</v>
      </c>
      <c r="AR16" s="8">
        <f t="shared" si="1"/>
        <v>0</v>
      </c>
      <c r="AS16" s="8">
        <f t="shared" si="2"/>
        <v>9.5399999999999991</v>
      </c>
      <c r="AT16" s="3"/>
      <c r="AU16" s="3"/>
      <c r="AV16" s="3"/>
      <c r="AW16" s="3"/>
      <c r="AX16" s="3"/>
      <c r="AY16" s="3"/>
      <c r="AZ16" s="3"/>
      <c r="BA16" s="3"/>
      <c r="BB16" s="3"/>
      <c r="BC16" s="8">
        <f t="shared" si="3"/>
        <v>9.5399999999999991</v>
      </c>
      <c r="BD16" s="6">
        <f t="shared" si="4"/>
        <v>43</v>
      </c>
      <c r="BE16" s="6">
        <f t="shared" si="5"/>
        <v>43</v>
      </c>
      <c r="BF16" s="6">
        <f t="shared" si="6"/>
        <v>0</v>
      </c>
      <c r="BG16" s="6">
        <f t="shared" si="7"/>
        <v>43</v>
      </c>
      <c r="BH16" s="6">
        <f t="shared" si="8"/>
        <v>0</v>
      </c>
      <c r="BI16" s="10">
        <f t="shared" si="9"/>
        <v>396.8900000000001</v>
      </c>
      <c r="BJ16" s="10">
        <f t="shared" si="10"/>
        <v>0</v>
      </c>
      <c r="BK16" s="10">
        <f t="shared" si="11"/>
        <v>396.8900000000001</v>
      </c>
      <c r="BL16" s="10">
        <f t="shared" si="12"/>
        <v>0</v>
      </c>
      <c r="BM16" s="10">
        <f t="shared" si="13"/>
        <v>396.8900000000001</v>
      </c>
      <c r="BN16" s="3"/>
      <c r="BO16" t="s">
        <v>70</v>
      </c>
      <c r="BP16">
        <v>1</v>
      </c>
    </row>
    <row r="17" spans="1:68" x14ac:dyDescent="0.25">
      <c r="A17" s="2" t="s">
        <v>74</v>
      </c>
      <c r="B17" s="2" t="s">
        <v>77</v>
      </c>
      <c r="C17" s="2" t="s">
        <v>132</v>
      </c>
      <c r="D17" s="2" t="s">
        <v>68</v>
      </c>
      <c r="E17" s="2" t="s">
        <v>75</v>
      </c>
      <c r="F17" s="2" t="s">
        <v>76</v>
      </c>
      <c r="G17" s="2"/>
      <c r="H17" s="2" t="s">
        <v>66</v>
      </c>
      <c r="I17" s="2" t="s">
        <v>69</v>
      </c>
      <c r="J17" s="2"/>
      <c r="K17" s="2"/>
      <c r="L17" s="3">
        <v>16</v>
      </c>
      <c r="M17" s="3"/>
      <c r="N17" s="3"/>
      <c r="O17" s="1" t="s">
        <v>78</v>
      </c>
      <c r="P17" t="s">
        <v>93</v>
      </c>
      <c r="Q17">
        <v>1</v>
      </c>
      <c r="R17" s="1">
        <v>15288</v>
      </c>
      <c r="S17" s="1" t="s">
        <v>78</v>
      </c>
      <c r="T17">
        <v>3</v>
      </c>
      <c r="U17" s="1" t="s">
        <v>132</v>
      </c>
      <c r="V17" s="3"/>
      <c r="W17" s="3"/>
      <c r="X17" t="s">
        <v>171</v>
      </c>
      <c r="Y17" t="s">
        <v>206</v>
      </c>
      <c r="Z17" s="3"/>
      <c r="AA17" s="3"/>
      <c r="AB17" t="s">
        <v>225</v>
      </c>
      <c r="AC17" t="s">
        <v>229</v>
      </c>
      <c r="AD17" t="s">
        <v>67</v>
      </c>
      <c r="AE17" s="3"/>
      <c r="AF17">
        <v>1</v>
      </c>
      <c r="AG17" s="4">
        <v>0</v>
      </c>
      <c r="AH17">
        <v>1</v>
      </c>
      <c r="AI17" s="3"/>
      <c r="AJ17" s="5"/>
      <c r="AK17" s="1" t="s">
        <v>68</v>
      </c>
      <c r="AL17" t="s">
        <v>71</v>
      </c>
      <c r="AM17" s="24">
        <v>14.99</v>
      </c>
      <c r="AN17" s="1" t="s">
        <v>68</v>
      </c>
      <c r="AO17" t="s">
        <v>69</v>
      </c>
      <c r="AP17">
        <v>30</v>
      </c>
      <c r="AQ17" s="8">
        <f t="shared" si="0"/>
        <v>9.5399999999999991</v>
      </c>
      <c r="AR17" s="8">
        <f t="shared" si="1"/>
        <v>0</v>
      </c>
      <c r="AS17" s="8">
        <f t="shared" si="2"/>
        <v>9.5399999999999991</v>
      </c>
      <c r="AT17" s="3"/>
      <c r="AU17" s="3"/>
      <c r="AV17" s="3"/>
      <c r="AW17" s="3"/>
      <c r="AX17" s="3"/>
      <c r="AY17" s="3"/>
      <c r="AZ17" s="3"/>
      <c r="BA17" s="3"/>
      <c r="BB17" s="3"/>
      <c r="BC17" s="8">
        <f t="shared" si="3"/>
        <v>9.5399999999999991</v>
      </c>
      <c r="BD17" s="6">
        <f t="shared" si="4"/>
        <v>43</v>
      </c>
      <c r="BE17" s="6">
        <f t="shared" si="5"/>
        <v>43</v>
      </c>
      <c r="BF17" s="6">
        <f t="shared" si="6"/>
        <v>0</v>
      </c>
      <c r="BG17" s="6">
        <f t="shared" si="7"/>
        <v>43</v>
      </c>
      <c r="BH17" s="6">
        <f t="shared" si="8"/>
        <v>0</v>
      </c>
      <c r="BI17" s="10">
        <f t="shared" si="9"/>
        <v>396.8900000000001</v>
      </c>
      <c r="BJ17" s="10">
        <f t="shared" si="10"/>
        <v>0</v>
      </c>
      <c r="BK17" s="10">
        <f t="shared" si="11"/>
        <v>396.8900000000001</v>
      </c>
      <c r="BL17" s="10">
        <f t="shared" si="12"/>
        <v>0</v>
      </c>
      <c r="BM17" s="10">
        <f t="shared" si="13"/>
        <v>396.8900000000001</v>
      </c>
      <c r="BN17" s="3"/>
      <c r="BO17" t="s">
        <v>70</v>
      </c>
      <c r="BP17">
        <v>1</v>
      </c>
    </row>
    <row r="18" spans="1:68" x14ac:dyDescent="0.25">
      <c r="A18" s="2" t="s">
        <v>74</v>
      </c>
      <c r="B18" s="2" t="s">
        <v>77</v>
      </c>
      <c r="C18" s="2" t="s">
        <v>133</v>
      </c>
      <c r="D18" s="2" t="s">
        <v>68</v>
      </c>
      <c r="E18" s="2" t="s">
        <v>75</v>
      </c>
      <c r="F18" s="2" t="s">
        <v>76</v>
      </c>
      <c r="G18" s="2"/>
      <c r="H18" s="2" t="s">
        <v>66</v>
      </c>
      <c r="I18" s="2" t="s">
        <v>69</v>
      </c>
      <c r="J18" s="2"/>
      <c r="K18" s="2"/>
      <c r="L18" s="3">
        <v>17</v>
      </c>
      <c r="M18" s="3"/>
      <c r="N18" s="3"/>
      <c r="O18" s="1" t="s">
        <v>78</v>
      </c>
      <c r="P18" t="s">
        <v>94</v>
      </c>
      <c r="Q18">
        <v>1</v>
      </c>
      <c r="R18" s="1">
        <v>15289</v>
      </c>
      <c r="S18" s="1" t="s">
        <v>78</v>
      </c>
      <c r="T18">
        <v>3</v>
      </c>
      <c r="U18" s="1" t="s">
        <v>133</v>
      </c>
      <c r="V18" s="3"/>
      <c r="W18" s="3"/>
      <c r="X18" t="s">
        <v>172</v>
      </c>
      <c r="Y18" t="s">
        <v>207</v>
      </c>
      <c r="Z18" s="3"/>
      <c r="AA18" s="3"/>
      <c r="AB18" t="s">
        <v>225</v>
      </c>
      <c r="AC18" t="s">
        <v>227</v>
      </c>
      <c r="AD18" t="s">
        <v>67</v>
      </c>
      <c r="AE18" s="3"/>
      <c r="AF18">
        <v>1</v>
      </c>
      <c r="AG18" s="4">
        <v>0</v>
      </c>
      <c r="AH18">
        <v>1</v>
      </c>
      <c r="AI18" s="3"/>
      <c r="AJ18" s="5"/>
      <c r="AK18" s="1" t="s">
        <v>68</v>
      </c>
      <c r="AL18" t="s">
        <v>71</v>
      </c>
      <c r="AM18" s="24">
        <v>12.99</v>
      </c>
      <c r="AN18" s="1" t="s">
        <v>68</v>
      </c>
      <c r="AO18" t="s">
        <v>69</v>
      </c>
      <c r="AP18">
        <v>30</v>
      </c>
      <c r="AQ18" s="8">
        <f t="shared" si="0"/>
        <v>8.27</v>
      </c>
      <c r="AR18" s="8">
        <f t="shared" si="1"/>
        <v>0</v>
      </c>
      <c r="AS18" s="8">
        <f t="shared" si="2"/>
        <v>8.27</v>
      </c>
      <c r="AT18" s="3"/>
      <c r="AU18" s="3"/>
      <c r="AV18" s="3"/>
      <c r="AW18" s="3"/>
      <c r="AX18" s="3"/>
      <c r="AY18" s="3"/>
      <c r="AZ18" s="3"/>
      <c r="BA18" s="3"/>
      <c r="BB18" s="3"/>
      <c r="BC18" s="8">
        <f t="shared" si="3"/>
        <v>8.27</v>
      </c>
      <c r="BD18" s="6">
        <f t="shared" si="4"/>
        <v>43</v>
      </c>
      <c r="BE18" s="6">
        <f t="shared" si="5"/>
        <v>43</v>
      </c>
      <c r="BF18" s="6">
        <f t="shared" si="6"/>
        <v>0</v>
      </c>
      <c r="BG18" s="6">
        <f t="shared" si="7"/>
        <v>43</v>
      </c>
      <c r="BH18" s="6">
        <f t="shared" si="8"/>
        <v>0</v>
      </c>
      <c r="BI18" s="10">
        <f t="shared" si="9"/>
        <v>396.8900000000001</v>
      </c>
      <c r="BJ18" s="10">
        <f t="shared" si="10"/>
        <v>0</v>
      </c>
      <c r="BK18" s="10">
        <f t="shared" si="11"/>
        <v>396.8900000000001</v>
      </c>
      <c r="BL18" s="10">
        <f t="shared" si="12"/>
        <v>0</v>
      </c>
      <c r="BM18" s="10">
        <f t="shared" si="13"/>
        <v>396.8900000000001</v>
      </c>
      <c r="BN18" s="3"/>
      <c r="BO18" t="s">
        <v>70</v>
      </c>
      <c r="BP18">
        <v>1</v>
      </c>
    </row>
    <row r="19" spans="1:68" x14ac:dyDescent="0.25">
      <c r="A19" s="2" t="s">
        <v>74</v>
      </c>
      <c r="B19" s="2" t="s">
        <v>77</v>
      </c>
      <c r="C19" s="2" t="s">
        <v>134</v>
      </c>
      <c r="D19" s="2" t="s">
        <v>68</v>
      </c>
      <c r="E19" s="2" t="s">
        <v>75</v>
      </c>
      <c r="F19" s="2" t="s">
        <v>76</v>
      </c>
      <c r="G19" s="2"/>
      <c r="H19" s="2" t="s">
        <v>66</v>
      </c>
      <c r="I19" s="2" t="s">
        <v>69</v>
      </c>
      <c r="J19" s="2"/>
      <c r="K19" s="2"/>
      <c r="L19" s="3">
        <v>18</v>
      </c>
      <c r="M19" s="3"/>
      <c r="N19" s="3"/>
      <c r="O19" s="1" t="s">
        <v>78</v>
      </c>
      <c r="P19" t="s">
        <v>95</v>
      </c>
      <c r="Q19">
        <v>1</v>
      </c>
      <c r="R19" s="1">
        <v>15290</v>
      </c>
      <c r="S19" s="1" t="s">
        <v>78</v>
      </c>
      <c r="T19">
        <v>3</v>
      </c>
      <c r="U19" s="1" t="s">
        <v>134</v>
      </c>
      <c r="V19" s="3"/>
      <c r="W19" s="3"/>
      <c r="X19" t="s">
        <v>173</v>
      </c>
      <c r="Y19" t="s">
        <v>203</v>
      </c>
      <c r="Z19" s="3"/>
      <c r="AA19" s="3"/>
      <c r="AB19" t="s">
        <v>225</v>
      </c>
      <c r="AC19" t="s">
        <v>227</v>
      </c>
      <c r="AD19" t="s">
        <v>67</v>
      </c>
      <c r="AE19" s="3"/>
      <c r="AF19">
        <v>1</v>
      </c>
      <c r="AG19" s="4">
        <v>0</v>
      </c>
      <c r="AH19">
        <v>1</v>
      </c>
      <c r="AI19" s="3"/>
      <c r="AJ19" s="5"/>
      <c r="AK19" s="1" t="s">
        <v>68</v>
      </c>
      <c r="AL19" t="s">
        <v>71</v>
      </c>
      <c r="AM19" s="24">
        <v>12.99</v>
      </c>
      <c r="AN19" s="1" t="s">
        <v>68</v>
      </c>
      <c r="AO19" t="s">
        <v>69</v>
      </c>
      <c r="AP19">
        <v>30</v>
      </c>
      <c r="AQ19" s="8">
        <f t="shared" si="0"/>
        <v>8.27</v>
      </c>
      <c r="AR19" s="8">
        <f t="shared" si="1"/>
        <v>0</v>
      </c>
      <c r="AS19" s="8">
        <f t="shared" si="2"/>
        <v>8.27</v>
      </c>
      <c r="AT19" s="3"/>
      <c r="AU19" s="3"/>
      <c r="AV19" s="3"/>
      <c r="AW19" s="3"/>
      <c r="AX19" s="3"/>
      <c r="AY19" s="3"/>
      <c r="AZ19" s="3"/>
      <c r="BA19" s="3"/>
      <c r="BB19" s="3"/>
      <c r="BC19" s="8">
        <f t="shared" si="3"/>
        <v>8.27</v>
      </c>
      <c r="BD19" s="6">
        <f t="shared" si="4"/>
        <v>43</v>
      </c>
      <c r="BE19" s="6">
        <f t="shared" si="5"/>
        <v>43</v>
      </c>
      <c r="BF19" s="6">
        <f t="shared" si="6"/>
        <v>0</v>
      </c>
      <c r="BG19" s="6">
        <f t="shared" si="7"/>
        <v>43</v>
      </c>
      <c r="BH19" s="6">
        <f t="shared" si="8"/>
        <v>0</v>
      </c>
      <c r="BI19" s="10">
        <f t="shared" si="9"/>
        <v>396.8900000000001</v>
      </c>
      <c r="BJ19" s="10">
        <f t="shared" si="10"/>
        <v>0</v>
      </c>
      <c r="BK19" s="10">
        <f t="shared" si="11"/>
        <v>396.8900000000001</v>
      </c>
      <c r="BL19" s="10">
        <f t="shared" si="12"/>
        <v>0</v>
      </c>
      <c r="BM19" s="10">
        <f t="shared" si="13"/>
        <v>396.8900000000001</v>
      </c>
      <c r="BN19" s="3"/>
      <c r="BO19" t="s">
        <v>70</v>
      </c>
      <c r="BP19">
        <v>1</v>
      </c>
    </row>
    <row r="20" spans="1:68" x14ac:dyDescent="0.25">
      <c r="A20" s="2" t="s">
        <v>74</v>
      </c>
      <c r="B20" s="2" t="s">
        <v>77</v>
      </c>
      <c r="C20" s="2" t="s">
        <v>135</v>
      </c>
      <c r="D20" s="2" t="s">
        <v>68</v>
      </c>
      <c r="E20" s="2" t="s">
        <v>75</v>
      </c>
      <c r="F20" s="2" t="s">
        <v>76</v>
      </c>
      <c r="G20" s="2"/>
      <c r="H20" s="2" t="s">
        <v>66</v>
      </c>
      <c r="I20" s="2" t="s">
        <v>69</v>
      </c>
      <c r="J20" s="2"/>
      <c r="K20" s="2"/>
      <c r="L20" s="3">
        <v>19</v>
      </c>
      <c r="M20" s="3"/>
      <c r="N20" s="3"/>
      <c r="O20" s="1" t="s">
        <v>78</v>
      </c>
      <c r="P20" t="s">
        <v>96</v>
      </c>
      <c r="Q20">
        <v>1</v>
      </c>
      <c r="R20" s="1">
        <v>15291</v>
      </c>
      <c r="S20" s="1" t="s">
        <v>78</v>
      </c>
      <c r="T20">
        <v>3</v>
      </c>
      <c r="U20" s="1" t="s">
        <v>135</v>
      </c>
      <c r="V20" s="3"/>
      <c r="W20" s="3"/>
      <c r="X20" t="s">
        <v>174</v>
      </c>
      <c r="Y20" t="s">
        <v>208</v>
      </c>
      <c r="Z20" s="3"/>
      <c r="AA20" s="3"/>
      <c r="AB20" t="s">
        <v>225</v>
      </c>
      <c r="AC20" t="s">
        <v>230</v>
      </c>
      <c r="AD20" t="s">
        <v>67</v>
      </c>
      <c r="AE20" s="3"/>
      <c r="AF20">
        <v>1</v>
      </c>
      <c r="AG20" s="4">
        <v>0</v>
      </c>
      <c r="AH20">
        <v>1</v>
      </c>
      <c r="AI20" s="3"/>
      <c r="AJ20" s="5"/>
      <c r="AK20" s="1" t="s">
        <v>68</v>
      </c>
      <c r="AL20" t="s">
        <v>71</v>
      </c>
      <c r="AM20" s="24">
        <v>14.99</v>
      </c>
      <c r="AN20" s="1" t="s">
        <v>68</v>
      </c>
      <c r="AO20" t="s">
        <v>69</v>
      </c>
      <c r="AP20">
        <v>30</v>
      </c>
      <c r="AQ20" s="8">
        <f t="shared" si="0"/>
        <v>9.5399999999999991</v>
      </c>
      <c r="AR20" s="8">
        <f t="shared" si="1"/>
        <v>0</v>
      </c>
      <c r="AS20" s="8">
        <f t="shared" si="2"/>
        <v>9.5399999999999991</v>
      </c>
      <c r="AT20" s="3"/>
      <c r="AU20" s="3"/>
      <c r="AV20" s="3"/>
      <c r="AW20" s="3"/>
      <c r="AX20" s="3"/>
      <c r="AY20" s="3"/>
      <c r="AZ20" s="3"/>
      <c r="BA20" s="3"/>
      <c r="BB20" s="3"/>
      <c r="BC20" s="8">
        <f t="shared" si="3"/>
        <v>9.5399999999999991</v>
      </c>
      <c r="BD20" s="6">
        <f t="shared" si="4"/>
        <v>43</v>
      </c>
      <c r="BE20" s="6">
        <f t="shared" si="5"/>
        <v>43</v>
      </c>
      <c r="BF20" s="6">
        <f t="shared" si="6"/>
        <v>0</v>
      </c>
      <c r="BG20" s="6">
        <f t="shared" si="7"/>
        <v>43</v>
      </c>
      <c r="BH20" s="6">
        <f t="shared" si="8"/>
        <v>0</v>
      </c>
      <c r="BI20" s="10">
        <f t="shared" si="9"/>
        <v>396.8900000000001</v>
      </c>
      <c r="BJ20" s="10">
        <f t="shared" si="10"/>
        <v>0</v>
      </c>
      <c r="BK20" s="10">
        <f t="shared" si="11"/>
        <v>396.8900000000001</v>
      </c>
      <c r="BL20" s="10">
        <f t="shared" si="12"/>
        <v>0</v>
      </c>
      <c r="BM20" s="10">
        <f t="shared" si="13"/>
        <v>396.8900000000001</v>
      </c>
      <c r="BN20" s="3"/>
      <c r="BO20" t="s">
        <v>70</v>
      </c>
      <c r="BP20">
        <v>1</v>
      </c>
    </row>
    <row r="21" spans="1:68" x14ac:dyDescent="0.25">
      <c r="A21" s="2" t="s">
        <v>74</v>
      </c>
      <c r="B21" s="2" t="s">
        <v>77</v>
      </c>
      <c r="C21" s="2" t="s">
        <v>136</v>
      </c>
      <c r="D21" s="2" t="s">
        <v>68</v>
      </c>
      <c r="E21" s="2" t="s">
        <v>75</v>
      </c>
      <c r="F21" s="2" t="s">
        <v>76</v>
      </c>
      <c r="G21" s="2"/>
      <c r="H21" s="2" t="s">
        <v>66</v>
      </c>
      <c r="I21" s="2" t="s">
        <v>69</v>
      </c>
      <c r="J21" s="2"/>
      <c r="K21" s="2"/>
      <c r="L21" s="3">
        <v>20</v>
      </c>
      <c r="M21" s="3"/>
      <c r="N21" s="3"/>
      <c r="O21" s="1" t="s">
        <v>78</v>
      </c>
      <c r="P21" t="s">
        <v>97</v>
      </c>
      <c r="Q21">
        <v>1</v>
      </c>
      <c r="R21" s="1">
        <v>15296</v>
      </c>
      <c r="S21" s="1" t="s">
        <v>78</v>
      </c>
      <c r="T21">
        <v>3</v>
      </c>
      <c r="U21" s="1" t="s">
        <v>136</v>
      </c>
      <c r="V21" s="3"/>
      <c r="W21" s="3"/>
      <c r="X21" t="s">
        <v>175</v>
      </c>
      <c r="Y21" t="s">
        <v>208</v>
      </c>
      <c r="Z21" s="3"/>
      <c r="AA21" s="3"/>
      <c r="AB21" t="s">
        <v>225</v>
      </c>
      <c r="AC21" t="s">
        <v>230</v>
      </c>
      <c r="AD21" t="s">
        <v>67</v>
      </c>
      <c r="AE21" s="3"/>
      <c r="AF21">
        <v>1</v>
      </c>
      <c r="AG21" s="4">
        <v>0</v>
      </c>
      <c r="AH21">
        <v>1</v>
      </c>
      <c r="AI21" s="3"/>
      <c r="AJ21" s="5"/>
      <c r="AK21" s="1" t="s">
        <v>68</v>
      </c>
      <c r="AL21" t="s">
        <v>71</v>
      </c>
      <c r="AM21" s="24">
        <v>14.99</v>
      </c>
      <c r="AN21" s="1" t="s">
        <v>68</v>
      </c>
      <c r="AO21" t="s">
        <v>69</v>
      </c>
      <c r="AP21">
        <v>30</v>
      </c>
      <c r="AQ21" s="8">
        <f t="shared" si="0"/>
        <v>9.5399999999999991</v>
      </c>
      <c r="AR21" s="8">
        <f t="shared" si="1"/>
        <v>0</v>
      </c>
      <c r="AS21" s="8">
        <f t="shared" si="2"/>
        <v>9.5399999999999991</v>
      </c>
      <c r="AT21" s="3"/>
      <c r="AU21" s="3"/>
      <c r="AV21" s="3"/>
      <c r="AW21" s="3"/>
      <c r="AX21" s="3"/>
      <c r="AY21" s="3"/>
      <c r="AZ21" s="3"/>
      <c r="BA21" s="3"/>
      <c r="BB21" s="3"/>
      <c r="BC21" s="8">
        <f t="shared" si="3"/>
        <v>9.5399999999999991</v>
      </c>
      <c r="BD21" s="6">
        <f t="shared" si="4"/>
        <v>43</v>
      </c>
      <c r="BE21" s="6">
        <f t="shared" si="5"/>
        <v>43</v>
      </c>
      <c r="BF21" s="6">
        <f t="shared" si="6"/>
        <v>0</v>
      </c>
      <c r="BG21" s="6">
        <f t="shared" si="7"/>
        <v>43</v>
      </c>
      <c r="BH21" s="6">
        <f t="shared" si="8"/>
        <v>0</v>
      </c>
      <c r="BI21" s="10">
        <f t="shared" si="9"/>
        <v>396.8900000000001</v>
      </c>
      <c r="BJ21" s="10">
        <f t="shared" si="10"/>
        <v>0</v>
      </c>
      <c r="BK21" s="10">
        <f t="shared" si="11"/>
        <v>396.8900000000001</v>
      </c>
      <c r="BL21" s="10">
        <f t="shared" si="12"/>
        <v>0</v>
      </c>
      <c r="BM21" s="10">
        <f t="shared" si="13"/>
        <v>396.8900000000001</v>
      </c>
      <c r="BN21" s="3"/>
      <c r="BO21" t="s">
        <v>70</v>
      </c>
      <c r="BP21">
        <v>1</v>
      </c>
    </row>
    <row r="22" spans="1:68" x14ac:dyDescent="0.25">
      <c r="A22" s="2" t="s">
        <v>74</v>
      </c>
      <c r="B22" s="2" t="s">
        <v>77</v>
      </c>
      <c r="C22" s="2" t="s">
        <v>137</v>
      </c>
      <c r="D22" s="2" t="s">
        <v>68</v>
      </c>
      <c r="E22" s="2" t="s">
        <v>75</v>
      </c>
      <c r="F22" s="2" t="s">
        <v>76</v>
      </c>
      <c r="G22" s="2"/>
      <c r="H22" s="2" t="s">
        <v>66</v>
      </c>
      <c r="I22" s="2" t="s">
        <v>69</v>
      </c>
      <c r="J22" s="2"/>
      <c r="K22" s="2"/>
      <c r="L22" s="3">
        <v>21</v>
      </c>
      <c r="M22" s="3"/>
      <c r="N22" s="3"/>
      <c r="O22" s="1" t="s">
        <v>78</v>
      </c>
      <c r="P22" t="s">
        <v>98</v>
      </c>
      <c r="Q22">
        <v>1</v>
      </c>
      <c r="R22" s="1">
        <v>15297</v>
      </c>
      <c r="S22" s="1" t="s">
        <v>78</v>
      </c>
      <c r="T22">
        <v>3</v>
      </c>
      <c r="U22" s="1" t="s">
        <v>137</v>
      </c>
      <c r="V22" s="3"/>
      <c r="W22" s="3"/>
      <c r="X22" t="s">
        <v>176</v>
      </c>
      <c r="Y22" t="s">
        <v>203</v>
      </c>
      <c r="Z22" s="3"/>
      <c r="AA22" s="3"/>
      <c r="AB22" t="s">
        <v>225</v>
      </c>
      <c r="AC22" t="s">
        <v>227</v>
      </c>
      <c r="AD22" t="s">
        <v>67</v>
      </c>
      <c r="AE22" s="3"/>
      <c r="AF22">
        <v>1</v>
      </c>
      <c r="AG22" s="4">
        <v>0</v>
      </c>
      <c r="AH22">
        <v>1</v>
      </c>
      <c r="AI22" s="3"/>
      <c r="AJ22" s="5"/>
      <c r="AK22" s="1" t="s">
        <v>68</v>
      </c>
      <c r="AL22" t="s">
        <v>71</v>
      </c>
      <c r="AM22" s="24">
        <v>12.99</v>
      </c>
      <c r="AN22" s="1" t="s">
        <v>68</v>
      </c>
      <c r="AO22" t="s">
        <v>69</v>
      </c>
      <c r="AP22">
        <v>30</v>
      </c>
      <c r="AQ22" s="8">
        <f t="shared" si="0"/>
        <v>8.27</v>
      </c>
      <c r="AR22" s="8">
        <f t="shared" si="1"/>
        <v>0</v>
      </c>
      <c r="AS22" s="8">
        <f t="shared" si="2"/>
        <v>8.27</v>
      </c>
      <c r="AT22" s="3"/>
      <c r="AU22" s="3"/>
      <c r="AV22" s="3"/>
      <c r="AW22" s="3"/>
      <c r="AX22" s="3"/>
      <c r="AY22" s="3"/>
      <c r="AZ22" s="3"/>
      <c r="BA22" s="3"/>
      <c r="BB22" s="3"/>
      <c r="BC22" s="8">
        <f t="shared" si="3"/>
        <v>8.27</v>
      </c>
      <c r="BD22" s="6">
        <f t="shared" si="4"/>
        <v>43</v>
      </c>
      <c r="BE22" s="6">
        <f t="shared" si="5"/>
        <v>43</v>
      </c>
      <c r="BF22" s="6">
        <f t="shared" si="6"/>
        <v>0</v>
      </c>
      <c r="BG22" s="6">
        <f t="shared" si="7"/>
        <v>43</v>
      </c>
      <c r="BH22" s="6">
        <f t="shared" si="8"/>
        <v>0</v>
      </c>
      <c r="BI22" s="10">
        <f t="shared" si="9"/>
        <v>396.8900000000001</v>
      </c>
      <c r="BJ22" s="10">
        <f t="shared" si="10"/>
        <v>0</v>
      </c>
      <c r="BK22" s="10">
        <f t="shared" si="11"/>
        <v>396.8900000000001</v>
      </c>
      <c r="BL22" s="10">
        <f t="shared" si="12"/>
        <v>0</v>
      </c>
      <c r="BM22" s="10">
        <f t="shared" si="13"/>
        <v>396.8900000000001</v>
      </c>
      <c r="BN22" s="3"/>
      <c r="BO22" t="s">
        <v>70</v>
      </c>
      <c r="BP22">
        <v>1</v>
      </c>
    </row>
    <row r="23" spans="1:68" x14ac:dyDescent="0.25">
      <c r="A23" s="2" t="s">
        <v>74</v>
      </c>
      <c r="B23" s="2" t="s">
        <v>77</v>
      </c>
      <c r="C23" s="2" t="s">
        <v>138</v>
      </c>
      <c r="D23" s="2" t="s">
        <v>68</v>
      </c>
      <c r="E23" s="2" t="s">
        <v>75</v>
      </c>
      <c r="F23" s="2" t="s">
        <v>76</v>
      </c>
      <c r="G23" s="2"/>
      <c r="H23" s="2" t="s">
        <v>66</v>
      </c>
      <c r="I23" s="2" t="s">
        <v>69</v>
      </c>
      <c r="J23" s="2"/>
      <c r="K23" s="2"/>
      <c r="L23" s="3">
        <v>22</v>
      </c>
      <c r="M23" s="3"/>
      <c r="N23" s="3"/>
      <c r="O23" s="1" t="s">
        <v>78</v>
      </c>
      <c r="P23" t="s">
        <v>99</v>
      </c>
      <c r="Q23">
        <v>1</v>
      </c>
      <c r="R23" s="1">
        <v>15298</v>
      </c>
      <c r="S23" s="1" t="s">
        <v>78</v>
      </c>
      <c r="T23">
        <v>3</v>
      </c>
      <c r="U23" s="1" t="s">
        <v>138</v>
      </c>
      <c r="V23" s="3"/>
      <c r="W23" s="3"/>
      <c r="X23" t="s">
        <v>177</v>
      </c>
      <c r="Y23" t="s">
        <v>209</v>
      </c>
      <c r="Z23" s="3"/>
      <c r="AA23" s="3"/>
      <c r="AB23" t="s">
        <v>225</v>
      </c>
      <c r="AC23" t="s">
        <v>227</v>
      </c>
      <c r="AD23" t="s">
        <v>67</v>
      </c>
      <c r="AE23" s="3"/>
      <c r="AF23">
        <v>1</v>
      </c>
      <c r="AG23" s="4">
        <v>0</v>
      </c>
      <c r="AH23">
        <v>1</v>
      </c>
      <c r="AI23" s="3"/>
      <c r="AJ23" s="5"/>
      <c r="AK23" s="1" t="s">
        <v>68</v>
      </c>
      <c r="AL23" t="s">
        <v>71</v>
      </c>
      <c r="AM23" s="24">
        <v>14.99</v>
      </c>
      <c r="AN23" s="1" t="s">
        <v>68</v>
      </c>
      <c r="AO23" t="s">
        <v>69</v>
      </c>
      <c r="AP23">
        <v>30</v>
      </c>
      <c r="AQ23" s="8">
        <f t="shared" si="0"/>
        <v>9.5399999999999991</v>
      </c>
      <c r="AR23" s="8">
        <f t="shared" si="1"/>
        <v>0</v>
      </c>
      <c r="AS23" s="8">
        <f t="shared" si="2"/>
        <v>9.5399999999999991</v>
      </c>
      <c r="AT23" s="3"/>
      <c r="AU23" s="3"/>
      <c r="AV23" s="3"/>
      <c r="AW23" s="3"/>
      <c r="AX23" s="3"/>
      <c r="AY23" s="3"/>
      <c r="AZ23" s="3"/>
      <c r="BA23" s="3"/>
      <c r="BB23" s="3"/>
      <c r="BC23" s="8">
        <f t="shared" si="3"/>
        <v>9.5399999999999991</v>
      </c>
      <c r="BD23" s="6">
        <f t="shared" si="4"/>
        <v>43</v>
      </c>
      <c r="BE23" s="6">
        <f t="shared" si="5"/>
        <v>43</v>
      </c>
      <c r="BF23" s="6">
        <f t="shared" si="6"/>
        <v>0</v>
      </c>
      <c r="BG23" s="6">
        <f t="shared" si="7"/>
        <v>43</v>
      </c>
      <c r="BH23" s="6">
        <f t="shared" si="8"/>
        <v>0</v>
      </c>
      <c r="BI23" s="10">
        <f t="shared" si="9"/>
        <v>396.8900000000001</v>
      </c>
      <c r="BJ23" s="10">
        <f t="shared" si="10"/>
        <v>0</v>
      </c>
      <c r="BK23" s="10">
        <f t="shared" si="11"/>
        <v>396.8900000000001</v>
      </c>
      <c r="BL23" s="10">
        <f t="shared" si="12"/>
        <v>0</v>
      </c>
      <c r="BM23" s="10">
        <f t="shared" si="13"/>
        <v>396.8900000000001</v>
      </c>
      <c r="BN23" s="3"/>
      <c r="BO23" t="s">
        <v>70</v>
      </c>
      <c r="BP23">
        <v>1</v>
      </c>
    </row>
    <row r="24" spans="1:68" x14ac:dyDescent="0.25">
      <c r="A24" s="2" t="s">
        <v>74</v>
      </c>
      <c r="B24" s="2" t="s">
        <v>77</v>
      </c>
      <c r="C24" s="2" t="s">
        <v>139</v>
      </c>
      <c r="D24" s="2" t="s">
        <v>68</v>
      </c>
      <c r="E24" s="2" t="s">
        <v>75</v>
      </c>
      <c r="F24" s="2" t="s">
        <v>76</v>
      </c>
      <c r="G24" s="2"/>
      <c r="H24" s="2" t="s">
        <v>66</v>
      </c>
      <c r="I24" s="2" t="s">
        <v>69</v>
      </c>
      <c r="J24" s="2"/>
      <c r="K24" s="2"/>
      <c r="L24" s="3">
        <v>23</v>
      </c>
      <c r="M24" s="3"/>
      <c r="N24" s="3"/>
      <c r="O24" s="1" t="s">
        <v>78</v>
      </c>
      <c r="P24" t="s">
        <v>100</v>
      </c>
      <c r="Q24">
        <v>1</v>
      </c>
      <c r="R24" s="1">
        <v>15304</v>
      </c>
      <c r="S24" s="1" t="s">
        <v>78</v>
      </c>
      <c r="T24">
        <v>3</v>
      </c>
      <c r="U24" s="1" t="s">
        <v>139</v>
      </c>
      <c r="V24" s="3"/>
      <c r="W24" s="3"/>
      <c r="X24" t="s">
        <v>178</v>
      </c>
      <c r="Y24" t="s">
        <v>210</v>
      </c>
      <c r="Z24" s="3"/>
      <c r="AA24" s="3"/>
      <c r="AB24" t="s">
        <v>225</v>
      </c>
      <c r="AC24" t="s">
        <v>227</v>
      </c>
      <c r="AD24" t="s">
        <v>67</v>
      </c>
      <c r="AE24" s="3"/>
      <c r="AF24">
        <v>1</v>
      </c>
      <c r="AG24" s="4">
        <v>0</v>
      </c>
      <c r="AH24">
        <v>1</v>
      </c>
      <c r="AI24" s="3"/>
      <c r="AJ24" s="5"/>
      <c r="AK24" s="1" t="s">
        <v>68</v>
      </c>
      <c r="AL24" t="s">
        <v>71</v>
      </c>
      <c r="AM24" s="24">
        <v>14.99</v>
      </c>
      <c r="AN24" s="1" t="s">
        <v>68</v>
      </c>
      <c r="AO24" t="s">
        <v>69</v>
      </c>
      <c r="AP24">
        <v>30</v>
      </c>
      <c r="AQ24" s="8">
        <f t="shared" si="0"/>
        <v>9.5399999999999991</v>
      </c>
      <c r="AR24" s="8">
        <f t="shared" si="1"/>
        <v>0</v>
      </c>
      <c r="AS24" s="8">
        <f t="shared" si="2"/>
        <v>9.5399999999999991</v>
      </c>
      <c r="AT24" s="3"/>
      <c r="AU24" s="3"/>
      <c r="AV24" s="3"/>
      <c r="AW24" s="3"/>
      <c r="AX24" s="3"/>
      <c r="AY24" s="3"/>
      <c r="AZ24" s="3"/>
      <c r="BA24" s="3"/>
      <c r="BB24" s="3"/>
      <c r="BC24" s="8">
        <f t="shared" si="3"/>
        <v>9.5399999999999991</v>
      </c>
      <c r="BD24" s="6">
        <f t="shared" si="4"/>
        <v>43</v>
      </c>
      <c r="BE24" s="6">
        <f t="shared" si="5"/>
        <v>43</v>
      </c>
      <c r="BF24" s="6">
        <f t="shared" si="6"/>
        <v>0</v>
      </c>
      <c r="BG24" s="6">
        <f t="shared" si="7"/>
        <v>43</v>
      </c>
      <c r="BH24" s="6">
        <f t="shared" si="8"/>
        <v>0</v>
      </c>
      <c r="BI24" s="10">
        <f t="shared" si="9"/>
        <v>396.8900000000001</v>
      </c>
      <c r="BJ24" s="10">
        <f t="shared" si="10"/>
        <v>0</v>
      </c>
      <c r="BK24" s="10">
        <f t="shared" si="11"/>
        <v>396.8900000000001</v>
      </c>
      <c r="BL24" s="10">
        <f t="shared" si="12"/>
        <v>0</v>
      </c>
      <c r="BM24" s="10">
        <f t="shared" si="13"/>
        <v>396.8900000000001</v>
      </c>
      <c r="BN24" s="3"/>
      <c r="BO24" t="s">
        <v>70</v>
      </c>
      <c r="BP24">
        <v>1</v>
      </c>
    </row>
    <row r="25" spans="1:68" x14ac:dyDescent="0.25">
      <c r="A25" s="2" t="s">
        <v>74</v>
      </c>
      <c r="B25" s="2" t="s">
        <v>77</v>
      </c>
      <c r="C25" s="2" t="s">
        <v>139</v>
      </c>
      <c r="D25" s="2" t="s">
        <v>68</v>
      </c>
      <c r="E25" s="2" t="s">
        <v>75</v>
      </c>
      <c r="F25" s="2" t="s">
        <v>76</v>
      </c>
      <c r="G25" s="2"/>
      <c r="H25" s="2" t="s">
        <v>66</v>
      </c>
      <c r="I25" s="2" t="s">
        <v>69</v>
      </c>
      <c r="J25" s="2"/>
      <c r="K25" s="2"/>
      <c r="L25" s="3">
        <v>24</v>
      </c>
      <c r="M25" s="3"/>
      <c r="N25" s="3"/>
      <c r="O25" s="1" t="s">
        <v>78</v>
      </c>
      <c r="P25" t="s">
        <v>100</v>
      </c>
      <c r="Q25">
        <v>1</v>
      </c>
      <c r="R25" s="1">
        <v>15305</v>
      </c>
      <c r="S25" s="1" t="s">
        <v>78</v>
      </c>
      <c r="T25">
        <v>3</v>
      </c>
      <c r="U25" s="1" t="s">
        <v>139</v>
      </c>
      <c r="V25" s="3"/>
      <c r="W25" s="3"/>
      <c r="X25" t="s">
        <v>178</v>
      </c>
      <c r="Y25" t="s">
        <v>210</v>
      </c>
      <c r="Z25" s="3"/>
      <c r="AA25" s="3"/>
      <c r="AB25" t="s">
        <v>225</v>
      </c>
      <c r="AC25" t="s">
        <v>227</v>
      </c>
      <c r="AD25" t="s">
        <v>67</v>
      </c>
      <c r="AE25" s="3"/>
      <c r="AF25">
        <v>1</v>
      </c>
      <c r="AG25" s="4">
        <v>0</v>
      </c>
      <c r="AH25">
        <v>1</v>
      </c>
      <c r="AI25" s="3"/>
      <c r="AJ25" s="5"/>
      <c r="AK25" s="1" t="s">
        <v>68</v>
      </c>
      <c r="AL25" t="s">
        <v>71</v>
      </c>
      <c r="AM25" s="24">
        <v>14.99</v>
      </c>
      <c r="AN25" s="1" t="s">
        <v>68</v>
      </c>
      <c r="AO25" t="s">
        <v>69</v>
      </c>
      <c r="AP25">
        <v>30</v>
      </c>
      <c r="AQ25" s="8">
        <f t="shared" si="0"/>
        <v>9.5399999999999991</v>
      </c>
      <c r="AR25" s="8">
        <f t="shared" si="1"/>
        <v>0</v>
      </c>
      <c r="AS25" s="8">
        <f t="shared" si="2"/>
        <v>9.5399999999999991</v>
      </c>
      <c r="AT25" s="3"/>
      <c r="AU25" s="3"/>
      <c r="AV25" s="3"/>
      <c r="AW25" s="3"/>
      <c r="AX25" s="3"/>
      <c r="AY25" s="3"/>
      <c r="AZ25" s="3"/>
      <c r="BA25" s="3"/>
      <c r="BB25" s="3"/>
      <c r="BC25" s="8">
        <f t="shared" si="3"/>
        <v>9.5399999999999991</v>
      </c>
      <c r="BD25" s="6">
        <f t="shared" si="4"/>
        <v>43</v>
      </c>
      <c r="BE25" s="6">
        <f t="shared" si="5"/>
        <v>43</v>
      </c>
      <c r="BF25" s="6">
        <f t="shared" si="6"/>
        <v>0</v>
      </c>
      <c r="BG25" s="6">
        <f t="shared" si="7"/>
        <v>43</v>
      </c>
      <c r="BH25" s="6">
        <f t="shared" si="8"/>
        <v>0</v>
      </c>
      <c r="BI25" s="10">
        <f t="shared" si="9"/>
        <v>396.8900000000001</v>
      </c>
      <c r="BJ25" s="10">
        <f t="shared" si="10"/>
        <v>0</v>
      </c>
      <c r="BK25" s="10">
        <f t="shared" si="11"/>
        <v>396.8900000000001</v>
      </c>
      <c r="BL25" s="10">
        <f t="shared" si="12"/>
        <v>0</v>
      </c>
      <c r="BM25" s="10">
        <f t="shared" si="13"/>
        <v>396.8900000000001</v>
      </c>
      <c r="BN25" s="3"/>
      <c r="BO25" t="s">
        <v>70</v>
      </c>
      <c r="BP25">
        <v>1</v>
      </c>
    </row>
    <row r="26" spans="1:68" x14ac:dyDescent="0.25">
      <c r="A26" s="2" t="s">
        <v>74</v>
      </c>
      <c r="B26" s="2" t="s">
        <v>77</v>
      </c>
      <c r="C26" s="2" t="s">
        <v>140</v>
      </c>
      <c r="D26" s="2" t="s">
        <v>68</v>
      </c>
      <c r="E26" s="2" t="s">
        <v>75</v>
      </c>
      <c r="F26" s="2" t="s">
        <v>76</v>
      </c>
      <c r="G26" s="2"/>
      <c r="H26" s="2" t="s">
        <v>66</v>
      </c>
      <c r="I26" s="2" t="s">
        <v>69</v>
      </c>
      <c r="J26" s="2"/>
      <c r="K26" s="2"/>
      <c r="L26" s="3">
        <v>25</v>
      </c>
      <c r="M26" s="3"/>
      <c r="N26" s="3"/>
      <c r="O26" s="1" t="s">
        <v>78</v>
      </c>
      <c r="P26" t="s">
        <v>101</v>
      </c>
      <c r="Q26">
        <v>1</v>
      </c>
      <c r="R26" s="1">
        <v>15306</v>
      </c>
      <c r="S26" s="1" t="s">
        <v>78</v>
      </c>
      <c r="T26">
        <v>3</v>
      </c>
      <c r="U26" s="1" t="s">
        <v>140</v>
      </c>
      <c r="V26" s="3"/>
      <c r="W26" s="3"/>
      <c r="X26" t="s">
        <v>179</v>
      </c>
      <c r="Y26" t="s">
        <v>203</v>
      </c>
      <c r="Z26" s="3"/>
      <c r="AA26" s="3"/>
      <c r="AB26" t="s">
        <v>225</v>
      </c>
      <c r="AC26" t="s">
        <v>227</v>
      </c>
      <c r="AD26" t="s">
        <v>67</v>
      </c>
      <c r="AE26" s="3"/>
      <c r="AF26">
        <v>1</v>
      </c>
      <c r="AG26" s="4">
        <v>0</v>
      </c>
      <c r="AH26">
        <v>1</v>
      </c>
      <c r="AI26" s="3"/>
      <c r="AJ26" s="5"/>
      <c r="AK26" s="1" t="s">
        <v>68</v>
      </c>
      <c r="AL26" t="s">
        <v>71</v>
      </c>
      <c r="AM26" s="24">
        <v>12.99</v>
      </c>
      <c r="AN26" s="1" t="s">
        <v>68</v>
      </c>
      <c r="AO26" t="s">
        <v>69</v>
      </c>
      <c r="AP26">
        <v>30</v>
      </c>
      <c r="AQ26" s="8">
        <f t="shared" si="0"/>
        <v>8.27</v>
      </c>
      <c r="AR26" s="8">
        <f t="shared" si="1"/>
        <v>0</v>
      </c>
      <c r="AS26" s="8">
        <f t="shared" si="2"/>
        <v>8.27</v>
      </c>
      <c r="AT26" s="3"/>
      <c r="AU26" s="3"/>
      <c r="AV26" s="3"/>
      <c r="AW26" s="3"/>
      <c r="AX26" s="3"/>
      <c r="AY26" s="3"/>
      <c r="AZ26" s="3"/>
      <c r="BA26" s="3"/>
      <c r="BB26" s="3"/>
      <c r="BC26" s="8">
        <f t="shared" si="3"/>
        <v>8.27</v>
      </c>
      <c r="BD26" s="6">
        <f t="shared" si="4"/>
        <v>43</v>
      </c>
      <c r="BE26" s="6">
        <f t="shared" si="5"/>
        <v>43</v>
      </c>
      <c r="BF26" s="6">
        <f t="shared" si="6"/>
        <v>0</v>
      </c>
      <c r="BG26" s="6">
        <f t="shared" si="7"/>
        <v>43</v>
      </c>
      <c r="BH26" s="6">
        <f t="shared" si="8"/>
        <v>0</v>
      </c>
      <c r="BI26" s="10">
        <f t="shared" si="9"/>
        <v>396.8900000000001</v>
      </c>
      <c r="BJ26" s="10">
        <f t="shared" si="10"/>
        <v>0</v>
      </c>
      <c r="BK26" s="10">
        <f t="shared" si="11"/>
        <v>396.8900000000001</v>
      </c>
      <c r="BL26" s="10">
        <f t="shared" si="12"/>
        <v>0</v>
      </c>
      <c r="BM26" s="10">
        <f t="shared" si="13"/>
        <v>396.8900000000001</v>
      </c>
      <c r="BN26" s="3"/>
      <c r="BO26" t="s">
        <v>70</v>
      </c>
      <c r="BP26">
        <v>1</v>
      </c>
    </row>
    <row r="27" spans="1:68" x14ac:dyDescent="0.25">
      <c r="A27" s="2" t="s">
        <v>74</v>
      </c>
      <c r="B27" s="2" t="s">
        <v>77</v>
      </c>
      <c r="C27" s="2" t="s">
        <v>139</v>
      </c>
      <c r="D27" s="2" t="s">
        <v>68</v>
      </c>
      <c r="E27" s="2" t="s">
        <v>75</v>
      </c>
      <c r="F27" s="2" t="s">
        <v>76</v>
      </c>
      <c r="G27" s="2"/>
      <c r="H27" s="2" t="s">
        <v>66</v>
      </c>
      <c r="I27" s="2" t="s">
        <v>69</v>
      </c>
      <c r="J27" s="2"/>
      <c r="K27" s="2"/>
      <c r="L27" s="3">
        <v>26</v>
      </c>
      <c r="M27" s="3"/>
      <c r="N27" s="3"/>
      <c r="O27" s="1" t="s">
        <v>78</v>
      </c>
      <c r="P27" t="s">
        <v>100</v>
      </c>
      <c r="Q27">
        <v>1</v>
      </c>
      <c r="R27" s="1">
        <v>15307</v>
      </c>
      <c r="S27" s="1" t="s">
        <v>78</v>
      </c>
      <c r="T27">
        <v>3</v>
      </c>
      <c r="U27" s="1" t="s">
        <v>139</v>
      </c>
      <c r="V27" s="3"/>
      <c r="W27" s="3"/>
      <c r="X27" t="s">
        <v>178</v>
      </c>
      <c r="Y27" t="s">
        <v>210</v>
      </c>
      <c r="Z27" s="3"/>
      <c r="AA27" s="3"/>
      <c r="AB27" t="s">
        <v>225</v>
      </c>
      <c r="AC27" t="s">
        <v>227</v>
      </c>
      <c r="AD27" t="s">
        <v>67</v>
      </c>
      <c r="AE27" s="3"/>
      <c r="AF27">
        <v>1</v>
      </c>
      <c r="AG27" s="4">
        <v>0</v>
      </c>
      <c r="AH27">
        <v>1</v>
      </c>
      <c r="AI27" s="3"/>
      <c r="AJ27" s="5"/>
      <c r="AK27" s="1" t="s">
        <v>68</v>
      </c>
      <c r="AL27" t="s">
        <v>71</v>
      </c>
      <c r="AM27" s="24">
        <v>14.99</v>
      </c>
      <c r="AN27" s="1" t="s">
        <v>68</v>
      </c>
      <c r="AO27" t="s">
        <v>69</v>
      </c>
      <c r="AP27">
        <v>30</v>
      </c>
      <c r="AQ27" s="8">
        <f t="shared" si="0"/>
        <v>9.5399999999999991</v>
      </c>
      <c r="AR27" s="8">
        <f t="shared" si="1"/>
        <v>0</v>
      </c>
      <c r="AS27" s="8">
        <f t="shared" si="2"/>
        <v>9.5399999999999991</v>
      </c>
      <c r="AT27" s="3"/>
      <c r="AU27" s="3"/>
      <c r="AV27" s="3"/>
      <c r="AW27" s="3"/>
      <c r="AX27" s="3"/>
      <c r="AY27" s="3"/>
      <c r="AZ27" s="3"/>
      <c r="BA27" s="3"/>
      <c r="BB27" s="3"/>
      <c r="BC27" s="8">
        <f t="shared" si="3"/>
        <v>9.5399999999999991</v>
      </c>
      <c r="BD27" s="6">
        <f t="shared" si="4"/>
        <v>43</v>
      </c>
      <c r="BE27" s="6">
        <f t="shared" si="5"/>
        <v>43</v>
      </c>
      <c r="BF27" s="6">
        <f t="shared" si="6"/>
        <v>0</v>
      </c>
      <c r="BG27" s="6">
        <f t="shared" si="7"/>
        <v>43</v>
      </c>
      <c r="BH27" s="6">
        <f t="shared" si="8"/>
        <v>0</v>
      </c>
      <c r="BI27" s="10">
        <f t="shared" si="9"/>
        <v>396.8900000000001</v>
      </c>
      <c r="BJ27" s="10">
        <f t="shared" si="10"/>
        <v>0</v>
      </c>
      <c r="BK27" s="10">
        <f t="shared" si="11"/>
        <v>396.8900000000001</v>
      </c>
      <c r="BL27" s="10">
        <f t="shared" si="12"/>
        <v>0</v>
      </c>
      <c r="BM27" s="10">
        <f t="shared" si="13"/>
        <v>396.8900000000001</v>
      </c>
      <c r="BN27" s="3"/>
      <c r="BO27" t="s">
        <v>70</v>
      </c>
      <c r="BP27">
        <v>1</v>
      </c>
    </row>
    <row r="28" spans="1:68" x14ac:dyDescent="0.25">
      <c r="A28" s="2" t="s">
        <v>74</v>
      </c>
      <c r="B28" s="2" t="s">
        <v>77</v>
      </c>
      <c r="C28" s="2" t="s">
        <v>141</v>
      </c>
      <c r="D28" s="2" t="s">
        <v>68</v>
      </c>
      <c r="E28" s="2" t="s">
        <v>75</v>
      </c>
      <c r="F28" s="2" t="s">
        <v>76</v>
      </c>
      <c r="G28" s="2"/>
      <c r="H28" s="2" t="s">
        <v>66</v>
      </c>
      <c r="I28" s="2" t="s">
        <v>69</v>
      </c>
      <c r="J28" s="2"/>
      <c r="K28" s="2"/>
      <c r="L28" s="3">
        <v>27</v>
      </c>
      <c r="M28" s="3"/>
      <c r="N28" s="3"/>
      <c r="O28" s="1" t="s">
        <v>78</v>
      </c>
      <c r="P28" t="s">
        <v>102</v>
      </c>
      <c r="Q28">
        <v>1</v>
      </c>
      <c r="R28" s="1">
        <v>15308</v>
      </c>
      <c r="S28" s="1" t="s">
        <v>78</v>
      </c>
      <c r="T28">
        <v>3</v>
      </c>
      <c r="U28" s="1" t="s">
        <v>141</v>
      </c>
      <c r="V28" s="3"/>
      <c r="W28" s="3"/>
      <c r="X28" t="s">
        <v>180</v>
      </c>
      <c r="Y28" t="s">
        <v>211</v>
      </c>
      <c r="Z28" s="3"/>
      <c r="AA28" s="3"/>
      <c r="AB28" t="s">
        <v>225</v>
      </c>
      <c r="AC28" t="s">
        <v>228</v>
      </c>
      <c r="AD28" t="s">
        <v>67</v>
      </c>
      <c r="AE28" s="3"/>
      <c r="AF28">
        <v>1</v>
      </c>
      <c r="AG28" s="4">
        <v>0</v>
      </c>
      <c r="AH28">
        <v>1</v>
      </c>
      <c r="AI28" s="3"/>
      <c r="AJ28" s="5"/>
      <c r="AK28" s="1" t="s">
        <v>68</v>
      </c>
      <c r="AL28" t="s">
        <v>71</v>
      </c>
      <c r="AM28" s="24">
        <v>14.99</v>
      </c>
      <c r="AN28" s="1" t="s">
        <v>68</v>
      </c>
      <c r="AO28" t="s">
        <v>69</v>
      </c>
      <c r="AP28">
        <v>30</v>
      </c>
      <c r="AQ28" s="8">
        <f t="shared" si="0"/>
        <v>9.5399999999999991</v>
      </c>
      <c r="AR28" s="8">
        <f t="shared" si="1"/>
        <v>0</v>
      </c>
      <c r="AS28" s="8">
        <f t="shared" si="2"/>
        <v>9.5399999999999991</v>
      </c>
      <c r="AT28" s="3"/>
      <c r="AU28" s="3"/>
      <c r="AV28" s="3"/>
      <c r="AW28" s="3"/>
      <c r="AX28" s="3"/>
      <c r="AY28" s="3"/>
      <c r="AZ28" s="3"/>
      <c r="BA28" s="3"/>
      <c r="BB28" s="3"/>
      <c r="BC28" s="8">
        <f t="shared" si="3"/>
        <v>9.5399999999999991</v>
      </c>
      <c r="BD28" s="6">
        <f t="shared" si="4"/>
        <v>43</v>
      </c>
      <c r="BE28" s="6">
        <f t="shared" si="5"/>
        <v>43</v>
      </c>
      <c r="BF28" s="6">
        <f t="shared" si="6"/>
        <v>0</v>
      </c>
      <c r="BG28" s="6">
        <f t="shared" si="7"/>
        <v>43</v>
      </c>
      <c r="BH28" s="6">
        <f t="shared" si="8"/>
        <v>0</v>
      </c>
      <c r="BI28" s="10">
        <f t="shared" si="9"/>
        <v>396.8900000000001</v>
      </c>
      <c r="BJ28" s="10">
        <f t="shared" si="10"/>
        <v>0</v>
      </c>
      <c r="BK28" s="10">
        <f t="shared" si="11"/>
        <v>396.8900000000001</v>
      </c>
      <c r="BL28" s="10">
        <f t="shared" si="12"/>
        <v>0</v>
      </c>
      <c r="BM28" s="10">
        <f t="shared" si="13"/>
        <v>396.8900000000001</v>
      </c>
      <c r="BN28" s="3"/>
      <c r="BO28" t="s">
        <v>70</v>
      </c>
      <c r="BP28">
        <v>1</v>
      </c>
    </row>
    <row r="29" spans="1:68" x14ac:dyDescent="0.25">
      <c r="A29" s="2" t="s">
        <v>74</v>
      </c>
      <c r="B29" s="2" t="s">
        <v>77</v>
      </c>
      <c r="C29" s="2" t="s">
        <v>142</v>
      </c>
      <c r="D29" s="2" t="s">
        <v>68</v>
      </c>
      <c r="E29" s="2" t="s">
        <v>75</v>
      </c>
      <c r="F29" s="2" t="s">
        <v>76</v>
      </c>
      <c r="G29" s="2"/>
      <c r="H29" s="2" t="s">
        <v>66</v>
      </c>
      <c r="I29" s="2" t="s">
        <v>69</v>
      </c>
      <c r="J29" s="2"/>
      <c r="K29" s="2"/>
      <c r="L29" s="3">
        <v>28</v>
      </c>
      <c r="M29" s="3"/>
      <c r="N29" s="3"/>
      <c r="O29" s="1" t="s">
        <v>78</v>
      </c>
      <c r="P29" t="s">
        <v>103</v>
      </c>
      <c r="Q29">
        <v>1</v>
      </c>
      <c r="R29" s="1">
        <v>15310</v>
      </c>
      <c r="S29" s="1" t="s">
        <v>78</v>
      </c>
      <c r="T29">
        <v>3</v>
      </c>
      <c r="U29" s="1" t="s">
        <v>142</v>
      </c>
      <c r="V29" s="3"/>
      <c r="W29" s="3"/>
      <c r="X29" t="s">
        <v>181</v>
      </c>
      <c r="Y29" t="s">
        <v>212</v>
      </c>
      <c r="Z29" s="3"/>
      <c r="AA29" s="3"/>
      <c r="AB29" t="s">
        <v>225</v>
      </c>
      <c r="AC29" t="s">
        <v>228</v>
      </c>
      <c r="AD29" t="s">
        <v>67</v>
      </c>
      <c r="AE29" s="3"/>
      <c r="AF29">
        <v>1</v>
      </c>
      <c r="AG29" s="4">
        <v>0</v>
      </c>
      <c r="AH29">
        <v>1</v>
      </c>
      <c r="AI29" s="3"/>
      <c r="AJ29" s="5"/>
      <c r="AK29" s="1" t="s">
        <v>68</v>
      </c>
      <c r="AL29" t="s">
        <v>71</v>
      </c>
      <c r="AM29" s="24">
        <v>17.989999999999998</v>
      </c>
      <c r="AN29" s="1" t="s">
        <v>68</v>
      </c>
      <c r="AO29" t="s">
        <v>69</v>
      </c>
      <c r="AP29">
        <v>30</v>
      </c>
      <c r="AQ29" s="8">
        <f t="shared" si="0"/>
        <v>11.45</v>
      </c>
      <c r="AR29" s="8">
        <f t="shared" si="1"/>
        <v>0</v>
      </c>
      <c r="AS29" s="8">
        <f t="shared" si="2"/>
        <v>11.45</v>
      </c>
      <c r="AT29" s="3"/>
      <c r="AU29" s="3"/>
      <c r="AV29" s="3"/>
      <c r="AW29" s="3"/>
      <c r="AX29" s="3"/>
      <c r="AY29" s="3"/>
      <c r="AZ29" s="3"/>
      <c r="BA29" s="3"/>
      <c r="BB29" s="3"/>
      <c r="BC29" s="8">
        <f t="shared" si="3"/>
        <v>11.45</v>
      </c>
      <c r="BD29" s="6">
        <f t="shared" si="4"/>
        <v>43</v>
      </c>
      <c r="BE29" s="6">
        <f t="shared" si="5"/>
        <v>43</v>
      </c>
      <c r="BF29" s="6">
        <f t="shared" si="6"/>
        <v>0</v>
      </c>
      <c r="BG29" s="6">
        <f t="shared" si="7"/>
        <v>43</v>
      </c>
      <c r="BH29" s="6">
        <f t="shared" si="8"/>
        <v>0</v>
      </c>
      <c r="BI29" s="10">
        <f t="shared" si="9"/>
        <v>396.8900000000001</v>
      </c>
      <c r="BJ29" s="10">
        <f t="shared" si="10"/>
        <v>0</v>
      </c>
      <c r="BK29" s="10">
        <f t="shared" si="11"/>
        <v>396.8900000000001</v>
      </c>
      <c r="BL29" s="10">
        <f t="shared" si="12"/>
        <v>0</v>
      </c>
      <c r="BM29" s="10">
        <f t="shared" si="13"/>
        <v>396.8900000000001</v>
      </c>
      <c r="BN29" s="3"/>
      <c r="BO29" t="s">
        <v>70</v>
      </c>
      <c r="BP29">
        <v>1</v>
      </c>
    </row>
    <row r="30" spans="1:68" x14ac:dyDescent="0.25">
      <c r="A30" s="2" t="s">
        <v>74</v>
      </c>
      <c r="B30" s="2" t="s">
        <v>77</v>
      </c>
      <c r="C30" s="2" t="s">
        <v>143</v>
      </c>
      <c r="D30" s="2" t="s">
        <v>68</v>
      </c>
      <c r="E30" s="2" t="s">
        <v>75</v>
      </c>
      <c r="F30" s="2" t="s">
        <v>76</v>
      </c>
      <c r="G30" s="2"/>
      <c r="H30" s="2" t="s">
        <v>66</v>
      </c>
      <c r="I30" s="2" t="s">
        <v>69</v>
      </c>
      <c r="J30" s="2"/>
      <c r="K30" s="2"/>
      <c r="L30" s="3">
        <v>29</v>
      </c>
      <c r="M30" s="3"/>
      <c r="N30" s="3"/>
      <c r="O30" s="1" t="s">
        <v>78</v>
      </c>
      <c r="P30" t="s">
        <v>104</v>
      </c>
      <c r="Q30">
        <v>1</v>
      </c>
      <c r="R30" s="1">
        <v>15311</v>
      </c>
      <c r="S30" s="1" t="s">
        <v>78</v>
      </c>
      <c r="T30">
        <v>3</v>
      </c>
      <c r="U30" s="1" t="s">
        <v>143</v>
      </c>
      <c r="V30" s="3"/>
      <c r="W30" s="3"/>
      <c r="X30" t="s">
        <v>182</v>
      </c>
      <c r="Y30" t="s">
        <v>213</v>
      </c>
      <c r="Z30" s="3"/>
      <c r="AA30" s="3"/>
      <c r="AB30" t="s">
        <v>225</v>
      </c>
      <c r="AC30" t="s">
        <v>227</v>
      </c>
      <c r="AD30" t="s">
        <v>67</v>
      </c>
      <c r="AE30" s="3"/>
      <c r="AF30">
        <v>1</v>
      </c>
      <c r="AG30" s="4">
        <v>0</v>
      </c>
      <c r="AH30">
        <v>1</v>
      </c>
      <c r="AI30" s="3"/>
      <c r="AJ30" s="5"/>
      <c r="AK30" s="1" t="s">
        <v>68</v>
      </c>
      <c r="AL30" t="s">
        <v>71</v>
      </c>
      <c r="AM30" s="24">
        <v>14.99</v>
      </c>
      <c r="AN30" s="1" t="s">
        <v>68</v>
      </c>
      <c r="AO30" t="s">
        <v>69</v>
      </c>
      <c r="AP30">
        <v>30</v>
      </c>
      <c r="AQ30" s="8">
        <f t="shared" si="0"/>
        <v>9.5399999999999991</v>
      </c>
      <c r="AR30" s="8">
        <f t="shared" si="1"/>
        <v>0</v>
      </c>
      <c r="AS30" s="8">
        <f t="shared" si="2"/>
        <v>9.5399999999999991</v>
      </c>
      <c r="AT30" s="3"/>
      <c r="AU30" s="3"/>
      <c r="AV30" s="3"/>
      <c r="AW30" s="3"/>
      <c r="AX30" s="3"/>
      <c r="AY30" s="3"/>
      <c r="AZ30" s="3"/>
      <c r="BA30" s="3"/>
      <c r="BB30" s="3"/>
      <c r="BC30" s="8">
        <f t="shared" si="3"/>
        <v>9.5399999999999991</v>
      </c>
      <c r="BD30" s="6">
        <f t="shared" si="4"/>
        <v>43</v>
      </c>
      <c r="BE30" s="6">
        <f t="shared" si="5"/>
        <v>43</v>
      </c>
      <c r="BF30" s="6">
        <f t="shared" si="6"/>
        <v>0</v>
      </c>
      <c r="BG30" s="6">
        <f t="shared" si="7"/>
        <v>43</v>
      </c>
      <c r="BH30" s="6">
        <f t="shared" si="8"/>
        <v>0</v>
      </c>
      <c r="BI30" s="10">
        <f t="shared" si="9"/>
        <v>396.8900000000001</v>
      </c>
      <c r="BJ30" s="10">
        <f t="shared" si="10"/>
        <v>0</v>
      </c>
      <c r="BK30" s="10">
        <f t="shared" si="11"/>
        <v>396.8900000000001</v>
      </c>
      <c r="BL30" s="10">
        <f t="shared" si="12"/>
        <v>0</v>
      </c>
      <c r="BM30" s="10">
        <f t="shared" si="13"/>
        <v>396.8900000000001</v>
      </c>
      <c r="BN30" s="3"/>
      <c r="BO30" t="s">
        <v>70</v>
      </c>
      <c r="BP30">
        <v>1</v>
      </c>
    </row>
    <row r="31" spans="1:68" x14ac:dyDescent="0.25">
      <c r="A31" s="2" t="s">
        <v>74</v>
      </c>
      <c r="B31" s="2" t="s">
        <v>77</v>
      </c>
      <c r="C31" s="2" t="s">
        <v>144</v>
      </c>
      <c r="D31" s="2" t="s">
        <v>68</v>
      </c>
      <c r="E31" s="2" t="s">
        <v>75</v>
      </c>
      <c r="F31" s="2" t="s">
        <v>76</v>
      </c>
      <c r="G31" s="2"/>
      <c r="H31" s="2" t="s">
        <v>66</v>
      </c>
      <c r="I31" s="2" t="s">
        <v>69</v>
      </c>
      <c r="J31" s="2"/>
      <c r="K31" s="2"/>
      <c r="L31" s="3">
        <v>30</v>
      </c>
      <c r="M31" s="3"/>
      <c r="N31" s="3"/>
      <c r="O31" s="1" t="s">
        <v>78</v>
      </c>
      <c r="P31" t="s">
        <v>105</v>
      </c>
      <c r="Q31">
        <v>1</v>
      </c>
      <c r="R31" s="1">
        <v>15316</v>
      </c>
      <c r="S31" s="1" t="s">
        <v>78</v>
      </c>
      <c r="T31">
        <v>3</v>
      </c>
      <c r="U31" s="1" t="s">
        <v>144</v>
      </c>
      <c r="V31" s="3"/>
      <c r="W31" s="3"/>
      <c r="X31" t="s">
        <v>183</v>
      </c>
      <c r="Y31" t="s">
        <v>214</v>
      </c>
      <c r="Z31" s="3"/>
      <c r="AA31" s="3"/>
      <c r="AB31" t="s">
        <v>225</v>
      </c>
      <c r="AC31" t="s">
        <v>228</v>
      </c>
      <c r="AD31" t="s">
        <v>67</v>
      </c>
      <c r="AE31" s="3"/>
      <c r="AF31">
        <v>1</v>
      </c>
      <c r="AG31" s="4">
        <v>0</v>
      </c>
      <c r="AH31">
        <v>1</v>
      </c>
      <c r="AI31" s="3"/>
      <c r="AJ31" s="5"/>
      <c r="AK31" s="1" t="s">
        <v>68</v>
      </c>
      <c r="AL31" t="s">
        <v>71</v>
      </c>
      <c r="AM31" s="24">
        <v>14.99</v>
      </c>
      <c r="AN31" s="1" t="s">
        <v>68</v>
      </c>
      <c r="AO31" t="s">
        <v>69</v>
      </c>
      <c r="AP31">
        <v>30</v>
      </c>
      <c r="AQ31" s="8">
        <f t="shared" si="0"/>
        <v>9.5399999999999991</v>
      </c>
      <c r="AR31" s="8">
        <f t="shared" si="1"/>
        <v>0</v>
      </c>
      <c r="AS31" s="8">
        <f t="shared" si="2"/>
        <v>9.5399999999999991</v>
      </c>
      <c r="AT31" s="3"/>
      <c r="AU31" s="3"/>
      <c r="AV31" s="3"/>
      <c r="AW31" s="3"/>
      <c r="AX31" s="3"/>
      <c r="AY31" s="3"/>
      <c r="AZ31" s="3"/>
      <c r="BA31" s="3"/>
      <c r="BB31" s="3"/>
      <c r="BC31" s="8">
        <f t="shared" si="3"/>
        <v>9.5399999999999991</v>
      </c>
      <c r="BD31" s="6">
        <f t="shared" si="4"/>
        <v>43</v>
      </c>
      <c r="BE31" s="6">
        <f t="shared" si="5"/>
        <v>43</v>
      </c>
      <c r="BF31" s="6">
        <f t="shared" si="6"/>
        <v>0</v>
      </c>
      <c r="BG31" s="6">
        <f t="shared" si="7"/>
        <v>43</v>
      </c>
      <c r="BH31" s="6">
        <f t="shared" si="8"/>
        <v>0</v>
      </c>
      <c r="BI31" s="10">
        <f t="shared" si="9"/>
        <v>396.8900000000001</v>
      </c>
      <c r="BJ31" s="10">
        <f t="shared" si="10"/>
        <v>0</v>
      </c>
      <c r="BK31" s="10">
        <f t="shared" si="11"/>
        <v>396.8900000000001</v>
      </c>
      <c r="BL31" s="10">
        <f t="shared" si="12"/>
        <v>0</v>
      </c>
      <c r="BM31" s="10">
        <f t="shared" si="13"/>
        <v>396.8900000000001</v>
      </c>
      <c r="BN31" s="3"/>
      <c r="BO31" t="s">
        <v>70</v>
      </c>
      <c r="BP31">
        <v>1</v>
      </c>
    </row>
    <row r="32" spans="1:68" x14ac:dyDescent="0.25">
      <c r="A32" s="2" t="s">
        <v>74</v>
      </c>
      <c r="B32" s="2" t="s">
        <v>77</v>
      </c>
      <c r="C32" s="2" t="s">
        <v>145</v>
      </c>
      <c r="D32" s="2" t="s">
        <v>68</v>
      </c>
      <c r="E32" s="2" t="s">
        <v>75</v>
      </c>
      <c r="F32" s="2" t="s">
        <v>76</v>
      </c>
      <c r="G32" s="2"/>
      <c r="H32" s="2" t="s">
        <v>66</v>
      </c>
      <c r="I32" s="2" t="s">
        <v>69</v>
      </c>
      <c r="J32" s="2"/>
      <c r="K32" s="2"/>
      <c r="L32" s="3">
        <v>31</v>
      </c>
      <c r="M32" s="3"/>
      <c r="N32" s="3"/>
      <c r="O32" s="1" t="s">
        <v>78</v>
      </c>
      <c r="P32" t="s">
        <v>106</v>
      </c>
      <c r="Q32">
        <v>1</v>
      </c>
      <c r="R32" s="1">
        <v>15318</v>
      </c>
      <c r="S32" s="1" t="s">
        <v>78</v>
      </c>
      <c r="T32">
        <v>3</v>
      </c>
      <c r="U32" s="1" t="s">
        <v>145</v>
      </c>
      <c r="V32" s="3"/>
      <c r="W32" s="3"/>
      <c r="X32" t="s">
        <v>184</v>
      </c>
      <c r="Y32" t="s">
        <v>215</v>
      </c>
      <c r="Z32" s="3"/>
      <c r="AA32" s="3"/>
      <c r="AB32" t="s">
        <v>225</v>
      </c>
      <c r="AC32" t="s">
        <v>227</v>
      </c>
      <c r="AD32" t="s">
        <v>67</v>
      </c>
      <c r="AE32" s="3"/>
      <c r="AF32">
        <v>1</v>
      </c>
      <c r="AG32" s="4">
        <v>0</v>
      </c>
      <c r="AH32">
        <v>1</v>
      </c>
      <c r="AI32" s="3"/>
      <c r="AJ32" s="5"/>
      <c r="AK32" s="1" t="s">
        <v>68</v>
      </c>
      <c r="AL32" t="s">
        <v>71</v>
      </c>
      <c r="AM32" s="24">
        <v>14.99</v>
      </c>
      <c r="AN32" s="1" t="s">
        <v>68</v>
      </c>
      <c r="AO32" t="s">
        <v>69</v>
      </c>
      <c r="AP32">
        <v>30</v>
      </c>
      <c r="AQ32" s="8">
        <f t="shared" si="0"/>
        <v>9.5399999999999991</v>
      </c>
      <c r="AR32" s="8">
        <f t="shared" si="1"/>
        <v>0</v>
      </c>
      <c r="AS32" s="8">
        <f t="shared" si="2"/>
        <v>9.5399999999999991</v>
      </c>
      <c r="AT32" s="3"/>
      <c r="AU32" s="3"/>
      <c r="AV32" s="3"/>
      <c r="AW32" s="3"/>
      <c r="AX32" s="3"/>
      <c r="AY32" s="3"/>
      <c r="AZ32" s="3"/>
      <c r="BA32" s="3"/>
      <c r="BB32" s="3"/>
      <c r="BC32" s="8">
        <f t="shared" si="3"/>
        <v>9.5399999999999991</v>
      </c>
      <c r="BD32" s="6">
        <f t="shared" si="4"/>
        <v>43</v>
      </c>
      <c r="BE32" s="6">
        <f t="shared" si="5"/>
        <v>43</v>
      </c>
      <c r="BF32" s="6">
        <f t="shared" si="6"/>
        <v>0</v>
      </c>
      <c r="BG32" s="6">
        <f t="shared" si="7"/>
        <v>43</v>
      </c>
      <c r="BH32" s="6">
        <f t="shared" si="8"/>
        <v>0</v>
      </c>
      <c r="BI32" s="10">
        <f t="shared" si="9"/>
        <v>396.8900000000001</v>
      </c>
      <c r="BJ32" s="10">
        <f t="shared" si="10"/>
        <v>0</v>
      </c>
      <c r="BK32" s="10">
        <f t="shared" si="11"/>
        <v>396.8900000000001</v>
      </c>
      <c r="BL32" s="10">
        <f t="shared" si="12"/>
        <v>0</v>
      </c>
      <c r="BM32" s="10">
        <f t="shared" si="13"/>
        <v>396.8900000000001</v>
      </c>
      <c r="BN32" s="3"/>
      <c r="BO32" t="s">
        <v>70</v>
      </c>
      <c r="BP32">
        <v>1</v>
      </c>
    </row>
    <row r="33" spans="1:68" x14ac:dyDescent="0.25">
      <c r="A33" s="2" t="s">
        <v>74</v>
      </c>
      <c r="B33" s="2" t="s">
        <v>77</v>
      </c>
      <c r="C33" s="2" t="s">
        <v>146</v>
      </c>
      <c r="D33" s="2" t="s">
        <v>68</v>
      </c>
      <c r="E33" s="2" t="s">
        <v>75</v>
      </c>
      <c r="F33" s="2" t="s">
        <v>76</v>
      </c>
      <c r="G33" s="2"/>
      <c r="H33" s="2" t="s">
        <v>66</v>
      </c>
      <c r="I33" s="2" t="s">
        <v>69</v>
      </c>
      <c r="J33" s="2"/>
      <c r="K33" s="2"/>
      <c r="L33" s="3">
        <v>32</v>
      </c>
      <c r="M33" s="3"/>
      <c r="N33" s="3"/>
      <c r="O33" s="1" t="s">
        <v>78</v>
      </c>
      <c r="P33" t="s">
        <v>107</v>
      </c>
      <c r="Q33">
        <v>1</v>
      </c>
      <c r="R33" s="1">
        <v>15319</v>
      </c>
      <c r="S33" s="1" t="s">
        <v>78</v>
      </c>
      <c r="T33">
        <v>3</v>
      </c>
      <c r="U33" s="1" t="s">
        <v>146</v>
      </c>
      <c r="V33" s="3"/>
      <c r="W33" s="3"/>
      <c r="X33" t="s">
        <v>185</v>
      </c>
      <c r="Y33" t="s">
        <v>216</v>
      </c>
      <c r="Z33" s="3"/>
      <c r="AA33" s="3"/>
      <c r="AB33" t="s">
        <v>225</v>
      </c>
      <c r="AC33" t="s">
        <v>228</v>
      </c>
      <c r="AD33" t="s">
        <v>67</v>
      </c>
      <c r="AE33" s="3"/>
      <c r="AF33">
        <v>1</v>
      </c>
      <c r="AG33" s="4">
        <v>0</v>
      </c>
      <c r="AH33">
        <v>1</v>
      </c>
      <c r="AI33" s="3"/>
      <c r="AJ33" s="5"/>
      <c r="AK33" s="1" t="s">
        <v>68</v>
      </c>
      <c r="AL33" t="s">
        <v>71</v>
      </c>
      <c r="AM33" s="24">
        <v>14.99</v>
      </c>
      <c r="AN33" s="1" t="s">
        <v>68</v>
      </c>
      <c r="AO33" t="s">
        <v>69</v>
      </c>
      <c r="AP33">
        <v>30</v>
      </c>
      <c r="AQ33" s="8">
        <f t="shared" si="0"/>
        <v>9.5399999999999991</v>
      </c>
      <c r="AR33" s="8">
        <f t="shared" si="1"/>
        <v>0</v>
      </c>
      <c r="AS33" s="8">
        <f t="shared" si="2"/>
        <v>9.5399999999999991</v>
      </c>
      <c r="AT33" s="3"/>
      <c r="AU33" s="3"/>
      <c r="AV33" s="3"/>
      <c r="AW33" s="3"/>
      <c r="AX33" s="3"/>
      <c r="AY33" s="3"/>
      <c r="AZ33" s="3"/>
      <c r="BA33" s="3"/>
      <c r="BB33" s="3"/>
      <c r="BC33" s="8">
        <f t="shared" si="3"/>
        <v>9.5399999999999991</v>
      </c>
      <c r="BD33" s="6">
        <f t="shared" si="4"/>
        <v>43</v>
      </c>
      <c r="BE33" s="6">
        <f t="shared" si="5"/>
        <v>43</v>
      </c>
      <c r="BF33" s="6">
        <f t="shared" si="6"/>
        <v>0</v>
      </c>
      <c r="BG33" s="6">
        <f t="shared" si="7"/>
        <v>43</v>
      </c>
      <c r="BH33" s="6">
        <f t="shared" si="8"/>
        <v>0</v>
      </c>
      <c r="BI33" s="10">
        <f t="shared" si="9"/>
        <v>396.8900000000001</v>
      </c>
      <c r="BJ33" s="10">
        <f t="shared" si="10"/>
        <v>0</v>
      </c>
      <c r="BK33" s="10">
        <f t="shared" si="11"/>
        <v>396.8900000000001</v>
      </c>
      <c r="BL33" s="10">
        <f t="shared" si="12"/>
        <v>0</v>
      </c>
      <c r="BM33" s="10">
        <f t="shared" si="13"/>
        <v>396.8900000000001</v>
      </c>
      <c r="BN33" s="3"/>
      <c r="BO33" t="s">
        <v>70</v>
      </c>
      <c r="BP33">
        <v>1</v>
      </c>
    </row>
    <row r="34" spans="1:68" x14ac:dyDescent="0.25">
      <c r="A34" s="2" t="s">
        <v>74</v>
      </c>
      <c r="B34" s="2" t="s">
        <v>77</v>
      </c>
      <c r="C34" s="2" t="s">
        <v>146</v>
      </c>
      <c r="D34" s="2" t="s">
        <v>68</v>
      </c>
      <c r="E34" s="2" t="s">
        <v>75</v>
      </c>
      <c r="F34" s="2" t="s">
        <v>76</v>
      </c>
      <c r="G34" s="2"/>
      <c r="H34" s="2" t="s">
        <v>66</v>
      </c>
      <c r="I34" s="2" t="s">
        <v>69</v>
      </c>
      <c r="J34" s="2"/>
      <c r="K34" s="2"/>
      <c r="L34" s="3">
        <v>33</v>
      </c>
      <c r="M34" s="3"/>
      <c r="N34" s="3"/>
      <c r="O34" s="1" t="s">
        <v>78</v>
      </c>
      <c r="P34" t="s">
        <v>107</v>
      </c>
      <c r="Q34">
        <v>1</v>
      </c>
      <c r="R34" s="1">
        <v>15320</v>
      </c>
      <c r="S34" s="1" t="s">
        <v>78</v>
      </c>
      <c r="T34">
        <v>3</v>
      </c>
      <c r="U34" s="1" t="s">
        <v>146</v>
      </c>
      <c r="V34" s="3"/>
      <c r="W34" s="3"/>
      <c r="X34" t="s">
        <v>185</v>
      </c>
      <c r="Y34" t="s">
        <v>216</v>
      </c>
      <c r="Z34" s="3"/>
      <c r="AA34" s="3"/>
      <c r="AB34" t="s">
        <v>225</v>
      </c>
      <c r="AC34" t="s">
        <v>228</v>
      </c>
      <c r="AD34" t="s">
        <v>67</v>
      </c>
      <c r="AE34" s="3"/>
      <c r="AF34">
        <v>1</v>
      </c>
      <c r="AG34" s="4">
        <v>0</v>
      </c>
      <c r="AH34">
        <v>1</v>
      </c>
      <c r="AI34" s="3"/>
      <c r="AJ34" s="5"/>
      <c r="AK34" s="1" t="s">
        <v>68</v>
      </c>
      <c r="AL34" t="s">
        <v>71</v>
      </c>
      <c r="AM34" s="24">
        <v>14.99</v>
      </c>
      <c r="AN34" s="1" t="s">
        <v>68</v>
      </c>
      <c r="AO34" t="s">
        <v>69</v>
      </c>
      <c r="AP34">
        <v>30</v>
      </c>
      <c r="AQ34" s="8">
        <f t="shared" si="0"/>
        <v>9.5399999999999991</v>
      </c>
      <c r="AR34" s="8">
        <f t="shared" si="1"/>
        <v>0</v>
      </c>
      <c r="AS34" s="8">
        <f t="shared" si="2"/>
        <v>9.5399999999999991</v>
      </c>
      <c r="AT34" s="3"/>
      <c r="AU34" s="3"/>
      <c r="AV34" s="3"/>
      <c r="AW34" s="3"/>
      <c r="AX34" s="3"/>
      <c r="AY34" s="3"/>
      <c r="AZ34" s="3"/>
      <c r="BA34" s="3"/>
      <c r="BB34" s="3"/>
      <c r="BC34" s="8">
        <f t="shared" si="3"/>
        <v>9.5399999999999991</v>
      </c>
      <c r="BD34" s="6">
        <f t="shared" si="4"/>
        <v>43</v>
      </c>
      <c r="BE34" s="6">
        <f t="shared" si="5"/>
        <v>43</v>
      </c>
      <c r="BF34" s="6">
        <f t="shared" si="6"/>
        <v>0</v>
      </c>
      <c r="BG34" s="6">
        <f t="shared" si="7"/>
        <v>43</v>
      </c>
      <c r="BH34" s="6">
        <f t="shared" si="8"/>
        <v>0</v>
      </c>
      <c r="BI34" s="10">
        <f t="shared" si="9"/>
        <v>396.8900000000001</v>
      </c>
      <c r="BJ34" s="10">
        <f t="shared" si="10"/>
        <v>0</v>
      </c>
      <c r="BK34" s="10">
        <f t="shared" si="11"/>
        <v>396.8900000000001</v>
      </c>
      <c r="BL34" s="10">
        <f t="shared" si="12"/>
        <v>0</v>
      </c>
      <c r="BM34" s="10">
        <f t="shared" si="13"/>
        <v>396.8900000000001</v>
      </c>
      <c r="BN34" s="3"/>
      <c r="BO34" t="s">
        <v>70</v>
      </c>
      <c r="BP34">
        <v>1</v>
      </c>
    </row>
    <row r="35" spans="1:68" x14ac:dyDescent="0.25">
      <c r="A35" s="2" t="s">
        <v>74</v>
      </c>
      <c r="B35" s="2" t="s">
        <v>77</v>
      </c>
      <c r="C35" s="2" t="s">
        <v>147</v>
      </c>
      <c r="D35" s="2" t="s">
        <v>68</v>
      </c>
      <c r="E35" s="2" t="s">
        <v>75</v>
      </c>
      <c r="F35" s="2" t="s">
        <v>76</v>
      </c>
      <c r="G35" s="2"/>
      <c r="H35" s="2" t="s">
        <v>66</v>
      </c>
      <c r="I35" s="2" t="s">
        <v>69</v>
      </c>
      <c r="J35" s="2"/>
      <c r="K35" s="2"/>
      <c r="L35" s="3">
        <v>34</v>
      </c>
      <c r="M35" s="3"/>
      <c r="N35" s="3"/>
      <c r="O35" s="1" t="s">
        <v>78</v>
      </c>
      <c r="P35" t="s">
        <v>108</v>
      </c>
      <c r="Q35">
        <v>1</v>
      </c>
      <c r="R35" s="1">
        <v>15321</v>
      </c>
      <c r="S35" s="1" t="s">
        <v>78</v>
      </c>
      <c r="T35">
        <v>3</v>
      </c>
      <c r="U35" s="1" t="s">
        <v>147</v>
      </c>
      <c r="V35" s="3"/>
      <c r="W35" s="3"/>
      <c r="X35" t="s">
        <v>186</v>
      </c>
      <c r="Y35" t="s">
        <v>217</v>
      </c>
      <c r="Z35" s="3"/>
      <c r="AA35" s="3"/>
      <c r="AB35" t="s">
        <v>225</v>
      </c>
      <c r="AC35" t="s">
        <v>230</v>
      </c>
      <c r="AD35" t="s">
        <v>67</v>
      </c>
      <c r="AE35" s="3"/>
      <c r="AF35">
        <v>1</v>
      </c>
      <c r="AG35" s="4">
        <v>0</v>
      </c>
      <c r="AH35">
        <v>1</v>
      </c>
      <c r="AI35" s="3"/>
      <c r="AJ35" s="5"/>
      <c r="AK35" s="1" t="s">
        <v>68</v>
      </c>
      <c r="AL35" t="s">
        <v>71</v>
      </c>
      <c r="AM35" s="24">
        <v>14.99</v>
      </c>
      <c r="AN35" s="1" t="s">
        <v>68</v>
      </c>
      <c r="AO35" t="s">
        <v>69</v>
      </c>
      <c r="AP35">
        <v>30</v>
      </c>
      <c r="AQ35" s="8">
        <f t="shared" si="0"/>
        <v>9.5399999999999991</v>
      </c>
      <c r="AR35" s="8">
        <f t="shared" si="1"/>
        <v>0</v>
      </c>
      <c r="AS35" s="8">
        <f t="shared" si="2"/>
        <v>9.5399999999999991</v>
      </c>
      <c r="AT35" s="3"/>
      <c r="AU35" s="3"/>
      <c r="AV35" s="3"/>
      <c r="AW35" s="3"/>
      <c r="AX35" s="3"/>
      <c r="AY35" s="3"/>
      <c r="AZ35" s="3"/>
      <c r="BA35" s="3"/>
      <c r="BB35" s="3"/>
      <c r="BC35" s="8">
        <f t="shared" si="3"/>
        <v>9.5399999999999991</v>
      </c>
      <c r="BD35" s="6">
        <f t="shared" si="4"/>
        <v>43</v>
      </c>
      <c r="BE35" s="6">
        <f t="shared" si="5"/>
        <v>43</v>
      </c>
      <c r="BF35" s="6">
        <f t="shared" si="6"/>
        <v>0</v>
      </c>
      <c r="BG35" s="6">
        <f t="shared" si="7"/>
        <v>43</v>
      </c>
      <c r="BH35" s="6">
        <f t="shared" si="8"/>
        <v>0</v>
      </c>
      <c r="BI35" s="10">
        <f t="shared" si="9"/>
        <v>396.8900000000001</v>
      </c>
      <c r="BJ35" s="10">
        <f t="shared" si="10"/>
        <v>0</v>
      </c>
      <c r="BK35" s="10">
        <f t="shared" si="11"/>
        <v>396.8900000000001</v>
      </c>
      <c r="BL35" s="10">
        <f t="shared" si="12"/>
        <v>0</v>
      </c>
      <c r="BM35" s="10">
        <f t="shared" si="13"/>
        <v>396.8900000000001</v>
      </c>
      <c r="BN35" s="3"/>
      <c r="BO35" t="s">
        <v>70</v>
      </c>
      <c r="BP35">
        <v>1</v>
      </c>
    </row>
    <row r="36" spans="1:68" x14ac:dyDescent="0.25">
      <c r="A36" s="2" t="s">
        <v>74</v>
      </c>
      <c r="B36" s="2" t="s">
        <v>77</v>
      </c>
      <c r="C36" s="2" t="s">
        <v>148</v>
      </c>
      <c r="D36" s="2" t="s">
        <v>68</v>
      </c>
      <c r="E36" s="2" t="s">
        <v>75</v>
      </c>
      <c r="F36" s="2" t="s">
        <v>76</v>
      </c>
      <c r="G36" s="2"/>
      <c r="H36" s="2" t="s">
        <v>66</v>
      </c>
      <c r="I36" s="2" t="s">
        <v>69</v>
      </c>
      <c r="J36" s="2"/>
      <c r="K36" s="2"/>
      <c r="L36" s="3">
        <v>35</v>
      </c>
      <c r="M36" s="3"/>
      <c r="N36" s="3"/>
      <c r="O36" s="1" t="s">
        <v>78</v>
      </c>
      <c r="P36" t="s">
        <v>109</v>
      </c>
      <c r="Q36">
        <v>1</v>
      </c>
      <c r="R36" s="1">
        <v>15325</v>
      </c>
      <c r="S36" s="1" t="s">
        <v>78</v>
      </c>
      <c r="T36">
        <v>3</v>
      </c>
      <c r="U36" s="1" t="s">
        <v>148</v>
      </c>
      <c r="V36" s="3"/>
      <c r="W36" s="3"/>
      <c r="X36" t="s">
        <v>187</v>
      </c>
      <c r="Y36" t="s">
        <v>218</v>
      </c>
      <c r="Z36" s="3"/>
      <c r="AA36" s="3"/>
      <c r="AB36" t="s">
        <v>225</v>
      </c>
      <c r="AC36" t="s">
        <v>228</v>
      </c>
      <c r="AD36" t="s">
        <v>67</v>
      </c>
      <c r="AE36" s="3"/>
      <c r="AF36">
        <v>1</v>
      </c>
      <c r="AG36" s="4">
        <v>0</v>
      </c>
      <c r="AH36">
        <v>1</v>
      </c>
      <c r="AI36" s="3"/>
      <c r="AJ36" s="5"/>
      <c r="AK36" s="1" t="s">
        <v>68</v>
      </c>
      <c r="AL36" t="s">
        <v>71</v>
      </c>
      <c r="AM36" s="24">
        <v>14.99</v>
      </c>
      <c r="AN36" s="1" t="s">
        <v>68</v>
      </c>
      <c r="AO36" t="s">
        <v>69</v>
      </c>
      <c r="AP36">
        <v>30</v>
      </c>
      <c r="AQ36" s="8">
        <f t="shared" si="0"/>
        <v>9.5399999999999991</v>
      </c>
      <c r="AR36" s="8">
        <f t="shared" si="1"/>
        <v>0</v>
      </c>
      <c r="AS36" s="8">
        <f t="shared" si="2"/>
        <v>9.5399999999999991</v>
      </c>
      <c r="AT36" s="3"/>
      <c r="AU36" s="3"/>
      <c r="AV36" s="3"/>
      <c r="AW36" s="3"/>
      <c r="AX36" s="3"/>
      <c r="AY36" s="3"/>
      <c r="AZ36" s="3"/>
      <c r="BA36" s="3"/>
      <c r="BB36" s="3"/>
      <c r="BC36" s="8">
        <f t="shared" si="3"/>
        <v>9.5399999999999991</v>
      </c>
      <c r="BD36" s="6">
        <f t="shared" si="4"/>
        <v>43</v>
      </c>
      <c r="BE36" s="6">
        <f t="shared" si="5"/>
        <v>43</v>
      </c>
      <c r="BF36" s="6">
        <f t="shared" si="6"/>
        <v>0</v>
      </c>
      <c r="BG36" s="6">
        <f t="shared" si="7"/>
        <v>43</v>
      </c>
      <c r="BH36" s="6">
        <f t="shared" si="8"/>
        <v>0</v>
      </c>
      <c r="BI36" s="10">
        <f t="shared" si="9"/>
        <v>396.8900000000001</v>
      </c>
      <c r="BJ36" s="10">
        <f t="shared" si="10"/>
        <v>0</v>
      </c>
      <c r="BK36" s="10">
        <f t="shared" si="11"/>
        <v>396.8900000000001</v>
      </c>
      <c r="BL36" s="10">
        <f t="shared" si="12"/>
        <v>0</v>
      </c>
      <c r="BM36" s="10">
        <f t="shared" si="13"/>
        <v>396.8900000000001</v>
      </c>
      <c r="BN36" s="3"/>
      <c r="BO36" t="s">
        <v>70</v>
      </c>
      <c r="BP36">
        <v>1</v>
      </c>
    </row>
    <row r="37" spans="1:68" x14ac:dyDescent="0.25">
      <c r="A37" s="2" t="s">
        <v>74</v>
      </c>
      <c r="B37" s="2" t="s">
        <v>77</v>
      </c>
      <c r="C37" s="2" t="s">
        <v>149</v>
      </c>
      <c r="D37" s="2" t="s">
        <v>68</v>
      </c>
      <c r="E37" s="2" t="s">
        <v>75</v>
      </c>
      <c r="F37" s="2" t="s">
        <v>76</v>
      </c>
      <c r="G37" s="2"/>
      <c r="H37" s="2" t="s">
        <v>66</v>
      </c>
      <c r="I37" s="2" t="s">
        <v>69</v>
      </c>
      <c r="J37" s="2"/>
      <c r="K37" s="2"/>
      <c r="L37" s="3">
        <v>36</v>
      </c>
      <c r="M37" s="3"/>
      <c r="N37" s="3"/>
      <c r="O37" s="1" t="s">
        <v>78</v>
      </c>
      <c r="P37" t="s">
        <v>110</v>
      </c>
      <c r="Q37">
        <v>1</v>
      </c>
      <c r="R37" s="1">
        <v>15326</v>
      </c>
      <c r="S37" s="1" t="s">
        <v>78</v>
      </c>
      <c r="T37">
        <v>3</v>
      </c>
      <c r="U37" s="1" t="s">
        <v>149</v>
      </c>
      <c r="V37" s="3"/>
      <c r="W37" s="3"/>
      <c r="X37" t="s">
        <v>188</v>
      </c>
      <c r="Y37" t="s">
        <v>219</v>
      </c>
      <c r="Z37" s="3"/>
      <c r="AA37" s="3"/>
      <c r="AB37" t="s">
        <v>225</v>
      </c>
      <c r="AC37" t="s">
        <v>227</v>
      </c>
      <c r="AD37" t="s">
        <v>67</v>
      </c>
      <c r="AE37" s="3"/>
      <c r="AF37">
        <v>1</v>
      </c>
      <c r="AG37" s="4">
        <v>0</v>
      </c>
      <c r="AH37">
        <v>1</v>
      </c>
      <c r="AI37" s="3"/>
      <c r="AJ37" s="5"/>
      <c r="AK37" s="1" t="s">
        <v>68</v>
      </c>
      <c r="AL37" t="s">
        <v>71</v>
      </c>
      <c r="AM37" s="24">
        <v>17.989999999999998</v>
      </c>
      <c r="AN37" s="1" t="s">
        <v>68</v>
      </c>
      <c r="AO37" t="s">
        <v>69</v>
      </c>
      <c r="AP37">
        <v>30</v>
      </c>
      <c r="AQ37" s="8">
        <f t="shared" si="0"/>
        <v>11.45</v>
      </c>
      <c r="AR37" s="8">
        <f t="shared" si="1"/>
        <v>0</v>
      </c>
      <c r="AS37" s="8">
        <f t="shared" si="2"/>
        <v>11.45</v>
      </c>
      <c r="AT37" s="3"/>
      <c r="AU37" s="3"/>
      <c r="AV37" s="3"/>
      <c r="AW37" s="3"/>
      <c r="AX37" s="3"/>
      <c r="AY37" s="3"/>
      <c r="AZ37" s="3"/>
      <c r="BA37" s="3"/>
      <c r="BB37" s="3"/>
      <c r="BC37" s="8">
        <f t="shared" si="3"/>
        <v>11.45</v>
      </c>
      <c r="BD37" s="6">
        <f t="shared" si="4"/>
        <v>43</v>
      </c>
      <c r="BE37" s="6">
        <f t="shared" si="5"/>
        <v>43</v>
      </c>
      <c r="BF37" s="6">
        <f t="shared" si="6"/>
        <v>0</v>
      </c>
      <c r="BG37" s="6">
        <f t="shared" si="7"/>
        <v>43</v>
      </c>
      <c r="BH37" s="6">
        <f t="shared" si="8"/>
        <v>0</v>
      </c>
      <c r="BI37" s="10">
        <f t="shared" si="9"/>
        <v>396.8900000000001</v>
      </c>
      <c r="BJ37" s="10">
        <f t="shared" si="10"/>
        <v>0</v>
      </c>
      <c r="BK37" s="10">
        <f t="shared" si="11"/>
        <v>396.8900000000001</v>
      </c>
      <c r="BL37" s="10">
        <f t="shared" si="12"/>
        <v>0</v>
      </c>
      <c r="BM37" s="10">
        <f t="shared" si="13"/>
        <v>396.8900000000001</v>
      </c>
      <c r="BN37" s="3"/>
      <c r="BO37" t="s">
        <v>70</v>
      </c>
      <c r="BP37">
        <v>1</v>
      </c>
    </row>
    <row r="38" spans="1:68" x14ac:dyDescent="0.25">
      <c r="A38" s="2" t="s">
        <v>74</v>
      </c>
      <c r="B38" s="2" t="s">
        <v>77</v>
      </c>
      <c r="C38" s="2" t="s">
        <v>150</v>
      </c>
      <c r="D38" s="2" t="s">
        <v>68</v>
      </c>
      <c r="E38" s="2" t="s">
        <v>75</v>
      </c>
      <c r="F38" s="2" t="s">
        <v>76</v>
      </c>
      <c r="G38" s="2"/>
      <c r="H38" s="2" t="s">
        <v>66</v>
      </c>
      <c r="I38" s="2" t="s">
        <v>69</v>
      </c>
      <c r="J38" s="2"/>
      <c r="K38" s="2"/>
      <c r="L38" s="3">
        <v>37</v>
      </c>
      <c r="M38" s="3"/>
      <c r="N38" s="3"/>
      <c r="O38" s="1" t="s">
        <v>78</v>
      </c>
      <c r="P38" t="s">
        <v>111</v>
      </c>
      <c r="Q38">
        <v>1</v>
      </c>
      <c r="R38" s="1">
        <v>15330</v>
      </c>
      <c r="S38" s="1" t="s">
        <v>78</v>
      </c>
      <c r="T38">
        <v>3</v>
      </c>
      <c r="U38" s="1" t="s">
        <v>150</v>
      </c>
      <c r="V38" s="3"/>
      <c r="W38" s="3"/>
      <c r="X38" t="s">
        <v>189</v>
      </c>
      <c r="Y38" t="s">
        <v>203</v>
      </c>
      <c r="Z38" s="3"/>
      <c r="AA38" s="3"/>
      <c r="AB38" t="s">
        <v>225</v>
      </c>
      <c r="AC38" t="s">
        <v>227</v>
      </c>
      <c r="AD38" t="s">
        <v>67</v>
      </c>
      <c r="AE38" s="3"/>
      <c r="AF38">
        <v>1</v>
      </c>
      <c r="AG38" s="4">
        <v>0</v>
      </c>
      <c r="AH38">
        <v>1</v>
      </c>
      <c r="AI38" s="3"/>
      <c r="AJ38" s="5"/>
      <c r="AK38" s="1" t="s">
        <v>68</v>
      </c>
      <c r="AL38" t="s">
        <v>71</v>
      </c>
      <c r="AM38" s="24">
        <v>12.99</v>
      </c>
      <c r="AN38" s="1" t="s">
        <v>68</v>
      </c>
      <c r="AO38" t="s">
        <v>69</v>
      </c>
      <c r="AP38">
        <v>30</v>
      </c>
      <c r="AQ38" s="8">
        <f t="shared" si="0"/>
        <v>8.27</v>
      </c>
      <c r="AR38" s="8">
        <f t="shared" si="1"/>
        <v>0</v>
      </c>
      <c r="AS38" s="8">
        <f t="shared" si="2"/>
        <v>8.27</v>
      </c>
      <c r="AT38" s="3"/>
      <c r="AU38" s="3"/>
      <c r="AV38" s="3"/>
      <c r="AW38" s="3"/>
      <c r="AX38" s="3"/>
      <c r="AY38" s="3"/>
      <c r="AZ38" s="3"/>
      <c r="BA38" s="3"/>
      <c r="BB38" s="3"/>
      <c r="BC38" s="8">
        <f t="shared" si="3"/>
        <v>8.27</v>
      </c>
      <c r="BD38" s="6">
        <f t="shared" si="4"/>
        <v>43</v>
      </c>
      <c r="BE38" s="6">
        <f t="shared" si="5"/>
        <v>43</v>
      </c>
      <c r="BF38" s="6">
        <f t="shared" si="6"/>
        <v>0</v>
      </c>
      <c r="BG38" s="6">
        <f t="shared" si="7"/>
        <v>43</v>
      </c>
      <c r="BH38" s="6">
        <f t="shared" si="8"/>
        <v>0</v>
      </c>
      <c r="BI38" s="10">
        <f t="shared" si="9"/>
        <v>396.8900000000001</v>
      </c>
      <c r="BJ38" s="10">
        <f t="shared" si="10"/>
        <v>0</v>
      </c>
      <c r="BK38" s="10">
        <f t="shared" si="11"/>
        <v>396.8900000000001</v>
      </c>
      <c r="BL38" s="10">
        <f t="shared" si="12"/>
        <v>0</v>
      </c>
      <c r="BM38" s="10">
        <f t="shared" si="13"/>
        <v>396.8900000000001</v>
      </c>
      <c r="BN38" s="3"/>
      <c r="BO38" t="s">
        <v>70</v>
      </c>
      <c r="BP38">
        <v>1</v>
      </c>
    </row>
    <row r="39" spans="1:68" x14ac:dyDescent="0.25">
      <c r="A39" s="2" t="s">
        <v>74</v>
      </c>
      <c r="B39" s="2" t="s">
        <v>77</v>
      </c>
      <c r="C39" s="2" t="s">
        <v>151</v>
      </c>
      <c r="D39" s="2" t="s">
        <v>68</v>
      </c>
      <c r="E39" s="2" t="s">
        <v>75</v>
      </c>
      <c r="F39" s="2" t="s">
        <v>76</v>
      </c>
      <c r="G39" s="2"/>
      <c r="H39" s="2" t="s">
        <v>66</v>
      </c>
      <c r="I39" s="2" t="s">
        <v>69</v>
      </c>
      <c r="J39" s="2"/>
      <c r="K39" s="2"/>
      <c r="L39" s="3">
        <v>38</v>
      </c>
      <c r="M39" s="3"/>
      <c r="N39" s="3"/>
      <c r="O39" s="1" t="s">
        <v>78</v>
      </c>
      <c r="P39" t="s">
        <v>112</v>
      </c>
      <c r="Q39">
        <v>1</v>
      </c>
      <c r="R39" s="1">
        <v>15332</v>
      </c>
      <c r="S39" s="1" t="s">
        <v>78</v>
      </c>
      <c r="T39">
        <v>3</v>
      </c>
      <c r="U39" s="1" t="s">
        <v>151</v>
      </c>
      <c r="V39" s="3"/>
      <c r="W39" s="3"/>
      <c r="X39" t="s">
        <v>190</v>
      </c>
      <c r="Y39" t="s">
        <v>220</v>
      </c>
      <c r="Z39" s="3"/>
      <c r="AA39" s="3"/>
      <c r="AB39" t="s">
        <v>225</v>
      </c>
      <c r="AC39" t="s">
        <v>227</v>
      </c>
      <c r="AD39" t="s">
        <v>67</v>
      </c>
      <c r="AE39" s="3"/>
      <c r="AF39">
        <v>1</v>
      </c>
      <c r="AG39" s="4">
        <v>0</v>
      </c>
      <c r="AH39">
        <v>1</v>
      </c>
      <c r="AI39" s="3"/>
      <c r="AJ39" s="5"/>
      <c r="AK39" s="1" t="s">
        <v>68</v>
      </c>
      <c r="AL39" t="s">
        <v>71</v>
      </c>
      <c r="AM39" s="24">
        <v>14.99</v>
      </c>
      <c r="AN39" s="1" t="s">
        <v>68</v>
      </c>
      <c r="AO39" t="s">
        <v>69</v>
      </c>
      <c r="AP39">
        <v>30</v>
      </c>
      <c r="AQ39" s="8">
        <f t="shared" si="0"/>
        <v>9.5399999999999991</v>
      </c>
      <c r="AR39" s="8">
        <f t="shared" si="1"/>
        <v>0</v>
      </c>
      <c r="AS39" s="8">
        <f t="shared" si="2"/>
        <v>9.5399999999999991</v>
      </c>
      <c r="AT39" s="3"/>
      <c r="AU39" s="3"/>
      <c r="AV39" s="3"/>
      <c r="AW39" s="3"/>
      <c r="AX39" s="3"/>
      <c r="AY39" s="3"/>
      <c r="AZ39" s="3"/>
      <c r="BA39" s="3"/>
      <c r="BB39" s="3"/>
      <c r="BC39" s="8">
        <f t="shared" si="3"/>
        <v>9.5399999999999991</v>
      </c>
      <c r="BD39" s="6">
        <f t="shared" si="4"/>
        <v>43</v>
      </c>
      <c r="BE39" s="6">
        <f t="shared" si="5"/>
        <v>43</v>
      </c>
      <c r="BF39" s="6">
        <f t="shared" si="6"/>
        <v>0</v>
      </c>
      <c r="BG39" s="6">
        <f t="shared" si="7"/>
        <v>43</v>
      </c>
      <c r="BH39" s="6">
        <f t="shared" si="8"/>
        <v>0</v>
      </c>
      <c r="BI39" s="10">
        <f t="shared" si="9"/>
        <v>396.8900000000001</v>
      </c>
      <c r="BJ39" s="10">
        <f t="shared" si="10"/>
        <v>0</v>
      </c>
      <c r="BK39" s="10">
        <f t="shared" si="11"/>
        <v>396.8900000000001</v>
      </c>
      <c r="BL39" s="10">
        <f t="shared" si="12"/>
        <v>0</v>
      </c>
      <c r="BM39" s="10">
        <f t="shared" si="13"/>
        <v>396.8900000000001</v>
      </c>
      <c r="BN39" s="3"/>
      <c r="BO39" t="s">
        <v>70</v>
      </c>
      <c r="BP39">
        <v>1</v>
      </c>
    </row>
    <row r="40" spans="1:68" x14ac:dyDescent="0.25">
      <c r="A40" s="2" t="s">
        <v>74</v>
      </c>
      <c r="B40" s="2" t="s">
        <v>77</v>
      </c>
      <c r="C40" s="2" t="s">
        <v>152</v>
      </c>
      <c r="D40" s="2" t="s">
        <v>68</v>
      </c>
      <c r="E40" s="2" t="s">
        <v>75</v>
      </c>
      <c r="F40" s="2" t="s">
        <v>76</v>
      </c>
      <c r="G40" s="2"/>
      <c r="H40" s="2" t="s">
        <v>66</v>
      </c>
      <c r="I40" s="2" t="s">
        <v>69</v>
      </c>
      <c r="J40" s="2"/>
      <c r="K40" s="2"/>
      <c r="L40" s="3">
        <v>39</v>
      </c>
      <c r="M40" s="3"/>
      <c r="N40" s="3"/>
      <c r="O40" s="1" t="s">
        <v>78</v>
      </c>
      <c r="P40" t="s">
        <v>113</v>
      </c>
      <c r="Q40">
        <v>1</v>
      </c>
      <c r="R40" s="1">
        <v>15333</v>
      </c>
      <c r="S40" s="1" t="s">
        <v>78</v>
      </c>
      <c r="T40">
        <v>3</v>
      </c>
      <c r="U40" s="1" t="s">
        <v>152</v>
      </c>
      <c r="V40" s="3"/>
      <c r="W40" s="3"/>
      <c r="X40" t="s">
        <v>191</v>
      </c>
      <c r="Y40" t="s">
        <v>221</v>
      </c>
      <c r="Z40" s="3"/>
      <c r="AA40" s="3"/>
      <c r="AB40" t="s">
        <v>225</v>
      </c>
      <c r="AC40" t="s">
        <v>231</v>
      </c>
      <c r="AD40" t="s">
        <v>67</v>
      </c>
      <c r="AE40" s="3"/>
      <c r="AF40">
        <v>1</v>
      </c>
      <c r="AG40" s="4">
        <v>0</v>
      </c>
      <c r="AH40">
        <v>1</v>
      </c>
      <c r="AI40" s="3"/>
      <c r="AJ40" s="5"/>
      <c r="AK40" s="1" t="s">
        <v>68</v>
      </c>
      <c r="AL40" t="s">
        <v>71</v>
      </c>
      <c r="AM40" s="24">
        <v>9.99</v>
      </c>
      <c r="AN40" s="1" t="s">
        <v>68</v>
      </c>
      <c r="AO40" t="s">
        <v>69</v>
      </c>
      <c r="AP40">
        <v>30</v>
      </c>
      <c r="AQ40" s="8">
        <f t="shared" si="0"/>
        <v>6.36</v>
      </c>
      <c r="AR40" s="8">
        <f t="shared" si="1"/>
        <v>0</v>
      </c>
      <c r="AS40" s="8">
        <f t="shared" si="2"/>
        <v>6.36</v>
      </c>
      <c r="AT40" s="3"/>
      <c r="AU40" s="3"/>
      <c r="AV40" s="3"/>
      <c r="AW40" s="3"/>
      <c r="AX40" s="3"/>
      <c r="AY40" s="3"/>
      <c r="AZ40" s="3"/>
      <c r="BA40" s="3"/>
      <c r="BB40" s="3"/>
      <c r="BC40" s="8">
        <f t="shared" si="3"/>
        <v>6.36</v>
      </c>
      <c r="BD40" s="6">
        <f t="shared" si="4"/>
        <v>43</v>
      </c>
      <c r="BE40" s="6">
        <f t="shared" si="5"/>
        <v>43</v>
      </c>
      <c r="BF40" s="6">
        <f t="shared" si="6"/>
        <v>0</v>
      </c>
      <c r="BG40" s="6">
        <f t="shared" si="7"/>
        <v>43</v>
      </c>
      <c r="BH40" s="6">
        <f t="shared" si="8"/>
        <v>0</v>
      </c>
      <c r="BI40" s="10">
        <f t="shared" si="9"/>
        <v>396.8900000000001</v>
      </c>
      <c r="BJ40" s="10">
        <f t="shared" si="10"/>
        <v>0</v>
      </c>
      <c r="BK40" s="10">
        <f t="shared" si="11"/>
        <v>396.8900000000001</v>
      </c>
      <c r="BL40" s="10">
        <f t="shared" si="12"/>
        <v>0</v>
      </c>
      <c r="BM40" s="10">
        <f t="shared" si="13"/>
        <v>396.8900000000001</v>
      </c>
      <c r="BN40" s="3"/>
      <c r="BO40" t="s">
        <v>70</v>
      </c>
      <c r="BP40">
        <v>1</v>
      </c>
    </row>
    <row r="41" spans="1:68" x14ac:dyDescent="0.25">
      <c r="A41" s="2" t="s">
        <v>74</v>
      </c>
      <c r="B41" s="2" t="s">
        <v>77</v>
      </c>
      <c r="C41" s="2" t="s">
        <v>153</v>
      </c>
      <c r="D41" s="2" t="s">
        <v>68</v>
      </c>
      <c r="E41" s="2" t="s">
        <v>75</v>
      </c>
      <c r="F41" s="2" t="s">
        <v>76</v>
      </c>
      <c r="G41" s="2"/>
      <c r="H41" s="2" t="s">
        <v>66</v>
      </c>
      <c r="I41" s="2" t="s">
        <v>69</v>
      </c>
      <c r="J41" s="2"/>
      <c r="K41" s="2"/>
      <c r="L41" s="3">
        <v>40</v>
      </c>
      <c r="M41" s="3"/>
      <c r="N41" s="3"/>
      <c r="O41" s="1" t="s">
        <v>78</v>
      </c>
      <c r="P41" t="s">
        <v>114</v>
      </c>
      <c r="Q41">
        <v>1</v>
      </c>
      <c r="R41" s="1">
        <v>15336</v>
      </c>
      <c r="S41" s="1" t="s">
        <v>78</v>
      </c>
      <c r="T41">
        <v>3</v>
      </c>
      <c r="U41" s="1" t="s">
        <v>153</v>
      </c>
      <c r="V41" s="3"/>
      <c r="W41" s="3"/>
      <c r="X41" t="s">
        <v>192</v>
      </c>
      <c r="Y41" t="s">
        <v>222</v>
      </c>
      <c r="Z41" s="3"/>
      <c r="AA41" s="3"/>
      <c r="AB41" t="s">
        <v>225</v>
      </c>
      <c r="AC41" t="s">
        <v>228</v>
      </c>
      <c r="AD41" t="s">
        <v>67</v>
      </c>
      <c r="AE41" s="3"/>
      <c r="AF41">
        <v>1</v>
      </c>
      <c r="AG41" s="4">
        <v>0</v>
      </c>
      <c r="AH41">
        <v>1</v>
      </c>
      <c r="AI41" s="3"/>
      <c r="AJ41" s="5"/>
      <c r="AK41" s="1" t="s">
        <v>68</v>
      </c>
      <c r="AL41" t="s">
        <v>71</v>
      </c>
      <c r="AM41" s="24">
        <v>14.99</v>
      </c>
      <c r="AN41" s="1" t="s">
        <v>68</v>
      </c>
      <c r="AO41" t="s">
        <v>69</v>
      </c>
      <c r="AP41">
        <v>30</v>
      </c>
      <c r="AQ41" s="8">
        <f t="shared" si="0"/>
        <v>9.5399999999999991</v>
      </c>
      <c r="AR41" s="8">
        <f t="shared" si="1"/>
        <v>0</v>
      </c>
      <c r="AS41" s="8">
        <f t="shared" si="2"/>
        <v>9.5399999999999991</v>
      </c>
      <c r="AT41" s="3"/>
      <c r="AU41" s="3"/>
      <c r="AV41" s="3"/>
      <c r="AW41" s="3"/>
      <c r="AX41" s="3"/>
      <c r="AY41" s="3"/>
      <c r="AZ41" s="3"/>
      <c r="BA41" s="3"/>
      <c r="BB41" s="3"/>
      <c r="BC41" s="8">
        <f t="shared" si="3"/>
        <v>9.5399999999999991</v>
      </c>
      <c r="BD41" s="6">
        <f t="shared" si="4"/>
        <v>43</v>
      </c>
      <c r="BE41" s="6">
        <f t="shared" si="5"/>
        <v>43</v>
      </c>
      <c r="BF41" s="6">
        <f t="shared" si="6"/>
        <v>0</v>
      </c>
      <c r="BG41" s="6">
        <f t="shared" si="7"/>
        <v>43</v>
      </c>
      <c r="BH41" s="6">
        <f t="shared" si="8"/>
        <v>0</v>
      </c>
      <c r="BI41" s="10">
        <f t="shared" si="9"/>
        <v>396.8900000000001</v>
      </c>
      <c r="BJ41" s="10">
        <f t="shared" si="10"/>
        <v>0</v>
      </c>
      <c r="BK41" s="10">
        <f t="shared" si="11"/>
        <v>396.8900000000001</v>
      </c>
      <c r="BL41" s="10">
        <f t="shared" si="12"/>
        <v>0</v>
      </c>
      <c r="BM41" s="10">
        <f t="shared" si="13"/>
        <v>396.8900000000001</v>
      </c>
      <c r="BN41" s="3"/>
      <c r="BO41" t="s">
        <v>70</v>
      </c>
      <c r="BP41">
        <v>1</v>
      </c>
    </row>
    <row r="42" spans="1:68" x14ac:dyDescent="0.25">
      <c r="A42" s="2" t="s">
        <v>74</v>
      </c>
      <c r="B42" s="2" t="s">
        <v>77</v>
      </c>
      <c r="C42" s="2" t="s">
        <v>154</v>
      </c>
      <c r="D42" s="2" t="s">
        <v>68</v>
      </c>
      <c r="E42" s="2" t="s">
        <v>75</v>
      </c>
      <c r="F42" s="2" t="s">
        <v>76</v>
      </c>
      <c r="G42" s="2"/>
      <c r="H42" s="2" t="s">
        <v>66</v>
      </c>
      <c r="I42" s="2" t="s">
        <v>69</v>
      </c>
      <c r="J42" s="2"/>
      <c r="K42" s="2"/>
      <c r="L42" s="3">
        <v>41</v>
      </c>
      <c r="M42" s="3"/>
      <c r="N42" s="3"/>
      <c r="O42" s="1" t="s">
        <v>78</v>
      </c>
      <c r="P42" t="s">
        <v>115</v>
      </c>
      <c r="Q42">
        <v>1</v>
      </c>
      <c r="R42" s="1">
        <v>15338</v>
      </c>
      <c r="S42" s="1" t="s">
        <v>78</v>
      </c>
      <c r="T42">
        <v>3</v>
      </c>
      <c r="U42" s="1" t="s">
        <v>154</v>
      </c>
      <c r="V42" s="3"/>
      <c r="W42" s="3"/>
      <c r="X42" t="s">
        <v>193</v>
      </c>
      <c r="Y42" t="s">
        <v>203</v>
      </c>
      <c r="Z42" s="3"/>
      <c r="AA42" s="3"/>
      <c r="AB42" t="s">
        <v>225</v>
      </c>
      <c r="AC42" t="s">
        <v>227</v>
      </c>
      <c r="AD42" t="s">
        <v>67</v>
      </c>
      <c r="AE42" s="3"/>
      <c r="AF42">
        <v>1</v>
      </c>
      <c r="AG42" s="4">
        <v>0</v>
      </c>
      <c r="AH42">
        <v>1</v>
      </c>
      <c r="AI42" s="3"/>
      <c r="AJ42" s="5"/>
      <c r="AK42" s="1" t="s">
        <v>68</v>
      </c>
      <c r="AL42" t="s">
        <v>71</v>
      </c>
      <c r="AM42" s="24">
        <v>12.99</v>
      </c>
      <c r="AN42" s="1" t="s">
        <v>68</v>
      </c>
      <c r="AO42" t="s">
        <v>69</v>
      </c>
      <c r="AP42">
        <v>30</v>
      </c>
      <c r="AQ42" s="8">
        <f t="shared" si="0"/>
        <v>8.27</v>
      </c>
      <c r="AR42" s="8">
        <f t="shared" si="1"/>
        <v>0</v>
      </c>
      <c r="AS42" s="8">
        <f t="shared" si="2"/>
        <v>8.27</v>
      </c>
      <c r="AT42" s="3"/>
      <c r="AU42" s="3"/>
      <c r="AV42" s="3"/>
      <c r="AW42" s="3"/>
      <c r="AX42" s="3"/>
      <c r="AY42" s="3"/>
      <c r="AZ42" s="3"/>
      <c r="BA42" s="3"/>
      <c r="BB42" s="3"/>
      <c r="BC42" s="8">
        <f t="shared" si="3"/>
        <v>8.27</v>
      </c>
      <c r="BD42" s="6">
        <f t="shared" si="4"/>
        <v>43</v>
      </c>
      <c r="BE42" s="6">
        <f t="shared" si="5"/>
        <v>43</v>
      </c>
      <c r="BF42" s="6">
        <f t="shared" si="6"/>
        <v>0</v>
      </c>
      <c r="BG42" s="6">
        <f t="shared" si="7"/>
        <v>43</v>
      </c>
      <c r="BH42" s="6">
        <f t="shared" si="8"/>
        <v>0</v>
      </c>
      <c r="BI42" s="10">
        <f t="shared" si="9"/>
        <v>396.8900000000001</v>
      </c>
      <c r="BJ42" s="10">
        <f t="shared" si="10"/>
        <v>0</v>
      </c>
      <c r="BK42" s="10">
        <f t="shared" si="11"/>
        <v>396.8900000000001</v>
      </c>
      <c r="BL42" s="10">
        <f t="shared" si="12"/>
        <v>0</v>
      </c>
      <c r="BM42" s="10">
        <f t="shared" si="13"/>
        <v>396.8900000000001</v>
      </c>
      <c r="BN42" s="3"/>
      <c r="BO42" t="s">
        <v>70</v>
      </c>
      <c r="BP42">
        <v>1</v>
      </c>
    </row>
    <row r="43" spans="1:68" x14ac:dyDescent="0.25">
      <c r="A43" s="2" t="s">
        <v>74</v>
      </c>
      <c r="B43" s="2" t="s">
        <v>77</v>
      </c>
      <c r="C43" s="2" t="s">
        <v>155</v>
      </c>
      <c r="D43" s="2" t="s">
        <v>68</v>
      </c>
      <c r="E43" s="2" t="s">
        <v>75</v>
      </c>
      <c r="F43" s="2" t="s">
        <v>76</v>
      </c>
      <c r="G43" s="2"/>
      <c r="H43" s="2" t="s">
        <v>66</v>
      </c>
      <c r="I43" s="2" t="s">
        <v>69</v>
      </c>
      <c r="J43" s="2"/>
      <c r="K43" s="2"/>
      <c r="L43" s="3">
        <v>42</v>
      </c>
      <c r="M43" s="3"/>
      <c r="N43" s="3"/>
      <c r="O43" s="1" t="s">
        <v>78</v>
      </c>
      <c r="P43" t="s">
        <v>116</v>
      </c>
      <c r="Q43">
        <v>1</v>
      </c>
      <c r="R43" s="1">
        <v>15340</v>
      </c>
      <c r="S43" s="1" t="s">
        <v>78</v>
      </c>
      <c r="T43">
        <v>3</v>
      </c>
      <c r="U43" s="1" t="s">
        <v>155</v>
      </c>
      <c r="V43" s="3"/>
      <c r="W43" s="3"/>
      <c r="X43" t="s">
        <v>194</v>
      </c>
      <c r="Y43" t="s">
        <v>223</v>
      </c>
      <c r="Z43" s="3"/>
      <c r="AA43" s="3"/>
      <c r="AB43" t="s">
        <v>225</v>
      </c>
      <c r="AC43" t="s">
        <v>227</v>
      </c>
      <c r="AD43" t="s">
        <v>67</v>
      </c>
      <c r="AE43" s="3"/>
      <c r="AF43">
        <v>1</v>
      </c>
      <c r="AG43" s="4">
        <v>0</v>
      </c>
      <c r="AH43">
        <v>1</v>
      </c>
      <c r="AI43" s="3"/>
      <c r="AJ43" s="5"/>
      <c r="AK43" s="1" t="s">
        <v>68</v>
      </c>
      <c r="AL43" t="s">
        <v>71</v>
      </c>
      <c r="AM43" s="24">
        <v>14.99</v>
      </c>
      <c r="AN43" s="1" t="s">
        <v>68</v>
      </c>
      <c r="AO43" t="s">
        <v>69</v>
      </c>
      <c r="AP43">
        <v>30</v>
      </c>
      <c r="AQ43" s="8">
        <f t="shared" si="0"/>
        <v>9.5399999999999991</v>
      </c>
      <c r="AR43" s="8">
        <f t="shared" si="1"/>
        <v>0</v>
      </c>
      <c r="AS43" s="8">
        <f t="shared" si="2"/>
        <v>9.5399999999999991</v>
      </c>
      <c r="AT43" s="3"/>
      <c r="AU43" s="3"/>
      <c r="AV43" s="3"/>
      <c r="AW43" s="3"/>
      <c r="AX43" s="3"/>
      <c r="AY43" s="3"/>
      <c r="AZ43" s="3"/>
      <c r="BA43" s="3"/>
      <c r="BB43" s="3"/>
      <c r="BC43" s="8">
        <f t="shared" si="3"/>
        <v>9.5399999999999991</v>
      </c>
      <c r="BD43" s="6">
        <f t="shared" si="4"/>
        <v>43</v>
      </c>
      <c r="BE43" s="6">
        <f t="shared" si="5"/>
        <v>43</v>
      </c>
      <c r="BF43" s="6">
        <f t="shared" si="6"/>
        <v>0</v>
      </c>
      <c r="BG43" s="6">
        <f t="shared" si="7"/>
        <v>43</v>
      </c>
      <c r="BH43" s="6">
        <f t="shared" si="8"/>
        <v>0</v>
      </c>
      <c r="BI43" s="10">
        <f t="shared" si="9"/>
        <v>396.8900000000001</v>
      </c>
      <c r="BJ43" s="10">
        <f t="shared" si="10"/>
        <v>0</v>
      </c>
      <c r="BK43" s="10">
        <f t="shared" si="11"/>
        <v>396.8900000000001</v>
      </c>
      <c r="BL43" s="10">
        <f t="shared" si="12"/>
        <v>0</v>
      </c>
      <c r="BM43" s="10">
        <f t="shared" si="13"/>
        <v>396.8900000000001</v>
      </c>
      <c r="BN43" s="3"/>
      <c r="BO43" t="s">
        <v>70</v>
      </c>
      <c r="BP43">
        <v>1</v>
      </c>
    </row>
    <row r="44" spans="1:68" x14ac:dyDescent="0.25">
      <c r="A44" s="2" t="s">
        <v>74</v>
      </c>
      <c r="B44" s="2" t="s">
        <v>77</v>
      </c>
      <c r="C44" s="2" t="s">
        <v>156</v>
      </c>
      <c r="D44" s="2" t="s">
        <v>68</v>
      </c>
      <c r="E44" s="2" t="s">
        <v>75</v>
      </c>
      <c r="F44" s="2" t="s">
        <v>76</v>
      </c>
      <c r="G44" s="2"/>
      <c r="H44" s="2" t="s">
        <v>66</v>
      </c>
      <c r="I44" s="2" t="s">
        <v>69</v>
      </c>
      <c r="J44" s="2"/>
      <c r="K44" s="2"/>
      <c r="L44" s="3">
        <v>43</v>
      </c>
      <c r="M44" s="3"/>
      <c r="N44" s="3"/>
      <c r="O44" s="1" t="s">
        <v>78</v>
      </c>
      <c r="P44" t="s">
        <v>117</v>
      </c>
      <c r="Q44">
        <v>1</v>
      </c>
      <c r="R44" s="1">
        <v>15342</v>
      </c>
      <c r="S44" s="1" t="s">
        <v>78</v>
      </c>
      <c r="T44">
        <v>3</v>
      </c>
      <c r="U44" s="1" t="s">
        <v>156</v>
      </c>
      <c r="V44" s="3"/>
      <c r="W44" s="3"/>
      <c r="X44" t="s">
        <v>195</v>
      </c>
      <c r="Y44" t="s">
        <v>224</v>
      </c>
      <c r="Z44" s="3"/>
      <c r="AA44" s="3"/>
      <c r="AB44" t="s">
        <v>225</v>
      </c>
      <c r="AC44" t="s">
        <v>227</v>
      </c>
      <c r="AD44" t="s">
        <v>67</v>
      </c>
      <c r="AE44" s="3"/>
      <c r="AF44">
        <v>1</v>
      </c>
      <c r="AG44" s="4">
        <v>0</v>
      </c>
      <c r="AH44">
        <v>1</v>
      </c>
      <c r="AI44" s="3"/>
      <c r="AJ44" s="5"/>
      <c r="AK44" s="1" t="s">
        <v>68</v>
      </c>
      <c r="AL44" t="s">
        <v>71</v>
      </c>
      <c r="AM44" s="24">
        <v>17.989999999999998</v>
      </c>
      <c r="AN44" s="1" t="s">
        <v>68</v>
      </c>
      <c r="AO44" t="s">
        <v>69</v>
      </c>
      <c r="AP44">
        <v>30</v>
      </c>
      <c r="AQ44" s="8">
        <f t="shared" si="0"/>
        <v>11.45</v>
      </c>
      <c r="AR44" s="8">
        <f t="shared" si="1"/>
        <v>0</v>
      </c>
      <c r="AS44" s="8">
        <f t="shared" si="2"/>
        <v>11.45</v>
      </c>
      <c r="AT44" s="3"/>
      <c r="AU44" s="3"/>
      <c r="AV44" s="3"/>
      <c r="AW44" s="3"/>
      <c r="AX44" s="3"/>
      <c r="AY44" s="3"/>
      <c r="AZ44" s="3"/>
      <c r="BA44" s="3"/>
      <c r="BB44" s="3"/>
      <c r="BC44" s="8">
        <f t="shared" si="3"/>
        <v>11.45</v>
      </c>
      <c r="BD44" s="6">
        <f t="shared" si="4"/>
        <v>43</v>
      </c>
      <c r="BE44" s="6">
        <f t="shared" si="5"/>
        <v>43</v>
      </c>
      <c r="BF44" s="6">
        <f t="shared" si="6"/>
        <v>0</v>
      </c>
      <c r="BG44" s="6">
        <f t="shared" si="7"/>
        <v>43</v>
      </c>
      <c r="BH44" s="6">
        <f t="shared" si="8"/>
        <v>0</v>
      </c>
      <c r="BI44" s="10">
        <f t="shared" si="9"/>
        <v>396.8900000000001</v>
      </c>
      <c r="BJ44" s="10">
        <f t="shared" si="10"/>
        <v>0</v>
      </c>
      <c r="BK44" s="10">
        <f t="shared" si="11"/>
        <v>396.8900000000001</v>
      </c>
      <c r="BL44" s="10">
        <f t="shared" si="12"/>
        <v>0</v>
      </c>
      <c r="BM44" s="10">
        <f t="shared" si="13"/>
        <v>396.8900000000001</v>
      </c>
      <c r="BN44" s="3"/>
      <c r="BO44" t="s">
        <v>70</v>
      </c>
      <c r="BP44">
        <v>1</v>
      </c>
    </row>
  </sheetData>
  <autoFilter ref="A1:BR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MacmillanAU_201804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Olorenshaw</dc:creator>
  <cp:lastModifiedBy>John Olorenshaw</cp:lastModifiedBy>
  <dcterms:created xsi:type="dcterms:W3CDTF">2015-05-07T02:01:13Z</dcterms:created>
  <dcterms:modified xsi:type="dcterms:W3CDTF">2018-05-04T00:02:55Z</dcterms:modified>
</cp:coreProperties>
</file>