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boFuse\Finance\Templates\"/>
    </mc:Choice>
  </mc:AlternateContent>
  <bookViews>
    <workbookView xWindow="240" yWindow="135" windowWidth="20730" windowHeight="9780"/>
  </bookViews>
  <sheets>
    <sheet name="Summary" sheetId="4" r:id="rId1"/>
    <sheet name="Details" sheetId="6" r:id="rId2"/>
  </sheets>
  <definedNames>
    <definedName name="_xlnm.Print_Area" localSheetId="0">'Summary'!$A$1:$G$44</definedName>
    <definedName name="_xlnm._FilterDatabase" localSheetId="1" hidden="1">'Details'!$A$1:$W$1</definedName>
  </definedNames>
  <calcPr calcId="162913" fullCalcOnLoad="1"/>
</workbook>
</file>

<file path=xl/sharedStrings.xml><?xml version="1.0" encoding="utf-8"?>
<sst xmlns="http://schemas.openxmlformats.org/spreadsheetml/2006/main" count="267" uniqueCount="267">
  <si>
    <t>Date</t>
  </si>
  <si>
    <t>Country</t>
  </si>
  <si>
    <t>State</t>
  </si>
  <si>
    <t>Zip Code</t>
  </si>
  <si>
    <t>Content Type</t>
  </si>
  <si>
    <t>Total Qty</t>
  </si>
  <si>
    <t>Refund Reason</t>
  </si>
  <si>
    <t>DealID</t>
  </si>
  <si>
    <t>Publisher 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</si>
  <si>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</si>
  <si>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</si>
  <si>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</si>
  <si>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</si>
  <si>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</si>
  <si>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</si>
  <si>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</si>
  <si>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</si>
  <si>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LP Currency</t>
  </si>
  <si>
    <t>Foreign Exchange Rate to Payable Currency</t>
  </si>
  <si>
    <t>COGS (Payable Currency)</t>
  </si>
  <si>
    <t>COGS based LP</t>
  </si>
  <si>
    <t>COGS based LP excluding tax</t>
  </si>
  <si>
    <t>COGS based LP Currency</t>
  </si>
  <si>
    <t>COGS Adjustment (Payable Currency)</t>
  </si>
  <si>
    <t>Net Due (Payable Currency)</t>
  </si>
  <si>
    <t>Payable Currency</t>
  </si>
  <si>
    <t>Total Tax (Payable Currency)</t>
  </si>
  <si>
    <t>GB</t>
  </si>
  <si>
    <t>e-Book</t>
  </si>
  <si>
    <t>SAGE Publications</t>
  </si>
  <si>
    <t>SAGE Publications Ltd</t>
  </si>
  <si>
    <t>9781529757682</t>
  </si>
  <si>
    <t>Alison Wray, Mike Wallace</t>
  </si>
  <si>
    <t>Critical Reading and Writing for Postgraduates</t>
  </si>
  <si>
    <t>GBP</t>
  </si>
  <si>
    <t>HK</t>
  </si>
  <si>
    <t>9781526414199</t>
  </si>
  <si>
    <t>Anthony Crouch, Barry Kopp, Fiona Ballantine Dykes, Traci Postings</t>
  </si>
  <si>
    <t>Counselling Skills and Studies</t>
  </si>
  <si>
    <t>CAD</t>
  </si>
  <si>
    <t>HKD</t>
  </si>
  <si>
    <t>CA</t>
  </si>
  <si>
    <t xml:space="preserve">SK   </t>
  </si>
  <si>
    <t>S4T4T6</t>
  </si>
  <si>
    <t>9781473952669</t>
  </si>
  <si>
    <t>Angus Nurse</t>
  </si>
  <si>
    <t>An Introduction to Green Criminology and Environmental Justice</t>
  </si>
  <si>
    <t>FI</t>
  </si>
  <si>
    <t>9781526417299</t>
  </si>
  <si>
    <t>Victoria Clarke, Virginia Braun</t>
  </si>
  <si>
    <t>Thematic Analysis</t>
  </si>
  <si>
    <t>EUR</t>
  </si>
  <si>
    <t>US</t>
  </si>
  <si>
    <t xml:space="preserve">CO   </t>
  </si>
  <si>
    <t>81648</t>
  </si>
  <si>
    <t>9781529786231</t>
  </si>
  <si>
    <t>Robert Stinerock</t>
  </si>
  <si>
    <t>Statistics with R</t>
  </si>
  <si>
    <t>USD</t>
  </si>
  <si>
    <t>9781036210328</t>
  </si>
  <si>
    <t>David Hesmondhalgh</t>
  </si>
  <si>
    <t>The Cultural Industries</t>
  </si>
  <si>
    <t>9781529738704</t>
  </si>
  <si>
    <t>Leslie Greenberg, Robert Elliott</t>
  </si>
  <si>
    <t>Emotion-Focused Counselling in Action</t>
  </si>
  <si>
    <t>9781529678529</t>
  </si>
  <si>
    <t>Belinda Winder, Christine Norman, Gayle Dillon, Philip Banyard</t>
  </si>
  <si>
    <t>Essential Psychology</t>
  </si>
  <si>
    <t>AU</t>
  </si>
  <si>
    <t>9781036201623</t>
  </si>
  <si>
    <t>Christopher Such</t>
  </si>
  <si>
    <t>Primary Reading Simplified</t>
  </si>
  <si>
    <t>AUD</t>
  </si>
  <si>
    <t xml:space="preserve">WA   </t>
  </si>
  <si>
    <t>99224</t>
  </si>
  <si>
    <t>9781529786385</t>
  </si>
  <si>
    <t>Bridget Tombleson, Katharina Wolf</t>
  </si>
  <si>
    <t>Digital Storytelling for Brands</t>
  </si>
  <si>
    <t xml:space="preserve">BC   </t>
  </si>
  <si>
    <t>V6K1H6</t>
  </si>
  <si>
    <t>9781446225271</t>
  </si>
  <si>
    <t>Diana J Sanders, Frank Wills</t>
  </si>
  <si>
    <t>Counselling for Anxiety Problems</t>
  </si>
  <si>
    <t>9781529764925</t>
  </si>
  <si>
    <t>Filip Agneessens, Jeffrey C. Johnson, Martin G. Everett, Stephen P. Borgatti</t>
  </si>
  <si>
    <t>Analyzing Social Networks Using R</t>
  </si>
  <si>
    <t>DK</t>
  </si>
  <si>
    <t>9781529786132</t>
  </si>
  <si>
    <t>Clare Inkson, Lynn Minnaert</t>
  </si>
  <si>
    <t>Tourism Management</t>
  </si>
  <si>
    <t>DKK</t>
  </si>
  <si>
    <t>NO</t>
  </si>
  <si>
    <t>9781036202064</t>
  </si>
  <si>
    <t>Briony J Oates, Marie Griffiths, Rachel McLean</t>
  </si>
  <si>
    <t>Researching Information Systems and Computing</t>
  </si>
  <si>
    <t>NOK</t>
  </si>
  <si>
    <t>9781529616156</t>
  </si>
  <si>
    <t>Filip Agneessens, Jeffrey C. Johnson, Martin G. Everett, Stephen P Borgatti</t>
  </si>
  <si>
    <t>Analyzing Social Networks</t>
  </si>
  <si>
    <t>9781529678628</t>
  </si>
  <si>
    <t>Andy Kirk</t>
  </si>
  <si>
    <t>Data Visualisation</t>
  </si>
  <si>
    <t>DE</t>
  </si>
  <si>
    <t>9781529738124</t>
  </si>
  <si>
    <t>Emily Harrison, Panagiotis Rentzelas</t>
  </si>
  <si>
    <t>Your Psychology Dissertation</t>
  </si>
  <si>
    <t xml:space="preserve">QC   </t>
  </si>
  <si>
    <t>J4P2W3</t>
  </si>
  <si>
    <t>9781446225745</t>
  </si>
  <si>
    <t>Michael J Crotty</t>
  </si>
  <si>
    <t>The Foundations of Social Research</t>
  </si>
  <si>
    <t>PH</t>
  </si>
  <si>
    <t>9781526481696</t>
  </si>
  <si>
    <t>David Coghlan</t>
  </si>
  <si>
    <t>Doing Action Research in Your Own Organization</t>
  </si>
  <si>
    <t>PHP</t>
  </si>
  <si>
    <t>NL</t>
  </si>
  <si>
    <t>9781446293089</t>
  </si>
  <si>
    <t>Petruska Clarkson, Simon Cavicchia</t>
  </si>
  <si>
    <t>Gestalt Counselling in Action</t>
  </si>
  <si>
    <t>9781529614435</t>
  </si>
  <si>
    <t>Craig J Thompson, David Crockett, Eric Arnould, Michelle F. Weinberger</t>
  </si>
  <si>
    <t>Consumer Culture Theory</t>
  </si>
  <si>
    <t xml:space="preserve">NY   </t>
  </si>
  <si>
    <t>11355</t>
  </si>
  <si>
    <t>9781036201715</t>
  </si>
  <si>
    <t>Susan T. Fiske</t>
  </si>
  <si>
    <t>Social Cognition</t>
  </si>
  <si>
    <t>SG</t>
  </si>
  <si>
    <t>9781529678574</t>
  </si>
  <si>
    <t>John Bratton, Laura Steele</t>
  </si>
  <si>
    <t>Artificial Intelligence and Work</t>
  </si>
  <si>
    <t>SGD</t>
  </si>
  <si>
    <t>Corwin UK</t>
  </si>
  <si>
    <t>9781529756180</t>
  </si>
  <si>
    <t>Greg Ashman</t>
  </si>
  <si>
    <t>The Power of Explicit Teaching and Direct Instruction</t>
  </si>
  <si>
    <t>AT</t>
  </si>
  <si>
    <t>9781473968349</t>
  </si>
  <si>
    <t>Chris Barker, Emma A. Jane</t>
  </si>
  <si>
    <t>Cultural Studies</t>
  </si>
  <si>
    <t>9781529787276</t>
  </si>
  <si>
    <t>Chris Anderton, James Hannam, Johnny Hopkins</t>
  </si>
  <si>
    <t>Music Management, Marketing and PR</t>
  </si>
  <si>
    <t xml:space="preserve">AB   </t>
  </si>
  <si>
    <t>T3B 0L4</t>
  </si>
  <si>
    <t>9781446292143</t>
  </si>
  <si>
    <t>Michael J Scott</t>
  </si>
  <si>
    <t>CBT for Common Trauma Responses</t>
  </si>
  <si>
    <t>9781036239657</t>
  </si>
  <si>
    <t>Denise Sekaquaptewa, John F. Dovidio, Jolanda Jetten, Keon West, Victoria M. Esses</t>
  </si>
  <si>
    <t>The Sage Handbook of Psychological Perspectives on Diversity, Equity, and Inclusion</t>
  </si>
  <si>
    <t>9781473904385</t>
  </si>
  <si>
    <t>Gillian M Proctor</t>
  </si>
  <si>
    <t>Values &amp; Ethics in Counselling and Psychotherapy</t>
  </si>
  <si>
    <t>9781529671070</t>
  </si>
  <si>
    <t>Michael S. C. Thomas, Simon Green</t>
  </si>
  <si>
    <t>How the Brain Works</t>
  </si>
  <si>
    <t xml:space="preserve">ON   </t>
  </si>
  <si>
    <t>L6M 0G1</t>
  </si>
  <si>
    <t>9781529769289</t>
  </si>
  <si>
    <t>Alex Nogues, Corina Lacatus</t>
  </si>
  <si>
    <t>Create Your Research Poster</t>
  </si>
  <si>
    <t>V0M 1A0</t>
  </si>
  <si>
    <t>9781446231838</t>
  </si>
  <si>
    <t>Siniša Maleševic</t>
  </si>
  <si>
    <t>The Sociology of Ethnicity</t>
  </si>
  <si>
    <t>9781529618150</t>
  </si>
  <si>
    <t>Sigmund Gronmo</t>
  </si>
  <si>
    <t>Social Research Methods</t>
  </si>
  <si>
    <t xml:space="preserve">MD   </t>
  </si>
  <si>
    <t>20910</t>
  </si>
  <si>
    <t>9781446289150</t>
  </si>
  <si>
    <t>Andy Field, Jeremy Miles, Zoe Field</t>
  </si>
  <si>
    <t>Discovering Statistics Using R</t>
  </si>
  <si>
    <t>9781529672596</t>
  </si>
  <si>
    <t>David Silverman</t>
  </si>
  <si>
    <t>Interpreting Qualitative Data</t>
  </si>
  <si>
    <t>9781446234075</t>
  </si>
  <si>
    <t>Paul Wilkins</t>
  </si>
  <si>
    <t>Person-Centred Therapy in Focus</t>
  </si>
  <si>
    <t>NZ</t>
  </si>
  <si>
    <t>9781526472953</t>
  </si>
  <si>
    <t>David Edmondson, Dawn Whitaker, Donna Peach, Michaela Rogers</t>
  </si>
  <si>
    <t>Developing Skills and Knowledge for Social Work Practice</t>
  </si>
  <si>
    <t>NZD</t>
  </si>
  <si>
    <t>T6C 2Z7</t>
  </si>
  <si>
    <t>9781526454607</t>
  </si>
  <si>
    <t>David Murphy</t>
  </si>
  <si>
    <t>Person-Centred Experiential Counselling for Depression</t>
  </si>
  <si>
    <t xml:space="preserve">FL   </t>
  </si>
  <si>
    <t>34695</t>
  </si>
  <si>
    <t>9781526482341</t>
  </si>
  <si>
    <t>Robert Kozinets</t>
  </si>
  <si>
    <t>Netnography</t>
  </si>
  <si>
    <t xml:space="preserve">QLD  </t>
  </si>
  <si>
    <t>4010</t>
  </si>
  <si>
    <t>9781529614398</t>
  </si>
  <si>
    <t>Diana Hopkins, Tom Reid</t>
  </si>
  <si>
    <t>The Academic Skills Handbook</t>
  </si>
  <si>
    <t xml:space="preserve">     </t>
  </si>
  <si>
    <t>9781529786569</t>
  </si>
  <si>
    <t>Casper Hulshof, Liese Missinne, Pedro De Bruyckere</t>
  </si>
  <si>
    <t>The Psychology of Great Teaching</t>
  </si>
  <si>
    <t>TW</t>
  </si>
  <si>
    <t>9781446246788</t>
  </si>
  <si>
    <t>Brenda Mallon</t>
  </si>
  <si>
    <t>Working with Bereaved Children and Young People</t>
  </si>
  <si>
    <t>TWD</t>
  </si>
  <si>
    <t>BE</t>
  </si>
  <si>
    <t>9781036202477</t>
  </si>
  <si>
    <t>Catherine Goetze</t>
  </si>
  <si>
    <t>World Politics</t>
  </si>
  <si>
    <t>9781529616071</t>
  </si>
  <si>
    <t>Joep P. Cornelissen</t>
  </si>
  <si>
    <t>Corporate Communication</t>
  </si>
  <si>
    <t>9781529613797</t>
  </si>
  <si>
    <t>Meghan Cope, Nicholas Clifford, Thomas W. Gillespie</t>
  </si>
  <si>
    <t>Key Methods in Geography</t>
  </si>
  <si>
    <t>9781473917996</t>
  </si>
  <si>
    <t>David A Lane, Sarah Corrie</t>
  </si>
  <si>
    <t>CBT Supervision</t>
  </si>
  <si>
    <t>9781446225103</t>
  </si>
  <si>
    <t>John Heron</t>
  </si>
  <si>
    <t>Co-Operative Inquiry</t>
  </si>
  <si>
    <t>9781529679793</t>
  </si>
  <si>
    <t>Paul Hodkinson</t>
  </si>
  <si>
    <t>Media, Culture and Society</t>
  </si>
  <si>
    <t>JP</t>
  </si>
  <si>
    <t>9781526416025</t>
  </si>
  <si>
    <t>Henderikus J Stam, Huib Looren de Jong</t>
  </si>
  <si>
    <t>The SAGE Handbook of Theoretical Psychology</t>
  </si>
  <si>
    <t>JPY</t>
  </si>
  <si>
    <t>9781529618198</t>
  </si>
  <si>
    <t>Orlene Badu</t>
  </si>
  <si>
    <t>How to Build Your Antiracist Classroom</t>
  </si>
  <si>
    <t>9781473909304</t>
  </si>
  <si>
    <t>Ross G Alloway, Tracy Packiam Alloway</t>
  </si>
  <si>
    <t>Understanding Working Memory</t>
  </si>
  <si>
    <t>9781529740165</t>
  </si>
  <si>
    <t>Andy Field</t>
  </si>
  <si>
    <t>Discovering Statistics Using R and RStudio</t>
  </si>
  <si>
    <t>MissingContent</t>
  </si>
  <si>
    <t>Rakuten Kobo Inc.</t>
  </si>
  <si>
    <t>Inv.#:</t>
  </si>
  <si>
    <t>Mar 2026 SAGEUK</t>
  </si>
  <si>
    <t>150 John St., 5th Floor</t>
  </si>
  <si>
    <t>Toronto, ON, M5V 3E3 (HST # 849603865RT0001)</t>
  </si>
  <si>
    <t>Inv. date:</t>
  </si>
  <si>
    <t>04/01/2026</t>
  </si>
  <si>
    <t>SAGE Publications Ltd.</t>
  </si>
  <si>
    <t>1 Oliver's Yard</t>
  </si>
  <si>
    <t>London, GB, EC1Y 1SP</t>
  </si>
  <si>
    <t>VAT # : GB 232 6001 16</t>
  </si>
  <si>
    <t>Sales Summary</t>
  </si>
  <si>
    <t xml:space="preserve">Payable to: </t>
  </si>
  <si>
    <t>Vendor #:</t>
  </si>
  <si>
    <t>EV00003162</t>
  </si>
  <si>
    <t>Account Holder ID:</t>
  </si>
  <si>
    <t>SAGEUK</t>
  </si>
  <si>
    <t>Sales Summary from Mar 01, 2026 to Mar 31, 2026</t>
  </si>
  <si>
    <t>Sales summary</t>
  </si>
  <si>
    <t>Refund summary</t>
  </si>
  <si>
    <t>Tax summary</t>
  </si>
  <si>
    <t xml:space="preserve">Total payable  </t>
  </si>
  <si>
    <t>Terms: As per contract</t>
  </si>
  <si>
    <r xmlns="http://schemas.openxmlformats.org/spreadsheetml/2006/main">
      <rPr>
        <b/>
        <sz val="12"/>
        <rFont val="Arial"/>
        <family val="2"/>
      </rPr>
      <t>DISCLAIMER:</t>
    </r>
    <r xmlns="http://schemas.openxmlformats.org/spreadsheetml/2006/main">
      <rPr>
        <sz val="12"/>
        <rFont val="Arial"/>
        <family val="2"/>
      </rPr>
      <t xml:space="preserve"> For all publishers in the EU: the supply is out of scope of the EU VAT due to the place of supply being outside of the 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</si>
</sst>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</numFmts>
  <fonts count="17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7" fillId="0" borderId="0"/>
    <xf numFmtId="0" fontId="13" fillId="0" borderId="0"/>
    <xf numFmtId="0" fontId="13" fillId="0" borderId="0"/>
  </cellStyleXfs>
  <cellXfs count="31">
    <xf numFmtId="0" applyNumberFormat="1" fontId="0" applyFont="1" fillId="0" applyFill="1" borderId="0" applyBorder="1" xfId="0"/>
    <xf numFmtId="43" applyNumberFormat="1" fontId="7" applyFont="1" fillId="0" applyFill="1" borderId="0" applyBorder="1" xfId="1"/>
    <xf numFmtId="0" applyNumberFormat="1" fontId="13" applyFont="1" fillId="0" applyFill="1" borderId="0" applyBorder="1" xfId="2"/>
    <xf numFmtId="0" applyNumberFormat="1" fontId="13" applyFont="1" fillId="0" applyFill="1" borderId="0" applyBorder="1" xfId="3"/>
    <xf numFmtId="1" applyNumberFormat="1" fontId="0" applyFont="1" fillId="0" applyFill="1" borderId="0" applyBorder="1" xfId="0"/>
    <xf numFmtId="14" applyNumberFormat="1" fontId="0" applyFont="1" fillId="0" applyFill="1" borderId="0" applyBorder="1" xfId="0"/>
    <xf numFmtId="0" applyNumberFormat="1" fontId="0" applyFont="1" fillId="2" applyFill="1" borderId="0" applyBorder="1" xfId="0"/>
    <xf numFmtId="0" applyNumberFormat="1" fontId="8" applyFont="1" fillId="2" applyFill="1" borderId="0" applyBorder="1" xfId="0"/>
    <xf numFmtId="0" applyNumberFormat="1" fontId="9" applyFont="1" fillId="2" applyFill="1" borderId="0" applyBorder="1" xfId="0"/>
    <xf numFmtId="0" applyNumberFormat="1" fontId="1" applyFont="1" fillId="2" applyFill="1" borderId="0" applyBorder="1" xfId="0"/>
    <xf numFmtId="14" applyNumberFormat="1" fontId="0" applyFont="1" fillId="2" applyFill="1" borderId="0" applyBorder="1" xfId="0"/>
    <xf numFmtId="0" applyNumberFormat="1" fontId="2" applyFont="1" fillId="2" applyFill="1" borderId="0" applyBorder="1" xfId="0"/>
    <xf numFmtId="0" applyNumberFormat="1" fontId="3" applyFont="1" fillId="2" applyFill="1" borderId="0" applyBorder="1" xfId="0"/>
    <xf numFmtId="43" applyNumberFormat="1" fontId="8" applyFont="1" fillId="2" applyFill="1" borderId="0" applyBorder="1" xfId="1"/>
    <xf numFmtId="0" applyNumberFormat="1" fontId="4" applyFont="1" fillId="2" applyFill="1" borderId="0" applyBorder="1" xfId="0"/>
    <xf numFmtId="0" applyNumberFormat="1" fontId="5" applyFont="1" fillId="2" applyFill="1" borderId="0" applyBorder="1" xfId="0"/>
    <xf numFmtId="0" applyNumberFormat="1" fontId="6" applyFont="1" fillId="2" applyFill="1" borderId="0" applyBorder="1" xfId="0"/>
    <xf numFmtId="0" applyNumberFormat="1" fontId="12" applyFont="1" fillId="2" applyFill="1" borderId="0" applyBorder="1" xfId="0"/>
    <xf numFmtId="0" applyNumberFormat="1" fontId="11" applyFont="1" fillId="2" applyFill="1" borderId="0" applyBorder="1" xfId="0"/>
    <xf numFmtId="44" applyNumberFormat="1" fontId="0" applyFont="1" fillId="0" applyFill="1" borderId="0" applyBorder="1" xfId="0"/>
    <xf numFmtId="165" applyNumberFormat="1" fontId="0" applyFont="1" fillId="0" applyFill="1" borderId="0" applyBorder="1" xfId="1"/>
    <xf numFmtId="43" applyNumberFormat="1" fontId="14" applyFont="1" fillId="2" applyFill="1" borderId="0" applyBorder="1" xfId="1"/>
    <xf numFmtId="0" applyNumberFormat="1" fontId="3" applyFont="1" fillId="2" applyFill="1" borderId="0" applyBorder="1" xfId="0">
      <alignment wrapText="1"/>
    </xf>
    <xf numFmtId="164" applyNumberFormat="1" fontId="3" applyFont="1" fillId="2" applyFill="1" borderId="0" applyBorder="1" xfId="0"/>
    <xf numFmtId="0" applyNumberFormat="1" fontId="15" applyFont="1" fillId="2" applyFill="1" borderId="0" applyBorder="1" xfId="0"/>
    <xf numFmtId="0" applyNumberFormat="1" fontId="16" applyFont="1" fillId="2" applyFill="1" borderId="0" applyBorder="1" xfId="0"/>
    <xf numFmtId="14" applyNumberFormat="1" fontId="8" applyFont="1" fillId="2" applyFill="1" borderId="0" applyBorder="1" xfId="0"/>
    <xf numFmtId="49" applyNumberFormat="1" fontId="8" applyFont="1" fillId="2" applyFill="1" borderId="0" applyBorder="1" xfId="0"/>
    <xf numFmtId="0" applyNumberFormat="1" fontId="0" applyFont="1" fillId="2" applyFill="1" borderId="0" applyBorder="1" xfId="0">
      <alignment horizontal="center"/>
    </xf>
    <xf numFmtId="0" applyNumberFormat="1" fontId="3" applyFont="1" fillId="2" applyFill="1" borderId="0" applyBorder="1" xfId="0">
      <alignment horizontal="center" vertical="center" wrapText="1"/>
    </xf>
    <xf numFmtId="0" applyNumberFormat="1" fontId="10" applyFont="1" fillId="2" applyFill="1" borderId="0" applyBorder="1" xfId="0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3</xdr:col>
      <xdr:colOff>76200</xdr:colOff>
      <xdr:row>2</xdr:row>
      <xdr:rowOff>171450</xdr:rowOff>
    </xdr:to>
    <xdr:pic>
      <xdr:nvPicPr>
        <xdr:cNvPr id="6" name="Picture 5" descr="RakutenKobo_horizontal_RG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2857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3"/>
  <sheetViews>
    <sheetView tabSelected="1" workbookViewId="0">
      <selection activeCell="E1" sqref="E1"/>
    </sheetView>
  </sheetViews>
  <sheetFormatPr defaultColWidth="9.140625" defaultRowHeight="15" x14ac:dyDescent="0.25"/>
  <cols>
    <col min="1" max="1" width="13.85546875" customWidth="1" style="6"/>
    <col min="2" max="2" width="9.140625" customWidth="1" style="6"/>
    <col min="3" max="3" width="9.140625" customWidth="1" style="6"/>
    <col min="4" max="4" width="9.140625" customWidth="1" style="6"/>
    <col min="5" max="5" width="9.140625" customWidth="1" style="6"/>
    <col min="6" max="6" width="17.140625" customWidth="1" style="6"/>
    <col min="7" max="7" width="14.28515625" customWidth="1" style="6"/>
    <col min="8" max="8" bestFit="1" width="11.5703125" customWidth="1" style="6"/>
    <col min="9" max="9" bestFit="1" width="9.7109375" customWidth="1" style="6"/>
    <col min="10" max="16384" width="9.140625" customWidth="1" style="6"/>
  </cols>
  <sheetData>
    <row r="1">
      <c r="A1" s="28"/>
    </row>
    <row r="2">
      <c r="A2" s="28"/>
    </row>
    <row r="4" ht="18.75">
      <c r="A4" s="25" t="s">
        <v>243</v>
      </c>
      <c r="B4" s="24"/>
      <c r="C4" s="24"/>
      <c r="D4" s="24"/>
      <c r="E4" s="24"/>
      <c r="F4" s="7" t="s">
        <v>244</v>
      </c>
      <c r="G4" s="27" t="s">
        <v>245</v>
      </c>
      <c r="H4" s="8"/>
    </row>
    <row r="5" ht="15.75">
      <c r="A5" s="9" t="s">
        <v>246</v>
      </c>
      <c r="B5" s="24"/>
      <c r="C5" s="24"/>
      <c r="D5" s="24"/>
      <c r="E5" s="24"/>
      <c r="F5" s="7"/>
      <c r="G5" s="24"/>
      <c r="H5" s="8"/>
    </row>
    <row r="6" ht="15.75">
      <c r="A6" s="9" t="s">
        <v>247</v>
      </c>
      <c r="B6" s="24"/>
      <c r="C6" s="24"/>
      <c r="D6" s="24"/>
      <c r="E6" s="24"/>
      <c r="F6" s="7" t="s">
        <v>248</v>
      </c>
      <c r="G6" s="26" t="s">
        <v>249</v>
      </c>
      <c r="H6" s="8"/>
    </row>
    <row r="7">
      <c r="A7" s="24"/>
      <c r="B7" s="24"/>
      <c r="C7" s="24"/>
      <c r="D7" s="24"/>
      <c r="E7" s="24"/>
      <c r="F7" s="24"/>
      <c r="G7" s="24"/>
    </row>
    <row r="8">
      <c r="A8" s="24"/>
      <c r="B8" s="24"/>
      <c r="C8" s="24"/>
      <c r="D8" s="24"/>
      <c r="E8" s="24"/>
      <c r="F8" s="24"/>
      <c r="G8" s="24"/>
    </row>
    <row r="9">
      <c r="A9" s="24" t="s">
        <v>250</v>
      </c>
      <c r="B9" s="24"/>
      <c r="C9" s="24"/>
      <c r="D9" s="24"/>
      <c r="E9" s="24"/>
      <c r="F9" s="24"/>
      <c r="G9" s="24"/>
    </row>
    <row r="10">
      <c r="A10" s="24" t="s">
        <v>251</v>
      </c>
      <c r="B10" s="24"/>
      <c r="C10" s="24"/>
      <c r="D10" s="24"/>
      <c r="E10" s="24"/>
      <c r="F10" s="24"/>
      <c r="G10" s="24"/>
    </row>
    <row r="11">
      <c r="A11" s="24" t="s">
        <v>252</v>
      </c>
      <c r="B11" s="24"/>
      <c r="C11" s="24"/>
      <c r="D11" s="24"/>
      <c r="E11" s="24"/>
      <c r="F11" s="24"/>
      <c r="G11" s="24"/>
    </row>
    <row r="12">
      <c r="A12" s="24" t="s">
        <v>253</v>
      </c>
      <c r="B12" s="24"/>
      <c r="C12" s="24"/>
      <c r="D12" s="24"/>
      <c r="E12" s="24"/>
      <c r="F12" s="24"/>
      <c r="G12" s="24"/>
    </row>
    <row r="13" ht="21.75" customHeight="1">
      <c r="A13" s="30" t="s">
        <v>254</v>
      </c>
      <c r="B13" s="30"/>
      <c r="C13" s="30"/>
      <c r="D13" s="30"/>
      <c r="E13" s="30"/>
      <c r="F13" s="30"/>
      <c r="G13" s="30"/>
    </row>
    <row r="14">
      <c r="A14" s="24"/>
      <c r="B14" s="24"/>
      <c r="C14" s="24"/>
      <c r="D14" s="24"/>
      <c r="E14" s="24"/>
      <c r="F14" s="24"/>
      <c r="G14" s="24"/>
    </row>
    <row r="15">
      <c r="A15" s="24"/>
      <c r="B15" s="24"/>
      <c r="C15" s="24"/>
      <c r="D15" s="24"/>
      <c r="E15" s="24"/>
      <c r="F15" s="24"/>
      <c r="G15" s="24"/>
      <c r="I15" s="10"/>
    </row>
    <row r="16">
      <c r="A16" s="24"/>
      <c r="B16" s="24"/>
      <c r="C16" s="24"/>
      <c r="D16" s="24"/>
      <c r="E16" s="24"/>
      <c r="F16" s="24"/>
      <c r="G16" s="24"/>
    </row>
    <row r="17" ht="21">
      <c r="A17" s="24"/>
      <c r="B17" s="11" t="s">
        <v>255</v>
      </c>
      <c r="C17" s="24"/>
      <c r="D17" s="18" t="s">
        <v>250</v>
      </c>
      <c r="E17" s="24"/>
      <c r="F17" s="24"/>
      <c r="G17" s="24"/>
    </row>
    <row r="18" ht="15.75">
      <c r="A18" s="24"/>
      <c r="B18" s="9" t="s">
        <v>256</v>
      </c>
      <c r="C18" s="7"/>
      <c r="D18" s="24" t="s">
        <v>257</v>
      </c>
      <c r="E18" s="24"/>
      <c r="F18" s="24"/>
      <c r="G18" s="24"/>
    </row>
    <row r="19" ht="15.75">
      <c r="A19" s="24"/>
      <c r="B19" s="9" t="s">
        <v>258</v>
      </c>
      <c r="C19" s="7"/>
      <c r="D19" s="24" t="s">
        <v>259</v>
      </c>
      <c r="E19" s="24"/>
      <c r="F19" s="24"/>
      <c r="G19" s="24"/>
    </row>
    <row r="20" ht="15.75">
      <c r="A20" s="24"/>
      <c r="B20" s="9"/>
      <c r="C20" s="24"/>
      <c r="D20" s="24"/>
      <c r="E20" s="24"/>
      <c r="F20" s="24"/>
      <c r="G20" s="24"/>
    </row>
    <row r="21" ht="15.75">
      <c r="A21" s="24"/>
      <c r="B21" s="9" t="s">
        <v>260</v>
      </c>
      <c r="C21" s="12"/>
      <c r="D21" s="12"/>
      <c r="E21" s="12"/>
      <c r="F21" s="12"/>
      <c r="G21" s="13"/>
      <c r="H21" s="12"/>
      <c r="I21" s="12"/>
      <c r="J21" s="12"/>
      <c r="K21" s="12"/>
    </row>
    <row r="22" ht="15.75">
      <c r="A22" s="24"/>
      <c r="B22" s="9"/>
      <c r="C22" s="12"/>
      <c r="D22" s="12"/>
      <c r="E22" s="12"/>
      <c r="F22" s="12"/>
      <c r="G22" s="13"/>
      <c r="H22" s="12"/>
      <c r="I22" s="12"/>
      <c r="J22" s="12"/>
      <c r="K22" s="12"/>
    </row>
    <row r="23" ht="15.75">
      <c r="B23" s="9" t="s">
        <v>261</v>
      </c>
      <c r="C23" s="12"/>
      <c r="D23" s="12"/>
      <c r="E23" s="12"/>
      <c r="F23" s="12"/>
      <c r="G23" s="13">
        <f>ROUND(SUMIFS(Details!Y:Y,Details!F:F,"&lt;&gt;-1"),2)</f>
        <v>0</v>
      </c>
      <c r="H23" s="12"/>
      <c r="I23" s="12"/>
      <c r="J23" s="12"/>
      <c r="K23" s="12"/>
    </row>
    <row r="24" ht="15.75">
      <c r="B24" s="9" t="s">
        <v>262</v>
      </c>
      <c r="C24" s="12"/>
      <c r="D24" s="12"/>
      <c r="E24" s="12"/>
      <c r="F24" s="12"/>
      <c r="G24" s="13">
        <f>ROUND(SUMIFS(Details!Y:Y,Details!F:F,-1),2)</f>
        <v>0</v>
      </c>
      <c r="H24" s="12"/>
      <c r="I24" s="12"/>
      <c r="J24" s="12"/>
      <c r="K24" s="12"/>
    </row>
    <row r="25" ht="15.75">
      <c r="B25" s="9" t="s">
        <v>263</v>
      </c>
      <c r="C25" s="12"/>
      <c r="D25" s="12"/>
      <c r="E25" s="12"/>
      <c r="F25" s="12"/>
      <c r="G25" s="13">
        <f>ROUND(SUM(Details!AA:AA),2)</f>
        <v>0</v>
      </c>
      <c r="H25" s="12"/>
      <c r="I25" s="12"/>
      <c r="J25" s="12"/>
      <c r="K25" s="12"/>
    </row>
    <row r="26" ht="15.75">
      <c r="B26" s="9"/>
      <c r="C26" s="12"/>
      <c r="D26" s="12"/>
      <c r="E26" s="12"/>
      <c r="F26" s="12"/>
      <c r="G26" s="13"/>
      <c r="H26" s="23"/>
      <c r="I26" s="12"/>
      <c r="J26" s="12"/>
      <c r="K26" s="12"/>
    </row>
    <row r="27" ht="21">
      <c r="B27" s="11" t="s">
        <v>264</v>
      </c>
      <c r="C27" s="14"/>
      <c r="D27" s="14"/>
      <c r="E27" s="14"/>
      <c r="F27" s="18">
        <f>Details!Z2</f>
        <v>0</v>
      </c>
      <c r="G27" s="21">
        <f>ROUND(SUM(G23:G26),2)</f>
        <v>0</v>
      </c>
      <c r="H27" s="15"/>
      <c r="I27" s="16"/>
      <c r="J27" s="12"/>
      <c r="K27" s="12"/>
    </row>
    <row r="28" ht="18.75">
      <c r="B28" s="15"/>
      <c r="C28" s="16"/>
      <c r="D28" s="16"/>
      <c r="E28" s="16"/>
      <c r="F28" s="16"/>
      <c r="G28" s="17"/>
      <c r="H28" s="15"/>
      <c r="I28" s="16"/>
      <c r="J28" s="12"/>
      <c r="K28" s="12"/>
    </row>
    <row r="29" ht="18.75">
      <c r="B29" s="15"/>
      <c r="C29" s="16"/>
      <c r="D29" s="16"/>
      <c r="E29" s="16"/>
      <c r="F29" s="16"/>
      <c r="G29" s="17"/>
      <c r="H29" s="15"/>
      <c r="I29" s="16"/>
      <c r="J29" s="12"/>
      <c r="K29" s="12"/>
    </row>
    <row r="30" ht="15.75">
      <c r="B30" s="9"/>
      <c r="C30" s="12"/>
      <c r="D30" s="12"/>
      <c r="E30" s="12"/>
      <c r="F30" s="12"/>
      <c r="G30" s="12"/>
      <c r="H30" s="12"/>
      <c r="I30" s="12"/>
      <c r="J30" s="12"/>
      <c r="K30" s="12"/>
    </row>
    <row r="31" ht="15.75">
      <c r="B31" s="9" t="s">
        <v>265</v>
      </c>
      <c r="C31" s="12"/>
      <c r="D31" s="12"/>
      <c r="E31" s="12"/>
      <c r="F31" s="12"/>
      <c r="G31" s="12"/>
      <c r="H31" s="12"/>
      <c r="I31" s="12"/>
      <c r="J31" s="12"/>
      <c r="K31" s="12"/>
    </row>
    <row r="3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>
      <c r="B33" s="22"/>
      <c r="C33" s="22"/>
      <c r="D33" s="22"/>
      <c r="E33" s="22"/>
      <c r="F33" s="22"/>
      <c r="G33" s="12"/>
      <c r="H33" s="12"/>
      <c r="I33" s="12"/>
      <c r="J33" s="12"/>
      <c r="K33" s="12"/>
    </row>
    <row r="34" ht="15.75">
      <c r="B34" s="22"/>
      <c r="C34" s="22"/>
      <c r="D34" s="22"/>
      <c r="E34" s="22"/>
      <c r="F34" s="22"/>
      <c r="G34" s="12"/>
      <c r="H34" s="12"/>
      <c r="I34" s="12"/>
      <c r="J34" s="12"/>
      <c r="K34" s="12"/>
    </row>
    <row r="35" ht="15.75">
      <c r="B35" s="22"/>
      <c r="C35" s="22"/>
      <c r="D35" s="22"/>
      <c r="E35" s="22"/>
      <c r="F35" s="22"/>
      <c r="G35" s="12"/>
      <c r="H35" s="12"/>
      <c r="I35" s="12"/>
      <c r="J35" s="12"/>
      <c r="K35" s="12"/>
    </row>
    <row r="36" ht="15.75">
      <c r="B36" s="22"/>
      <c r="C36" s="22"/>
      <c r="D36" s="22"/>
      <c r="E36" s="22"/>
      <c r="F36" s="22"/>
      <c r="G36" s="12"/>
      <c r="H36" s="12"/>
      <c r="I36" s="12"/>
      <c r="J36" s="12"/>
      <c r="K36" s="12"/>
    </row>
    <row r="37" ht="15" customHeight="1">
      <c r="B37" s="22"/>
      <c r="C37" s="22"/>
      <c r="D37" s="22"/>
      <c r="E37" s="22"/>
      <c r="F37" s="22"/>
    </row>
    <row r="39">
      <c r="B39" s="29" t="s">
        <v>266</v>
      </c>
      <c r="C39" s="29"/>
      <c r="D39" s="29"/>
      <c r="E39" s="29"/>
      <c r="F39" s="29"/>
    </row>
    <row r="40">
      <c r="B40" s="29"/>
      <c r="C40" s="29"/>
      <c r="D40" s="29"/>
      <c r="E40" s="29"/>
      <c r="F40" s="29"/>
    </row>
    <row r="41">
      <c r="B41" s="29"/>
      <c r="C41" s="29"/>
      <c r="D41" s="29"/>
      <c r="E41" s="29"/>
      <c r="F41" s="29"/>
    </row>
    <row r="42">
      <c r="B42" s="29"/>
      <c r="C42" s="29"/>
      <c r="D42" s="29"/>
      <c r="E42" s="29"/>
      <c r="F42" s="29"/>
    </row>
    <row r="43">
      <c r="B43" s="29"/>
      <c r="C43" s="29"/>
      <c r="D43" s="29"/>
      <c r="E43" s="29"/>
      <c r="F43" s="29"/>
    </row>
  </sheetData>
  <mergeCells>
    <mergeCell ref="A1:A2"/>
    <mergeCell ref="B39:F43"/>
    <mergeCell ref="A13:G13"/>
  </mergeCells>
  <pageMargins left="0.7" right="0.7" top="0.75" bottom="0.75" header="0.3" footer="0.3"/>
  <pageSetup orientation="portrait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57"/>
  <sheetViews>
    <sheetView workbookViewId="0"/>
  </sheetViews>
  <sheetFormatPr defaultRowHeight="15" x14ac:dyDescent="0.25"/>
  <cols>
    <col min="1" max="1" width="11.140625" customWidth="1" style="5"/>
    <col min="2" max="6" width="11.140625" customWidth="1"/>
    <col min="7" max="7" width="11.140625" customWidth="1" style="4"/>
    <col min="8" max="8" width="11.140625" customWidth="1"/>
    <col min="9" max="9" width="11.140625" customWidth="1" style="4"/>
    <col min="10" max="12" width="11.140625" customWidth="1" style="1"/>
    <col min="13" max="13" width="11.140625" customWidth="1"/>
    <col min="14" max="14" width="11.140625" customWidth="1" style="20"/>
    <col min="15" max="16" width="11.140625" customWidth="1"/>
  </cols>
  <sheetData>
    <row r="1">
      <c r="A1" s="5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4" t="s">
        <v>6</v>
      </c>
      <c r="H1" s="0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0" t="s">
        <v>12</v>
      </c>
      <c r="N1" s="20" t="s">
        <v>13</v>
      </c>
      <c r="O1" s="19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</row>
    <row r="2">
      <c r="A2" s="5">
        <v>46095.8509722222</v>
      </c>
      <c r="B2" s="0" t="s">
        <v>27</v>
      </c>
      <c r="E2" s="0" t="s">
        <v>28</v>
      </c>
      <c r="F2" s="0">
        <v>1</v>
      </c>
      <c r="G2" s="4"/>
      <c r="I2" s="4" t="s">
        <v>29</v>
      </c>
      <c r="J2" s="1" t="s">
        <v>30</v>
      </c>
      <c r="K2" s="1" t="s">
        <v>31</v>
      </c>
      <c r="L2" s="1" t="s">
        <v>32</v>
      </c>
      <c r="M2" s="0" t="s">
        <v>33</v>
      </c>
      <c r="N2" s="20">
        <v>20.99</v>
      </c>
      <c r="O2" s="0">
        <v>20.99</v>
      </c>
      <c r="P2" s="0">
        <v>0.7</v>
      </c>
      <c r="Q2" s="0">
        <v>14.69</v>
      </c>
      <c r="R2" s="0" t="s">
        <v>34</v>
      </c>
      <c r="S2" s="0">
        <v>1</v>
      </c>
      <c r="T2" s="0">
        <v>14.69</v>
      </c>
      <c r="U2" s="0">
        <v>20.99</v>
      </c>
      <c r="V2" s="0">
        <v>20.99</v>
      </c>
      <c r="W2" s="0" t="s">
        <v>34</v>
      </c>
      <c r="X2" s="0">
        <v>0</v>
      </c>
      <c r="Y2" s="0">
        <v>14.69</v>
      </c>
      <c r="Z2" s="0" t="s">
        <v>34</v>
      </c>
      <c r="AA2" s="0">
        <v>0</v>
      </c>
    </row>
    <row r="3">
      <c r="A3" s="5">
        <v>46109.6826333681</v>
      </c>
      <c r="B3" s="0" t="s">
        <v>35</v>
      </c>
      <c r="E3" s="0" t="s">
        <v>28</v>
      </c>
      <c r="F3" s="0">
        <v>1</v>
      </c>
      <c r="G3" s="4"/>
      <c r="I3" s="4" t="s">
        <v>29</v>
      </c>
      <c r="J3" s="1" t="s">
        <v>30</v>
      </c>
      <c r="K3" s="1" t="s">
        <v>36</v>
      </c>
      <c r="L3" s="1" t="s">
        <v>37</v>
      </c>
      <c r="M3" s="0" t="s">
        <v>38</v>
      </c>
      <c r="N3" s="20">
        <v>55</v>
      </c>
      <c r="O3" s="0">
        <v>55</v>
      </c>
      <c r="P3" s="0">
        <v>0.7</v>
      </c>
      <c r="Q3" s="0">
        <v>38.5</v>
      </c>
      <c r="R3" s="0" t="s">
        <v>39</v>
      </c>
      <c r="S3" s="0">
        <v>0.5227</v>
      </c>
      <c r="T3" s="0">
        <v>20.12</v>
      </c>
      <c r="U3" s="0">
        <v>55</v>
      </c>
      <c r="V3" s="0">
        <v>55</v>
      </c>
      <c r="W3" s="0" t="s">
        <v>40</v>
      </c>
      <c r="X3" s="0">
        <v>0</v>
      </c>
      <c r="Y3" s="0">
        <v>20.12</v>
      </c>
      <c r="Z3" s="0" t="s">
        <v>34</v>
      </c>
      <c r="AA3" s="0">
        <v>0</v>
      </c>
    </row>
    <row r="4">
      <c r="A4" s="5">
        <v>46096.7840509259</v>
      </c>
      <c r="B4" s="0" t="s">
        <v>41</v>
      </c>
      <c r="C4" s="0" t="s">
        <v>42</v>
      </c>
      <c r="D4" s="0" t="s">
        <v>43</v>
      </c>
      <c r="E4" s="0" t="s">
        <v>28</v>
      </c>
      <c r="F4" s="0">
        <v>1</v>
      </c>
      <c r="G4" s="4"/>
      <c r="I4" s="4" t="s">
        <v>29</v>
      </c>
      <c r="J4" s="1" t="s">
        <v>30</v>
      </c>
      <c r="K4" s="1" t="s">
        <v>44</v>
      </c>
      <c r="L4" s="1" t="s">
        <v>45</v>
      </c>
      <c r="M4" s="0" t="s">
        <v>46</v>
      </c>
      <c r="N4" s="20">
        <v>71</v>
      </c>
      <c r="O4" s="0">
        <v>71</v>
      </c>
      <c r="P4" s="0">
        <v>0.7</v>
      </c>
      <c r="Q4" s="0">
        <v>49.7</v>
      </c>
      <c r="R4" s="0" t="s">
        <v>39</v>
      </c>
      <c r="S4" s="0">
        <v>0.5227</v>
      </c>
      <c r="T4" s="0">
        <v>25.98</v>
      </c>
      <c r="U4" s="0">
        <v>71</v>
      </c>
      <c r="V4" s="0">
        <v>71</v>
      </c>
      <c r="W4" s="0" t="s">
        <v>39</v>
      </c>
      <c r="X4" s="0">
        <v>0</v>
      </c>
      <c r="Y4" s="0">
        <v>25.98</v>
      </c>
      <c r="Z4" s="0" t="s">
        <v>34</v>
      </c>
      <c r="AA4" s="0">
        <v>0</v>
      </c>
    </row>
    <row r="5">
      <c r="A5" s="5">
        <v>46104.9147222222</v>
      </c>
      <c r="B5" s="0" t="s">
        <v>47</v>
      </c>
      <c r="E5" s="0" t="s">
        <v>28</v>
      </c>
      <c r="F5" s="0">
        <v>1</v>
      </c>
      <c r="G5" s="4"/>
      <c r="I5" s="4" t="s">
        <v>29</v>
      </c>
      <c r="J5" s="1" t="s">
        <v>30</v>
      </c>
      <c r="K5" s="1" t="s">
        <v>48</v>
      </c>
      <c r="L5" s="1" t="s">
        <v>49</v>
      </c>
      <c r="M5" s="0" t="s">
        <v>50</v>
      </c>
      <c r="N5" s="20">
        <v>69</v>
      </c>
      <c r="O5" s="0">
        <v>69</v>
      </c>
      <c r="P5" s="0">
        <v>0.7</v>
      </c>
      <c r="Q5" s="0">
        <v>48.3</v>
      </c>
      <c r="R5" s="0" t="s">
        <v>39</v>
      </c>
      <c r="S5" s="0">
        <v>0.5227</v>
      </c>
      <c r="T5" s="0">
        <v>25.25</v>
      </c>
      <c r="U5" s="0">
        <v>69</v>
      </c>
      <c r="V5" s="0">
        <v>69</v>
      </c>
      <c r="W5" s="0" t="s">
        <v>51</v>
      </c>
      <c r="X5" s="0">
        <v>0</v>
      </c>
      <c r="Y5" s="0">
        <v>25.25</v>
      </c>
      <c r="Z5" s="0" t="s">
        <v>34</v>
      </c>
      <c r="AA5" s="0">
        <v>0</v>
      </c>
    </row>
    <row r="6">
      <c r="A6" s="5">
        <v>46085.2600694444</v>
      </c>
      <c r="B6" s="0" t="s">
        <v>52</v>
      </c>
      <c r="C6" s="0" t="s">
        <v>53</v>
      </c>
      <c r="D6" s="0" t="s">
        <v>54</v>
      </c>
      <c r="E6" s="0" t="s">
        <v>28</v>
      </c>
      <c r="F6" s="0">
        <v>1</v>
      </c>
      <c r="G6" s="4"/>
      <c r="I6" s="4" t="s">
        <v>29</v>
      </c>
      <c r="J6" s="1" t="s">
        <v>30</v>
      </c>
      <c r="K6" s="1" t="s">
        <v>55</v>
      </c>
      <c r="L6" s="1" t="s">
        <v>56</v>
      </c>
      <c r="M6" s="0" t="s">
        <v>57</v>
      </c>
      <c r="N6" s="20">
        <v>52</v>
      </c>
      <c r="O6" s="0">
        <v>52</v>
      </c>
      <c r="P6" s="0">
        <v>0.7</v>
      </c>
      <c r="Q6" s="0">
        <v>36.4</v>
      </c>
      <c r="R6" s="0" t="s">
        <v>58</v>
      </c>
      <c r="S6" s="0">
        <v>0.7131</v>
      </c>
      <c r="T6" s="0">
        <v>25.96</v>
      </c>
      <c r="U6" s="0">
        <v>52</v>
      </c>
      <c r="V6" s="0">
        <v>52</v>
      </c>
      <c r="W6" s="0" t="s">
        <v>58</v>
      </c>
      <c r="X6" s="0">
        <v>0</v>
      </c>
      <c r="Y6" s="0">
        <v>25.96</v>
      </c>
      <c r="Z6" s="0" t="s">
        <v>34</v>
      </c>
      <c r="AA6" s="0">
        <v>0</v>
      </c>
    </row>
    <row r="7">
      <c r="A7" s="5">
        <v>46101.431724537</v>
      </c>
      <c r="B7" s="0" t="s">
        <v>27</v>
      </c>
      <c r="E7" s="0" t="s">
        <v>28</v>
      </c>
      <c r="F7" s="0">
        <v>1</v>
      </c>
      <c r="G7" s="4"/>
      <c r="I7" s="4" t="s">
        <v>29</v>
      </c>
      <c r="J7" s="1" t="s">
        <v>30</v>
      </c>
      <c r="K7" s="1" t="s">
        <v>59</v>
      </c>
      <c r="L7" s="1" t="s">
        <v>60</v>
      </c>
      <c r="M7" s="0" t="s">
        <v>61</v>
      </c>
      <c r="N7" s="20">
        <v>39.99</v>
      </c>
      <c r="O7" s="0">
        <v>39.99</v>
      </c>
      <c r="P7" s="0">
        <v>0.7</v>
      </c>
      <c r="Q7" s="0">
        <v>27.99</v>
      </c>
      <c r="R7" s="0" t="s">
        <v>34</v>
      </c>
      <c r="S7" s="0">
        <v>1</v>
      </c>
      <c r="T7" s="0">
        <v>27.99</v>
      </c>
      <c r="U7" s="0">
        <v>39.99</v>
      </c>
      <c r="V7" s="0">
        <v>39.99</v>
      </c>
      <c r="W7" s="0" t="s">
        <v>34</v>
      </c>
      <c r="X7" s="0">
        <v>0</v>
      </c>
      <c r="Y7" s="0">
        <v>27.99</v>
      </c>
      <c r="Z7" s="0" t="s">
        <v>34</v>
      </c>
      <c r="AA7" s="0">
        <v>0</v>
      </c>
    </row>
    <row r="8">
      <c r="A8" s="5">
        <v>46094.7192939815</v>
      </c>
      <c r="B8" s="0" t="s">
        <v>27</v>
      </c>
      <c r="E8" s="0" t="s">
        <v>28</v>
      </c>
      <c r="F8" s="0">
        <v>1</v>
      </c>
      <c r="G8" s="4"/>
      <c r="I8" s="4" t="s">
        <v>29</v>
      </c>
      <c r="J8" s="1" t="s">
        <v>30</v>
      </c>
      <c r="K8" s="1" t="s">
        <v>62</v>
      </c>
      <c r="L8" s="1" t="s">
        <v>63</v>
      </c>
      <c r="M8" s="0" t="s">
        <v>64</v>
      </c>
      <c r="N8" s="20">
        <v>23.99</v>
      </c>
      <c r="O8" s="0">
        <v>23.99</v>
      </c>
      <c r="P8" s="0">
        <v>0.7</v>
      </c>
      <c r="Q8" s="0">
        <v>16.79</v>
      </c>
      <c r="R8" s="0" t="s">
        <v>34</v>
      </c>
      <c r="S8" s="0">
        <v>1</v>
      </c>
      <c r="T8" s="0">
        <v>16.79</v>
      </c>
      <c r="U8" s="0">
        <v>23.99</v>
      </c>
      <c r="V8" s="0">
        <v>23.99</v>
      </c>
      <c r="W8" s="0" t="s">
        <v>34</v>
      </c>
      <c r="X8" s="0">
        <v>0</v>
      </c>
      <c r="Y8" s="0">
        <v>16.79</v>
      </c>
      <c r="Z8" s="0" t="s">
        <v>34</v>
      </c>
      <c r="AA8" s="0">
        <v>0</v>
      </c>
    </row>
    <row r="9">
      <c r="A9" s="5">
        <v>46105.4661226852</v>
      </c>
      <c r="B9" s="0" t="s">
        <v>27</v>
      </c>
      <c r="E9" s="0" t="s">
        <v>28</v>
      </c>
      <c r="F9" s="0">
        <v>1</v>
      </c>
      <c r="G9" s="4"/>
      <c r="I9" s="4" t="s">
        <v>29</v>
      </c>
      <c r="J9" s="1" t="s">
        <v>30</v>
      </c>
      <c r="K9" s="1" t="s">
        <v>65</v>
      </c>
      <c r="L9" s="1" t="s">
        <v>66</v>
      </c>
      <c r="M9" s="0" t="s">
        <v>67</v>
      </c>
      <c r="N9" s="20">
        <v>44.99</v>
      </c>
      <c r="O9" s="0">
        <v>44.99</v>
      </c>
      <c r="P9" s="0">
        <v>0.7</v>
      </c>
      <c r="Q9" s="0">
        <v>31.49</v>
      </c>
      <c r="R9" s="0" t="s">
        <v>34</v>
      </c>
      <c r="S9" s="0">
        <v>1</v>
      </c>
      <c r="T9" s="0">
        <v>31.49</v>
      </c>
      <c r="U9" s="0">
        <v>44.99</v>
      </c>
      <c r="V9" s="0">
        <v>44.99</v>
      </c>
      <c r="W9" s="0" t="s">
        <v>34</v>
      </c>
      <c r="X9" s="0">
        <v>0</v>
      </c>
      <c r="Y9" s="0">
        <v>31.49</v>
      </c>
      <c r="Z9" s="0" t="s">
        <v>34</v>
      </c>
      <c r="AA9" s="0">
        <v>0</v>
      </c>
    </row>
    <row r="10">
      <c r="A10" s="5">
        <v>46094.3835069444</v>
      </c>
      <c r="B10" s="0" t="s">
        <v>68</v>
      </c>
      <c r="E10" s="0" t="s">
        <v>28</v>
      </c>
      <c r="F10" s="0">
        <v>1</v>
      </c>
      <c r="G10" s="4"/>
      <c r="I10" s="4" t="s">
        <v>29</v>
      </c>
      <c r="J10" s="1" t="s">
        <v>30</v>
      </c>
      <c r="K10" s="1" t="s">
        <v>69</v>
      </c>
      <c r="L10" s="1" t="s">
        <v>70</v>
      </c>
      <c r="M10" s="0" t="s">
        <v>71</v>
      </c>
      <c r="N10" s="20">
        <v>32</v>
      </c>
      <c r="O10" s="0">
        <v>32</v>
      </c>
      <c r="P10" s="0">
        <v>0.7</v>
      </c>
      <c r="Q10" s="0">
        <v>22.4</v>
      </c>
      <c r="R10" s="0" t="s">
        <v>39</v>
      </c>
      <c r="S10" s="0">
        <v>0.5227</v>
      </c>
      <c r="T10" s="0">
        <v>11.71</v>
      </c>
      <c r="U10" s="0">
        <v>32</v>
      </c>
      <c r="V10" s="0">
        <v>32</v>
      </c>
      <c r="W10" s="0" t="s">
        <v>72</v>
      </c>
      <c r="X10" s="0">
        <v>0</v>
      </c>
      <c r="Y10" s="0">
        <v>11.71</v>
      </c>
      <c r="Z10" s="0" t="s">
        <v>34</v>
      </c>
      <c r="AA10" s="0">
        <v>0</v>
      </c>
    </row>
    <row r="11">
      <c r="A11" s="5">
        <v>46106.1781944444</v>
      </c>
      <c r="B11" s="0" t="s">
        <v>52</v>
      </c>
      <c r="C11" s="0" t="s">
        <v>73</v>
      </c>
      <c r="D11" s="0" t="s">
        <v>74</v>
      </c>
      <c r="E11" s="0" t="s">
        <v>28</v>
      </c>
      <c r="F11" s="0">
        <v>1</v>
      </c>
      <c r="G11" s="4"/>
      <c r="I11" s="4" t="s">
        <v>29</v>
      </c>
      <c r="J11" s="1" t="s">
        <v>30</v>
      </c>
      <c r="K11" s="1" t="s">
        <v>75</v>
      </c>
      <c r="L11" s="1" t="s">
        <v>76</v>
      </c>
      <c r="M11" s="0" t="s">
        <v>77</v>
      </c>
      <c r="N11" s="20">
        <v>51</v>
      </c>
      <c r="O11" s="0">
        <v>51</v>
      </c>
      <c r="P11" s="0">
        <v>0.7</v>
      </c>
      <c r="Q11" s="0">
        <v>35.7</v>
      </c>
      <c r="R11" s="0" t="s">
        <v>58</v>
      </c>
      <c r="S11" s="0">
        <v>0.7131</v>
      </c>
      <c r="T11" s="0">
        <v>25.46</v>
      </c>
      <c r="U11" s="0">
        <v>51</v>
      </c>
      <c r="V11" s="0">
        <v>51</v>
      </c>
      <c r="W11" s="0" t="s">
        <v>58</v>
      </c>
      <c r="X11" s="0">
        <v>0</v>
      </c>
      <c r="Y11" s="0">
        <v>25.46</v>
      </c>
      <c r="Z11" s="0" t="s">
        <v>34</v>
      </c>
      <c r="AA11" s="0">
        <v>0</v>
      </c>
    </row>
    <row r="12">
      <c r="A12" s="5">
        <v>46088.6138194444</v>
      </c>
      <c r="B12" s="0" t="s">
        <v>41</v>
      </c>
      <c r="C12" s="0" t="s">
        <v>78</v>
      </c>
      <c r="D12" s="0" t="s">
        <v>79</v>
      </c>
      <c r="E12" s="0" t="s">
        <v>28</v>
      </c>
      <c r="F12" s="0">
        <v>1</v>
      </c>
      <c r="G12" s="4"/>
      <c r="I12" s="4" t="s">
        <v>29</v>
      </c>
      <c r="J12" s="1" t="s">
        <v>30</v>
      </c>
      <c r="K12" s="1" t="s">
        <v>80</v>
      </c>
      <c r="L12" s="1" t="s">
        <v>81</v>
      </c>
      <c r="M12" s="0" t="s">
        <v>82</v>
      </c>
      <c r="N12" s="20">
        <v>92</v>
      </c>
      <c r="O12" s="0">
        <v>92</v>
      </c>
      <c r="P12" s="0">
        <v>0.7</v>
      </c>
      <c r="Q12" s="0">
        <v>64.4</v>
      </c>
      <c r="R12" s="0" t="s">
        <v>39</v>
      </c>
      <c r="S12" s="0">
        <v>0.5227</v>
      </c>
      <c r="T12" s="0">
        <v>33.66</v>
      </c>
      <c r="U12" s="0">
        <v>92</v>
      </c>
      <c r="V12" s="0">
        <v>92</v>
      </c>
      <c r="W12" s="0" t="s">
        <v>39</v>
      </c>
      <c r="X12" s="0">
        <v>0</v>
      </c>
      <c r="Y12" s="0">
        <v>33.66</v>
      </c>
      <c r="Z12" s="0" t="s">
        <v>34</v>
      </c>
      <c r="AA12" s="0">
        <v>0</v>
      </c>
    </row>
    <row r="13">
      <c r="A13" s="5">
        <v>46094.6955208333</v>
      </c>
      <c r="B13" s="0" t="s">
        <v>27</v>
      </c>
      <c r="E13" s="0" t="s">
        <v>28</v>
      </c>
      <c r="F13" s="0">
        <v>1</v>
      </c>
      <c r="G13" s="4"/>
      <c r="I13" s="4" t="s">
        <v>29</v>
      </c>
      <c r="J13" s="1" t="s">
        <v>30</v>
      </c>
      <c r="K13" s="1" t="s">
        <v>83</v>
      </c>
      <c r="L13" s="1" t="s">
        <v>84</v>
      </c>
      <c r="M13" s="0" t="s">
        <v>85</v>
      </c>
      <c r="N13" s="20">
        <v>36.99</v>
      </c>
      <c r="O13" s="0">
        <v>36.99</v>
      </c>
      <c r="P13" s="0">
        <v>0.7</v>
      </c>
      <c r="Q13" s="0">
        <v>25.89</v>
      </c>
      <c r="R13" s="0" t="s">
        <v>34</v>
      </c>
      <c r="S13" s="0">
        <v>1</v>
      </c>
      <c r="T13" s="0">
        <v>25.89</v>
      </c>
      <c r="U13" s="0">
        <v>36.99</v>
      </c>
      <c r="V13" s="0">
        <v>36.99</v>
      </c>
      <c r="W13" s="0" t="s">
        <v>34</v>
      </c>
      <c r="X13" s="0">
        <v>0</v>
      </c>
      <c r="Y13" s="0">
        <v>25.89</v>
      </c>
      <c r="Z13" s="0" t="s">
        <v>34</v>
      </c>
      <c r="AA13" s="0">
        <v>0</v>
      </c>
    </row>
    <row r="14">
      <c r="A14" s="5">
        <v>46082.8272916667</v>
      </c>
      <c r="B14" s="0" t="s">
        <v>86</v>
      </c>
      <c r="E14" s="0" t="s">
        <v>28</v>
      </c>
      <c r="F14" s="0">
        <v>1</v>
      </c>
      <c r="G14" s="4"/>
      <c r="I14" s="4" t="s">
        <v>29</v>
      </c>
      <c r="J14" s="1" t="s">
        <v>30</v>
      </c>
      <c r="K14" s="1" t="s">
        <v>87</v>
      </c>
      <c r="L14" s="1" t="s">
        <v>88</v>
      </c>
      <c r="M14" s="0" t="s">
        <v>89</v>
      </c>
      <c r="N14" s="20">
        <v>86</v>
      </c>
      <c r="O14" s="0">
        <v>86</v>
      </c>
      <c r="P14" s="0">
        <v>0.7</v>
      </c>
      <c r="Q14" s="0">
        <v>60.2</v>
      </c>
      <c r="R14" s="0" t="s">
        <v>39</v>
      </c>
      <c r="S14" s="0">
        <v>0.5227</v>
      </c>
      <c r="T14" s="0">
        <v>31.47</v>
      </c>
      <c r="U14" s="0">
        <v>86</v>
      </c>
      <c r="V14" s="0">
        <v>86</v>
      </c>
      <c r="W14" s="0" t="s">
        <v>90</v>
      </c>
      <c r="X14" s="0">
        <v>0</v>
      </c>
      <c r="Y14" s="0">
        <v>31.47</v>
      </c>
      <c r="Z14" s="0" t="s">
        <v>34</v>
      </c>
      <c r="AA14" s="0">
        <v>0</v>
      </c>
    </row>
    <row r="15">
      <c r="A15" s="5">
        <v>46084.611712963</v>
      </c>
      <c r="B15" s="0" t="s">
        <v>91</v>
      </c>
      <c r="E15" s="0" t="s">
        <v>28</v>
      </c>
      <c r="F15" s="0">
        <v>1</v>
      </c>
      <c r="G15" s="4"/>
      <c r="I15" s="4" t="s">
        <v>29</v>
      </c>
      <c r="J15" s="1" t="s">
        <v>30</v>
      </c>
      <c r="K15" s="1" t="s">
        <v>92</v>
      </c>
      <c r="L15" s="1" t="s">
        <v>93</v>
      </c>
      <c r="M15" s="0" t="s">
        <v>94</v>
      </c>
      <c r="N15" s="20">
        <v>74</v>
      </c>
      <c r="O15" s="0">
        <v>74</v>
      </c>
      <c r="P15" s="0">
        <v>0.7</v>
      </c>
      <c r="Q15" s="0">
        <v>51.8</v>
      </c>
      <c r="R15" s="0" t="s">
        <v>39</v>
      </c>
      <c r="S15" s="0">
        <v>0.5227</v>
      </c>
      <c r="T15" s="0">
        <v>27.08</v>
      </c>
      <c r="U15" s="0">
        <v>74</v>
      </c>
      <c r="V15" s="0">
        <v>74</v>
      </c>
      <c r="W15" s="0" t="s">
        <v>95</v>
      </c>
      <c r="X15" s="0">
        <v>0</v>
      </c>
      <c r="Y15" s="0">
        <v>27.08</v>
      </c>
      <c r="Z15" s="0" t="s">
        <v>34</v>
      </c>
      <c r="AA15" s="0">
        <v>0</v>
      </c>
    </row>
    <row r="16">
      <c r="A16" s="5">
        <v>46094.697337963</v>
      </c>
      <c r="B16" s="0" t="s">
        <v>27</v>
      </c>
      <c r="E16" s="0" t="s">
        <v>28</v>
      </c>
      <c r="F16" s="0">
        <v>1</v>
      </c>
      <c r="G16" s="4"/>
      <c r="I16" s="4" t="s">
        <v>29</v>
      </c>
      <c r="J16" s="1" t="s">
        <v>30</v>
      </c>
      <c r="K16" s="1" t="s">
        <v>96</v>
      </c>
      <c r="L16" s="1" t="s">
        <v>97</v>
      </c>
      <c r="M16" s="0" t="s">
        <v>98</v>
      </c>
      <c r="N16" s="20">
        <v>36.99</v>
      </c>
      <c r="O16" s="0">
        <v>36.99</v>
      </c>
      <c r="P16" s="0">
        <v>0.7</v>
      </c>
      <c r="Q16" s="0">
        <v>25.89</v>
      </c>
      <c r="R16" s="0" t="s">
        <v>34</v>
      </c>
      <c r="S16" s="0">
        <v>1</v>
      </c>
      <c r="T16" s="0">
        <v>25.89</v>
      </c>
      <c r="U16" s="0">
        <v>36.99</v>
      </c>
      <c r="V16" s="0">
        <v>36.99</v>
      </c>
      <c r="W16" s="0" t="s">
        <v>34</v>
      </c>
      <c r="X16" s="0">
        <v>0</v>
      </c>
      <c r="Y16" s="0">
        <v>25.89</v>
      </c>
      <c r="Z16" s="0" t="s">
        <v>34</v>
      </c>
      <c r="AA16" s="0">
        <v>0</v>
      </c>
    </row>
    <row r="17">
      <c r="A17" s="5">
        <v>46109.3902893519</v>
      </c>
      <c r="B17" s="0" t="s">
        <v>27</v>
      </c>
      <c r="E17" s="0" t="s">
        <v>28</v>
      </c>
      <c r="F17" s="0">
        <v>1</v>
      </c>
      <c r="G17" s="4"/>
      <c r="I17" s="4" t="s">
        <v>29</v>
      </c>
      <c r="J17" s="1" t="s">
        <v>30</v>
      </c>
      <c r="K17" s="1" t="s">
        <v>99</v>
      </c>
      <c r="L17" s="1" t="s">
        <v>100</v>
      </c>
      <c r="M17" s="0" t="s">
        <v>101</v>
      </c>
      <c r="N17" s="20">
        <v>38.99</v>
      </c>
      <c r="O17" s="0">
        <v>38.99</v>
      </c>
      <c r="P17" s="0">
        <v>0.7</v>
      </c>
      <c r="Q17" s="0">
        <v>27.29</v>
      </c>
      <c r="R17" s="0" t="s">
        <v>34</v>
      </c>
      <c r="S17" s="0">
        <v>1</v>
      </c>
      <c r="T17" s="0">
        <v>27.29</v>
      </c>
      <c r="U17" s="0">
        <v>38.99</v>
      </c>
      <c r="V17" s="0">
        <v>38.99</v>
      </c>
      <c r="W17" s="0" t="s">
        <v>34</v>
      </c>
      <c r="X17" s="0">
        <v>0</v>
      </c>
      <c r="Y17" s="0">
        <v>27.29</v>
      </c>
      <c r="Z17" s="0" t="s">
        <v>34</v>
      </c>
      <c r="AA17" s="0">
        <v>0</v>
      </c>
    </row>
    <row r="18">
      <c r="A18" s="5">
        <v>46107.3620486111</v>
      </c>
      <c r="B18" s="0" t="s">
        <v>102</v>
      </c>
      <c r="E18" s="0" t="s">
        <v>28</v>
      </c>
      <c r="F18" s="0">
        <v>1</v>
      </c>
      <c r="G18" s="4"/>
      <c r="I18" s="4" t="s">
        <v>29</v>
      </c>
      <c r="J18" s="1" t="s">
        <v>30</v>
      </c>
      <c r="K18" s="1" t="s">
        <v>103</v>
      </c>
      <c r="L18" s="1" t="s">
        <v>104</v>
      </c>
      <c r="M18" s="0" t="s">
        <v>105</v>
      </c>
      <c r="N18" s="20">
        <v>51</v>
      </c>
      <c r="O18" s="0">
        <v>51</v>
      </c>
      <c r="P18" s="0">
        <v>0.7</v>
      </c>
      <c r="Q18" s="0">
        <v>35.7</v>
      </c>
      <c r="R18" s="0" t="s">
        <v>39</v>
      </c>
      <c r="S18" s="0">
        <v>0.5227</v>
      </c>
      <c r="T18" s="0">
        <v>18.66</v>
      </c>
      <c r="U18" s="0">
        <v>51</v>
      </c>
      <c r="V18" s="0">
        <v>51</v>
      </c>
      <c r="W18" s="0" t="s">
        <v>51</v>
      </c>
      <c r="X18" s="0">
        <v>0</v>
      </c>
      <c r="Y18" s="0">
        <v>18.66</v>
      </c>
      <c r="Z18" s="0" t="s">
        <v>34</v>
      </c>
      <c r="AA18" s="0">
        <v>0</v>
      </c>
    </row>
    <row r="19">
      <c r="A19" s="5">
        <v>46092.7354166667</v>
      </c>
      <c r="B19" s="0" t="s">
        <v>41</v>
      </c>
      <c r="C19" s="0" t="s">
        <v>106</v>
      </c>
      <c r="D19" s="0" t="s">
        <v>107</v>
      </c>
      <c r="E19" s="0" t="s">
        <v>28</v>
      </c>
      <c r="F19" s="0">
        <v>1</v>
      </c>
      <c r="G19" s="4"/>
      <c r="I19" s="4" t="s">
        <v>29</v>
      </c>
      <c r="J19" s="1" t="s">
        <v>30</v>
      </c>
      <c r="K19" s="1" t="s">
        <v>108</v>
      </c>
      <c r="L19" s="1" t="s">
        <v>109</v>
      </c>
      <c r="M19" s="0" t="s">
        <v>110</v>
      </c>
      <c r="N19" s="20">
        <v>81</v>
      </c>
      <c r="O19" s="0">
        <v>81</v>
      </c>
      <c r="P19" s="0">
        <v>0.7</v>
      </c>
      <c r="Q19" s="0">
        <v>56.7</v>
      </c>
      <c r="R19" s="0" t="s">
        <v>39</v>
      </c>
      <c r="S19" s="0">
        <v>0.5227</v>
      </c>
      <c r="T19" s="0">
        <v>29.64</v>
      </c>
      <c r="U19" s="0">
        <v>81</v>
      </c>
      <c r="V19" s="0">
        <v>81</v>
      </c>
      <c r="W19" s="0" t="s">
        <v>39</v>
      </c>
      <c r="X19" s="0">
        <v>0</v>
      </c>
      <c r="Y19" s="0">
        <v>29.64</v>
      </c>
      <c r="Z19" s="0" t="s">
        <v>34</v>
      </c>
      <c r="AA19" s="0">
        <v>0</v>
      </c>
    </row>
    <row r="20">
      <c r="A20" s="5">
        <v>46090.0650642361</v>
      </c>
      <c r="B20" s="0" t="s">
        <v>111</v>
      </c>
      <c r="E20" s="0" t="s">
        <v>28</v>
      </c>
      <c r="F20" s="0">
        <v>1</v>
      </c>
      <c r="G20" s="4"/>
      <c r="I20" s="4" t="s">
        <v>29</v>
      </c>
      <c r="J20" s="1" t="s">
        <v>30</v>
      </c>
      <c r="K20" s="1" t="s">
        <v>112</v>
      </c>
      <c r="L20" s="1" t="s">
        <v>113</v>
      </c>
      <c r="M20" s="0" t="s">
        <v>114</v>
      </c>
      <c r="N20" s="20">
        <v>69</v>
      </c>
      <c r="O20" s="0">
        <v>69</v>
      </c>
      <c r="P20" s="0">
        <v>0.7</v>
      </c>
      <c r="Q20" s="0">
        <v>48.3</v>
      </c>
      <c r="R20" s="0" t="s">
        <v>39</v>
      </c>
      <c r="S20" s="0">
        <v>0.5227</v>
      </c>
      <c r="T20" s="0">
        <v>25.25</v>
      </c>
      <c r="U20" s="0">
        <v>69</v>
      </c>
      <c r="V20" s="0">
        <v>69</v>
      </c>
      <c r="W20" s="0" t="s">
        <v>115</v>
      </c>
      <c r="X20" s="0">
        <v>0</v>
      </c>
      <c r="Y20" s="0">
        <v>25.25</v>
      </c>
      <c r="Z20" s="0" t="s">
        <v>34</v>
      </c>
      <c r="AA20" s="0">
        <v>0</v>
      </c>
    </row>
    <row r="21">
      <c r="A21" s="5">
        <v>46097.4553935185</v>
      </c>
      <c r="B21" s="0" t="s">
        <v>116</v>
      </c>
      <c r="E21" s="0" t="s">
        <v>28</v>
      </c>
      <c r="F21" s="0">
        <v>1</v>
      </c>
      <c r="G21" s="4"/>
      <c r="I21" s="4" t="s">
        <v>29</v>
      </c>
      <c r="J21" s="1" t="s">
        <v>30</v>
      </c>
      <c r="K21" s="1" t="s">
        <v>117</v>
      </c>
      <c r="L21" s="1" t="s">
        <v>118</v>
      </c>
      <c r="M21" s="0" t="s">
        <v>119</v>
      </c>
      <c r="N21" s="20">
        <v>71</v>
      </c>
      <c r="O21" s="0">
        <v>71</v>
      </c>
      <c r="P21" s="0">
        <v>0.7</v>
      </c>
      <c r="Q21" s="0">
        <v>49.7</v>
      </c>
      <c r="R21" s="0" t="s">
        <v>39</v>
      </c>
      <c r="S21" s="0">
        <v>0.5227</v>
      </c>
      <c r="T21" s="0">
        <v>25.98</v>
      </c>
      <c r="U21" s="0">
        <v>71</v>
      </c>
      <c r="V21" s="0">
        <v>71</v>
      </c>
      <c r="W21" s="0" t="s">
        <v>51</v>
      </c>
      <c r="X21" s="0">
        <v>0</v>
      </c>
      <c r="Y21" s="0">
        <v>25.98</v>
      </c>
      <c r="Z21" s="0" t="s">
        <v>34</v>
      </c>
      <c r="AA21" s="0">
        <v>0</v>
      </c>
    </row>
    <row r="22">
      <c r="A22" s="5">
        <v>46104.8180787037</v>
      </c>
      <c r="B22" s="0" t="s">
        <v>86</v>
      </c>
      <c r="E22" s="0" t="s">
        <v>28</v>
      </c>
      <c r="F22" s="0">
        <v>1</v>
      </c>
      <c r="G22" s="4"/>
      <c r="I22" s="4" t="s">
        <v>29</v>
      </c>
      <c r="J22" s="1" t="s">
        <v>30</v>
      </c>
      <c r="K22" s="1" t="s">
        <v>120</v>
      </c>
      <c r="L22" s="1" t="s">
        <v>121</v>
      </c>
      <c r="M22" s="0" t="s">
        <v>122</v>
      </c>
      <c r="N22" s="20">
        <v>74</v>
      </c>
      <c r="O22" s="0">
        <v>74</v>
      </c>
      <c r="P22" s="0">
        <v>0.7</v>
      </c>
      <c r="Q22" s="0">
        <v>51.8</v>
      </c>
      <c r="R22" s="0" t="s">
        <v>39</v>
      </c>
      <c r="S22" s="0">
        <v>0.5227</v>
      </c>
      <c r="T22" s="0">
        <v>27.08</v>
      </c>
      <c r="U22" s="0">
        <v>74</v>
      </c>
      <c r="V22" s="0">
        <v>74</v>
      </c>
      <c r="W22" s="0" t="s">
        <v>90</v>
      </c>
      <c r="X22" s="0">
        <v>0</v>
      </c>
      <c r="Y22" s="0">
        <v>27.08</v>
      </c>
      <c r="Z22" s="0" t="s">
        <v>34</v>
      </c>
      <c r="AA22" s="0">
        <v>0</v>
      </c>
    </row>
    <row r="23">
      <c r="A23" s="5">
        <v>46112.6582407407</v>
      </c>
      <c r="B23" s="0" t="s">
        <v>52</v>
      </c>
      <c r="C23" s="0" t="s">
        <v>123</v>
      </c>
      <c r="D23" s="0" t="s">
        <v>124</v>
      </c>
      <c r="E23" s="0" t="s">
        <v>28</v>
      </c>
      <c r="F23" s="0">
        <v>1</v>
      </c>
      <c r="G23" s="4"/>
      <c r="I23" s="4" t="s">
        <v>29</v>
      </c>
      <c r="J23" s="1" t="s">
        <v>30</v>
      </c>
      <c r="K23" s="1" t="s">
        <v>125</v>
      </c>
      <c r="L23" s="1" t="s">
        <v>126</v>
      </c>
      <c r="M23" s="0" t="s">
        <v>127</v>
      </c>
      <c r="N23" s="20">
        <v>184</v>
      </c>
      <c r="O23" s="0">
        <v>184</v>
      </c>
      <c r="P23" s="0">
        <v>0.7</v>
      </c>
      <c r="Q23" s="0">
        <v>128.8</v>
      </c>
      <c r="R23" s="0" t="s">
        <v>58</v>
      </c>
      <c r="S23" s="0">
        <v>0.7131</v>
      </c>
      <c r="T23" s="0">
        <v>91.84</v>
      </c>
      <c r="U23" s="0">
        <v>184</v>
      </c>
      <c r="V23" s="0">
        <v>184</v>
      </c>
      <c r="W23" s="0" t="s">
        <v>58</v>
      </c>
      <c r="X23" s="0">
        <v>0</v>
      </c>
      <c r="Y23" s="0">
        <v>91.84</v>
      </c>
      <c r="Z23" s="0" t="s">
        <v>34</v>
      </c>
      <c r="AA23" s="0">
        <v>0</v>
      </c>
    </row>
    <row r="24">
      <c r="A24" s="5">
        <v>46083.504212963</v>
      </c>
      <c r="B24" s="0" t="s">
        <v>128</v>
      </c>
      <c r="E24" s="0" t="s">
        <v>28</v>
      </c>
      <c r="F24" s="0">
        <v>1</v>
      </c>
      <c r="G24" s="4"/>
      <c r="I24" s="4" t="s">
        <v>29</v>
      </c>
      <c r="J24" s="1" t="s">
        <v>30</v>
      </c>
      <c r="K24" s="1" t="s">
        <v>129</v>
      </c>
      <c r="L24" s="1" t="s">
        <v>130</v>
      </c>
      <c r="M24" s="0" t="s">
        <v>131</v>
      </c>
      <c r="N24" s="20">
        <v>66</v>
      </c>
      <c r="O24" s="0">
        <v>66</v>
      </c>
      <c r="P24" s="0">
        <v>0.7</v>
      </c>
      <c r="Q24" s="0">
        <v>46.2</v>
      </c>
      <c r="R24" s="0" t="s">
        <v>39</v>
      </c>
      <c r="S24" s="0">
        <v>0.5227</v>
      </c>
      <c r="T24" s="0">
        <v>24.15</v>
      </c>
      <c r="U24" s="0">
        <v>66</v>
      </c>
      <c r="V24" s="0">
        <v>66</v>
      </c>
      <c r="W24" s="0" t="s">
        <v>132</v>
      </c>
      <c r="X24" s="0">
        <v>0</v>
      </c>
      <c r="Y24" s="0">
        <v>24.15</v>
      </c>
      <c r="Z24" s="0" t="s">
        <v>34</v>
      </c>
      <c r="AA24" s="0">
        <v>0</v>
      </c>
    </row>
    <row r="25">
      <c r="A25" s="5">
        <v>46092.0196064815</v>
      </c>
      <c r="B25" s="0" t="s">
        <v>68</v>
      </c>
      <c r="E25" s="0" t="s">
        <v>28</v>
      </c>
      <c r="F25" s="0">
        <v>1</v>
      </c>
      <c r="G25" s="4"/>
      <c r="I25" s="4" t="s">
        <v>29</v>
      </c>
      <c r="J25" s="1" t="s">
        <v>133</v>
      </c>
      <c r="K25" s="1" t="s">
        <v>134</v>
      </c>
      <c r="L25" s="1" t="s">
        <v>135</v>
      </c>
      <c r="M25" s="0" t="s">
        <v>136</v>
      </c>
      <c r="N25" s="20">
        <v>42</v>
      </c>
      <c r="O25" s="0">
        <v>42</v>
      </c>
      <c r="P25" s="0">
        <v>0.7</v>
      </c>
      <c r="Q25" s="0">
        <v>29.4</v>
      </c>
      <c r="R25" s="0" t="s">
        <v>39</v>
      </c>
      <c r="S25" s="0">
        <v>0.5227</v>
      </c>
      <c r="T25" s="0">
        <v>15.37</v>
      </c>
      <c r="U25" s="0">
        <v>42</v>
      </c>
      <c r="V25" s="0">
        <v>42</v>
      </c>
      <c r="W25" s="0" t="s">
        <v>72</v>
      </c>
      <c r="X25" s="0">
        <v>0</v>
      </c>
      <c r="Y25" s="0">
        <v>15.37</v>
      </c>
      <c r="Z25" s="0" t="s">
        <v>34</v>
      </c>
      <c r="AA25" s="0">
        <v>0</v>
      </c>
    </row>
    <row r="26">
      <c r="A26" s="5">
        <v>46096.8324305556</v>
      </c>
      <c r="B26" s="0" t="s">
        <v>137</v>
      </c>
      <c r="E26" s="0" t="s">
        <v>28</v>
      </c>
      <c r="F26" s="0">
        <v>1</v>
      </c>
      <c r="G26" s="4"/>
      <c r="I26" s="4" t="s">
        <v>29</v>
      </c>
      <c r="J26" s="1" t="s">
        <v>30</v>
      </c>
      <c r="K26" s="1" t="s">
        <v>138</v>
      </c>
      <c r="L26" s="1" t="s">
        <v>139</v>
      </c>
      <c r="M26" s="0" t="s">
        <v>140</v>
      </c>
      <c r="N26" s="20">
        <v>90</v>
      </c>
      <c r="O26" s="0">
        <v>90</v>
      </c>
      <c r="P26" s="0">
        <v>0.7</v>
      </c>
      <c r="Q26" s="0">
        <v>63</v>
      </c>
      <c r="R26" s="0" t="s">
        <v>39</v>
      </c>
      <c r="S26" s="0">
        <v>0.5227</v>
      </c>
      <c r="T26" s="0">
        <v>32.93</v>
      </c>
      <c r="U26" s="0">
        <v>90</v>
      </c>
      <c r="V26" s="0">
        <v>90</v>
      </c>
      <c r="W26" s="0" t="s">
        <v>51</v>
      </c>
      <c r="X26" s="0">
        <v>0</v>
      </c>
      <c r="Y26" s="0">
        <v>32.93</v>
      </c>
      <c r="Z26" s="0" t="s">
        <v>34</v>
      </c>
      <c r="AA26" s="0">
        <v>0</v>
      </c>
    </row>
    <row r="27">
      <c r="A27" s="5">
        <v>46100.8744212963</v>
      </c>
      <c r="B27" s="0" t="s">
        <v>91</v>
      </c>
      <c r="E27" s="0" t="s">
        <v>28</v>
      </c>
      <c r="F27" s="0">
        <v>1</v>
      </c>
      <c r="G27" s="4"/>
      <c r="I27" s="4" t="s">
        <v>29</v>
      </c>
      <c r="J27" s="1" t="s">
        <v>30</v>
      </c>
      <c r="K27" s="1" t="s">
        <v>141</v>
      </c>
      <c r="L27" s="1" t="s">
        <v>142</v>
      </c>
      <c r="M27" s="0" t="s">
        <v>143</v>
      </c>
      <c r="N27" s="20">
        <v>58</v>
      </c>
      <c r="O27" s="0">
        <v>58</v>
      </c>
      <c r="P27" s="0">
        <v>0.7</v>
      </c>
      <c r="Q27" s="0">
        <v>40.6</v>
      </c>
      <c r="R27" s="0" t="s">
        <v>39</v>
      </c>
      <c r="S27" s="0">
        <v>0.5227</v>
      </c>
      <c r="T27" s="0">
        <v>21.22</v>
      </c>
      <c r="U27" s="0">
        <v>58</v>
      </c>
      <c r="V27" s="0">
        <v>58</v>
      </c>
      <c r="W27" s="0" t="s">
        <v>95</v>
      </c>
      <c r="X27" s="0">
        <v>0</v>
      </c>
      <c r="Y27" s="0">
        <v>21.22</v>
      </c>
      <c r="Z27" s="0" t="s">
        <v>34</v>
      </c>
      <c r="AA27" s="0">
        <v>0</v>
      </c>
    </row>
    <row r="28">
      <c r="A28" s="5">
        <v>46089.9859606481</v>
      </c>
      <c r="B28" s="0" t="s">
        <v>41</v>
      </c>
      <c r="C28" s="0" t="s">
        <v>144</v>
      </c>
      <c r="D28" s="0" t="s">
        <v>145</v>
      </c>
      <c r="E28" s="0" t="s">
        <v>28</v>
      </c>
      <c r="F28" s="0">
        <v>1</v>
      </c>
      <c r="G28" s="4"/>
      <c r="I28" s="4" t="s">
        <v>29</v>
      </c>
      <c r="J28" s="1" t="s">
        <v>30</v>
      </c>
      <c r="K28" s="1" t="s">
        <v>146</v>
      </c>
      <c r="L28" s="1" t="s">
        <v>147</v>
      </c>
      <c r="M28" s="0" t="s">
        <v>148</v>
      </c>
      <c r="N28" s="20">
        <v>77</v>
      </c>
      <c r="O28" s="0">
        <v>77</v>
      </c>
      <c r="P28" s="0">
        <v>0.7</v>
      </c>
      <c r="Q28" s="0">
        <v>53.9</v>
      </c>
      <c r="R28" s="0" t="s">
        <v>39</v>
      </c>
      <c r="S28" s="0">
        <v>0.5227</v>
      </c>
      <c r="T28" s="0">
        <v>28.17</v>
      </c>
      <c r="U28" s="0">
        <v>77</v>
      </c>
      <c r="V28" s="0">
        <v>77</v>
      </c>
      <c r="W28" s="0" t="s">
        <v>39</v>
      </c>
      <c r="X28" s="0">
        <v>0</v>
      </c>
      <c r="Y28" s="0">
        <v>28.17</v>
      </c>
      <c r="Z28" s="0" t="s">
        <v>34</v>
      </c>
      <c r="AA28" s="0">
        <v>0</v>
      </c>
    </row>
    <row r="29">
      <c r="A29" s="5">
        <v>46092.4441087963</v>
      </c>
      <c r="B29" s="0" t="s">
        <v>116</v>
      </c>
      <c r="E29" s="0" t="s">
        <v>28</v>
      </c>
      <c r="F29" s="0">
        <v>1</v>
      </c>
      <c r="G29" s="4"/>
      <c r="I29" s="4" t="s">
        <v>29</v>
      </c>
      <c r="J29" s="1" t="s">
        <v>30</v>
      </c>
      <c r="K29" s="1" t="s">
        <v>149</v>
      </c>
      <c r="L29" s="1" t="s">
        <v>150</v>
      </c>
      <c r="M29" s="0" t="s">
        <v>151</v>
      </c>
      <c r="N29" s="20">
        <v>155</v>
      </c>
      <c r="O29" s="0">
        <v>155</v>
      </c>
      <c r="P29" s="0">
        <v>0.7</v>
      </c>
      <c r="Q29" s="0">
        <v>108.5</v>
      </c>
      <c r="R29" s="0" t="s">
        <v>39</v>
      </c>
      <c r="S29" s="0">
        <v>0.5227</v>
      </c>
      <c r="T29" s="0">
        <v>56.71</v>
      </c>
      <c r="U29" s="0">
        <v>155</v>
      </c>
      <c r="V29" s="0">
        <v>155</v>
      </c>
      <c r="W29" s="0" t="s">
        <v>51</v>
      </c>
      <c r="X29" s="0">
        <v>0</v>
      </c>
      <c r="Y29" s="0">
        <v>56.71</v>
      </c>
      <c r="Z29" s="0" t="s">
        <v>34</v>
      </c>
      <c r="AA29" s="0">
        <v>0</v>
      </c>
    </row>
    <row r="30">
      <c r="A30" s="5">
        <v>46101.4453240741</v>
      </c>
      <c r="B30" s="0" t="s">
        <v>27</v>
      </c>
      <c r="E30" s="0" t="s">
        <v>28</v>
      </c>
      <c r="F30" s="0">
        <v>1</v>
      </c>
      <c r="G30" s="4"/>
      <c r="I30" s="4" t="s">
        <v>29</v>
      </c>
      <c r="J30" s="1" t="s">
        <v>30</v>
      </c>
      <c r="K30" s="1" t="s">
        <v>152</v>
      </c>
      <c r="L30" s="1" t="s">
        <v>153</v>
      </c>
      <c r="M30" s="0" t="s">
        <v>154</v>
      </c>
      <c r="N30" s="20">
        <v>35.99</v>
      </c>
      <c r="O30" s="0">
        <v>35.99</v>
      </c>
      <c r="P30" s="0">
        <v>0.7</v>
      </c>
      <c r="Q30" s="0">
        <v>25.19</v>
      </c>
      <c r="R30" s="0" t="s">
        <v>34</v>
      </c>
      <c r="S30" s="0">
        <v>1</v>
      </c>
      <c r="T30" s="0">
        <v>25.19</v>
      </c>
      <c r="U30" s="0">
        <v>35.99</v>
      </c>
      <c r="V30" s="0">
        <v>35.99</v>
      </c>
      <c r="W30" s="0" t="s">
        <v>34</v>
      </c>
      <c r="X30" s="0">
        <v>0</v>
      </c>
      <c r="Y30" s="0">
        <v>25.19</v>
      </c>
      <c r="Z30" s="0" t="s">
        <v>34</v>
      </c>
      <c r="AA30" s="0">
        <v>0</v>
      </c>
    </row>
    <row r="31">
      <c r="A31" s="5">
        <v>46091.6017592593</v>
      </c>
      <c r="B31" s="0" t="s">
        <v>35</v>
      </c>
      <c r="E31" s="0" t="s">
        <v>28</v>
      </c>
      <c r="F31" s="0">
        <v>1</v>
      </c>
      <c r="G31" s="4"/>
      <c r="I31" s="4" t="s">
        <v>29</v>
      </c>
      <c r="J31" s="1" t="s">
        <v>30</v>
      </c>
      <c r="K31" s="1" t="s">
        <v>155</v>
      </c>
      <c r="L31" s="1" t="s">
        <v>156</v>
      </c>
      <c r="M31" s="0" t="s">
        <v>157</v>
      </c>
      <c r="N31" s="20">
        <v>33</v>
      </c>
      <c r="O31" s="0">
        <v>33</v>
      </c>
      <c r="P31" s="0">
        <v>0.7</v>
      </c>
      <c r="Q31" s="0">
        <v>23.1</v>
      </c>
      <c r="R31" s="0" t="s">
        <v>39</v>
      </c>
      <c r="S31" s="0">
        <v>0.5227</v>
      </c>
      <c r="T31" s="0">
        <v>12.07</v>
      </c>
      <c r="U31" s="0">
        <v>33</v>
      </c>
      <c r="V31" s="0">
        <v>33</v>
      </c>
      <c r="W31" s="0" t="s">
        <v>40</v>
      </c>
      <c r="X31" s="0">
        <v>0</v>
      </c>
      <c r="Y31" s="0">
        <v>12.07</v>
      </c>
      <c r="Z31" s="0" t="s">
        <v>34</v>
      </c>
      <c r="AA31" s="0">
        <v>0</v>
      </c>
    </row>
    <row r="32">
      <c r="A32" s="5">
        <v>46093.7676736111</v>
      </c>
      <c r="B32" s="0" t="s">
        <v>41</v>
      </c>
      <c r="C32" s="0" t="s">
        <v>158</v>
      </c>
      <c r="D32" s="0" t="s">
        <v>159</v>
      </c>
      <c r="E32" s="0" t="s">
        <v>28</v>
      </c>
      <c r="F32" s="0">
        <v>1</v>
      </c>
      <c r="G32" s="4"/>
      <c r="I32" s="4" t="s">
        <v>29</v>
      </c>
      <c r="J32" s="1" t="s">
        <v>30</v>
      </c>
      <c r="K32" s="1" t="s">
        <v>160</v>
      </c>
      <c r="L32" s="1" t="s">
        <v>161</v>
      </c>
      <c r="M32" s="0" t="s">
        <v>162</v>
      </c>
      <c r="N32" s="20">
        <v>15</v>
      </c>
      <c r="O32" s="0">
        <v>15</v>
      </c>
      <c r="P32" s="0">
        <v>0.7</v>
      </c>
      <c r="Q32" s="0">
        <v>10.5</v>
      </c>
      <c r="R32" s="0" t="s">
        <v>39</v>
      </c>
      <c r="S32" s="0">
        <v>0.5227</v>
      </c>
      <c r="T32" s="0">
        <v>5.49</v>
      </c>
      <c r="U32" s="0">
        <v>15</v>
      </c>
      <c r="V32" s="0">
        <v>15</v>
      </c>
      <c r="W32" s="0" t="s">
        <v>39</v>
      </c>
      <c r="X32" s="0">
        <v>0</v>
      </c>
      <c r="Y32" s="0">
        <v>5.49</v>
      </c>
      <c r="Z32" s="0" t="s">
        <v>34</v>
      </c>
      <c r="AA32" s="0">
        <v>0</v>
      </c>
    </row>
    <row r="33">
      <c r="A33" s="5">
        <v>46104.0495023148</v>
      </c>
      <c r="B33" s="0" t="s">
        <v>41</v>
      </c>
      <c r="C33" s="0" t="s">
        <v>78</v>
      </c>
      <c r="D33" s="0" t="s">
        <v>163</v>
      </c>
      <c r="E33" s="0" t="s">
        <v>28</v>
      </c>
      <c r="F33" s="0">
        <v>1</v>
      </c>
      <c r="G33" s="4"/>
      <c r="I33" s="4" t="s">
        <v>29</v>
      </c>
      <c r="J33" s="1" t="s">
        <v>30</v>
      </c>
      <c r="K33" s="1" t="s">
        <v>164</v>
      </c>
      <c r="L33" s="1" t="s">
        <v>165</v>
      </c>
      <c r="M33" s="0" t="s">
        <v>166</v>
      </c>
      <c r="N33" s="20">
        <v>118</v>
      </c>
      <c r="O33" s="0">
        <v>118</v>
      </c>
      <c r="P33" s="0">
        <v>0.7</v>
      </c>
      <c r="Q33" s="0">
        <v>82.6</v>
      </c>
      <c r="R33" s="0" t="s">
        <v>39</v>
      </c>
      <c r="S33" s="0">
        <v>0.5227</v>
      </c>
      <c r="T33" s="0">
        <v>43.17</v>
      </c>
      <c r="U33" s="0">
        <v>118</v>
      </c>
      <c r="V33" s="0">
        <v>118</v>
      </c>
      <c r="W33" s="0" t="s">
        <v>39</v>
      </c>
      <c r="X33" s="0">
        <v>0</v>
      </c>
      <c r="Y33" s="0">
        <v>43.17</v>
      </c>
      <c r="Z33" s="0" t="s">
        <v>34</v>
      </c>
      <c r="AA33" s="0">
        <v>0</v>
      </c>
    </row>
    <row r="34">
      <c r="A34" s="5">
        <v>46110.7644560185</v>
      </c>
      <c r="B34" s="0" t="s">
        <v>116</v>
      </c>
      <c r="E34" s="0" t="s">
        <v>28</v>
      </c>
      <c r="F34" s="0">
        <v>1</v>
      </c>
      <c r="G34" s="4"/>
      <c r="I34" s="4" t="s">
        <v>29</v>
      </c>
      <c r="J34" s="1" t="s">
        <v>30</v>
      </c>
      <c r="K34" s="1" t="s">
        <v>167</v>
      </c>
      <c r="L34" s="1" t="s">
        <v>168</v>
      </c>
      <c r="M34" s="0" t="s">
        <v>169</v>
      </c>
      <c r="N34" s="20">
        <v>69</v>
      </c>
      <c r="O34" s="0">
        <v>69</v>
      </c>
      <c r="P34" s="0">
        <v>0.7</v>
      </c>
      <c r="Q34" s="0">
        <v>48.3</v>
      </c>
      <c r="R34" s="0" t="s">
        <v>39</v>
      </c>
      <c r="S34" s="0">
        <v>0.5227</v>
      </c>
      <c r="T34" s="0">
        <v>25.25</v>
      </c>
      <c r="U34" s="0">
        <v>69</v>
      </c>
      <c r="V34" s="0">
        <v>69</v>
      </c>
      <c r="W34" s="0" t="s">
        <v>51</v>
      </c>
      <c r="X34" s="0">
        <v>0</v>
      </c>
      <c r="Y34" s="0">
        <v>25.25</v>
      </c>
      <c r="Z34" s="0" t="s">
        <v>34</v>
      </c>
      <c r="AA34" s="0">
        <v>0</v>
      </c>
    </row>
    <row r="35">
      <c r="A35" s="5">
        <v>46082.2060416667</v>
      </c>
      <c r="B35" s="0" t="s">
        <v>52</v>
      </c>
      <c r="C35" s="0" t="s">
        <v>170</v>
      </c>
      <c r="D35" s="0" t="s">
        <v>171</v>
      </c>
      <c r="E35" s="0" t="s">
        <v>28</v>
      </c>
      <c r="F35" s="0">
        <v>1</v>
      </c>
      <c r="G35" s="4"/>
      <c r="I35" s="4" t="s">
        <v>29</v>
      </c>
      <c r="J35" s="1" t="s">
        <v>30</v>
      </c>
      <c r="K35" s="1" t="s">
        <v>172</v>
      </c>
      <c r="L35" s="1" t="s">
        <v>173</v>
      </c>
      <c r="M35" s="0" t="s">
        <v>174</v>
      </c>
      <c r="N35" s="20">
        <v>99</v>
      </c>
      <c r="O35" s="0">
        <v>99</v>
      </c>
      <c r="P35" s="0">
        <v>0.7</v>
      </c>
      <c r="Q35" s="0">
        <v>69.3</v>
      </c>
      <c r="R35" s="0" t="s">
        <v>58</v>
      </c>
      <c r="S35" s="0">
        <v>0.7131</v>
      </c>
      <c r="T35" s="0">
        <v>49.41</v>
      </c>
      <c r="U35" s="0">
        <v>99</v>
      </c>
      <c r="V35" s="0">
        <v>99</v>
      </c>
      <c r="W35" s="0" t="s">
        <v>58</v>
      </c>
      <c r="X35" s="0">
        <v>0</v>
      </c>
      <c r="Y35" s="0">
        <v>49.41</v>
      </c>
      <c r="Z35" s="0" t="s">
        <v>34</v>
      </c>
      <c r="AA35" s="0">
        <v>0</v>
      </c>
    </row>
    <row r="36">
      <c r="A36" s="5">
        <v>46104.9527314815</v>
      </c>
      <c r="B36" s="0" t="s">
        <v>47</v>
      </c>
      <c r="E36" s="0" t="s">
        <v>28</v>
      </c>
      <c r="F36" s="0">
        <v>1</v>
      </c>
      <c r="G36" s="4"/>
      <c r="I36" s="4" t="s">
        <v>29</v>
      </c>
      <c r="J36" s="1" t="s">
        <v>30</v>
      </c>
      <c r="K36" s="1" t="s">
        <v>175</v>
      </c>
      <c r="L36" s="1" t="s">
        <v>176</v>
      </c>
      <c r="M36" s="0" t="s">
        <v>177</v>
      </c>
      <c r="N36" s="20">
        <v>66</v>
      </c>
      <c r="O36" s="0">
        <v>66</v>
      </c>
      <c r="P36" s="0">
        <v>0.7</v>
      </c>
      <c r="Q36" s="0">
        <v>46.2</v>
      </c>
      <c r="R36" s="0" t="s">
        <v>39</v>
      </c>
      <c r="S36" s="0">
        <v>0.5227</v>
      </c>
      <c r="T36" s="0">
        <v>24.15</v>
      </c>
      <c r="U36" s="0">
        <v>66</v>
      </c>
      <c r="V36" s="0">
        <v>66</v>
      </c>
      <c r="W36" s="0" t="s">
        <v>51</v>
      </c>
      <c r="X36" s="0">
        <v>0</v>
      </c>
      <c r="Y36" s="0">
        <v>24.15</v>
      </c>
      <c r="Z36" s="0" t="s">
        <v>34</v>
      </c>
      <c r="AA36" s="0">
        <v>0</v>
      </c>
    </row>
    <row r="37">
      <c r="A37" s="5">
        <v>46102.8003472222</v>
      </c>
      <c r="B37" s="0" t="s">
        <v>68</v>
      </c>
      <c r="E37" s="0" t="s">
        <v>28</v>
      </c>
      <c r="F37" s="0">
        <v>1</v>
      </c>
      <c r="G37" s="4"/>
      <c r="I37" s="4" t="s">
        <v>29</v>
      </c>
      <c r="J37" s="1" t="s">
        <v>30</v>
      </c>
      <c r="K37" s="1" t="s">
        <v>178</v>
      </c>
      <c r="L37" s="1" t="s">
        <v>179</v>
      </c>
      <c r="M37" s="0" t="s">
        <v>180</v>
      </c>
      <c r="N37" s="20">
        <v>77</v>
      </c>
      <c r="O37" s="0">
        <v>77</v>
      </c>
      <c r="P37" s="0">
        <v>0.7</v>
      </c>
      <c r="Q37" s="0">
        <v>53.9</v>
      </c>
      <c r="R37" s="0" t="s">
        <v>39</v>
      </c>
      <c r="S37" s="0">
        <v>0.5227</v>
      </c>
      <c r="T37" s="0">
        <v>28.17</v>
      </c>
      <c r="U37" s="0">
        <v>77</v>
      </c>
      <c r="V37" s="0">
        <v>77</v>
      </c>
      <c r="W37" s="0" t="s">
        <v>72</v>
      </c>
      <c r="X37" s="0">
        <v>0</v>
      </c>
      <c r="Y37" s="0">
        <v>28.17</v>
      </c>
      <c r="Z37" s="0" t="s">
        <v>34</v>
      </c>
      <c r="AA37" s="0">
        <v>0</v>
      </c>
    </row>
    <row r="38">
      <c r="A38" s="5">
        <v>46110.8653819444</v>
      </c>
      <c r="B38" s="0" t="s">
        <v>181</v>
      </c>
      <c r="E38" s="0" t="s">
        <v>28</v>
      </c>
      <c r="F38" s="0">
        <v>1</v>
      </c>
      <c r="G38" s="4"/>
      <c r="I38" s="4" t="s">
        <v>29</v>
      </c>
      <c r="J38" s="1" t="s">
        <v>30</v>
      </c>
      <c r="K38" s="1" t="s">
        <v>182</v>
      </c>
      <c r="L38" s="1" t="s">
        <v>183</v>
      </c>
      <c r="M38" s="0" t="s">
        <v>184</v>
      </c>
      <c r="N38" s="20">
        <v>58</v>
      </c>
      <c r="O38" s="0">
        <v>58</v>
      </c>
      <c r="P38" s="0">
        <v>0.7</v>
      </c>
      <c r="Q38" s="0">
        <v>40.6</v>
      </c>
      <c r="R38" s="0" t="s">
        <v>39</v>
      </c>
      <c r="S38" s="0">
        <v>0.5227</v>
      </c>
      <c r="T38" s="0">
        <v>21.22</v>
      </c>
      <c r="U38" s="0">
        <v>58</v>
      </c>
      <c r="V38" s="0">
        <v>58</v>
      </c>
      <c r="W38" s="0" t="s">
        <v>185</v>
      </c>
      <c r="X38" s="0">
        <v>0</v>
      </c>
      <c r="Y38" s="0">
        <v>21.22</v>
      </c>
      <c r="Z38" s="0" t="s">
        <v>34</v>
      </c>
      <c r="AA38" s="0">
        <v>0</v>
      </c>
    </row>
    <row r="39">
      <c r="A39" s="5">
        <v>46091.8197106481</v>
      </c>
      <c r="B39" s="0" t="s">
        <v>41</v>
      </c>
      <c r="C39" s="0" t="s">
        <v>144</v>
      </c>
      <c r="D39" s="0" t="s">
        <v>186</v>
      </c>
      <c r="E39" s="0" t="s">
        <v>28</v>
      </c>
      <c r="F39" s="0">
        <v>1</v>
      </c>
      <c r="G39" s="4"/>
      <c r="I39" s="4" t="s">
        <v>29</v>
      </c>
      <c r="J39" s="1" t="s">
        <v>30</v>
      </c>
      <c r="K39" s="1" t="s">
        <v>187</v>
      </c>
      <c r="L39" s="1" t="s">
        <v>188</v>
      </c>
      <c r="M39" s="0" t="s">
        <v>189</v>
      </c>
      <c r="N39" s="20">
        <v>56</v>
      </c>
      <c r="O39" s="0">
        <v>56</v>
      </c>
      <c r="P39" s="0">
        <v>0.7</v>
      </c>
      <c r="Q39" s="0">
        <v>39.2</v>
      </c>
      <c r="R39" s="0" t="s">
        <v>39</v>
      </c>
      <c r="S39" s="0">
        <v>0.5227</v>
      </c>
      <c r="T39" s="0">
        <v>20.49</v>
      </c>
      <c r="U39" s="0">
        <v>56</v>
      </c>
      <c r="V39" s="0">
        <v>56</v>
      </c>
      <c r="W39" s="0" t="s">
        <v>39</v>
      </c>
      <c r="X39" s="0">
        <v>0</v>
      </c>
      <c r="Y39" s="0">
        <v>20.49</v>
      </c>
      <c r="Z39" s="0" t="s">
        <v>34</v>
      </c>
      <c r="AA39" s="0">
        <v>0</v>
      </c>
    </row>
    <row r="40">
      <c r="A40" s="5">
        <v>46102.6731018519</v>
      </c>
      <c r="B40" s="0" t="s">
        <v>52</v>
      </c>
      <c r="C40" s="0" t="s">
        <v>190</v>
      </c>
      <c r="D40" s="0" t="s">
        <v>191</v>
      </c>
      <c r="E40" s="0" t="s">
        <v>28</v>
      </c>
      <c r="F40" s="0">
        <v>1</v>
      </c>
      <c r="G40" s="4"/>
      <c r="I40" s="4" t="s">
        <v>29</v>
      </c>
      <c r="J40" s="1" t="s">
        <v>30</v>
      </c>
      <c r="K40" s="1" t="s">
        <v>192</v>
      </c>
      <c r="L40" s="1" t="s">
        <v>193</v>
      </c>
      <c r="M40" s="0" t="s">
        <v>194</v>
      </c>
      <c r="N40" s="20">
        <v>48</v>
      </c>
      <c r="O40" s="0">
        <v>48</v>
      </c>
      <c r="P40" s="0">
        <v>0.7</v>
      </c>
      <c r="Q40" s="0">
        <v>33.6</v>
      </c>
      <c r="R40" s="0" t="s">
        <v>58</v>
      </c>
      <c r="S40" s="0">
        <v>0.7131</v>
      </c>
      <c r="T40" s="0">
        <v>23.96</v>
      </c>
      <c r="U40" s="0">
        <v>48</v>
      </c>
      <c r="V40" s="0">
        <v>48</v>
      </c>
      <c r="W40" s="0" t="s">
        <v>58</v>
      </c>
      <c r="X40" s="0">
        <v>0</v>
      </c>
      <c r="Y40" s="0">
        <v>23.96</v>
      </c>
      <c r="Z40" s="0" t="s">
        <v>34</v>
      </c>
      <c r="AA40" s="0">
        <v>0</v>
      </c>
    </row>
    <row r="41">
      <c r="A41" s="5">
        <v>46097.0749305556</v>
      </c>
      <c r="B41" s="0" t="s">
        <v>68</v>
      </c>
      <c r="C41" s="0" t="s">
        <v>195</v>
      </c>
      <c r="D41" s="0" t="s">
        <v>196</v>
      </c>
      <c r="E41" s="0" t="s">
        <v>28</v>
      </c>
      <c r="F41" s="0">
        <v>1</v>
      </c>
      <c r="G41" s="4"/>
      <c r="I41" s="4" t="s">
        <v>29</v>
      </c>
      <c r="J41" s="1" t="s">
        <v>30</v>
      </c>
      <c r="K41" s="1" t="s">
        <v>197</v>
      </c>
      <c r="L41" s="1" t="s">
        <v>198</v>
      </c>
      <c r="M41" s="0" t="s">
        <v>199</v>
      </c>
      <c r="N41" s="20">
        <v>27</v>
      </c>
      <c r="O41" s="0">
        <v>27</v>
      </c>
      <c r="P41" s="0">
        <v>0.7</v>
      </c>
      <c r="Q41" s="0">
        <v>18.9</v>
      </c>
      <c r="R41" s="0" t="s">
        <v>39</v>
      </c>
      <c r="S41" s="0">
        <v>0.5227</v>
      </c>
      <c r="T41" s="0">
        <v>9.88</v>
      </c>
      <c r="U41" s="0">
        <v>27</v>
      </c>
      <c r="V41" s="0">
        <v>27</v>
      </c>
      <c r="W41" s="0" t="s">
        <v>72</v>
      </c>
      <c r="X41" s="0">
        <v>0</v>
      </c>
      <c r="Y41" s="0">
        <v>9.88</v>
      </c>
      <c r="Z41" s="0" t="s">
        <v>34</v>
      </c>
      <c r="AA41" s="0">
        <v>0</v>
      </c>
    </row>
    <row r="42">
      <c r="A42" s="5">
        <v>46083.4148263889</v>
      </c>
      <c r="B42" s="0" t="s">
        <v>116</v>
      </c>
      <c r="C42" s="0" t="s">
        <v>200</v>
      </c>
      <c r="E42" s="0" t="s">
        <v>28</v>
      </c>
      <c r="F42" s="0">
        <v>1</v>
      </c>
      <c r="G42" s="4"/>
      <c r="I42" s="4" t="s">
        <v>29</v>
      </c>
      <c r="J42" s="1" t="s">
        <v>133</v>
      </c>
      <c r="K42" s="1" t="s">
        <v>201</v>
      </c>
      <c r="L42" s="1" t="s">
        <v>202</v>
      </c>
      <c r="M42" s="0" t="s">
        <v>203</v>
      </c>
      <c r="N42" s="20">
        <v>45.78</v>
      </c>
      <c r="O42" s="0">
        <v>42</v>
      </c>
      <c r="P42" s="0">
        <v>0.7</v>
      </c>
      <c r="Q42" s="0">
        <v>29.4</v>
      </c>
      <c r="R42" s="0" t="s">
        <v>39</v>
      </c>
      <c r="S42" s="0">
        <v>0.5227</v>
      </c>
      <c r="T42" s="0">
        <v>15.37</v>
      </c>
      <c r="U42" s="0">
        <v>45.78</v>
      </c>
      <c r="V42" s="0">
        <v>42</v>
      </c>
      <c r="W42" s="0" t="s">
        <v>51</v>
      </c>
      <c r="X42" s="0">
        <v>0</v>
      </c>
      <c r="Y42" s="0">
        <v>15.37</v>
      </c>
      <c r="Z42" s="0" t="s">
        <v>34</v>
      </c>
      <c r="AA42" s="0">
        <v>0</v>
      </c>
    </row>
    <row r="43">
      <c r="A43" s="5">
        <v>46083.6216087963</v>
      </c>
      <c r="B43" s="0" t="s">
        <v>204</v>
      </c>
      <c r="C43" s="0" t="s">
        <v>200</v>
      </c>
      <c r="E43" s="0" t="s">
        <v>28</v>
      </c>
      <c r="F43" s="0">
        <v>1</v>
      </c>
      <c r="G43" s="4"/>
      <c r="I43" s="4" t="s">
        <v>29</v>
      </c>
      <c r="J43" s="1" t="s">
        <v>30</v>
      </c>
      <c r="K43" s="1" t="s">
        <v>205</v>
      </c>
      <c r="L43" s="1" t="s">
        <v>206</v>
      </c>
      <c r="M43" s="0" t="s">
        <v>207</v>
      </c>
      <c r="N43" s="20">
        <v>72.45</v>
      </c>
      <c r="O43" s="0">
        <v>69</v>
      </c>
      <c r="P43" s="0">
        <v>0.7</v>
      </c>
      <c r="Q43" s="0">
        <v>48.3</v>
      </c>
      <c r="R43" s="0" t="s">
        <v>39</v>
      </c>
      <c r="S43" s="0">
        <v>0.5227</v>
      </c>
      <c r="T43" s="0">
        <v>25.25</v>
      </c>
      <c r="U43" s="0">
        <v>72.45</v>
      </c>
      <c r="V43" s="0">
        <v>69</v>
      </c>
      <c r="W43" s="0" t="s">
        <v>208</v>
      </c>
      <c r="X43" s="0">
        <v>0</v>
      </c>
      <c r="Y43" s="0">
        <v>25.25</v>
      </c>
      <c r="Z43" s="0" t="s">
        <v>34</v>
      </c>
      <c r="AA43" s="0">
        <v>0</v>
      </c>
    </row>
    <row r="44">
      <c r="A44" s="5">
        <v>46100.3647337963</v>
      </c>
      <c r="B44" s="0" t="s">
        <v>209</v>
      </c>
      <c r="C44" s="0" t="s">
        <v>200</v>
      </c>
      <c r="E44" s="0" t="s">
        <v>28</v>
      </c>
      <c r="F44" s="0">
        <v>1</v>
      </c>
      <c r="G44" s="4"/>
      <c r="I44" s="4" t="s">
        <v>29</v>
      </c>
      <c r="J44" s="1" t="s">
        <v>30</v>
      </c>
      <c r="K44" s="1" t="s">
        <v>210</v>
      </c>
      <c r="L44" s="1" t="s">
        <v>211</v>
      </c>
      <c r="M44" s="0" t="s">
        <v>212</v>
      </c>
      <c r="N44" s="20">
        <v>151.51</v>
      </c>
      <c r="O44" s="0">
        <v>142.93</v>
      </c>
      <c r="P44" s="0">
        <v>0.7</v>
      </c>
      <c r="Q44" s="0">
        <v>100.05</v>
      </c>
      <c r="R44" s="0" t="s">
        <v>39</v>
      </c>
      <c r="S44" s="0">
        <v>0.5227</v>
      </c>
      <c r="T44" s="0">
        <v>52.29</v>
      </c>
      <c r="U44" s="0">
        <v>151.51</v>
      </c>
      <c r="V44" s="0">
        <v>142.93</v>
      </c>
      <c r="W44" s="0" t="s">
        <v>51</v>
      </c>
      <c r="X44" s="0">
        <v>0</v>
      </c>
      <c r="Y44" s="0">
        <v>52.29</v>
      </c>
      <c r="Z44" s="0" t="s">
        <v>34</v>
      </c>
      <c r="AA44" s="0">
        <v>0</v>
      </c>
    </row>
    <row r="45">
      <c r="A45" s="5">
        <v>46082.7752893519</v>
      </c>
      <c r="B45" s="0" t="s">
        <v>116</v>
      </c>
      <c r="C45" s="0" t="s">
        <v>200</v>
      </c>
      <c r="E45" s="0" t="s">
        <v>28</v>
      </c>
      <c r="F45" s="0">
        <v>1</v>
      </c>
      <c r="G45" s="4"/>
      <c r="I45" s="4" t="s">
        <v>29</v>
      </c>
      <c r="J45" s="1" t="s">
        <v>30</v>
      </c>
      <c r="K45" s="1" t="s">
        <v>213</v>
      </c>
      <c r="L45" s="1" t="s">
        <v>214</v>
      </c>
      <c r="M45" s="0" t="s">
        <v>215</v>
      </c>
      <c r="N45" s="20">
        <v>93.74</v>
      </c>
      <c r="O45" s="0">
        <v>86</v>
      </c>
      <c r="P45" s="0">
        <v>0.7</v>
      </c>
      <c r="Q45" s="0">
        <v>60.2</v>
      </c>
      <c r="R45" s="0" t="s">
        <v>39</v>
      </c>
      <c r="S45" s="0">
        <v>0.5227</v>
      </c>
      <c r="T45" s="0">
        <v>31.47</v>
      </c>
      <c r="U45" s="0">
        <v>93.74</v>
      </c>
      <c r="V45" s="0">
        <v>86</v>
      </c>
      <c r="W45" s="0" t="s">
        <v>51</v>
      </c>
      <c r="X45" s="0">
        <v>0</v>
      </c>
      <c r="Y45" s="0">
        <v>31.47</v>
      </c>
      <c r="Z45" s="0" t="s">
        <v>34</v>
      </c>
      <c r="AA45" s="0">
        <v>0</v>
      </c>
    </row>
    <row r="46">
      <c r="A46" s="5">
        <v>46101.6174421296</v>
      </c>
      <c r="B46" s="0" t="s">
        <v>116</v>
      </c>
      <c r="C46" s="0" t="s">
        <v>200</v>
      </c>
      <c r="E46" s="0" t="s">
        <v>28</v>
      </c>
      <c r="F46" s="0">
        <v>1</v>
      </c>
      <c r="G46" s="4"/>
      <c r="I46" s="4" t="s">
        <v>29</v>
      </c>
      <c r="J46" s="1" t="s">
        <v>30</v>
      </c>
      <c r="K46" s="1" t="s">
        <v>213</v>
      </c>
      <c r="L46" s="1" t="s">
        <v>214</v>
      </c>
      <c r="M46" s="0" t="s">
        <v>215</v>
      </c>
      <c r="N46" s="20">
        <v>93.74</v>
      </c>
      <c r="O46" s="0">
        <v>86</v>
      </c>
      <c r="P46" s="0">
        <v>0.7</v>
      </c>
      <c r="Q46" s="0">
        <v>60.2</v>
      </c>
      <c r="R46" s="0" t="s">
        <v>39</v>
      </c>
      <c r="S46" s="0">
        <v>0.5227</v>
      </c>
      <c r="T46" s="0">
        <v>31.47</v>
      </c>
      <c r="U46" s="0">
        <v>93.74</v>
      </c>
      <c r="V46" s="0">
        <v>86</v>
      </c>
      <c r="W46" s="0" t="s">
        <v>51</v>
      </c>
      <c r="X46" s="0">
        <v>0</v>
      </c>
      <c r="Y46" s="0">
        <v>31.47</v>
      </c>
      <c r="Z46" s="0" t="s">
        <v>34</v>
      </c>
      <c r="AA46" s="0">
        <v>0</v>
      </c>
    </row>
    <row r="47">
      <c r="A47" s="5">
        <v>46100.3704976852</v>
      </c>
      <c r="B47" s="0" t="s">
        <v>116</v>
      </c>
      <c r="C47" s="0" t="s">
        <v>200</v>
      </c>
      <c r="E47" s="0" t="s">
        <v>28</v>
      </c>
      <c r="F47" s="0">
        <v>1</v>
      </c>
      <c r="G47" s="4"/>
      <c r="I47" s="4" t="s">
        <v>29</v>
      </c>
      <c r="J47" s="1" t="s">
        <v>30</v>
      </c>
      <c r="K47" s="1" t="s">
        <v>216</v>
      </c>
      <c r="L47" s="1" t="s">
        <v>217</v>
      </c>
      <c r="M47" s="0" t="s">
        <v>218</v>
      </c>
      <c r="N47" s="20">
        <v>103.55</v>
      </c>
      <c r="O47" s="0">
        <v>95</v>
      </c>
      <c r="P47" s="0">
        <v>0.7</v>
      </c>
      <c r="Q47" s="0">
        <v>66.5</v>
      </c>
      <c r="R47" s="0" t="s">
        <v>39</v>
      </c>
      <c r="S47" s="0">
        <v>0.5227</v>
      </c>
      <c r="T47" s="0">
        <v>34.76</v>
      </c>
      <c r="U47" s="0">
        <v>103.55</v>
      </c>
      <c r="V47" s="0">
        <v>95</v>
      </c>
      <c r="W47" s="0" t="s">
        <v>51</v>
      </c>
      <c r="X47" s="0">
        <v>0</v>
      </c>
      <c r="Y47" s="0">
        <v>34.76</v>
      </c>
      <c r="Z47" s="0" t="s">
        <v>34</v>
      </c>
      <c r="AA47" s="0">
        <v>0</v>
      </c>
    </row>
    <row r="48">
      <c r="A48" s="5">
        <v>46097.7531018518</v>
      </c>
      <c r="B48" s="0" t="s">
        <v>116</v>
      </c>
      <c r="C48" s="0" t="s">
        <v>200</v>
      </c>
      <c r="E48" s="0" t="s">
        <v>28</v>
      </c>
      <c r="F48" s="0">
        <v>1</v>
      </c>
      <c r="G48" s="4"/>
      <c r="I48" s="4" t="s">
        <v>29</v>
      </c>
      <c r="J48" s="1" t="s">
        <v>30</v>
      </c>
      <c r="K48" s="1" t="s">
        <v>219</v>
      </c>
      <c r="L48" s="1" t="s">
        <v>220</v>
      </c>
      <c r="M48" s="0" t="s">
        <v>221</v>
      </c>
      <c r="N48" s="20">
        <v>76.3</v>
      </c>
      <c r="O48" s="0">
        <v>70</v>
      </c>
      <c r="P48" s="0">
        <v>0.7</v>
      </c>
      <c r="Q48" s="0">
        <v>49</v>
      </c>
      <c r="R48" s="0" t="s">
        <v>39</v>
      </c>
      <c r="S48" s="0">
        <v>0.5227</v>
      </c>
      <c r="T48" s="0">
        <v>25.61</v>
      </c>
      <c r="U48" s="0">
        <v>76.3</v>
      </c>
      <c r="V48" s="0">
        <v>70</v>
      </c>
      <c r="W48" s="0" t="s">
        <v>51</v>
      </c>
      <c r="X48" s="0">
        <v>0</v>
      </c>
      <c r="Y48" s="0">
        <v>25.61</v>
      </c>
      <c r="Z48" s="0" t="s">
        <v>34</v>
      </c>
      <c r="AA48" s="0">
        <v>0</v>
      </c>
    </row>
    <row r="49">
      <c r="A49" s="5">
        <v>46089.906412037</v>
      </c>
      <c r="B49" s="0" t="s">
        <v>116</v>
      </c>
      <c r="C49" s="0" t="s">
        <v>200</v>
      </c>
      <c r="E49" s="0" t="s">
        <v>28</v>
      </c>
      <c r="F49" s="0">
        <v>1</v>
      </c>
      <c r="G49" s="4"/>
      <c r="I49" s="4" t="s">
        <v>29</v>
      </c>
      <c r="J49" s="1" t="s">
        <v>30</v>
      </c>
      <c r="K49" s="1" t="s">
        <v>222</v>
      </c>
      <c r="L49" s="1" t="s">
        <v>223</v>
      </c>
      <c r="M49" s="0" t="s">
        <v>224</v>
      </c>
      <c r="N49" s="20">
        <v>105.73</v>
      </c>
      <c r="O49" s="0">
        <v>97</v>
      </c>
      <c r="P49" s="0">
        <v>0.7</v>
      </c>
      <c r="Q49" s="0">
        <v>67.9</v>
      </c>
      <c r="R49" s="0" t="s">
        <v>39</v>
      </c>
      <c r="S49" s="0">
        <v>0.5227</v>
      </c>
      <c r="T49" s="0">
        <v>35.49</v>
      </c>
      <c r="U49" s="0">
        <v>105.73</v>
      </c>
      <c r="V49" s="0">
        <v>97</v>
      </c>
      <c r="W49" s="0" t="s">
        <v>51</v>
      </c>
      <c r="X49" s="0">
        <v>0</v>
      </c>
      <c r="Y49" s="0">
        <v>35.49</v>
      </c>
      <c r="Z49" s="0" t="s">
        <v>34</v>
      </c>
      <c r="AA49" s="0">
        <v>0</v>
      </c>
    </row>
    <row r="50">
      <c r="A50" s="5">
        <v>46102.7509722222</v>
      </c>
      <c r="B50" s="0" t="s">
        <v>116</v>
      </c>
      <c r="C50" s="0" t="s">
        <v>200</v>
      </c>
      <c r="E50" s="0" t="s">
        <v>28</v>
      </c>
      <c r="F50" s="0">
        <v>1</v>
      </c>
      <c r="G50" s="4"/>
      <c r="I50" s="4" t="s">
        <v>29</v>
      </c>
      <c r="J50" s="1" t="s">
        <v>30</v>
      </c>
      <c r="K50" s="1" t="s">
        <v>213</v>
      </c>
      <c r="L50" s="1" t="s">
        <v>214</v>
      </c>
      <c r="M50" s="0" t="s">
        <v>215</v>
      </c>
      <c r="N50" s="20">
        <v>93.74</v>
      </c>
      <c r="O50" s="0">
        <v>86</v>
      </c>
      <c r="P50" s="0">
        <v>0.7</v>
      </c>
      <c r="Q50" s="0">
        <v>60.2</v>
      </c>
      <c r="R50" s="0" t="s">
        <v>39</v>
      </c>
      <c r="S50" s="0">
        <v>0.5227</v>
      </c>
      <c r="T50" s="0">
        <v>31.47</v>
      </c>
      <c r="U50" s="0">
        <v>93.74</v>
      </c>
      <c r="V50" s="0">
        <v>86</v>
      </c>
      <c r="W50" s="0" t="s">
        <v>51</v>
      </c>
      <c r="X50" s="0">
        <v>0</v>
      </c>
      <c r="Y50" s="0">
        <v>31.47</v>
      </c>
      <c r="Z50" s="0" t="s">
        <v>34</v>
      </c>
      <c r="AA50" s="0">
        <v>0</v>
      </c>
    </row>
    <row r="51">
      <c r="A51" s="5">
        <v>46083.4240625</v>
      </c>
      <c r="B51" s="0" t="s">
        <v>116</v>
      </c>
      <c r="C51" s="0" t="s">
        <v>200</v>
      </c>
      <c r="E51" s="0" t="s">
        <v>28</v>
      </c>
      <c r="F51" s="0">
        <v>1</v>
      </c>
      <c r="G51" s="4"/>
      <c r="I51" s="4" t="s">
        <v>29</v>
      </c>
      <c r="J51" s="1" t="s">
        <v>30</v>
      </c>
      <c r="K51" s="1" t="s">
        <v>225</v>
      </c>
      <c r="L51" s="1" t="s">
        <v>226</v>
      </c>
      <c r="M51" s="0" t="s">
        <v>227</v>
      </c>
      <c r="N51" s="20">
        <v>67.58</v>
      </c>
      <c r="O51" s="0">
        <v>62</v>
      </c>
      <c r="P51" s="0">
        <v>0.7</v>
      </c>
      <c r="Q51" s="0">
        <v>43.4</v>
      </c>
      <c r="R51" s="0" t="s">
        <v>39</v>
      </c>
      <c r="S51" s="0">
        <v>0.5227</v>
      </c>
      <c r="T51" s="0">
        <v>22.68</v>
      </c>
      <c r="U51" s="0">
        <v>67.58</v>
      </c>
      <c r="V51" s="0">
        <v>62</v>
      </c>
      <c r="W51" s="0" t="s">
        <v>51</v>
      </c>
      <c r="X51" s="0">
        <v>0</v>
      </c>
      <c r="Y51" s="0">
        <v>22.68</v>
      </c>
      <c r="Z51" s="0" t="s">
        <v>34</v>
      </c>
      <c r="AA51" s="0">
        <v>0</v>
      </c>
    </row>
    <row r="52">
      <c r="A52" s="5">
        <v>46098.3022337963</v>
      </c>
      <c r="B52" s="0" t="s">
        <v>228</v>
      </c>
      <c r="C52" s="0" t="s">
        <v>200</v>
      </c>
      <c r="E52" s="0" t="s">
        <v>28</v>
      </c>
      <c r="F52" s="0">
        <v>1</v>
      </c>
      <c r="G52" s="4"/>
      <c r="I52" s="4" t="s">
        <v>29</v>
      </c>
      <c r="J52" s="1" t="s">
        <v>30</v>
      </c>
      <c r="K52" s="1" t="s">
        <v>229</v>
      </c>
      <c r="L52" s="1" t="s">
        <v>230</v>
      </c>
      <c r="M52" s="0" t="s">
        <v>231</v>
      </c>
      <c r="N52" s="20">
        <v>198</v>
      </c>
      <c r="O52" s="0">
        <v>218</v>
      </c>
      <c r="P52" s="0">
        <v>0.7</v>
      </c>
      <c r="Q52" s="0">
        <v>152.6</v>
      </c>
      <c r="R52" s="0" t="s">
        <v>39</v>
      </c>
      <c r="S52" s="0">
        <v>0.5227</v>
      </c>
      <c r="T52" s="0">
        <v>79.76</v>
      </c>
      <c r="U52" s="0">
        <v>198</v>
      </c>
      <c r="V52" s="0">
        <v>218</v>
      </c>
      <c r="W52" s="0" t="s">
        <v>232</v>
      </c>
      <c r="X52" s="0">
        <v>0</v>
      </c>
      <c r="Y52" s="0">
        <v>79.76</v>
      </c>
      <c r="Z52" s="0" t="s">
        <v>34</v>
      </c>
      <c r="AA52" s="0">
        <v>0</v>
      </c>
    </row>
    <row r="53">
      <c r="A53" s="5">
        <v>46106.336724537</v>
      </c>
      <c r="B53" s="0" t="s">
        <v>209</v>
      </c>
      <c r="C53" s="0" t="s">
        <v>200</v>
      </c>
      <c r="E53" s="0" t="s">
        <v>28</v>
      </c>
      <c r="F53" s="0">
        <v>1</v>
      </c>
      <c r="G53" s="4"/>
      <c r="I53" s="4" t="s">
        <v>29</v>
      </c>
      <c r="J53" s="1" t="s">
        <v>133</v>
      </c>
      <c r="K53" s="1" t="s">
        <v>233</v>
      </c>
      <c r="L53" s="1" t="s">
        <v>234</v>
      </c>
      <c r="M53" s="0" t="s">
        <v>235</v>
      </c>
      <c r="N53" s="20">
        <v>44.69</v>
      </c>
      <c r="O53" s="0">
        <v>42.16</v>
      </c>
      <c r="P53" s="0">
        <v>0.7</v>
      </c>
      <c r="Q53" s="0">
        <v>29.51</v>
      </c>
      <c r="R53" s="0" t="s">
        <v>39</v>
      </c>
      <c r="S53" s="0">
        <v>0.5227</v>
      </c>
      <c r="T53" s="0">
        <v>15.42</v>
      </c>
      <c r="U53" s="0">
        <v>44.69</v>
      </c>
      <c r="V53" s="0">
        <v>42.16</v>
      </c>
      <c r="W53" s="0" t="s">
        <v>51</v>
      </c>
      <c r="X53" s="0">
        <v>0</v>
      </c>
      <c r="Y53" s="0">
        <v>15.42</v>
      </c>
      <c r="Z53" s="0" t="s">
        <v>34</v>
      </c>
      <c r="AA53" s="0">
        <v>0</v>
      </c>
    </row>
    <row r="54">
      <c r="A54" s="5">
        <v>46108.3065393519</v>
      </c>
      <c r="B54" s="0" t="s">
        <v>116</v>
      </c>
      <c r="C54" s="0" t="s">
        <v>200</v>
      </c>
      <c r="E54" s="0" t="s">
        <v>28</v>
      </c>
      <c r="F54" s="0">
        <v>1</v>
      </c>
      <c r="G54" s="4"/>
      <c r="I54" s="4" t="s">
        <v>29</v>
      </c>
      <c r="J54" s="1" t="s">
        <v>30</v>
      </c>
      <c r="K54" s="1" t="s">
        <v>236</v>
      </c>
      <c r="L54" s="1" t="s">
        <v>237</v>
      </c>
      <c r="M54" s="0" t="s">
        <v>238</v>
      </c>
      <c r="N54" s="20">
        <v>75.21</v>
      </c>
      <c r="O54" s="0">
        <v>69</v>
      </c>
      <c r="P54" s="0">
        <v>0.7</v>
      </c>
      <c r="Q54" s="0">
        <v>48.3</v>
      </c>
      <c r="R54" s="0" t="s">
        <v>39</v>
      </c>
      <c r="S54" s="0">
        <v>0.5227</v>
      </c>
      <c r="T54" s="0">
        <v>25.25</v>
      </c>
      <c r="U54" s="0">
        <v>75.21</v>
      </c>
      <c r="V54" s="0">
        <v>69</v>
      </c>
      <c r="W54" s="0" t="s">
        <v>51</v>
      </c>
      <c r="X54" s="0">
        <v>0</v>
      </c>
      <c r="Y54" s="0">
        <v>25.25</v>
      </c>
      <c r="Z54" s="0" t="s">
        <v>34</v>
      </c>
      <c r="AA54" s="0">
        <v>0</v>
      </c>
    </row>
    <row r="55">
      <c r="A55" s="5">
        <v>46100.4680439815</v>
      </c>
      <c r="B55" s="0" t="s">
        <v>116</v>
      </c>
      <c r="C55" s="0" t="s">
        <v>200</v>
      </c>
      <c r="E55" s="0" t="s">
        <v>28</v>
      </c>
      <c r="F55" s="0">
        <v>1</v>
      </c>
      <c r="G55" s="4"/>
      <c r="I55" s="4" t="s">
        <v>29</v>
      </c>
      <c r="J55" s="1" t="s">
        <v>30</v>
      </c>
      <c r="K55" s="1" t="s">
        <v>239</v>
      </c>
      <c r="L55" s="1" t="s">
        <v>240</v>
      </c>
      <c r="M55" s="0" t="s">
        <v>241</v>
      </c>
      <c r="N55" s="20">
        <v>113.36</v>
      </c>
      <c r="O55" s="0">
        <v>104</v>
      </c>
      <c r="P55" s="0">
        <v>0.7</v>
      </c>
      <c r="Q55" s="0">
        <v>72.8</v>
      </c>
      <c r="R55" s="0" t="s">
        <v>39</v>
      </c>
      <c r="S55" s="0">
        <v>0.5227</v>
      </c>
      <c r="T55" s="0">
        <v>38.05</v>
      </c>
      <c r="U55" s="0">
        <v>113.36</v>
      </c>
      <c r="V55" s="0">
        <v>104</v>
      </c>
      <c r="W55" s="0" t="s">
        <v>51</v>
      </c>
      <c r="X55" s="0">
        <v>0</v>
      </c>
      <c r="Y55" s="0">
        <v>38.05</v>
      </c>
      <c r="Z55" s="0" t="s">
        <v>34</v>
      </c>
      <c r="AA55" s="0">
        <v>0</v>
      </c>
    </row>
    <row r="56">
      <c r="A56" s="5">
        <v>46092.6539583333</v>
      </c>
      <c r="B56" s="0" t="s">
        <v>209</v>
      </c>
      <c r="C56" s="0" t="s">
        <v>200</v>
      </c>
      <c r="E56" s="0" t="s">
        <v>28</v>
      </c>
      <c r="F56" s="0">
        <v>1</v>
      </c>
      <c r="G56" s="4"/>
      <c r="I56" s="4" t="s">
        <v>29</v>
      </c>
      <c r="J56" s="1" t="s">
        <v>30</v>
      </c>
      <c r="K56" s="1" t="s">
        <v>239</v>
      </c>
      <c r="L56" s="1" t="s">
        <v>240</v>
      </c>
      <c r="M56" s="0" t="s">
        <v>241</v>
      </c>
      <c r="N56" s="20">
        <v>113.36</v>
      </c>
      <c r="O56" s="0">
        <v>106.94</v>
      </c>
      <c r="P56" s="0">
        <v>0.7</v>
      </c>
      <c r="Q56" s="0">
        <v>74.86</v>
      </c>
      <c r="R56" s="0" t="s">
        <v>39</v>
      </c>
      <c r="S56" s="0">
        <v>0.5227</v>
      </c>
      <c r="T56" s="0">
        <v>39.13</v>
      </c>
      <c r="U56" s="0">
        <v>113.36</v>
      </c>
      <c r="V56" s="0">
        <v>106.94</v>
      </c>
      <c r="W56" s="0" t="s">
        <v>51</v>
      </c>
      <c r="X56" s="0">
        <v>0</v>
      </c>
      <c r="Y56" s="0">
        <v>39.13</v>
      </c>
      <c r="Z56" s="0" t="s">
        <v>34</v>
      </c>
      <c r="AA56" s="0">
        <v>0</v>
      </c>
    </row>
    <row r="57">
      <c r="A57" s="5">
        <v>46109.3902893519</v>
      </c>
      <c r="B57" s="0" t="s">
        <v>27</v>
      </c>
      <c r="E57" s="0" t="s">
        <v>28</v>
      </c>
      <c r="F57" s="0">
        <v>-1</v>
      </c>
      <c r="G57" s="4" t="s">
        <v>242</v>
      </c>
      <c r="I57" s="4" t="s">
        <v>29</v>
      </c>
      <c r="J57" s="1" t="s">
        <v>30</v>
      </c>
      <c r="K57" s="1" t="s">
        <v>99</v>
      </c>
      <c r="L57" s="1" t="s">
        <v>100</v>
      </c>
      <c r="M57" s="0" t="s">
        <v>101</v>
      </c>
      <c r="N57" s="20">
        <v>38.99</v>
      </c>
      <c r="O57" s="0">
        <v>38.99</v>
      </c>
      <c r="P57" s="0">
        <v>0.7</v>
      </c>
      <c r="Q57" s="0">
        <v>27.29</v>
      </c>
      <c r="R57" s="0" t="s">
        <v>34</v>
      </c>
      <c r="S57" s="0">
        <v>1</v>
      </c>
      <c r="T57" s="0">
        <v>27.29</v>
      </c>
      <c r="U57" s="0">
        <v>38.99</v>
      </c>
      <c r="V57" s="0">
        <v>38.99</v>
      </c>
      <c r="W57" s="0" t="s">
        <v>34</v>
      </c>
      <c r="X57" s="0">
        <v>0</v>
      </c>
      <c r="Y57" s="0">
        <v>-27.29</v>
      </c>
      <c r="Z57" s="0" t="s">
        <v>34</v>
      </c>
      <c r="AA57" s="0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Details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Shanon Hentges</cp:lastModifiedBy>
  <cp:lastPrinted>2016-11-28T20:41:58Z</cp:lastPrinted>
  <dcterms:created xsi:type="dcterms:W3CDTF">2010-08-16T17:47:01Z</dcterms:created>
  <dcterms:modified xsi:type="dcterms:W3CDTF">2021-02-09T20:44:46Z</dcterms:modified>
</cp:coreProperties>
</file>