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shq\Tech\DTMV\Customers\Bloomsbury_Worldwide\Sales_Files\ShawDigital\"/>
    </mc:Choice>
  </mc:AlternateContent>
  <bookViews>
    <workbookView xWindow="0" yWindow="900" windowWidth="21600" windowHeight="10020" tabRatio="500"/>
  </bookViews>
  <sheets>
    <sheet name="Sheet1" sheetId="1" r:id="rId1"/>
  </sheets>
  <calcPr calcId="152511" concurrentCalc="0"/>
</workbook>
</file>

<file path=xl/calcChain.xml><?xml version="1.0" encoding="utf-8"?>
<calcChain xmlns="http://schemas.openxmlformats.org/spreadsheetml/2006/main">
  <c r="O14" i="1" l="1"/>
  <c r="O16" i="1"/>
  <c r="O25" i="1"/>
  <c r="P25" i="1"/>
  <c r="O15" i="1"/>
  <c r="O17" i="1"/>
  <c r="O18" i="1"/>
  <c r="O27" i="1"/>
  <c r="P27" i="1"/>
  <c r="P33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<sst xmlns="http://schemas.openxmlformats.org/spreadsheetml/2006/main" count="69" uniqueCount="57">
  <si>
    <t xml:space="preserve">Monthly Sales Report for 01/12/2015 to 31/12/2015 </t>
  </si>
  <si>
    <t>Shaw Academy</t>
  </si>
  <si>
    <t xml:space="preserve"> </t>
  </si>
  <si>
    <t>Publisher: Bloomsbury</t>
  </si>
  <si>
    <t>Discount: 40% of Publisher Digital List Price</t>
  </si>
  <si>
    <t>Payment Currency: GBP</t>
  </si>
  <si>
    <r>
      <t xml:space="preserve">USD </t>
    </r>
    <r>
      <rPr>
        <i/>
        <sz val="10"/>
        <color indexed="8"/>
        <rFont val="Arial"/>
        <family val="2"/>
      </rPr>
      <t>Exchange Rate Applied</t>
    </r>
    <r>
      <rPr>
        <sz val="10"/>
        <color indexed="8"/>
        <rFont val="Arial"/>
        <family val="2"/>
      </rPr>
      <t>: 0.6773520020</t>
    </r>
  </si>
  <si>
    <t>AUD Exchange Rate Applied: 0.4940641361</t>
  </si>
  <si>
    <t>INR Exchange Rate Applied: 0.0102316901</t>
  </si>
  <si>
    <t>GBP Exchange Rate Applied: 1</t>
  </si>
  <si>
    <t/>
  </si>
  <si>
    <t>Territory</t>
  </si>
  <si>
    <t>ISBN</t>
  </si>
  <si>
    <t>Title</t>
  </si>
  <si>
    <t>Author</t>
  </si>
  <si>
    <t>Publisher</t>
  </si>
  <si>
    <t>Imprint</t>
  </si>
  <si>
    <t>Units Sold</t>
  </si>
  <si>
    <t>Units Refunded</t>
  </si>
  <si>
    <t>Net Units</t>
  </si>
  <si>
    <t>Discount</t>
  </si>
  <si>
    <t>Amount Due Local Currency</t>
  </si>
  <si>
    <t>Amount Due GBP</t>
  </si>
  <si>
    <t>AU</t>
  </si>
  <si>
    <t>9781408196410</t>
  </si>
  <si>
    <t>Twelve Week Fitness and Nutrition Programme for Women</t>
  </si>
  <si>
    <t>Gavin Morey</t>
  </si>
  <si>
    <t>Bloomsbury Publishing</t>
  </si>
  <si>
    <t>Bloomsbury Sport</t>
  </si>
  <si>
    <t>40%</t>
  </si>
  <si>
    <t>GB</t>
  </si>
  <si>
    <t>9781408820018</t>
  </si>
  <si>
    <t>The Hanging</t>
  </si>
  <si>
    <t>Søren Hammer, Lotte Hammer</t>
  </si>
  <si>
    <t>9781408833391</t>
  </si>
  <si>
    <t>Eat and Run</t>
  </si>
  <si>
    <t>Scott Jurek, Steve Friedman</t>
  </si>
  <si>
    <t>9781472909428</t>
  </si>
  <si>
    <t>Tom Kerridge’s Best Ever Dishes</t>
  </si>
  <si>
    <t>Tom Kerridge</t>
  </si>
  <si>
    <t>Absolute Press</t>
  </si>
  <si>
    <t>9781472915948</t>
  </si>
  <si>
    <t>Pocket Guide to Butterflies</t>
  </si>
  <si>
    <t>Bob Gibbons</t>
  </si>
  <si>
    <t>Bloomsbury Natural History</t>
  </si>
  <si>
    <t>Sub-Totals</t>
  </si>
  <si>
    <t>Amount Due (GBP)</t>
  </si>
  <si>
    <t>USD</t>
  </si>
  <si>
    <t>AUD</t>
  </si>
  <si>
    <t>INR</t>
  </si>
  <si>
    <t>GBP</t>
  </si>
  <si>
    <t>.</t>
  </si>
  <si>
    <t>TOTAL AMOUNT DUE (GBP)</t>
  </si>
  <si>
    <t>DLP GBP £</t>
  </si>
  <si>
    <t>DLP USD $</t>
  </si>
  <si>
    <t>DLP AUD $</t>
  </si>
  <si>
    <t>DLP INR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</si>
</sst>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;\-#,##0.00;\-"/>
    <numFmt numFmtId="165" formatCode="[$]\ #,##0;\-[$]\ #,##0"/>
    <numFmt numFmtId="166" formatCode="[$]\ #,##0.00;\-[$]\ #,##0.00"/>
    <numFmt numFmtId="167" formatCode="[$]\ #,##0"/>
    <numFmt numFmtId="168" formatCode="[$GBP -C09]#,##0.00"/>
    <numFmt numFmtId="169" formatCode="[$]\ #,##0.00"/>
    <numFmt numFmtId="170" formatCode="[$GBP]\ #,##0.00"/>
  </numFmts>
  <fonts count="25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i/>
      <sz val="10"/>
      <color indexed="8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FC31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3">
    <xf numFmtId="0" fontId="0" fillId="0" borderId="0">
      <alignment vertical="top"/>
    </xf>
    <xf numFmtId="9" fontId="18" fillId="0" borderId="0" applyFont="0" applyFill="0" applyBorder="0" applyAlignment="0" applyProtection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>
      <alignment vertical="top"/>
    </xf>
    <xf numFmtId="0" fontId="19" fillId="0" borderId="0" xfId="0" applyFont="1" applyAlignment="1">
      <alignment horizontal="left" vertical="top" readingOrder="1"/>
    </xf>
    <xf numFmtId="0" fontId="19" fillId="0" borderId="0" xfId="0" applyFont="1" applyAlignment="1">
      <alignment horizontal="right" vertical="top" wrapText="1" readingOrder="1"/>
    </xf>
    <xf numFmtId="0" fontId="19" fillId="0" borderId="0" xfId="0" applyFont="1" applyAlignment="1">
      <alignment horizontal="right" vertical="top" readingOrder="1"/>
    </xf>
    <xf numFmtId="0" fontId="20" fillId="0" borderId="0" xfId="0" applyFont="1" applyAlignment="1">
      <alignment horizontal="left" vertical="top" readingOrder="1"/>
    </xf>
    <xf numFmtId="0" fontId="21" fillId="0" borderId="0" xfId="0" applyFont="1" applyAlignment="1">
      <alignment horizontal="left" vertical="top"/>
    </xf>
    <xf numFmtId="164" fontId="0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0" fillId="0" borderId="0" xfId="0" applyFont="1">
      <alignment vertical="top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4" fillId="33" borderId="10" xfId="0" applyFont="1" applyFill="1" applyBorder="1" applyAlignment="1">
      <alignment horizontal="left" vertical="top" wrapText="1" readingOrder="1"/>
    </xf>
    <xf numFmtId="0" fontId="24" fillId="33" borderId="10" xfId="0" applyFont="1" applyFill="1" applyBorder="1" applyAlignment="1">
      <alignment horizontal="right" vertical="top" wrapText="1" readingOrder="1"/>
    </xf>
    <xf numFmtId="0" fontId="0" fillId="0" borderId="10" xfId="0" applyFont="1" applyBorder="1" applyAlignment="1">
      <alignment horizontal="left" vertical="top"/>
    </xf>
    <xf numFmtId="2" fontId="0" fillId="0" borderId="10" xfId="0" applyNumberFormat="1" applyFont="1" applyBorder="1" applyAlignment="1">
      <alignment horizontal="right" vertical="top"/>
    </xf>
    <xf numFmtId="165" fontId="0" fillId="0" borderId="10" xfId="0" applyNumberFormat="1" applyFont="1" applyBorder="1" applyAlignment="1">
      <alignment horizontal="right" vertical="top"/>
    </xf>
    <xf numFmtId="166" fontId="0" fillId="0" borderId="10" xfId="0" applyNumberFormat="1" applyFont="1" applyBorder="1" applyAlignment="1">
      <alignment horizontal="right" vertical="top"/>
    </xf>
    <xf numFmtId="9" fontId="18" fillId="0" borderId="10" xfId="1" applyFont="1" applyBorder="1" applyAlignment="1">
      <alignment horizontal="right" vertical="top"/>
    </xf>
    <xf numFmtId="0" fontId="0" fillId="0" borderId="0" xfId="0" applyBorder="1" applyAlignment="1">
      <alignment horizontal="left" vertical="top" wrapText="1" readingOrder="1"/>
    </xf>
    <xf numFmtId="0" fontId="24" fillId="0" borderId="0" xfId="0" applyFont="1" applyAlignment="1">
      <alignment horizontal="right" vertical="top" wrapText="1" readingOrder="1"/>
    </xf>
    <xf numFmtId="0" fontId="0" fillId="0" borderId="11" xfId="0" applyBorder="1" applyAlignment="1">
      <alignment horizontal="left" vertical="top" wrapText="1" readingOrder="1"/>
    </xf>
    <xf numFmtId="167" fontId="0" fillId="0" borderId="0" xfId="0" applyNumberFormat="1">
      <alignment vertical="top"/>
    </xf>
    <xf numFmtId="168" fontId="0" fillId="0" borderId="0" xfId="0" applyNumberFormat="1" applyFont="1" applyAlignment="1">
      <alignment horizontal="right" vertical="top"/>
    </xf>
    <xf numFmtId="169" fontId="0" fillId="0" borderId="0" xfId="0" applyNumberFormat="1">
      <alignment vertical="top"/>
    </xf>
    <xf numFmtId="170" fontId="0" fillId="0" borderId="0" xfId="0" applyNumberFormat="1">
      <alignment vertical="top"/>
    </xf>
    <xf numFmtId="0" fontId="24" fillId="0" borderId="12" xfId="0" applyFont="1" applyBorder="1" applyAlignment="1">
      <alignment horizontal="right" vertical="top"/>
    </xf>
    <xf numFmtId="168" fontId="24" fillId="0" borderId="12" xfId="0" applyNumberFormat="1" applyFont="1" applyBorder="1" applyAlignment="1">
      <alignment horizontal="right" vertical="top"/>
    </xf>
    <xf numFmtId="0" fontId="0" fillId="0" borderId="0" xfId="0" applyAlignment="1">
      <alignment vertical="top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Percent" xfId="1" builtinId="5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35"/>
  <sheetViews>
    <sheetView showGridLines="0" tabSelected="1" showOutlineSymbols="0" zoomScale="90" workbookViewId="0">
      <selection activeCell="B23" sqref="B23"/>
    </sheetView>
  </sheetViews>
  <sheetFormatPr defaultColWidth="6.85546875" defaultRowHeight="12.75" x14ac:dyDescent="0.2"/>
  <cols>
    <col min="1" max="1" width="7" customWidth="1"/>
    <col min="2" max="2" width="20.42578125" customWidth="1"/>
    <col min="3" max="3" width="30.85546875" customWidth="1"/>
    <col min="4" max="4" width="21.42578125" customWidth="1"/>
    <col min="5" max="5" width="26.42578125" customWidth="1"/>
    <col min="6" max="6" width="24.140625" bestFit="1" customWidth="1"/>
    <col min="7" max="9" width="14" bestFit="1" customWidth="1"/>
    <col min="10" max="10" width="14" customWidth="1"/>
    <col min="11" max="11" width="11" customWidth="1"/>
    <col min="12" max="13" width="14.42578125" customWidth="1"/>
    <col min="14" max="14" width="14" customWidth="1"/>
    <col min="15" max="15" width="26.7109375" bestFit="1" customWidth="1"/>
    <col min="16" max="16" width="19.42578125" customWidth="1"/>
  </cols>
  <sheetData>
    <row r="1" spans="1:16" ht="9.75" customHeight="1" x14ac:dyDescent="0.2"/>
    <row r="2" spans="1:16" ht="20.25" customHeight="1" x14ac:dyDescent="0.2">
      <c r="A2" s="1" t="s">
        <v>0</v>
      </c>
      <c r="B2" s="1"/>
      <c r="C2" s="1"/>
      <c r="D2" s="1"/>
      <c r="K2" s="2"/>
      <c r="L2" s="2"/>
      <c r="M2" s="2"/>
      <c r="O2" s="2"/>
      <c r="P2" s="3" t="s">
        <v>1</v>
      </c>
    </row>
    <row r="3" spans="1:16" ht="12.75" hidden="1" customHeight="1" x14ac:dyDescent="0.2">
      <c r="A3" s="4" t="s">
        <v>2</v>
      </c>
      <c r="B3" s="4"/>
      <c r="C3" s="4"/>
      <c r="D3" s="4"/>
      <c r="K3" s="2"/>
      <c r="L3" s="2"/>
      <c r="M3" s="2"/>
      <c r="O3" s="2"/>
    </row>
    <row r="4" spans="1:16" ht="11.25" customHeight="1" x14ac:dyDescent="0.2">
      <c r="A4" s="4"/>
      <c r="B4" s="4"/>
      <c r="C4" s="4"/>
      <c r="D4" s="4"/>
    </row>
    <row r="5" spans="1:16" ht="10.5" customHeight="1" x14ac:dyDescent="0.2"/>
    <row r="6" spans="1:16" ht="18" customHeight="1" x14ac:dyDescent="0.2">
      <c r="A6" s="5" t="s">
        <v>3</v>
      </c>
      <c r="B6" s="5"/>
      <c r="C6" s="5"/>
      <c r="D6" s="5"/>
    </row>
    <row r="7" spans="1:16" ht="15" customHeight="1" x14ac:dyDescent="0.2">
      <c r="A7" s="6" t="s">
        <v>4</v>
      </c>
      <c r="B7" s="7"/>
    </row>
    <row r="8" spans="1:16" ht="13.5" customHeight="1" x14ac:dyDescent="0.2">
      <c r="A8" s="4" t="s">
        <v>5</v>
      </c>
      <c r="B8" s="8"/>
    </row>
    <row r="9" spans="1:16" ht="13.5" customHeight="1" x14ac:dyDescent="0.2">
      <c r="A9" s="9" t="s">
        <v>6</v>
      </c>
      <c r="B9" s="10"/>
    </row>
    <row r="10" spans="1:16" ht="13.5" customHeight="1" x14ac:dyDescent="0.2">
      <c r="A10" s="9" t="s">
        <v>7</v>
      </c>
      <c r="B10" s="11"/>
    </row>
    <row r="11" spans="1:16" ht="13.5" customHeight="1" x14ac:dyDescent="0.2">
      <c r="A11" s="9" t="s">
        <v>8</v>
      </c>
      <c r="B11" s="11"/>
    </row>
    <row r="12" spans="1:16" ht="13.5" customHeight="1" x14ac:dyDescent="0.2">
      <c r="A12" s="9" t="s">
        <v>9</v>
      </c>
      <c r="B12" s="9"/>
      <c r="C12" s="11" t="s">
        <v>10</v>
      </c>
    </row>
    <row r="13" spans="1:16" ht="32.25" customHeight="1" x14ac:dyDescent="0.2">
      <c r="A13" s="12" t="s">
        <v>11</v>
      </c>
      <c r="B13" s="12" t="s">
        <v>12</v>
      </c>
      <c r="C13" s="12" t="s">
        <v>13</v>
      </c>
      <c r="D13" s="12" t="s">
        <v>14</v>
      </c>
      <c r="E13" s="12" t="s">
        <v>15</v>
      </c>
      <c r="F13" s="12" t="s">
        <v>16</v>
      </c>
      <c r="G13" s="13" t="s">
        <v>53</v>
      </c>
      <c r="H13" s="13" t="s">
        <v>54</v>
      </c>
      <c r="I13" s="13" t="s">
        <v>55</v>
      </c>
      <c r="J13" s="13" t="s">
        <v>56</v>
      </c>
      <c r="K13" s="13" t="s">
        <v>17</v>
      </c>
      <c r="L13" s="13" t="s">
        <v>18</v>
      </c>
      <c r="M13" s="13" t="s">
        <v>19</v>
      </c>
      <c r="N13" s="13" t="s">
        <v>20</v>
      </c>
      <c r="O13" s="13" t="s">
        <v>21</v>
      </c>
      <c r="P13" s="13" t="s">
        <v>22</v>
      </c>
    </row>
    <row r="14" spans="1:16" ht="13.5" customHeight="1" x14ac:dyDescent="0.2">
      <c r="A14" s="14" t="s">
        <v>23</v>
      </c>
      <c r="B14" s="14" t="s">
        <v>24</v>
      </c>
      <c r="C14" s="14" t="s">
        <v>25</v>
      </c>
      <c r="D14" s="14" t="s">
        <v>26</v>
      </c>
      <c r="E14" s="14" t="s">
        <v>27</v>
      </c>
      <c r="F14" s="14" t="s">
        <v>28</v>
      </c>
      <c r="G14" s="15"/>
      <c r="H14" s="16"/>
      <c r="I14" s="15">
        <v>20.9</v>
      </c>
      <c r="J14" s="15"/>
      <c r="K14" s="16">
        <v>1</v>
      </c>
      <c r="L14" s="16">
        <v>0</v>
      </c>
      <c r="M14" s="16">
        <v>1</v>
      </c>
      <c r="N14" s="16" t="s">
        <v>29</v>
      </c>
      <c r="O14" s="17">
        <f>I14*M14*0.6</f>
        <v>12.54</v>
      </c>
      <c r="P14" s="17">
        <f>O14*0.4940641361</f>
        <v>6.1955642666939994</v>
      </c>
    </row>
    <row r="15" spans="1:16" ht="13.5" customHeight="1" x14ac:dyDescent="0.2">
      <c r="A15" s="14" t="s">
        <v>30</v>
      </c>
      <c r="B15" s="14" t="s">
        <v>31</v>
      </c>
      <c r="C15" s="14" t="s">
        <v>32</v>
      </c>
      <c r="D15" s="14" t="s">
        <v>33</v>
      </c>
      <c r="E15" s="14" t="s">
        <v>27</v>
      </c>
      <c r="F15" s="14" t="s">
        <v>27</v>
      </c>
      <c r="G15" s="15">
        <v>1.66</v>
      </c>
      <c r="H15" s="16"/>
      <c r="I15" s="15"/>
      <c r="J15" s="15"/>
      <c r="K15" s="16">
        <v>1</v>
      </c>
      <c r="L15" s="16">
        <v>0</v>
      </c>
      <c r="M15" s="16">
        <v>1</v>
      </c>
      <c r="N15" s="16" t="s">
        <v>29</v>
      </c>
      <c r="O15" s="17">
        <f>G15*M15*0.6</f>
        <v>0.99599999999999989</v>
      </c>
      <c r="P15" s="17">
        <f>O15*1</f>
        <v>0.99599999999999989</v>
      </c>
    </row>
    <row r="16" spans="1:16" ht="13.5" customHeight="1" x14ac:dyDescent="0.2">
      <c r="A16" s="14" t="s">
        <v>23</v>
      </c>
      <c r="B16" s="14" t="s">
        <v>34</v>
      </c>
      <c r="C16" s="14" t="s">
        <v>35</v>
      </c>
      <c r="D16" s="14" t="s">
        <v>36</v>
      </c>
      <c r="E16" s="14" t="s">
        <v>27</v>
      </c>
      <c r="F16" s="14" t="s">
        <v>27</v>
      </c>
      <c r="G16" s="15"/>
      <c r="H16" s="16"/>
      <c r="I16" s="15">
        <v>13.99</v>
      </c>
      <c r="J16" s="15"/>
      <c r="K16" s="16">
        <v>3</v>
      </c>
      <c r="L16" s="16">
        <v>0</v>
      </c>
      <c r="M16" s="16">
        <v>3</v>
      </c>
      <c r="N16" s="16" t="s">
        <v>29</v>
      </c>
      <c r="O16" s="17">
        <f>I16*M16*0.6</f>
        <v>25.181999999999999</v>
      </c>
      <c r="P16" s="17">
        <f>O16*0.4940641361</f>
        <v>12.441523075270199</v>
      </c>
    </row>
    <row r="17" spans="1:16" ht="13.5" customHeight="1" x14ac:dyDescent="0.2">
      <c r="A17" s="14" t="s">
        <v>30</v>
      </c>
      <c r="B17" s="14" t="s">
        <v>37</v>
      </c>
      <c r="C17" s="14" t="s">
        <v>38</v>
      </c>
      <c r="D17" s="14" t="s">
        <v>39</v>
      </c>
      <c r="E17" s="14" t="s">
        <v>27</v>
      </c>
      <c r="F17" s="14" t="s">
        <v>40</v>
      </c>
      <c r="G17" s="15">
        <v>14.99</v>
      </c>
      <c r="H17" s="16"/>
      <c r="I17" s="15"/>
      <c r="J17" s="15"/>
      <c r="K17" s="16">
        <v>1</v>
      </c>
      <c r="L17" s="16">
        <v>0</v>
      </c>
      <c r="M17" s="16">
        <v>1</v>
      </c>
      <c r="N17" s="18">
        <v>0.75</v>
      </c>
      <c r="O17" s="17">
        <f>G17*M17*0.25</f>
        <v>3.7475000000000001</v>
      </c>
      <c r="P17" s="17">
        <f>O17*1</f>
        <v>3.7475000000000001</v>
      </c>
    </row>
    <row r="18" spans="1:16" ht="13.5" customHeight="1" x14ac:dyDescent="0.2">
      <c r="A18" s="14" t="s">
        <v>30</v>
      </c>
      <c r="B18" s="14" t="s">
        <v>41</v>
      </c>
      <c r="C18" s="14" t="s">
        <v>42</v>
      </c>
      <c r="D18" s="14" t="s">
        <v>43</v>
      </c>
      <c r="E18" s="14" t="s">
        <v>27</v>
      </c>
      <c r="F18" s="14" t="s">
        <v>44</v>
      </c>
      <c r="G18" s="15">
        <v>8.32</v>
      </c>
      <c r="H18" s="16"/>
      <c r="I18" s="15"/>
      <c r="J18" s="15"/>
      <c r="K18" s="16">
        <v>1</v>
      </c>
      <c r="L18" s="16">
        <v>0</v>
      </c>
      <c r="M18" s="16">
        <v>1</v>
      </c>
      <c r="N18" s="16" t="s">
        <v>29</v>
      </c>
      <c r="O18" s="17">
        <f>G18*M18*0.6</f>
        <v>4.992</v>
      </c>
      <c r="P18" s="17">
        <f>O18*1</f>
        <v>4.992</v>
      </c>
    </row>
    <row r="19" spans="1:16" ht="13.5" customHeight="1" x14ac:dyDescent="0.2">
      <c r="O19" s="19"/>
      <c r="P19" s="19"/>
    </row>
    <row r="20" spans="1:16" ht="13.5" customHeight="1" x14ac:dyDescent="0.2"/>
    <row r="21" spans="1:16" ht="13.5" customHeight="1" x14ac:dyDescent="0.2">
      <c r="O21" s="20" t="s">
        <v>45</v>
      </c>
      <c r="P21" s="20" t="s">
        <v>46</v>
      </c>
    </row>
    <row r="22" spans="1:16" ht="13.5" customHeight="1" x14ac:dyDescent="0.2"/>
    <row r="23" spans="1:16" ht="13.5" customHeight="1" x14ac:dyDescent="0.2">
      <c r="O23" s="21"/>
      <c r="P23" s="21"/>
    </row>
    <row r="24" spans="1:16" ht="13.5" customHeight="1" x14ac:dyDescent="0.2">
      <c r="N24" t="s">
        <v>47</v>
      </c>
      <c r="O24" s="22"/>
      <c r="P24" s="23"/>
    </row>
    <row r="25" spans="1:16" ht="13.5" customHeight="1" x14ac:dyDescent="0.2">
      <c r="N25" t="s">
        <v>48</v>
      </c>
      <c r="O25" s="24">
        <f>O14+O16</f>
        <v>37.721999999999994</v>
      </c>
      <c r="P25" s="23">
        <f>O25*0.4940641361</f>
        <v>18.637087341964197</v>
      </c>
    </row>
    <row r="26" spans="1:16" ht="13.5" customHeight="1" x14ac:dyDescent="0.2">
      <c r="N26" t="s">
        <v>49</v>
      </c>
      <c r="O26" s="24"/>
      <c r="P26" s="23"/>
    </row>
    <row r="27" spans="1:16" ht="13.5" customHeight="1" x14ac:dyDescent="0.2">
      <c r="N27" t="s">
        <v>50</v>
      </c>
      <c r="O27" s="24">
        <f>O15+O17+O18</f>
        <v>9.7355</v>
      </c>
      <c r="P27" s="23">
        <f>O27*1</f>
        <v>9.7355</v>
      </c>
    </row>
    <row r="28" spans="1:16" ht="13.5" customHeight="1" x14ac:dyDescent="0.2">
      <c r="O28" s="22"/>
      <c r="P28" s="23" t="s">
        <v>51</v>
      </c>
    </row>
    <row r="29" spans="1:16" ht="13.5" customHeight="1" x14ac:dyDescent="0.2">
      <c r="O29" s="25"/>
      <c r="P29" s="23"/>
    </row>
    <row r="30" spans="1:16" ht="13.5" customHeight="1" x14ac:dyDescent="0.2"/>
    <row r="31" spans="1:16" ht="13.5" customHeight="1" x14ac:dyDescent="0.2">
      <c r="O31" s="21"/>
      <c r="P31" s="21"/>
    </row>
    <row r="32" spans="1:16" ht="13.5" customHeight="1" x14ac:dyDescent="0.2"/>
    <row r="33" spans="15:16" ht="13.5" customHeight="1" thickBot="1" x14ac:dyDescent="0.25">
      <c r="O33" s="26" t="s">
        <v>52</v>
      </c>
      <c r="P33" s="27">
        <f>SUM(P25:P32)</f>
        <v>28.372587341964199</v>
      </c>
    </row>
    <row r="34" spans="15:16" ht="13.5" customHeight="1" thickTop="1" x14ac:dyDescent="0.2">
      <c r="O34" s="28"/>
    </row>
    <row r="35" spans="15:16" ht="35.1" customHeight="1" x14ac:dyDescent="0.2"/>
  </sheetData>
  <pageMargins left="0.23680555555555555" right="0.23680555555555555" top="0.16666666666666666" bottom="0.16666666666666666" header="0" footer="0"/>
  <pageSetup fitToHeight="0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Jaime Diaz</cp:lastModifiedBy>
  <dcterms:created xsi:type="dcterms:W3CDTF">2015-03-12T15:00:59Z</dcterms:created>
  <dcterms:modified xsi:type="dcterms:W3CDTF">2016-02-19T22:28:33Z</dcterms:modified>
</cp:coreProperties>
</file>