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795" windowWidth="24375" windowHeight="13455"/>
  </bookViews>
  <sheets>
    <sheet name="SalesReport" sheetId="1" r:id="rId1"/>
  </sheets>
  <calcPr calcId="145621"/>
</workbook>
</file>

<file path=xl/calcChain.xml><?xml version="1.0" encoding="utf-8"?>
<calcChain xmlns="http://schemas.openxmlformats.org/spreadsheetml/2006/main">
  <c r="W23" i="1" l="1"/>
  <c r="U23" i="1"/>
  <c r="M23" i="1"/>
  <c r="P23" i="1" s="1"/>
  <c r="K23" i="1"/>
  <c r="W22" i="1"/>
  <c r="U22" i="1"/>
  <c r="M22" i="1"/>
  <c r="P22" i="1" s="1"/>
  <c r="K22" i="1"/>
  <c r="W21" i="1"/>
  <c r="U21" i="1"/>
  <c r="M21" i="1"/>
  <c r="P21" i="1" s="1"/>
  <c r="K21" i="1"/>
  <c r="W20" i="1"/>
  <c r="U20" i="1"/>
  <c r="P20" i="1"/>
  <c r="M20" i="1"/>
  <c r="K20" i="1"/>
  <c r="W19" i="1"/>
  <c r="U19" i="1"/>
  <c r="M19" i="1"/>
  <c r="P19" i="1" s="1"/>
  <c r="K19" i="1"/>
  <c r="W18" i="1"/>
  <c r="U18" i="1"/>
  <c r="M18" i="1"/>
  <c r="P18" i="1" s="1"/>
  <c r="K18" i="1"/>
  <c r="W17" i="1"/>
  <c r="U17" i="1"/>
  <c r="M17" i="1"/>
  <c r="P17" i="1" s="1"/>
  <c r="K17" i="1"/>
  <c r="W16" i="1"/>
  <c r="U16" i="1"/>
  <c r="P16" i="1"/>
  <c r="M16" i="1"/>
  <c r="K16" i="1"/>
  <c r="W15" i="1"/>
  <c r="U15" i="1"/>
  <c r="M15" i="1"/>
  <c r="P15" i="1" s="1"/>
  <c r="K15" i="1"/>
  <c r="W14" i="1"/>
  <c r="U14" i="1"/>
  <c r="M14" i="1"/>
  <c r="P14" i="1" s="1"/>
  <c r="K14" i="1"/>
  <c r="W13" i="1"/>
  <c r="U13" i="1"/>
  <c r="M13" i="1"/>
  <c r="P13" i="1" s="1"/>
  <c r="P8" i="1" s="1"/>
  <c r="K13" i="1"/>
  <c r="W12" i="1"/>
  <c r="U12" i="1"/>
  <c r="P12" i="1"/>
  <c r="M12" i="1"/>
  <c r="K12" i="1"/>
  <c r="AG8" i="1"/>
  <c r="AF8" i="1"/>
  <c r="W8" i="1"/>
  <c r="V8" i="1"/>
  <c r="U8" i="1"/>
  <c r="T8" i="1"/>
  <c r="S8" i="1"/>
  <c r="M8" i="1"/>
  <c r="L8" i="1"/>
  <c r="K8" i="1"/>
  <c r="I8" i="1"/>
</calcChain>
</file>

<file path=xl/sharedStrings.xml><?xml version="1.0" encoding="utf-8"?>
<sst xmlns="http://schemas.openxmlformats.org/spreadsheetml/2006/main" count="262" uniqueCount="118">
  <si>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</si>
  <si>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</si>
  <si>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</si>
  <si>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</si>
  <si>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</si>
  <si>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</si>
  <si>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</si>
  <si>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</si>
  <si>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</si>
  <si>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</si>
  <si>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</si>
  <si>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</si>
  <si>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</si>
  <si>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</si>
  <si>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</si>
  <si>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(GBP)</t>
  </si>
  <si>
    <t>X_A_10</t>
  </si>
  <si>
    <t>Currency Sale</t>
  </si>
  <si>
    <t>Exchange Rate Sale Currency to EUR</t>
  </si>
  <si>
    <t>Unit Gross Price to End-Customer sale currency</t>
  </si>
  <si>
    <t>Promotional discount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</si>
  <si>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</si>
  <si>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</si>
  <si>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</si>
  <si>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</si>
  <si>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</si>
  <si>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</si>
  <si>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</si>
  <si>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</si>
  <si>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</si>
  <si>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</si>
  <si>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type</t>
  </si>
  <si>
    <t>DRM Fee</t>
  </si>
  <si>
    <t>DRM Fee in EUR</t>
  </si>
  <si>
    <t>Discount in %</t>
  </si>
  <si>
    <t>ONIX Price type</t>
  </si>
  <si>
    <t>Refunded by</t>
  </si>
  <si>
    <t>Report ID</t>
  </si>
  <si>
    <t>nhp9m9</t>
  </si>
  <si>
    <t>Report Start Date</t>
  </si>
  <si>
    <t>01/Dec/2014</t>
  </si>
  <si>
    <t>Report End Date</t>
  </si>
  <si>
    <t>31/Dec/2014</t>
  </si>
  <si>
    <t>Report Currency</t>
  </si>
  <si>
    <t>GBP</t>
  </si>
  <si>
    <t>Lines</t>
  </si>
  <si>
    <t>eznnd18</t>
  </si>
  <si>
    <t>9781447275626</t>
  </si>
  <si>
    <t>Smiley, Jane</t>
  </si>
  <si>
    <t>Some Luck</t>
  </si>
  <si>
    <t>EPUB</t>
  </si>
  <si>
    <t>GB</t>
  </si>
  <si>
    <t>foyles.gb</t>
  </si>
  <si>
    <t>foyles.gb_00008548</t>
  </si>
  <si>
    <t>foyles</t>
  </si>
  <si>
    <t/>
  </si>
  <si>
    <t>Pan Macmillan</t>
  </si>
  <si>
    <t>macmillanuk</t>
  </si>
  <si>
    <t>ADOBE_DRM</t>
  </si>
  <si>
    <t>01</t>
  </si>
  <si>
    <t>eztau98</t>
  </si>
  <si>
    <t>9781447210122</t>
  </si>
  <si>
    <t>Godden, Rumer</t>
  </si>
  <si>
    <t>The Story of Holly and Ivy</t>
  </si>
  <si>
    <t>foyles.gb_00008567</t>
  </si>
  <si>
    <t>ezunus8</t>
  </si>
  <si>
    <t>9781447257936</t>
  </si>
  <si>
    <t>Leigh, Lora</t>
  </si>
  <si>
    <t>Wicked Pleasure</t>
  </si>
  <si>
    <t>USD</t>
  </si>
  <si>
    <t>HUF</t>
  </si>
  <si>
    <t>HU</t>
  </si>
  <si>
    <t>txtr.hu</t>
  </si>
  <si>
    <t>txtr.hu_00038094</t>
  </si>
  <si>
    <t>txtr</t>
  </si>
  <si>
    <t>android</t>
  </si>
  <si>
    <t>ezw5ds8</t>
  </si>
  <si>
    <t>9780230763043</t>
  </si>
  <si>
    <t>Baldacci, David</t>
  </si>
  <si>
    <t>Zero Day</t>
  </si>
  <si>
    <t>foyles.gb_00008612</t>
  </si>
  <si>
    <t>ezx2u98</t>
  </si>
  <si>
    <t>9781447206019</t>
  </si>
  <si>
    <t>S Kushner, Harold</t>
  </si>
  <si>
    <t>When Bad Things Happen to Good People</t>
  </si>
  <si>
    <t>foyles.gb_00008616</t>
  </si>
  <si>
    <t>ez6tb98</t>
  </si>
  <si>
    <t>9781447227571</t>
  </si>
  <si>
    <t>McInerney, Monica</t>
  </si>
  <si>
    <t>Sweet Charity</t>
  </si>
  <si>
    <t>e1ftes8</t>
  </si>
  <si>
    <t>9781447265351</t>
  </si>
  <si>
    <t>Trumpington, Jean</t>
  </si>
  <si>
    <t>Coming Up Trumps: A Memoir</t>
  </si>
  <si>
    <t>foyles.gb_00008687</t>
  </si>
  <si>
    <t>e1nex18</t>
  </si>
  <si>
    <t>txtr_web</t>
  </si>
  <si>
    <t>e1ucg18</t>
  </si>
  <si>
    <t>9780330538169</t>
  </si>
  <si>
    <t>Scalzi, John</t>
  </si>
  <si>
    <t>Old Man's War</t>
  </si>
  <si>
    <t>foyles.gb_00008726</t>
  </si>
  <si>
    <t>e1uu218</t>
  </si>
  <si>
    <t>9780330504614</t>
  </si>
  <si>
    <t>Quick, Matthew</t>
  </si>
  <si>
    <t>The Silver Linings Playbook</t>
  </si>
  <si>
    <t>txtr.hu_00038715</t>
  </si>
  <si>
    <t>txtr-reader-basket</t>
  </si>
  <si>
    <t>e1vbyh8</t>
  </si>
  <si>
    <t>9780230769335</t>
  </si>
  <si>
    <t>Manfredi, Valerio Massimo</t>
  </si>
  <si>
    <t>Odysseus: The Oath</t>
  </si>
  <si>
    <t>foyles.gb_00008729</t>
  </si>
  <si>
    <t>e1vxs98</t>
  </si>
  <si>
    <t>9780330466578</t>
  </si>
  <si>
    <t>Cleeves, Ann</t>
  </si>
  <si>
    <t>Raven Black</t>
  </si>
  <si>
    <t>foyles.gb_00008737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</si>
</sst>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_;[Red]\-\ #,##0.00\ __;_-\ &quot;-&quot;??;"/>
    <numFmt numFmtId="165" formatCode="#0.0000"/>
  </numFmts>
  <fonts count="38">
    <font>
      <sz val="11"/>
      <name val="Calibri"/>
    </font>
    <font>
      <sz val="11"/>
      <color indexed="9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164" fontId="0" fillId="0" borderId="5" xfId="0" applyNumberFormat="1" applyBorder="1"/>
    <xf numFmtId="165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  <xf numFmtId="0" fontId="37" fillId="37" borderId="43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3"/>
  <sheetViews>
    <sheetView tabSelected="1" workbookViewId="0">
      <pane ySplit="11" topLeftCell="A12" activePane="bottomLeft" state="frozenSplit"/>
      <selection pane="bottomLeft"/>
    </sheetView>
  </sheetViews>
  <sheetFormatPr baseColWidth="10" defaultColWidth="9.140625" defaultRowHeight="15"/>
  <cols>
    <col min="1" max="1" width="18.7109375" customWidth="1"/>
    <col min="2" max="37" width="15.7109375" customWidth="1"/>
  </cols>
  <sheetData>
    <row r="2" spans="1:36">
      <c r="A2" t="s">
        <v>37</v>
      </c>
      <c r="B2" t="s">
        <v>38</v>
      </c>
    </row>
    <row r="3" spans="1:36">
      <c r="A3" t="s">
        <v>39</v>
      </c>
      <c r="B3" t="s">
        <v>40</v>
      </c>
    </row>
    <row r="4" spans="1:36">
      <c r="A4" t="s">
        <v>41</v>
      </c>
      <c r="B4" t="s">
        <v>42</v>
      </c>
    </row>
    <row r="5" spans="1:36">
      <c r="A5" t="s">
        <v>43</v>
      </c>
      <c r="B5" t="s">
        <v>44</v>
      </c>
    </row>
    <row r="6" spans="1:36">
      <c r="A6" t="s">
        <v>45</v>
      </c>
      <c r="B6">
        <v>12</v>
      </c>
    </row>
    <row r="8" spans="1:36">
      <c r="I8" s="5">
        <f>IFERROR(SUBTOTAL(109,I12:I23),"n/a")</f>
        <v>61.06</v>
      </c>
      <c r="K8" s="5">
        <f>IFERROR(SUBTOTAL(109,K12:K23),"n/a")</f>
        <v>72.109915599648403</v>
      </c>
      <c r="L8" s="5">
        <f>IFERROR(SUBTOTAL(109,L12:L23),"n/a")</f>
        <v>36.610000000000007</v>
      </c>
      <c r="M8" s="5">
        <f>IFERROR(SUBTOTAL(109,M12:M23),"n/a")</f>
        <v>43.236604761672815</v>
      </c>
      <c r="P8" s="5">
        <f>IFERROR(SUBTOTAL(109,P12:P23),"n/a")</f>
        <v>34.050000000000004</v>
      </c>
      <c r="S8" s="5">
        <f>IFERROR(SUBTOTAL(109,S12:S23),"n/a")</f>
        <v>2853.72</v>
      </c>
      <c r="T8" s="5">
        <f>IFERROR(SUBTOTAL(109,T12:T23),"n/a")</f>
        <v>0</v>
      </c>
      <c r="U8" s="5">
        <f>IFERROR(SUBTOTAL(109,U12:U23),"n/a")</f>
        <v>77.095880861865211</v>
      </c>
      <c r="V8" s="5">
        <f>IFERROR(SUBTOTAL(109,V12:V23),"n/a")</f>
        <v>2248.7699999999995</v>
      </c>
      <c r="W8" s="5">
        <f>IFERROR(SUBTOTAL(109,W12:W23),"n/a")</f>
        <v>63.83982217338643</v>
      </c>
      <c r="AF8" s="5">
        <f>IFERROR(SUBTOTAL(109,AF12:AF23),"n/a")</f>
        <v>0</v>
      </c>
      <c r="AG8" s="5">
        <f>IFERROR(SUBTOTAL(109,AG12:AG23),"n/a")</f>
        <v>0</v>
      </c>
    </row>
    <row r="10" spans="1:36">
      <c r="P10" s="1" t="s">
        <v>16</v>
      </c>
    </row>
    <row r="11" spans="1:36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15</v>
      </c>
      <c r="Q11" s="24" t="s">
        <v>17</v>
      </c>
      <c r="R11" s="25" t="s">
        <v>18</v>
      </c>
      <c r="S11" s="26" t="s">
        <v>19</v>
      </c>
      <c r="T11" s="27" t="s">
        <v>20</v>
      </c>
      <c r="U11" s="28" t="s">
        <v>21</v>
      </c>
      <c r="V11" s="29" t="s">
        <v>22</v>
      </c>
      <c r="W11" s="30" t="s">
        <v>23</v>
      </c>
      <c r="X11" s="31" t="s">
        <v>24</v>
      </c>
      <c r="Y11" s="32" t="s">
        <v>25</v>
      </c>
      <c r="Z11" s="33" t="s">
        <v>26</v>
      </c>
      <c r="AA11" s="34" t="s">
        <v>27</v>
      </c>
      <c r="AB11" s="35" t="s">
        <v>28</v>
      </c>
      <c r="AC11" s="36" t="s">
        <v>29</v>
      </c>
      <c r="AD11" s="37" t="s">
        <v>30</v>
      </c>
      <c r="AE11" s="38" t="s">
        <v>31</v>
      </c>
      <c r="AF11" s="39" t="s">
        <v>32</v>
      </c>
      <c r="AG11" s="40" t="s">
        <v>33</v>
      </c>
      <c r="AH11" s="41" t="s">
        <v>34</v>
      </c>
      <c r="AI11" s="42" t="s">
        <v>35</v>
      </c>
      <c r="AJ11" s="43" t="s">
        <v>36</v>
      </c>
    </row>
    <row r="12" spans="1:36">
      <c r="A12" s="2" t="s">
        <v>46</v>
      </c>
      <c r="B12" s="3">
        <v>41974</v>
      </c>
      <c r="C12" s="4">
        <v>0.67129629629198462</v>
      </c>
      <c r="D12" s="2" t="s">
        <v>47</v>
      </c>
      <c r="E12" s="2" t="s">
        <v>48</v>
      </c>
      <c r="F12" s="2" t="s">
        <v>49</v>
      </c>
      <c r="G12" s="2" t="s">
        <v>50</v>
      </c>
      <c r="H12" s="2" t="s">
        <v>44</v>
      </c>
      <c r="I12" s="5">
        <v>9.99</v>
      </c>
      <c r="J12" s="6">
        <v>0.79269999999999996</v>
      </c>
      <c r="K12" s="5">
        <f t="shared" ref="K12:K23" si="0">I12/J12</f>
        <v>12.602497792355242</v>
      </c>
      <c r="L12" s="5">
        <v>5.99</v>
      </c>
      <c r="M12" s="5">
        <f t="shared" ref="M12:M23" si="1">L12/J12</f>
        <v>7.5564526302510417</v>
      </c>
      <c r="N12" s="2" t="s">
        <v>44</v>
      </c>
      <c r="O12" s="6">
        <v>1.2615099999999999</v>
      </c>
      <c r="P12" s="5">
        <f t="shared" ref="P12:P23" si="2">ROUND(M12/O12,2)</f>
        <v>5.99</v>
      </c>
      <c r="Q12" s="2" t="s">
        <v>44</v>
      </c>
      <c r="R12" s="6">
        <v>0.79269999999999996</v>
      </c>
      <c r="S12" s="5">
        <v>11.99</v>
      </c>
      <c r="T12" s="5">
        <v>0</v>
      </c>
      <c r="U12" s="5">
        <f t="shared" ref="U12:U23" si="3">S12/R12</f>
        <v>15.125520373407342</v>
      </c>
      <c r="V12" s="5">
        <v>9.99</v>
      </c>
      <c r="W12" s="5">
        <f t="shared" ref="W12:W23" si="4">V12/R12</f>
        <v>12.602497792355242</v>
      </c>
      <c r="X12" s="2" t="s">
        <v>51</v>
      </c>
      <c r="Y12" s="2" t="s">
        <v>52</v>
      </c>
      <c r="Z12" s="2" t="s">
        <v>53</v>
      </c>
      <c r="AA12" s="2" t="s">
        <v>54</v>
      </c>
      <c r="AB12" s="2" t="s">
        <v>55</v>
      </c>
      <c r="AC12" s="2" t="s">
        <v>56</v>
      </c>
      <c r="AD12" s="2" t="s">
        <v>57</v>
      </c>
      <c r="AE12" s="2" t="s">
        <v>58</v>
      </c>
      <c r="AF12" s="5">
        <v>0</v>
      </c>
      <c r="AG12" s="5">
        <v>0</v>
      </c>
      <c r="AH12" s="7">
        <v>0.4</v>
      </c>
      <c r="AI12" s="2" t="s">
        <v>59</v>
      </c>
      <c r="AJ12" s="2" t="s">
        <v>55</v>
      </c>
    </row>
    <row r="13" spans="1:36">
      <c r="A13" s="2" t="s">
        <v>60</v>
      </c>
      <c r="B13" s="3">
        <v>41978</v>
      </c>
      <c r="C13" s="4">
        <v>0.90549768519122154</v>
      </c>
      <c r="D13" s="2" t="s">
        <v>61</v>
      </c>
      <c r="E13" s="2" t="s">
        <v>62</v>
      </c>
      <c r="F13" s="2" t="s">
        <v>63</v>
      </c>
      <c r="G13" s="2" t="s">
        <v>50</v>
      </c>
      <c r="H13" s="2" t="s">
        <v>44</v>
      </c>
      <c r="I13" s="5">
        <v>3.32</v>
      </c>
      <c r="J13" s="6">
        <v>0.78810000000000002</v>
      </c>
      <c r="K13" s="5">
        <f t="shared" si="0"/>
        <v>4.2126633675929446</v>
      </c>
      <c r="L13" s="5">
        <v>1.99</v>
      </c>
      <c r="M13" s="5">
        <f t="shared" si="1"/>
        <v>2.5250602715391448</v>
      </c>
      <c r="N13" s="2" t="s">
        <v>44</v>
      </c>
      <c r="O13" s="6">
        <v>1.2688699999999999</v>
      </c>
      <c r="P13" s="5">
        <f t="shared" si="2"/>
        <v>1.99</v>
      </c>
      <c r="Q13" s="2" t="s">
        <v>44</v>
      </c>
      <c r="R13" s="6">
        <v>0.78810000000000002</v>
      </c>
      <c r="S13" s="5">
        <v>3.99</v>
      </c>
      <c r="T13" s="5">
        <v>0</v>
      </c>
      <c r="U13" s="5">
        <f t="shared" si="3"/>
        <v>5.0628092881614011</v>
      </c>
      <c r="V13" s="5">
        <v>3.33</v>
      </c>
      <c r="W13" s="5">
        <f t="shared" si="4"/>
        <v>4.225352112676056</v>
      </c>
      <c r="X13" s="2" t="s">
        <v>51</v>
      </c>
      <c r="Y13" s="2" t="s">
        <v>52</v>
      </c>
      <c r="Z13" s="2" t="s">
        <v>64</v>
      </c>
      <c r="AA13" s="2" t="s">
        <v>54</v>
      </c>
      <c r="AB13" s="2" t="s">
        <v>55</v>
      </c>
      <c r="AC13" s="2" t="s">
        <v>56</v>
      </c>
      <c r="AD13" s="2" t="s">
        <v>57</v>
      </c>
      <c r="AE13" s="2" t="s">
        <v>58</v>
      </c>
      <c r="AF13" s="5">
        <v>0</v>
      </c>
      <c r="AG13" s="5">
        <v>0</v>
      </c>
      <c r="AH13" s="7">
        <v>0.4</v>
      </c>
      <c r="AI13" s="2" t="s">
        <v>59</v>
      </c>
      <c r="AJ13" s="2" t="s">
        <v>55</v>
      </c>
    </row>
    <row r="14" spans="1:36">
      <c r="A14" s="2" t="s">
        <v>65</v>
      </c>
      <c r="B14" s="3">
        <v>41979</v>
      </c>
      <c r="C14" s="4">
        <v>0.697650462956517</v>
      </c>
      <c r="D14" s="2" t="s">
        <v>66</v>
      </c>
      <c r="E14" s="2" t="s">
        <v>67</v>
      </c>
      <c r="F14" s="2" t="s">
        <v>68</v>
      </c>
      <c r="G14" s="2" t="s">
        <v>50</v>
      </c>
      <c r="H14" s="2" t="s">
        <v>69</v>
      </c>
      <c r="I14" s="5">
        <v>1.99</v>
      </c>
      <c r="J14" s="6">
        <v>1.2362</v>
      </c>
      <c r="K14" s="5">
        <f t="shared" si="0"/>
        <v>1.609771881572561</v>
      </c>
      <c r="L14" s="5">
        <v>1.19</v>
      </c>
      <c r="M14" s="5">
        <f t="shared" si="1"/>
        <v>0.96262740656851642</v>
      </c>
      <c r="N14" s="2" t="s">
        <v>44</v>
      </c>
      <c r="O14" s="6">
        <v>1.2688699999999999</v>
      </c>
      <c r="P14" s="5">
        <f t="shared" si="2"/>
        <v>0.76</v>
      </c>
      <c r="Q14" s="2" t="s">
        <v>70</v>
      </c>
      <c r="R14" s="6">
        <v>307.25</v>
      </c>
      <c r="S14" s="5">
        <v>421</v>
      </c>
      <c r="T14" s="5">
        <v>0</v>
      </c>
      <c r="U14" s="5">
        <f t="shared" si="3"/>
        <v>1.3702196908055329</v>
      </c>
      <c r="V14" s="5">
        <v>331</v>
      </c>
      <c r="W14" s="5">
        <f t="shared" si="4"/>
        <v>1.0772986167615948</v>
      </c>
      <c r="X14" s="2" t="s">
        <v>71</v>
      </c>
      <c r="Y14" s="2" t="s">
        <v>72</v>
      </c>
      <c r="Z14" s="2" t="s">
        <v>73</v>
      </c>
      <c r="AA14" s="2" t="s">
        <v>74</v>
      </c>
      <c r="AB14" s="2" t="s">
        <v>75</v>
      </c>
      <c r="AC14" s="2" t="s">
        <v>56</v>
      </c>
      <c r="AD14" s="2" t="s">
        <v>57</v>
      </c>
      <c r="AE14" s="2" t="s">
        <v>58</v>
      </c>
      <c r="AF14" s="5">
        <v>0</v>
      </c>
      <c r="AG14" s="5">
        <v>0</v>
      </c>
      <c r="AH14" s="7">
        <v>0.4</v>
      </c>
      <c r="AI14" s="2" t="s">
        <v>59</v>
      </c>
      <c r="AJ14" s="2" t="s">
        <v>55</v>
      </c>
    </row>
    <row r="15" spans="1:36">
      <c r="A15" s="2" t="s">
        <v>76</v>
      </c>
      <c r="B15" s="3">
        <v>41981</v>
      </c>
      <c r="C15" s="4">
        <v>0.77583333333313931</v>
      </c>
      <c r="D15" s="2" t="s">
        <v>77</v>
      </c>
      <c r="E15" s="2" t="s">
        <v>78</v>
      </c>
      <c r="F15" s="2" t="s">
        <v>79</v>
      </c>
      <c r="G15" s="2" t="s">
        <v>50</v>
      </c>
      <c r="H15" s="2" t="s">
        <v>44</v>
      </c>
      <c r="I15" s="5">
        <v>4.99</v>
      </c>
      <c r="J15" s="6">
        <v>0.78449999999999998</v>
      </c>
      <c r="K15" s="5">
        <f t="shared" si="0"/>
        <v>6.3607393244104529</v>
      </c>
      <c r="L15" s="5">
        <v>2.99</v>
      </c>
      <c r="M15" s="5">
        <f t="shared" si="1"/>
        <v>3.8113448056086683</v>
      </c>
      <c r="N15" s="2" t="s">
        <v>44</v>
      </c>
      <c r="O15" s="6">
        <v>1.2746999999999999</v>
      </c>
      <c r="P15" s="5">
        <f t="shared" si="2"/>
        <v>2.99</v>
      </c>
      <c r="Q15" s="2" t="s">
        <v>44</v>
      </c>
      <c r="R15" s="6">
        <v>0.78449999999999998</v>
      </c>
      <c r="S15" s="5">
        <v>5.99</v>
      </c>
      <c r="T15" s="5">
        <v>0</v>
      </c>
      <c r="U15" s="5">
        <f t="shared" si="3"/>
        <v>7.6354365838113454</v>
      </c>
      <c r="V15" s="5">
        <v>4.99</v>
      </c>
      <c r="W15" s="5">
        <f t="shared" si="4"/>
        <v>6.3607393244104529</v>
      </c>
      <c r="X15" s="2" t="s">
        <v>51</v>
      </c>
      <c r="Y15" s="2" t="s">
        <v>52</v>
      </c>
      <c r="Z15" s="2" t="s">
        <v>80</v>
      </c>
      <c r="AA15" s="2" t="s">
        <v>54</v>
      </c>
      <c r="AB15" s="2" t="s">
        <v>55</v>
      </c>
      <c r="AC15" s="2" t="s">
        <v>56</v>
      </c>
      <c r="AD15" s="2" t="s">
        <v>57</v>
      </c>
      <c r="AE15" s="2" t="s">
        <v>58</v>
      </c>
      <c r="AF15" s="5">
        <v>0</v>
      </c>
      <c r="AG15" s="5">
        <v>0</v>
      </c>
      <c r="AH15" s="7">
        <v>0.4</v>
      </c>
      <c r="AI15" s="2" t="s">
        <v>59</v>
      </c>
      <c r="AJ15" s="2" t="s">
        <v>55</v>
      </c>
    </row>
    <row r="16" spans="1:36">
      <c r="A16" s="2" t="s">
        <v>81</v>
      </c>
      <c r="B16" s="3">
        <v>41982</v>
      </c>
      <c r="C16" s="4">
        <v>0.56572916665754747</v>
      </c>
      <c r="D16" s="2" t="s">
        <v>82</v>
      </c>
      <c r="E16" s="2" t="s">
        <v>83</v>
      </c>
      <c r="F16" s="2" t="s">
        <v>84</v>
      </c>
      <c r="G16" s="2" t="s">
        <v>50</v>
      </c>
      <c r="H16" s="2" t="s">
        <v>44</v>
      </c>
      <c r="I16" s="5">
        <v>4.99</v>
      </c>
      <c r="J16" s="6">
        <v>0.79015000000000002</v>
      </c>
      <c r="K16" s="5">
        <f t="shared" si="0"/>
        <v>6.3152565968487</v>
      </c>
      <c r="L16" s="5">
        <v>2.99</v>
      </c>
      <c r="M16" s="5">
        <f t="shared" si="1"/>
        <v>3.7840916281718662</v>
      </c>
      <c r="N16" s="2" t="s">
        <v>44</v>
      </c>
      <c r="O16" s="6">
        <v>1.2655799999999999</v>
      </c>
      <c r="P16" s="5">
        <f t="shared" si="2"/>
        <v>2.99</v>
      </c>
      <c r="Q16" s="2" t="s">
        <v>44</v>
      </c>
      <c r="R16" s="6">
        <v>0.79015000000000002</v>
      </c>
      <c r="S16" s="5">
        <v>4.99</v>
      </c>
      <c r="T16" s="5">
        <v>0</v>
      </c>
      <c r="U16" s="5">
        <f t="shared" si="3"/>
        <v>6.3152565968487</v>
      </c>
      <c r="V16" s="5">
        <v>4.16</v>
      </c>
      <c r="W16" s="5">
        <f t="shared" si="4"/>
        <v>5.2648231348478136</v>
      </c>
      <c r="X16" s="2" t="s">
        <v>51</v>
      </c>
      <c r="Y16" s="2" t="s">
        <v>52</v>
      </c>
      <c r="Z16" s="2" t="s">
        <v>85</v>
      </c>
      <c r="AA16" s="2" t="s">
        <v>54</v>
      </c>
      <c r="AB16" s="2" t="s">
        <v>55</v>
      </c>
      <c r="AC16" s="2" t="s">
        <v>56</v>
      </c>
      <c r="AD16" s="2" t="s">
        <v>57</v>
      </c>
      <c r="AE16" s="2" t="s">
        <v>58</v>
      </c>
      <c r="AF16" s="5">
        <v>0</v>
      </c>
      <c r="AG16" s="5">
        <v>0</v>
      </c>
      <c r="AH16" s="7">
        <v>0.4</v>
      </c>
      <c r="AI16" s="2" t="s">
        <v>59</v>
      </c>
      <c r="AJ16" s="2" t="s">
        <v>55</v>
      </c>
    </row>
    <row r="17" spans="1:36">
      <c r="A17" s="2" t="s">
        <v>86</v>
      </c>
      <c r="B17" s="3">
        <v>41988</v>
      </c>
      <c r="C17" s="4">
        <v>0.66662037037167465</v>
      </c>
      <c r="D17" s="2" t="s">
        <v>87</v>
      </c>
      <c r="E17" s="2" t="s">
        <v>88</v>
      </c>
      <c r="F17" s="2" t="s">
        <v>89</v>
      </c>
      <c r="G17" s="2" t="s">
        <v>50</v>
      </c>
      <c r="H17" s="2" t="s">
        <v>69</v>
      </c>
      <c r="I17" s="5">
        <v>0</v>
      </c>
      <c r="J17" s="6">
        <v>1.2425999999999999</v>
      </c>
      <c r="K17" s="5">
        <f t="shared" si="0"/>
        <v>0</v>
      </c>
      <c r="L17" s="5">
        <v>0</v>
      </c>
      <c r="M17" s="5">
        <f t="shared" si="1"/>
        <v>0</v>
      </c>
      <c r="N17" s="2" t="s">
        <v>44</v>
      </c>
      <c r="O17" s="6">
        <v>1.2600800000000001</v>
      </c>
      <c r="P17" s="5">
        <f t="shared" si="2"/>
        <v>0</v>
      </c>
      <c r="Q17" s="2" t="s">
        <v>70</v>
      </c>
      <c r="R17" s="6">
        <v>308.32</v>
      </c>
      <c r="S17" s="5">
        <v>0</v>
      </c>
      <c r="T17" s="5">
        <v>0</v>
      </c>
      <c r="U17" s="5">
        <f t="shared" si="3"/>
        <v>0</v>
      </c>
      <c r="V17" s="5">
        <v>0</v>
      </c>
      <c r="W17" s="5">
        <f t="shared" si="4"/>
        <v>0</v>
      </c>
      <c r="X17" s="2" t="s">
        <v>71</v>
      </c>
      <c r="Y17" s="2" t="s">
        <v>72</v>
      </c>
      <c r="Z17" s="2" t="s">
        <v>55</v>
      </c>
      <c r="AA17" s="2" t="s">
        <v>74</v>
      </c>
      <c r="AB17" s="2" t="s">
        <v>55</v>
      </c>
      <c r="AC17" s="2" t="s">
        <v>56</v>
      </c>
      <c r="AD17" s="2" t="s">
        <v>57</v>
      </c>
      <c r="AE17" s="2" t="s">
        <v>58</v>
      </c>
      <c r="AF17" s="5">
        <v>0</v>
      </c>
      <c r="AG17" s="5">
        <v>0</v>
      </c>
      <c r="AH17" s="7">
        <v>0.4</v>
      </c>
      <c r="AI17" s="2" t="s">
        <v>59</v>
      </c>
      <c r="AJ17" s="2" t="s">
        <v>55</v>
      </c>
    </row>
    <row r="18" spans="1:36">
      <c r="A18" s="2" t="s">
        <v>90</v>
      </c>
      <c r="B18" s="3">
        <v>41995</v>
      </c>
      <c r="C18" s="4">
        <v>7.0243055553874001E-2</v>
      </c>
      <c r="D18" s="2" t="s">
        <v>91</v>
      </c>
      <c r="E18" s="2" t="s">
        <v>92</v>
      </c>
      <c r="F18" s="2" t="s">
        <v>93</v>
      </c>
      <c r="G18" s="2" t="s">
        <v>50</v>
      </c>
      <c r="H18" s="2" t="s">
        <v>44</v>
      </c>
      <c r="I18" s="5">
        <v>9.16</v>
      </c>
      <c r="J18" s="6">
        <v>0.78490000000000004</v>
      </c>
      <c r="K18" s="5">
        <f t="shared" si="0"/>
        <v>11.670276468339916</v>
      </c>
      <c r="L18" s="5">
        <v>5.5</v>
      </c>
      <c r="M18" s="5">
        <f t="shared" si="1"/>
        <v>7.0072620716014775</v>
      </c>
      <c r="N18" s="2" t="s">
        <v>44</v>
      </c>
      <c r="O18" s="6">
        <v>1.2740499999999999</v>
      </c>
      <c r="P18" s="5">
        <f t="shared" si="2"/>
        <v>5.5</v>
      </c>
      <c r="Q18" s="2" t="s">
        <v>44</v>
      </c>
      <c r="R18" s="6">
        <v>0.78490000000000004</v>
      </c>
      <c r="S18" s="5">
        <v>10.99</v>
      </c>
      <c r="T18" s="5">
        <v>0</v>
      </c>
      <c r="U18" s="5">
        <f t="shared" si="3"/>
        <v>14.001783666709134</v>
      </c>
      <c r="V18" s="5">
        <v>9.16</v>
      </c>
      <c r="W18" s="5">
        <f t="shared" si="4"/>
        <v>11.670276468339916</v>
      </c>
      <c r="X18" s="2" t="s">
        <v>51</v>
      </c>
      <c r="Y18" s="2" t="s">
        <v>52</v>
      </c>
      <c r="Z18" s="2" t="s">
        <v>94</v>
      </c>
      <c r="AA18" s="2" t="s">
        <v>54</v>
      </c>
      <c r="AB18" s="2" t="s">
        <v>55</v>
      </c>
      <c r="AC18" s="2" t="s">
        <v>56</v>
      </c>
      <c r="AD18" s="2" t="s">
        <v>57</v>
      </c>
      <c r="AE18" s="2" t="s">
        <v>58</v>
      </c>
      <c r="AF18" s="5">
        <v>0</v>
      </c>
      <c r="AG18" s="5">
        <v>0</v>
      </c>
      <c r="AH18" s="7">
        <v>0.4</v>
      </c>
      <c r="AI18" s="2" t="s">
        <v>59</v>
      </c>
      <c r="AJ18" s="2" t="s">
        <v>55</v>
      </c>
    </row>
    <row r="19" spans="1:36">
      <c r="A19" s="2" t="s">
        <v>95</v>
      </c>
      <c r="B19" s="3">
        <v>41998</v>
      </c>
      <c r="C19" s="4">
        <v>5.5185185185109731E-2</v>
      </c>
      <c r="D19" s="2" t="s">
        <v>87</v>
      </c>
      <c r="E19" s="2" t="s">
        <v>88</v>
      </c>
      <c r="F19" s="2" t="s">
        <v>89</v>
      </c>
      <c r="G19" s="2" t="s">
        <v>50</v>
      </c>
      <c r="H19" s="2" t="s">
        <v>69</v>
      </c>
      <c r="I19" s="5">
        <v>0</v>
      </c>
      <c r="J19" s="6">
        <v>1.2219</v>
      </c>
      <c r="K19" s="5">
        <f t="shared" si="0"/>
        <v>0</v>
      </c>
      <c r="L19" s="5">
        <v>0</v>
      </c>
      <c r="M19" s="5">
        <f t="shared" si="1"/>
        <v>0</v>
      </c>
      <c r="N19" s="2" t="s">
        <v>44</v>
      </c>
      <c r="O19" s="6">
        <v>1.27146</v>
      </c>
      <c r="P19" s="5">
        <f t="shared" si="2"/>
        <v>0</v>
      </c>
      <c r="Q19" s="2" t="s">
        <v>70</v>
      </c>
      <c r="R19" s="6">
        <v>316.08</v>
      </c>
      <c r="S19" s="5">
        <v>0</v>
      </c>
      <c r="T19" s="5">
        <v>0</v>
      </c>
      <c r="U19" s="5">
        <f t="shared" si="3"/>
        <v>0</v>
      </c>
      <c r="V19" s="5">
        <v>0</v>
      </c>
      <c r="W19" s="5">
        <f t="shared" si="4"/>
        <v>0</v>
      </c>
      <c r="X19" s="2" t="s">
        <v>71</v>
      </c>
      <c r="Y19" s="2" t="s">
        <v>72</v>
      </c>
      <c r="Z19" s="2" t="s">
        <v>55</v>
      </c>
      <c r="AA19" s="2" t="s">
        <v>74</v>
      </c>
      <c r="AB19" s="2" t="s">
        <v>96</v>
      </c>
      <c r="AC19" s="2" t="s">
        <v>56</v>
      </c>
      <c r="AD19" s="2" t="s">
        <v>57</v>
      </c>
      <c r="AE19" s="2" t="s">
        <v>58</v>
      </c>
      <c r="AF19" s="5">
        <v>0</v>
      </c>
      <c r="AG19" s="5">
        <v>0</v>
      </c>
      <c r="AH19" s="7">
        <v>0.4</v>
      </c>
      <c r="AI19" s="2" t="s">
        <v>59</v>
      </c>
      <c r="AJ19" s="2" t="s">
        <v>55</v>
      </c>
    </row>
    <row r="20" spans="1:36">
      <c r="A20" s="2" t="s">
        <v>97</v>
      </c>
      <c r="B20" s="3">
        <v>42001</v>
      </c>
      <c r="C20" s="4">
        <v>5.5868055555038154E-2</v>
      </c>
      <c r="D20" s="2" t="s">
        <v>98</v>
      </c>
      <c r="E20" s="2" t="s">
        <v>99</v>
      </c>
      <c r="F20" s="2" t="s">
        <v>100</v>
      </c>
      <c r="G20" s="2" t="s">
        <v>50</v>
      </c>
      <c r="H20" s="2" t="s">
        <v>44</v>
      </c>
      <c r="I20" s="5">
        <v>5.82</v>
      </c>
      <c r="J20" s="6">
        <v>0.78649999999999998</v>
      </c>
      <c r="K20" s="5">
        <f t="shared" si="0"/>
        <v>7.3998728544183097</v>
      </c>
      <c r="L20" s="5">
        <v>3.49</v>
      </c>
      <c r="M20" s="5">
        <f t="shared" si="1"/>
        <v>4.4373808010171647</v>
      </c>
      <c r="N20" s="2" t="s">
        <v>44</v>
      </c>
      <c r="O20" s="6">
        <v>1.27146</v>
      </c>
      <c r="P20" s="5">
        <f t="shared" si="2"/>
        <v>3.49</v>
      </c>
      <c r="Q20" s="2" t="s">
        <v>44</v>
      </c>
      <c r="R20" s="6">
        <v>0.78649999999999998</v>
      </c>
      <c r="S20" s="5">
        <v>6.89</v>
      </c>
      <c r="T20" s="5">
        <v>0</v>
      </c>
      <c r="U20" s="5">
        <f t="shared" si="3"/>
        <v>8.7603305785123968</v>
      </c>
      <c r="V20" s="5">
        <v>5.74</v>
      </c>
      <c r="W20" s="5">
        <f t="shared" si="4"/>
        <v>7.2981563890654808</v>
      </c>
      <c r="X20" s="2" t="s">
        <v>51</v>
      </c>
      <c r="Y20" s="2" t="s">
        <v>52</v>
      </c>
      <c r="Z20" s="2" t="s">
        <v>101</v>
      </c>
      <c r="AA20" s="2" t="s">
        <v>54</v>
      </c>
      <c r="AB20" s="2" t="s">
        <v>55</v>
      </c>
      <c r="AC20" s="2" t="s">
        <v>56</v>
      </c>
      <c r="AD20" s="2" t="s">
        <v>57</v>
      </c>
      <c r="AE20" s="2" t="s">
        <v>58</v>
      </c>
      <c r="AF20" s="5">
        <v>0</v>
      </c>
      <c r="AG20" s="5">
        <v>0</v>
      </c>
      <c r="AH20" s="7">
        <v>0.4</v>
      </c>
      <c r="AI20" s="2" t="s">
        <v>59</v>
      </c>
      <c r="AJ20" s="2" t="s">
        <v>55</v>
      </c>
    </row>
    <row r="21" spans="1:36">
      <c r="A21" s="2" t="s">
        <v>102</v>
      </c>
      <c r="B21" s="3">
        <v>42001</v>
      </c>
      <c r="C21" s="4">
        <v>0.50789351852290565</v>
      </c>
      <c r="D21" s="2" t="s">
        <v>103</v>
      </c>
      <c r="E21" s="2" t="s">
        <v>104</v>
      </c>
      <c r="F21" s="2" t="s">
        <v>105</v>
      </c>
      <c r="G21" s="2" t="s">
        <v>50</v>
      </c>
      <c r="H21" s="2" t="s">
        <v>69</v>
      </c>
      <c r="I21" s="5">
        <v>9.99</v>
      </c>
      <c r="J21" s="6">
        <v>1.2219</v>
      </c>
      <c r="K21" s="5">
        <f t="shared" si="0"/>
        <v>8.1757917996562739</v>
      </c>
      <c r="L21" s="5">
        <v>5.99</v>
      </c>
      <c r="M21" s="5">
        <f t="shared" si="1"/>
        <v>4.9022014894835912</v>
      </c>
      <c r="N21" s="2" t="s">
        <v>44</v>
      </c>
      <c r="O21" s="6">
        <v>1.27146</v>
      </c>
      <c r="P21" s="5">
        <f t="shared" si="2"/>
        <v>3.86</v>
      </c>
      <c r="Q21" s="2" t="s">
        <v>70</v>
      </c>
      <c r="R21" s="6">
        <v>316.08</v>
      </c>
      <c r="S21" s="5">
        <v>2379</v>
      </c>
      <c r="T21" s="5">
        <v>0</v>
      </c>
      <c r="U21" s="5">
        <f t="shared" si="3"/>
        <v>7.5265755504935461</v>
      </c>
      <c r="V21" s="5">
        <v>1873</v>
      </c>
      <c r="W21" s="5">
        <f t="shared" si="4"/>
        <v>5.9257150088585169</v>
      </c>
      <c r="X21" s="2" t="s">
        <v>71</v>
      </c>
      <c r="Y21" s="2" t="s">
        <v>72</v>
      </c>
      <c r="Z21" s="2" t="s">
        <v>106</v>
      </c>
      <c r="AA21" s="2" t="s">
        <v>74</v>
      </c>
      <c r="AB21" s="2" t="s">
        <v>107</v>
      </c>
      <c r="AC21" s="2" t="s">
        <v>56</v>
      </c>
      <c r="AD21" s="2" t="s">
        <v>57</v>
      </c>
      <c r="AE21" s="2" t="s">
        <v>58</v>
      </c>
      <c r="AF21" s="5">
        <v>0</v>
      </c>
      <c r="AG21" s="5">
        <v>0</v>
      </c>
      <c r="AH21" s="7">
        <v>0.4</v>
      </c>
      <c r="AI21" s="2" t="s">
        <v>59</v>
      </c>
      <c r="AJ21" s="2" t="s">
        <v>55</v>
      </c>
    </row>
    <row r="22" spans="1:36">
      <c r="A22" s="2" t="s">
        <v>108</v>
      </c>
      <c r="B22" s="3">
        <v>42001</v>
      </c>
      <c r="C22" s="4">
        <v>0.74201388889196096</v>
      </c>
      <c r="D22" s="2" t="s">
        <v>109</v>
      </c>
      <c r="E22" s="2" t="s">
        <v>110</v>
      </c>
      <c r="F22" s="2" t="s">
        <v>111</v>
      </c>
      <c r="G22" s="2" t="s">
        <v>50</v>
      </c>
      <c r="H22" s="2" t="s">
        <v>44</v>
      </c>
      <c r="I22" s="5">
        <v>5.82</v>
      </c>
      <c r="J22" s="6">
        <v>0.78649999999999998</v>
      </c>
      <c r="K22" s="5">
        <f t="shared" si="0"/>
        <v>7.3998728544183097</v>
      </c>
      <c r="L22" s="5">
        <v>3.49</v>
      </c>
      <c r="M22" s="5">
        <f t="shared" si="1"/>
        <v>4.4373808010171647</v>
      </c>
      <c r="N22" s="2" t="s">
        <v>44</v>
      </c>
      <c r="O22" s="6">
        <v>1.27146</v>
      </c>
      <c r="P22" s="5">
        <f t="shared" si="2"/>
        <v>3.49</v>
      </c>
      <c r="Q22" s="2" t="s">
        <v>44</v>
      </c>
      <c r="R22" s="6">
        <v>0.78649999999999998</v>
      </c>
      <c r="S22" s="5">
        <v>6.89</v>
      </c>
      <c r="T22" s="5">
        <v>0</v>
      </c>
      <c r="U22" s="5">
        <f t="shared" si="3"/>
        <v>8.7603305785123968</v>
      </c>
      <c r="V22" s="5">
        <v>5.74</v>
      </c>
      <c r="W22" s="5">
        <f t="shared" si="4"/>
        <v>7.2981563890654808</v>
      </c>
      <c r="X22" s="2" t="s">
        <v>51</v>
      </c>
      <c r="Y22" s="2" t="s">
        <v>52</v>
      </c>
      <c r="Z22" s="2" t="s">
        <v>112</v>
      </c>
      <c r="AA22" s="2" t="s">
        <v>54</v>
      </c>
      <c r="AB22" s="2" t="s">
        <v>55</v>
      </c>
      <c r="AC22" s="2" t="s">
        <v>56</v>
      </c>
      <c r="AD22" s="2" t="s">
        <v>57</v>
      </c>
      <c r="AE22" s="2" t="s">
        <v>58</v>
      </c>
      <c r="AF22" s="5">
        <v>0</v>
      </c>
      <c r="AG22" s="5">
        <v>0</v>
      </c>
      <c r="AH22" s="7">
        <v>0.4</v>
      </c>
      <c r="AI22" s="2" t="s">
        <v>59</v>
      </c>
      <c r="AJ22" s="2" t="s">
        <v>55</v>
      </c>
    </row>
    <row r="23" spans="1:36">
      <c r="A23" s="2" t="s">
        <v>113</v>
      </c>
      <c r="B23" s="3">
        <v>42002</v>
      </c>
      <c r="C23" s="4">
        <v>1.378472222131677E-2</v>
      </c>
      <c r="D23" s="2" t="s">
        <v>114</v>
      </c>
      <c r="E23" s="2" t="s">
        <v>115</v>
      </c>
      <c r="F23" s="2" t="s">
        <v>116</v>
      </c>
      <c r="G23" s="2" t="s">
        <v>50</v>
      </c>
      <c r="H23" s="2" t="s">
        <v>44</v>
      </c>
      <c r="I23" s="5">
        <v>4.99</v>
      </c>
      <c r="J23" s="6">
        <v>0.78420000000000001</v>
      </c>
      <c r="K23" s="5">
        <f t="shared" si="0"/>
        <v>6.3631726600357057</v>
      </c>
      <c r="L23" s="5">
        <v>2.99</v>
      </c>
      <c r="M23" s="5">
        <f t="shared" si="1"/>
        <v>3.8128028564141805</v>
      </c>
      <c r="N23" s="2" t="s">
        <v>44</v>
      </c>
      <c r="O23" s="6">
        <v>1.27518</v>
      </c>
      <c r="P23" s="5">
        <f t="shared" si="2"/>
        <v>2.99</v>
      </c>
      <c r="Q23" s="2" t="s">
        <v>44</v>
      </c>
      <c r="R23" s="6">
        <v>0.78420000000000001</v>
      </c>
      <c r="S23" s="5">
        <v>1.99</v>
      </c>
      <c r="T23" s="5">
        <v>0</v>
      </c>
      <c r="U23" s="5">
        <f t="shared" si="3"/>
        <v>2.5376179546034177</v>
      </c>
      <c r="V23" s="5">
        <v>1.66</v>
      </c>
      <c r="W23" s="5">
        <f t="shared" si="4"/>
        <v>2.1168069370058658</v>
      </c>
      <c r="X23" s="2" t="s">
        <v>51</v>
      </c>
      <c r="Y23" s="2" t="s">
        <v>52</v>
      </c>
      <c r="Z23" s="2" t="s">
        <v>117</v>
      </c>
      <c r="AA23" s="2" t="s">
        <v>54</v>
      </c>
      <c r="AB23" s="2" t="s">
        <v>55</v>
      </c>
      <c r="AC23" s="2" t="s">
        <v>56</v>
      </c>
      <c r="AD23" s="2" t="s">
        <v>57</v>
      </c>
      <c r="AE23" s="2" t="s">
        <v>58</v>
      </c>
      <c r="AF23" s="5">
        <v>0</v>
      </c>
      <c r="AG23" s="5">
        <v>0</v>
      </c>
      <c r="AH23" s="7">
        <v>0.4</v>
      </c>
      <c r="AI23" s="2" t="s">
        <v>59</v>
      </c>
      <c r="AJ23" s="2" t="s">
        <v>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SalesReport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2015-01-05T12:59:17Z</dcterms:modified>
</cp:coreProperties>
</file>