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795" windowWidth="24375" windowHeight="13455"/>
  </bookViews>
  <sheets>
    <sheet name="SalesReport" sheetId="1" r:id="rId1"/>
  </sheets>
  <calcPr calcId="145621"/>
</workbook>
</file>

<file path=xl/calcChain.xml><?xml version="1.0" encoding="utf-8"?>
<calcChain xmlns="http://schemas.openxmlformats.org/spreadsheetml/2006/main">
  <c r="AB61" i="1" l="1"/>
  <c r="Y61" i="1"/>
  <c r="S61" i="1"/>
  <c r="M61" i="1"/>
  <c r="P61" i="1" s="1"/>
  <c r="T61" i="1" s="1"/>
  <c r="K61" i="1"/>
  <c r="AB60" i="1"/>
  <c r="Y60" i="1"/>
  <c r="S60" i="1"/>
  <c r="P60" i="1"/>
  <c r="T60" i="1" s="1"/>
  <c r="M60" i="1"/>
  <c r="K60" i="1"/>
  <c r="AB59" i="1"/>
  <c r="Y59" i="1"/>
  <c r="S59" i="1"/>
  <c r="M59" i="1"/>
  <c r="P59" i="1" s="1"/>
  <c r="T59" i="1" s="1"/>
  <c r="K59" i="1"/>
  <c r="AB58" i="1"/>
  <c r="Y58" i="1"/>
  <c r="S58" i="1"/>
  <c r="M58" i="1"/>
  <c r="P58" i="1" s="1"/>
  <c r="T58" i="1" s="1"/>
  <c r="K58" i="1"/>
  <c r="AB57" i="1"/>
  <c r="Y57" i="1"/>
  <c r="S57" i="1"/>
  <c r="P57" i="1"/>
  <c r="T57" i="1" s="1"/>
  <c r="M57" i="1"/>
  <c r="K57" i="1"/>
  <c r="AB56" i="1"/>
  <c r="Y56" i="1"/>
  <c r="S56" i="1"/>
  <c r="P56" i="1"/>
  <c r="T56" i="1" s="1"/>
  <c r="M56" i="1"/>
  <c r="K56" i="1"/>
  <c r="AB55" i="1"/>
  <c r="Y55" i="1"/>
  <c r="S55" i="1"/>
  <c r="M55" i="1"/>
  <c r="P55" i="1" s="1"/>
  <c r="T55" i="1" s="1"/>
  <c r="K55" i="1"/>
  <c r="AB54" i="1"/>
  <c r="Y54" i="1"/>
  <c r="S54" i="1"/>
  <c r="M54" i="1"/>
  <c r="P54" i="1" s="1"/>
  <c r="T54" i="1" s="1"/>
  <c r="K54" i="1"/>
  <c r="AB53" i="1"/>
  <c r="Y53" i="1"/>
  <c r="S53" i="1"/>
  <c r="M53" i="1"/>
  <c r="P53" i="1" s="1"/>
  <c r="T53" i="1" s="1"/>
  <c r="K53" i="1"/>
  <c r="AB52" i="1"/>
  <c r="Y52" i="1"/>
  <c r="S52" i="1"/>
  <c r="P52" i="1"/>
  <c r="T52" i="1" s="1"/>
  <c r="M52" i="1"/>
  <c r="K52" i="1"/>
  <c r="AB51" i="1"/>
  <c r="Y51" i="1"/>
  <c r="S51" i="1"/>
  <c r="M51" i="1"/>
  <c r="P51" i="1" s="1"/>
  <c r="T51" i="1" s="1"/>
  <c r="K51" i="1"/>
  <c r="AB50" i="1"/>
  <c r="Y50" i="1"/>
  <c r="T50" i="1"/>
  <c r="S50" i="1"/>
  <c r="P50" i="1"/>
  <c r="M50" i="1"/>
  <c r="K50" i="1"/>
  <c r="AB49" i="1"/>
  <c r="Y49" i="1"/>
  <c r="S49" i="1"/>
  <c r="M49" i="1"/>
  <c r="P49" i="1" s="1"/>
  <c r="T49" i="1" s="1"/>
  <c r="K49" i="1"/>
  <c r="AB48" i="1"/>
  <c r="Y48" i="1"/>
  <c r="S48" i="1"/>
  <c r="P48" i="1"/>
  <c r="T48" i="1" s="1"/>
  <c r="M48" i="1"/>
  <c r="K48" i="1"/>
  <c r="AB47" i="1"/>
  <c r="Y47" i="1"/>
  <c r="S47" i="1"/>
  <c r="M47" i="1"/>
  <c r="P47" i="1" s="1"/>
  <c r="T47" i="1" s="1"/>
  <c r="K47" i="1"/>
  <c r="AB46" i="1"/>
  <c r="Y46" i="1"/>
  <c r="T46" i="1"/>
  <c r="S46" i="1"/>
  <c r="P46" i="1"/>
  <c r="M46" i="1"/>
  <c r="K46" i="1"/>
  <c r="AB45" i="1"/>
  <c r="Y45" i="1"/>
  <c r="S45" i="1"/>
  <c r="M45" i="1"/>
  <c r="P45" i="1" s="1"/>
  <c r="T45" i="1" s="1"/>
  <c r="K45" i="1"/>
  <c r="AB44" i="1"/>
  <c r="Y44" i="1"/>
  <c r="S44" i="1"/>
  <c r="P44" i="1"/>
  <c r="T44" i="1" s="1"/>
  <c r="M44" i="1"/>
  <c r="K44" i="1"/>
  <c r="AB43" i="1"/>
  <c r="Y43" i="1"/>
  <c r="S43" i="1"/>
  <c r="M43" i="1"/>
  <c r="P43" i="1" s="1"/>
  <c r="T43" i="1" s="1"/>
  <c r="K43" i="1"/>
  <c r="AB42" i="1"/>
  <c r="Y42" i="1"/>
  <c r="T42" i="1"/>
  <c r="S42" i="1"/>
  <c r="P42" i="1"/>
  <c r="M42" i="1"/>
  <c r="K42" i="1"/>
  <c r="AB41" i="1"/>
  <c r="Y41" i="1"/>
  <c r="S41" i="1"/>
  <c r="M41" i="1"/>
  <c r="P41" i="1" s="1"/>
  <c r="T41" i="1" s="1"/>
  <c r="K41" i="1"/>
  <c r="AB40" i="1"/>
  <c r="Y40" i="1"/>
  <c r="S40" i="1"/>
  <c r="P40" i="1"/>
  <c r="T40" i="1" s="1"/>
  <c r="M40" i="1"/>
  <c r="K40" i="1"/>
  <c r="AB39" i="1"/>
  <c r="Y39" i="1"/>
  <c r="S39" i="1"/>
  <c r="M39" i="1"/>
  <c r="P39" i="1" s="1"/>
  <c r="T39" i="1" s="1"/>
  <c r="K39" i="1"/>
  <c r="AB38" i="1"/>
  <c r="Y38" i="1"/>
  <c r="T38" i="1"/>
  <c r="S38" i="1"/>
  <c r="P38" i="1"/>
  <c r="M38" i="1"/>
  <c r="K38" i="1"/>
  <c r="AB37" i="1"/>
  <c r="Y37" i="1"/>
  <c r="S37" i="1"/>
  <c r="M37" i="1"/>
  <c r="P37" i="1" s="1"/>
  <c r="T37" i="1" s="1"/>
  <c r="K37" i="1"/>
  <c r="AB36" i="1"/>
  <c r="Y36" i="1"/>
  <c r="S36" i="1"/>
  <c r="P36" i="1"/>
  <c r="T36" i="1" s="1"/>
  <c r="M36" i="1"/>
  <c r="K36" i="1"/>
  <c r="AB35" i="1"/>
  <c r="Y35" i="1"/>
  <c r="S35" i="1"/>
  <c r="M35" i="1"/>
  <c r="P35" i="1" s="1"/>
  <c r="T35" i="1" s="1"/>
  <c r="K35" i="1"/>
  <c r="AB34" i="1"/>
  <c r="Y34" i="1"/>
  <c r="T34" i="1"/>
  <c r="S34" i="1"/>
  <c r="P34" i="1"/>
  <c r="M34" i="1"/>
  <c r="K34" i="1"/>
  <c r="AB33" i="1"/>
  <c r="Y33" i="1"/>
  <c r="S33" i="1"/>
  <c r="M33" i="1"/>
  <c r="P33" i="1" s="1"/>
  <c r="T33" i="1" s="1"/>
  <c r="K33" i="1"/>
  <c r="AB32" i="1"/>
  <c r="Y32" i="1"/>
  <c r="S32" i="1"/>
  <c r="P32" i="1"/>
  <c r="T32" i="1" s="1"/>
  <c r="M32" i="1"/>
  <c r="K32" i="1"/>
  <c r="AB31" i="1"/>
  <c r="Y31" i="1"/>
  <c r="S31" i="1"/>
  <c r="M31" i="1"/>
  <c r="P31" i="1" s="1"/>
  <c r="T31" i="1" s="1"/>
  <c r="K31" i="1"/>
  <c r="AB30" i="1"/>
  <c r="Y30" i="1"/>
  <c r="T30" i="1"/>
  <c r="S30" i="1"/>
  <c r="P30" i="1"/>
  <c r="M30" i="1"/>
  <c r="K30" i="1"/>
  <c r="AB29" i="1"/>
  <c r="Y29" i="1"/>
  <c r="S29" i="1"/>
  <c r="M29" i="1"/>
  <c r="P29" i="1" s="1"/>
  <c r="T29" i="1" s="1"/>
  <c r="K29" i="1"/>
  <c r="AB28" i="1"/>
  <c r="Y28" i="1"/>
  <c r="S28" i="1"/>
  <c r="P28" i="1"/>
  <c r="T28" i="1" s="1"/>
  <c r="M28" i="1"/>
  <c r="K28" i="1"/>
  <c r="AB27" i="1"/>
  <c r="Y27" i="1"/>
  <c r="S27" i="1"/>
  <c r="M27" i="1"/>
  <c r="P27" i="1" s="1"/>
  <c r="T27" i="1" s="1"/>
  <c r="K27" i="1"/>
  <c r="AB26" i="1"/>
  <c r="Y26" i="1"/>
  <c r="T26" i="1"/>
  <c r="S26" i="1"/>
  <c r="P26" i="1"/>
  <c r="M26" i="1"/>
  <c r="K26" i="1"/>
  <c r="AB25" i="1"/>
  <c r="Y25" i="1"/>
  <c r="S25" i="1"/>
  <c r="M25" i="1"/>
  <c r="P25" i="1" s="1"/>
  <c r="T25" i="1" s="1"/>
  <c r="K25" i="1"/>
  <c r="AB24" i="1"/>
  <c r="Y24" i="1"/>
  <c r="S24" i="1"/>
  <c r="P24" i="1"/>
  <c r="T24" i="1" s="1"/>
  <c r="M24" i="1"/>
  <c r="K24" i="1"/>
  <c r="AB23" i="1"/>
  <c r="Y23" i="1"/>
  <c r="S23" i="1"/>
  <c r="M23" i="1"/>
  <c r="P23" i="1" s="1"/>
  <c r="T23" i="1" s="1"/>
  <c r="K23" i="1"/>
  <c r="AB22" i="1"/>
  <c r="Y22" i="1"/>
  <c r="T22" i="1"/>
  <c r="S22" i="1"/>
  <c r="P22" i="1"/>
  <c r="M22" i="1"/>
  <c r="K22" i="1"/>
  <c r="AB21" i="1"/>
  <c r="Y21" i="1"/>
  <c r="S21" i="1"/>
  <c r="P21" i="1"/>
  <c r="T21" i="1" s="1"/>
  <c r="M21" i="1"/>
  <c r="K21" i="1"/>
  <c r="AB20" i="1"/>
  <c r="Y20" i="1"/>
  <c r="S20" i="1"/>
  <c r="M20" i="1"/>
  <c r="P20" i="1" s="1"/>
  <c r="T20" i="1" s="1"/>
  <c r="K20" i="1"/>
  <c r="AB19" i="1"/>
  <c r="Y19" i="1"/>
  <c r="S19" i="1"/>
  <c r="M19" i="1"/>
  <c r="P19" i="1" s="1"/>
  <c r="T19" i="1" s="1"/>
  <c r="K19" i="1"/>
  <c r="AB18" i="1"/>
  <c r="Y18" i="1"/>
  <c r="S18" i="1"/>
  <c r="T18" i="1" s="1"/>
  <c r="P18" i="1"/>
  <c r="M18" i="1"/>
  <c r="K18" i="1"/>
  <c r="AB17" i="1"/>
  <c r="Y17" i="1"/>
  <c r="S17" i="1"/>
  <c r="P17" i="1"/>
  <c r="T17" i="1" s="1"/>
  <c r="M17" i="1"/>
  <c r="K17" i="1"/>
  <c r="AB16" i="1"/>
  <c r="Y16" i="1"/>
  <c r="S16" i="1"/>
  <c r="M16" i="1"/>
  <c r="P16" i="1" s="1"/>
  <c r="T16" i="1" s="1"/>
  <c r="K16" i="1"/>
  <c r="AB15" i="1"/>
  <c r="Y15" i="1"/>
  <c r="S15" i="1"/>
  <c r="M15" i="1"/>
  <c r="P15" i="1" s="1"/>
  <c r="T15" i="1" s="1"/>
  <c r="K15" i="1"/>
  <c r="K8" i="1" s="1"/>
  <c r="AB14" i="1"/>
  <c r="Y14" i="1"/>
  <c r="S14" i="1"/>
  <c r="T14" i="1" s="1"/>
  <c r="P14" i="1"/>
  <c r="M14" i="1"/>
  <c r="K14" i="1"/>
  <c r="AB13" i="1"/>
  <c r="Y13" i="1"/>
  <c r="S13" i="1"/>
  <c r="S8" i="1" s="1"/>
  <c r="P13" i="1"/>
  <c r="T13" i="1" s="1"/>
  <c r="M13" i="1"/>
  <c r="K13" i="1"/>
  <c r="AB12" i="1"/>
  <c r="Y12" i="1"/>
  <c r="Y8" i="1" s="1"/>
  <c r="S12" i="1"/>
  <c r="M12" i="1"/>
  <c r="M8" i="1" s="1"/>
  <c r="K12" i="1"/>
  <c r="AK8" i="1"/>
  <c r="AJ8" i="1"/>
  <c r="AB8" i="1"/>
  <c r="AA8" i="1"/>
  <c r="X8" i="1"/>
  <c r="W8" i="1"/>
  <c r="R8" i="1"/>
  <c r="L8" i="1"/>
  <c r="I8" i="1"/>
  <c r="P12" i="1" l="1"/>
  <c r="T12" i="1" l="1"/>
  <c r="T8" i="1" s="1"/>
  <c r="P8" i="1"/>
</calcChain>
</file>

<file path=xl/sharedStrings.xml><?xml version="1.0" encoding="utf-8"?>
<sst xmlns="http://schemas.openxmlformats.org/spreadsheetml/2006/main" count="1158" uniqueCount="383">
  <si>
    <t>Transaction ID</t>
  </si>
  <si>
    <t>Date</t>
  </si>
  <si>
    <t>Time</t>
  </si>
  <si>
    <t>ISBN</t>
  </si>
  <si>
    <t>Author</t>
  </si>
  <si>
    <t>Title</t>
  </si>
  <si>
    <t>Product Type</t>
  </si>
  <si>
    <t>ONIX Currency</t>
  </si>
  <si>
    <t>ONIX Price in ONIX currency</t>
  </si>
  <si>
    <t>Exchange Rate ONIX Currency to EUR</t>
  </si>
  <si>
    <t>ONIX Price in EUR</t>
  </si>
  <si>
    <t>Net Publisher Share per Title in ONIX Currency</t>
  </si>
  <si>
    <t>Net Publisher Share per Title in EUR</t>
  </si>
  <si>
    <t>Purchase currency</t>
  </si>
  <si>
    <t>Exchange Rate Purchase</t>
  </si>
  <si>
    <t>Net Publisher Share per Title in (GBP)</t>
  </si>
  <si>
    <t>X_A_10</t>
  </si>
  <si>
    <t>Exchange Rate Sale Currency to GBP</t>
  </si>
  <si>
    <t>Taxes to remit to publisher sale currency</t>
  </si>
  <si>
    <t>Taxes to remit to publisher in GBP</t>
  </si>
  <si>
    <t>X_A_20</t>
  </si>
  <si>
    <t>Amount due to publisher incl. tax to remit (GBP)</t>
  </si>
  <si>
    <t>I_I_100</t>
  </si>
  <si>
    <t>Currency Sale</t>
  </si>
  <si>
    <t>Exchange Rate Sale Currency to EUR</t>
  </si>
  <si>
    <t>Unit Gross Price to End-Customer sale currency</t>
  </si>
  <si>
    <t>Promotional discount sale currency</t>
  </si>
  <si>
    <t>Unit Gross Price to End-Customer in EUR</t>
  </si>
  <si>
    <t>VAT Rate Sale</t>
  </si>
  <si>
    <t>Unit Net Price to End-Customer sale currency</t>
  </si>
  <si>
    <t>Unit Net Price to End-Customer in EUR</t>
  </si>
  <si>
    <t>Seller Country</t>
  </si>
  <si>
    <t>Territory</t>
  </si>
  <si>
    <t>Operation Reference</t>
  </si>
  <si>
    <t>Affiliate</t>
  </si>
  <si>
    <t>Client Marker</t>
  </si>
  <si>
    <t>Publisher</t>
  </si>
  <si>
    <t>Content Provider</t>
  </si>
  <si>
    <t>DRM Fee</t>
  </si>
  <si>
    <t>DRM Fee in EUR</t>
  </si>
  <si>
    <t>Discount in %</t>
  </si>
  <si>
    <t>ONIX Price type</t>
  </si>
  <si>
    <t>Refunded by</t>
  </si>
  <si>
    <t>user ID</t>
  </si>
  <si>
    <t>Country</t>
  </si>
  <si>
    <t>State / Province</t>
  </si>
  <si>
    <t>City</t>
  </si>
  <si>
    <t>Zip code</t>
  </si>
  <si>
    <t>Report ID</t>
  </si>
  <si>
    <t>Report Start Date</t>
  </si>
  <si>
    <t>01/Aug/2014</t>
  </si>
  <si>
    <t>Report End Date</t>
  </si>
  <si>
    <t>31/Aug/2014</t>
  </si>
  <si>
    <t>Report Currency</t>
  </si>
  <si>
    <t>GBP</t>
  </si>
  <si>
    <t>Lines</t>
  </si>
  <si>
    <t>eu1yus8</t>
  </si>
  <si>
    <t>9781848544246</t>
  </si>
  <si>
    <t>Jordan, Neil</t>
  </si>
  <si>
    <t>Mistaken</t>
  </si>
  <si>
    <t>EPUB</t>
  </si>
  <si>
    <t>GB</t>
  </si>
  <si>
    <t>foyles.gb</t>
  </si>
  <si>
    <t>foyles.gb_00007864</t>
  </si>
  <si>
    <t>foyles</t>
  </si>
  <si>
    <t/>
  </si>
  <si>
    <t>Hodder &amp; Stoughton</t>
  </si>
  <si>
    <t>hachetteuk</t>
  </si>
  <si>
    <t>42</t>
  </si>
  <si>
    <t>119521601</t>
  </si>
  <si>
    <t>eu2hth8</t>
  </si>
  <si>
    <t>9780575130562</t>
  </si>
  <si>
    <t>Higgins, Peter</t>
  </si>
  <si>
    <t>Wolfhound Century</t>
  </si>
  <si>
    <t>foyles.gb_00007866</t>
  </si>
  <si>
    <t>Orion</t>
  </si>
  <si>
    <t>51166118</t>
  </si>
  <si>
    <t>eu2k7s8</t>
  </si>
  <si>
    <t>9780575098091</t>
  </si>
  <si>
    <t>Wooding, Chris</t>
  </si>
  <si>
    <t>The Iron Jackal</t>
  </si>
  <si>
    <t>EUR</t>
  </si>
  <si>
    <t>FR</t>
  </si>
  <si>
    <t>txtr.fr</t>
  </si>
  <si>
    <t>txtr</t>
  </si>
  <si>
    <t>82012040</t>
  </si>
  <si>
    <t>Viroflay</t>
  </si>
  <si>
    <t>78220</t>
  </si>
  <si>
    <t>9780575098138</t>
  </si>
  <si>
    <t>The Ace of Skulls</t>
  </si>
  <si>
    <t>eu2x2h8</t>
  </si>
  <si>
    <t>9781409106678</t>
  </si>
  <si>
    <t>Pelecanos, George</t>
  </si>
  <si>
    <t>The Turnaround</t>
  </si>
  <si>
    <t>foyles.gb_00007868</t>
  </si>
  <si>
    <t>23944537</t>
  </si>
  <si>
    <t>Sutton Coldfield</t>
  </si>
  <si>
    <t>B76 1HA</t>
  </si>
  <si>
    <t>eu2z2h8</t>
  </si>
  <si>
    <t>9781409139874</t>
  </si>
  <si>
    <t>Williams, Kate</t>
  </si>
  <si>
    <t>The Storms of War</t>
  </si>
  <si>
    <t>foyles.gb_00007869</t>
  </si>
  <si>
    <t>58673744</t>
  </si>
  <si>
    <t>Bristol</t>
  </si>
  <si>
    <t>BS5 7AR</t>
  </si>
  <si>
    <t>eu289h8</t>
  </si>
  <si>
    <t>9781444799903</t>
  </si>
  <si>
    <t>Picoult, Jodi</t>
  </si>
  <si>
    <t>Larger Than Life</t>
  </si>
  <si>
    <t>txtr.gb</t>
  </si>
  <si>
    <t>119759483</t>
  </si>
  <si>
    <t>eu3ae18</t>
  </si>
  <si>
    <t>9781444788662</t>
  </si>
  <si>
    <t>King, Stephen</t>
  </si>
  <si>
    <t>Mr Mercedes</t>
  </si>
  <si>
    <t>foyles.gb_00007873</t>
  </si>
  <si>
    <t>107577669</t>
  </si>
  <si>
    <t>eu3ez98</t>
  </si>
  <si>
    <t>foyles.gb_00007874</t>
  </si>
  <si>
    <t>eu3mas8</t>
  </si>
  <si>
    <t>119816982</t>
  </si>
  <si>
    <t>eu32b98</t>
  </si>
  <si>
    <t>9781409121862</t>
  </si>
  <si>
    <t>Connelly, Michael</t>
  </si>
  <si>
    <t>Echo Park</t>
  </si>
  <si>
    <t>foyles.gb_00007877</t>
  </si>
  <si>
    <t>36099156</t>
  </si>
  <si>
    <t>Lampeter, Ceredigion</t>
  </si>
  <si>
    <t>sa487na</t>
  </si>
  <si>
    <t>eu32ch8</t>
  </si>
  <si>
    <t>9781409121848</t>
  </si>
  <si>
    <t>The Closers</t>
  </si>
  <si>
    <t>foyles.gb_00007878</t>
  </si>
  <si>
    <t>eu32cs8</t>
  </si>
  <si>
    <t>9781409116806</t>
  </si>
  <si>
    <t>The Overlook</t>
  </si>
  <si>
    <t>foyles.gb_00007879</t>
  </si>
  <si>
    <t>eu4peh8</t>
  </si>
  <si>
    <t>9781409144731</t>
  </si>
  <si>
    <t>Rankin, Ian</t>
  </si>
  <si>
    <t>Standing in Another Man's Grave</t>
  </si>
  <si>
    <t>IE</t>
  </si>
  <si>
    <t>toshiba.ie</t>
  </si>
  <si>
    <t>txtr.ie_00000169</t>
  </si>
  <si>
    <t>toshiba</t>
  </si>
  <si>
    <t>android</t>
  </si>
  <si>
    <t>118902730</t>
  </si>
  <si>
    <t>Co. Tipperary</t>
  </si>
  <si>
    <t>mullinahone</t>
  </si>
  <si>
    <t>eu5hus8</t>
  </si>
  <si>
    <t>9780297864202</t>
  </si>
  <si>
    <t>Akunin, Boris</t>
  </si>
  <si>
    <t>The Death Of Achilles</t>
  </si>
  <si>
    <t>foyles.gb_00007883</t>
  </si>
  <si>
    <t>113486574</t>
  </si>
  <si>
    <t>eu523s8</t>
  </si>
  <si>
    <t>9781408314531</t>
  </si>
  <si>
    <t>Dunbar, Fiona</t>
  </si>
  <si>
    <t>Silk Sisters: Tiger-lily Gold</t>
  </si>
  <si>
    <t>ZAR</t>
  </si>
  <si>
    <t>ZA</t>
  </si>
  <si>
    <t>txtr.za</t>
  </si>
  <si>
    <t>Hachette Children's Books</t>
  </si>
  <si>
    <t>01</t>
  </si>
  <si>
    <t>75192755</t>
  </si>
  <si>
    <t>Johannesburg</t>
  </si>
  <si>
    <t>2021</t>
  </si>
  <si>
    <t>eu595s8</t>
  </si>
  <si>
    <t>9781405525848</t>
  </si>
  <si>
    <t>Leckie, Ann</t>
  </si>
  <si>
    <t>Ancillary Justice</t>
  </si>
  <si>
    <t>foyles.gb_00007887</t>
  </si>
  <si>
    <t>49485366</t>
  </si>
  <si>
    <t>London</t>
  </si>
  <si>
    <t>SW6 1UD</t>
  </si>
  <si>
    <t>eu59518</t>
  </si>
  <si>
    <t>9781405526012</t>
  </si>
  <si>
    <t>Stross, Charles</t>
  </si>
  <si>
    <t>The Rhesus Chart</t>
  </si>
  <si>
    <t>foyles.gb_00007888</t>
  </si>
  <si>
    <t>eu6e898</t>
  </si>
  <si>
    <t>9780575131101</t>
  </si>
  <si>
    <t>Willis, Connie</t>
  </si>
  <si>
    <t>Doomsday Book</t>
  </si>
  <si>
    <t>foyles.gb_00007894</t>
  </si>
  <si>
    <t>46493469</t>
  </si>
  <si>
    <t>Basingstoke</t>
  </si>
  <si>
    <t>RG21 4HE</t>
  </si>
  <si>
    <t>eu6yy18</t>
  </si>
  <si>
    <t>foyles.gb_00007900</t>
  </si>
  <si>
    <t>120082409</t>
  </si>
  <si>
    <t>eu8bys8</t>
  </si>
  <si>
    <t>9781409106876</t>
  </si>
  <si>
    <t>Bradley, Alan</t>
  </si>
  <si>
    <t>The Sweetness at the Bottom of the Pie</t>
  </si>
  <si>
    <t>foyles.gb_00007914</t>
  </si>
  <si>
    <t>38328387</t>
  </si>
  <si>
    <t>N22 6QG</t>
  </si>
  <si>
    <t>eu8bzs8</t>
  </si>
  <si>
    <t>9781405523127</t>
  </si>
  <si>
    <t>McDermid, Val</t>
  </si>
  <si>
    <t>Cross and Burn</t>
  </si>
  <si>
    <t>foyles.gb_00007918</t>
  </si>
  <si>
    <t>Little, Brown Book Group</t>
  </si>
  <si>
    <t>eu8b1h8</t>
  </si>
  <si>
    <t>9781444775822</t>
  </si>
  <si>
    <t>Backman, Fredrik</t>
  </si>
  <si>
    <t>A Man Called Ove</t>
  </si>
  <si>
    <t>foyles.gb_00007921</t>
  </si>
  <si>
    <t>eu88c18</t>
  </si>
  <si>
    <t>9781444765588</t>
  </si>
  <si>
    <t>Grisham, John</t>
  </si>
  <si>
    <t>Sycamore Row</t>
  </si>
  <si>
    <t>NL</t>
  </si>
  <si>
    <t>lenovo.nl</t>
  </si>
  <si>
    <t>lenovo</t>
  </si>
  <si>
    <t>120233774</t>
  </si>
  <si>
    <t>Heteren</t>
  </si>
  <si>
    <t>6666 HS</t>
  </si>
  <si>
    <t>eu882h8</t>
  </si>
  <si>
    <t>9781472220486</t>
  </si>
  <si>
    <t>Headline</t>
  </si>
  <si>
    <t>Eternally Yours: Our Gift Of Romance To You (Headline Eternal Free Sampler)</t>
  </si>
  <si>
    <t>120242113</t>
  </si>
  <si>
    <t>eu9y1h8</t>
  </si>
  <si>
    <t>9781405518079</t>
  </si>
  <si>
    <t>du Maurier, Daphne</t>
  </si>
  <si>
    <t>My Cousin Rachel</t>
  </si>
  <si>
    <t>foyles.gb_00007927</t>
  </si>
  <si>
    <t>120296972</t>
  </si>
  <si>
    <t>eu99498</t>
  </si>
  <si>
    <t>9780575086005</t>
  </si>
  <si>
    <t>Lynch, Scott</t>
  </si>
  <si>
    <t>The Lies of Locke Lamora</t>
  </si>
  <si>
    <t>foyles.gb_00007929</t>
  </si>
  <si>
    <t>120320659</t>
  </si>
  <si>
    <t>evauk18</t>
  </si>
  <si>
    <t>9781405529518</t>
  </si>
  <si>
    <t>Tartt, Donna</t>
  </si>
  <si>
    <t>The Goldfinch</t>
  </si>
  <si>
    <t>foyles.gb_00007937</t>
  </si>
  <si>
    <t>22481126</t>
  </si>
  <si>
    <t>SW2 3LL</t>
  </si>
  <si>
    <t>eva6vs8</t>
  </si>
  <si>
    <t>9781408704042</t>
  </si>
  <si>
    <t>Galbraith, Robert</t>
  </si>
  <si>
    <t>The Cuckoo's Calling</t>
  </si>
  <si>
    <t>foyles.gb_00007939</t>
  </si>
  <si>
    <t>30414224</t>
  </si>
  <si>
    <t>W5 2JD</t>
  </si>
  <si>
    <t>eva7es8</t>
  </si>
  <si>
    <t>9780297866053</t>
  </si>
  <si>
    <t>McMahon, Katharine</t>
  </si>
  <si>
    <t>The Woman in the Picture</t>
  </si>
  <si>
    <t>foyles.gb_00007942</t>
  </si>
  <si>
    <t>120389469</t>
  </si>
  <si>
    <t>evfewh8</t>
  </si>
  <si>
    <t>9781472213587</t>
  </si>
  <si>
    <t>Scarrow, Simon</t>
  </si>
  <si>
    <t>Invader: Blood Enemy (2 in the Invader Novella Series)</t>
  </si>
  <si>
    <t>ES</t>
  </si>
  <si>
    <t>txtr.es</t>
  </si>
  <si>
    <t>120594615</t>
  </si>
  <si>
    <t>08</t>
  </si>
  <si>
    <t>Sant Quirze del Vallès</t>
  </si>
  <si>
    <t>08192</t>
  </si>
  <si>
    <t>evgsmh8</t>
  </si>
  <si>
    <t>9781405516242</t>
  </si>
  <si>
    <t>Gardam, Jane</t>
  </si>
  <si>
    <t>A Long Way From Verona</t>
  </si>
  <si>
    <t>foyles.gb_00007962</t>
  </si>
  <si>
    <t>120671299</t>
  </si>
  <si>
    <t>evmss98</t>
  </si>
  <si>
    <t>9781444131260</t>
  </si>
  <si>
    <t>Tyson-Ward, Sue</t>
  </si>
  <si>
    <t>Essential Portuguese Grammar: Teach Yourself</t>
  </si>
  <si>
    <t>DE</t>
  </si>
  <si>
    <t>txtr.de</t>
  </si>
  <si>
    <t>120938424</t>
  </si>
  <si>
    <t>Berlin</t>
  </si>
  <si>
    <t>10407</t>
  </si>
  <si>
    <t>evm9g18</t>
  </si>
  <si>
    <t>9780316073851</t>
  </si>
  <si>
    <t>Wallace, David Foster</t>
  </si>
  <si>
    <t>Infinite Jest</t>
  </si>
  <si>
    <t>Little, Brown and Company</t>
  </si>
  <si>
    <t>102731763</t>
  </si>
  <si>
    <t>10243</t>
  </si>
  <si>
    <t>evnz518</t>
  </si>
  <si>
    <t>9781472220639</t>
  </si>
  <si>
    <t>Gascoigne, Paul</t>
  </si>
  <si>
    <t>Gazza:  My Story</t>
  </si>
  <si>
    <t>foyles.gb_00007973</t>
  </si>
  <si>
    <t>121029236</t>
  </si>
  <si>
    <t>evogws8</t>
  </si>
  <si>
    <t>9781455509102</t>
  </si>
  <si>
    <t>Newport, Cal</t>
  </si>
  <si>
    <t>So Good They Can't Ignore You</t>
  </si>
  <si>
    <t>foyles.gb_00007975</t>
  </si>
  <si>
    <t>Grand Central Publishing</t>
  </si>
  <si>
    <t>121078294</t>
  </si>
  <si>
    <t>evokzs8</t>
  </si>
  <si>
    <t>evoro18</t>
  </si>
  <si>
    <t>9781409114017</t>
  </si>
  <si>
    <t>Binchy, Maeve</t>
  </si>
  <si>
    <t>A Week in Winter</t>
  </si>
  <si>
    <t>lenovo.gb</t>
  </si>
  <si>
    <t>txtr.gb_00011481</t>
  </si>
  <si>
    <t>121101022</t>
  </si>
  <si>
    <t>Nr Ormskirk</t>
  </si>
  <si>
    <t>l40 1us</t>
  </si>
  <si>
    <t>evqqth8</t>
  </si>
  <si>
    <t>9781409144762</t>
  </si>
  <si>
    <t>Saints of the Shadow Bible</t>
  </si>
  <si>
    <t>foyles.gb_00007990</t>
  </si>
  <si>
    <t>113850129</t>
  </si>
  <si>
    <t>evqqts8</t>
  </si>
  <si>
    <t>9781405521208</t>
  </si>
  <si>
    <t>Marwood, Alex</t>
  </si>
  <si>
    <t>The Killer Next Door</t>
  </si>
  <si>
    <t>foyles.gb_00007991</t>
  </si>
  <si>
    <t>evquu18</t>
  </si>
  <si>
    <t>foyles.gb_00007993</t>
  </si>
  <si>
    <t>evrnms8</t>
  </si>
  <si>
    <t>9780755355969</t>
  </si>
  <si>
    <t>Mansell, Jill</t>
  </si>
  <si>
    <t>To the Moon and Back</t>
  </si>
  <si>
    <t>txtr.gb_00011485</t>
  </si>
  <si>
    <t>119628651</t>
  </si>
  <si>
    <t>Swansea</t>
  </si>
  <si>
    <t>sa54tl</t>
  </si>
  <si>
    <t>ewbcth8</t>
  </si>
  <si>
    <t>9780575123632</t>
  </si>
  <si>
    <t>Jacobs, John Hornor</t>
  </si>
  <si>
    <t>The Incorruptibles</t>
  </si>
  <si>
    <t>foyles.gb_00008004</t>
  </si>
  <si>
    <t>ewbk518</t>
  </si>
  <si>
    <t>9780297866879</t>
  </si>
  <si>
    <t>Torday, Paul</t>
  </si>
  <si>
    <t>Breakfast at the Hotel Déjà vu</t>
  </si>
  <si>
    <t>txtr.gb_00013865</t>
  </si>
  <si>
    <t>86002824</t>
  </si>
  <si>
    <t>Wadhurst</t>
  </si>
  <si>
    <t>TN5 7JL</t>
  </si>
  <si>
    <t>ewcm898</t>
  </si>
  <si>
    <t>9781472221759</t>
  </si>
  <si>
    <t>Gardner, Lisa</t>
  </si>
  <si>
    <t>The FBI Profiler Case Files (A Free Sampler)</t>
  </si>
  <si>
    <t>lenovo.es</t>
  </si>
  <si>
    <t>txtr.es_00000783</t>
  </si>
  <si>
    <t>txtr-reader-basket</t>
  </si>
  <si>
    <t>121685305</t>
  </si>
  <si>
    <t>ewfgz18</t>
  </si>
  <si>
    <t>9780316252751</t>
  </si>
  <si>
    <t>Ayatsuji, Yukito</t>
  </si>
  <si>
    <t>Another, Vol. 1 (novel)</t>
  </si>
  <si>
    <t>foyles.gb_00008015</t>
  </si>
  <si>
    <t>Orbit</t>
  </si>
  <si>
    <t>121871018</t>
  </si>
  <si>
    <t>ewfn298</t>
  </si>
  <si>
    <t>9780316252768</t>
  </si>
  <si>
    <t>Another, Vol. 2 (novel)</t>
  </si>
  <si>
    <t>foyles.gb_00008016</t>
  </si>
  <si>
    <t>ewft498</t>
  </si>
  <si>
    <t>9780748110001</t>
  </si>
  <si>
    <t>Banks, Iain M.</t>
  </si>
  <si>
    <t>Excession</t>
  </si>
  <si>
    <t>foyles.gb_00008017</t>
  </si>
  <si>
    <t>23580421</t>
  </si>
  <si>
    <t>london</t>
  </si>
  <si>
    <t>SE4 2DR</t>
  </si>
  <si>
    <t>ewgras8</t>
  </si>
  <si>
    <t>foyles.gb_00008028</t>
  </si>
  <si>
    <t>42432783</t>
  </si>
  <si>
    <t>SE6 4EH</t>
  </si>
  <si>
    <t>ewgrhs8</t>
  </si>
  <si>
    <t>9781444716092</t>
  </si>
  <si>
    <t>Shaw, JM</t>
  </si>
  <si>
    <t>Ten Weeks in Africa</t>
  </si>
  <si>
    <t>foyles.gb_00008033</t>
  </si>
  <si>
    <t>96534462</t>
  </si>
  <si>
    <t>nbffg0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</si>
</sst>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_;[Red]\-\ #,##0.00\ __;_-\ &quot;-&quot;??;"/>
    <numFmt numFmtId="165" formatCode="#0.0000"/>
  </numFmts>
  <fonts count="47">
    <font>
      <sz val="11"/>
      <name val="Calibri"/>
    </font>
    <font>
      <sz val="11"/>
      <color indexed="9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47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1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53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rgb="FFCCFFCC"/>
      </patternFill>
    </fill>
    <fill>
      <patternFill patternType="solid">
        <fgColor indexed="17"/>
      </patternFill>
    </fill>
    <fill>
      <patternFill patternType="solid">
        <fgColor indexed="17"/>
      </patternFill>
    </fill>
    <fill>
      <patternFill patternType="solid">
        <fgColor indexed="17"/>
      </patternFill>
    </fill>
    <fill>
      <patternFill patternType="solid">
        <fgColor indexed="17"/>
      </patternFill>
    </fill>
    <fill>
      <patternFill patternType="solid">
        <fgColor indexed="17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0" fillId="0" borderId="2" xfId="0" applyBorder="1"/>
    <xf numFmtId="14" fontId="0" fillId="0" borderId="3" xfId="0" applyNumberFormat="1" applyBorder="1"/>
    <xf numFmtId="21" fontId="0" fillId="0" borderId="4" xfId="0" applyNumberFormat="1" applyBorder="1"/>
    <xf numFmtId="164" fontId="0" fillId="0" borderId="5" xfId="0" applyNumberFormat="1" applyBorder="1"/>
    <xf numFmtId="165" fontId="0" fillId="0" borderId="6" xfId="0" applyNumberFormat="1" applyBorder="1"/>
    <xf numFmtId="10" fontId="0" fillId="0" borderId="7" xfId="0" applyNumberFormat="1" applyBorder="1"/>
    <xf numFmtId="0" fontId="2" fillId="2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5" fillId="5" borderId="11" xfId="0" applyFont="1" applyFill="1" applyBorder="1" applyAlignment="1">
      <alignment wrapText="1"/>
    </xf>
    <xf numFmtId="0" fontId="6" fillId="6" borderId="12" xfId="0" applyFont="1" applyFill="1" applyBorder="1" applyAlignment="1">
      <alignment wrapText="1"/>
    </xf>
    <xf numFmtId="0" fontId="7" fillId="7" borderId="13" xfId="0" applyFont="1" applyFill="1" applyBorder="1" applyAlignment="1">
      <alignment wrapText="1"/>
    </xf>
    <xf numFmtId="0" fontId="8" fillId="8" borderId="14" xfId="0" applyFont="1" applyFill="1" applyBorder="1" applyAlignment="1">
      <alignment wrapText="1"/>
    </xf>
    <xf numFmtId="0" fontId="9" fillId="9" borderId="15" xfId="0" applyFont="1" applyFill="1" applyBorder="1" applyAlignment="1">
      <alignment wrapText="1"/>
    </xf>
    <xf numFmtId="0" fontId="10" fillId="10" borderId="16" xfId="0" applyFont="1" applyFill="1" applyBorder="1" applyAlignment="1">
      <alignment wrapText="1"/>
    </xf>
    <xf numFmtId="0" fontId="11" fillId="11" borderId="17" xfId="0" applyFont="1" applyFill="1" applyBorder="1" applyAlignment="1">
      <alignment wrapText="1"/>
    </xf>
    <xf numFmtId="0" fontId="12" fillId="12" borderId="18" xfId="0" applyFont="1" applyFill="1" applyBorder="1" applyAlignment="1">
      <alignment wrapText="1"/>
    </xf>
    <xf numFmtId="0" fontId="13" fillId="13" borderId="19" xfId="0" applyFont="1" applyFill="1" applyBorder="1" applyAlignment="1">
      <alignment wrapText="1"/>
    </xf>
    <xf numFmtId="0" fontId="14" fillId="14" borderId="20" xfId="0" applyFont="1" applyFill="1" applyBorder="1" applyAlignment="1">
      <alignment wrapText="1"/>
    </xf>
    <xf numFmtId="0" fontId="15" fillId="15" borderId="21" xfId="0" applyFont="1" applyFill="1" applyBorder="1" applyAlignment="1">
      <alignment wrapText="1"/>
    </xf>
    <xf numFmtId="0" fontId="16" fillId="16" borderId="22" xfId="0" applyFont="1" applyFill="1" applyBorder="1" applyAlignment="1">
      <alignment wrapText="1"/>
    </xf>
    <xf numFmtId="0" fontId="17" fillId="17" borderId="23" xfId="0" applyFont="1" applyFill="1" applyBorder="1" applyAlignment="1">
      <alignment wrapText="1"/>
    </xf>
    <xf numFmtId="0" fontId="18" fillId="18" borderId="24" xfId="0" applyFont="1" applyFill="1" applyBorder="1" applyAlignment="1">
      <alignment wrapText="1"/>
    </xf>
    <xf numFmtId="0" fontId="19" fillId="19" borderId="25" xfId="0" applyFont="1" applyFill="1" applyBorder="1" applyAlignment="1">
      <alignment wrapText="1"/>
    </xf>
    <xf numFmtId="0" fontId="20" fillId="20" borderId="26" xfId="0" applyFont="1" applyFill="1" applyBorder="1" applyAlignment="1">
      <alignment wrapText="1"/>
    </xf>
    <xf numFmtId="0" fontId="21" fillId="21" borderId="27" xfId="0" applyFont="1" applyFill="1" applyBorder="1" applyAlignment="1">
      <alignment wrapText="1"/>
    </xf>
    <xf numFmtId="0" fontId="22" fillId="22" borderId="28" xfId="0" applyFont="1" applyFill="1" applyBorder="1" applyAlignment="1">
      <alignment wrapText="1"/>
    </xf>
    <xf numFmtId="0" fontId="23" fillId="23" borderId="29" xfId="0" applyFont="1" applyFill="1" applyBorder="1" applyAlignment="1">
      <alignment wrapText="1"/>
    </xf>
    <xf numFmtId="0" fontId="24" fillId="24" borderId="30" xfId="0" applyFont="1" applyFill="1" applyBorder="1" applyAlignment="1">
      <alignment wrapText="1"/>
    </xf>
    <xf numFmtId="0" fontId="25" fillId="25" borderId="31" xfId="0" applyFont="1" applyFill="1" applyBorder="1" applyAlignment="1">
      <alignment wrapText="1"/>
    </xf>
    <xf numFmtId="0" fontId="26" fillId="26" borderId="32" xfId="0" applyFont="1" applyFill="1" applyBorder="1" applyAlignment="1">
      <alignment wrapText="1"/>
    </xf>
    <xf numFmtId="0" fontId="27" fillId="27" borderId="33" xfId="0" applyFont="1" applyFill="1" applyBorder="1" applyAlignment="1">
      <alignment wrapText="1"/>
    </xf>
    <xf numFmtId="0" fontId="28" fillId="28" borderId="34" xfId="0" applyFont="1" applyFill="1" applyBorder="1" applyAlignment="1">
      <alignment wrapText="1"/>
    </xf>
    <xf numFmtId="0" fontId="29" fillId="29" borderId="35" xfId="0" applyFont="1" applyFill="1" applyBorder="1" applyAlignment="1">
      <alignment wrapText="1"/>
    </xf>
    <xf numFmtId="0" fontId="30" fillId="30" borderId="36" xfId="0" applyFont="1" applyFill="1" applyBorder="1" applyAlignment="1">
      <alignment wrapText="1"/>
    </xf>
    <xf numFmtId="0" fontId="31" fillId="31" borderId="37" xfId="0" applyFont="1" applyFill="1" applyBorder="1" applyAlignment="1">
      <alignment wrapText="1"/>
    </xf>
    <xf numFmtId="0" fontId="32" fillId="32" borderId="38" xfId="0" applyFont="1" applyFill="1" applyBorder="1" applyAlignment="1">
      <alignment wrapText="1"/>
    </xf>
    <xf numFmtId="0" fontId="33" fillId="33" borderId="39" xfId="0" applyFont="1" applyFill="1" applyBorder="1" applyAlignment="1">
      <alignment wrapText="1"/>
    </xf>
    <xf numFmtId="0" fontId="34" fillId="34" borderId="40" xfId="0" applyFont="1" applyFill="1" applyBorder="1" applyAlignment="1">
      <alignment wrapText="1"/>
    </xf>
    <xf numFmtId="0" fontId="35" fillId="35" borderId="41" xfId="0" applyFont="1" applyFill="1" applyBorder="1" applyAlignment="1">
      <alignment wrapText="1"/>
    </xf>
    <xf numFmtId="0" fontId="36" fillId="36" borderId="42" xfId="0" applyFont="1" applyFill="1" applyBorder="1" applyAlignment="1">
      <alignment wrapText="1"/>
    </xf>
    <xf numFmtId="0" fontId="37" fillId="37" borderId="43" xfId="0" applyFont="1" applyFill="1" applyBorder="1" applyAlignment="1">
      <alignment wrapText="1"/>
    </xf>
    <xf numFmtId="0" fontId="38" fillId="38" borderId="44" xfId="0" applyFont="1" applyFill="1" applyBorder="1" applyAlignment="1">
      <alignment wrapText="1"/>
    </xf>
    <xf numFmtId="0" fontId="39" fillId="39" borderId="45" xfId="0" applyFont="1" applyFill="1" applyBorder="1" applyAlignment="1">
      <alignment wrapText="1"/>
    </xf>
    <xf numFmtId="0" fontId="40" fillId="40" borderId="46" xfId="0" applyFont="1" applyFill="1" applyBorder="1" applyAlignment="1">
      <alignment wrapText="1"/>
    </xf>
    <xf numFmtId="0" fontId="41" fillId="41" borderId="47" xfId="0" applyFont="1" applyFill="1" applyBorder="1" applyAlignment="1">
      <alignment wrapText="1"/>
    </xf>
    <xf numFmtId="0" fontId="42" fillId="42" borderId="48" xfId="0" applyFont="1" applyFill="1" applyBorder="1" applyAlignment="1">
      <alignment wrapText="1"/>
    </xf>
    <xf numFmtId="0" fontId="43" fillId="43" borderId="49" xfId="0" applyFont="1" applyFill="1" applyBorder="1" applyAlignment="1">
      <alignment wrapText="1"/>
    </xf>
    <xf numFmtId="0" fontId="44" fillId="44" borderId="50" xfId="0" applyFont="1" applyFill="1" applyBorder="1" applyAlignment="1">
      <alignment wrapText="1"/>
    </xf>
    <xf numFmtId="0" fontId="45" fillId="45" borderId="51" xfId="0" applyFont="1" applyFill="1" applyBorder="1" applyAlignment="1">
      <alignment wrapText="1"/>
    </xf>
    <xf numFmtId="0" fontId="46" fillId="46" borderId="52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61"/>
  <sheetViews>
    <sheetView tabSelected="1" workbookViewId="0"/>
  </sheetViews>
  <sheetFormatPr baseColWidth="10" defaultColWidth="9.140625" defaultRowHeight="15"/>
  <cols>
    <col min="1" max="1" width="18.7109375" customWidth="1"/>
    <col min="2" max="46" width="15.7109375" customWidth="1"/>
  </cols>
  <sheetData>
    <row r="2" spans="1:45">
      <c r="A2" t="s">
        <v>48</v>
      </c>
      <c r="B2" t="s">
        <v>382</v>
      </c>
    </row>
    <row r="3" spans="1:45">
      <c r="A3" t="s">
        <v>49</v>
      </c>
      <c r="B3" t="s">
        <v>50</v>
      </c>
    </row>
    <row r="4" spans="1:45">
      <c r="A4" t="s">
        <v>51</v>
      </c>
      <c r="B4" t="s">
        <v>52</v>
      </c>
    </row>
    <row r="5" spans="1:45">
      <c r="A5" t="s">
        <v>53</v>
      </c>
      <c r="B5" t="s">
        <v>54</v>
      </c>
    </row>
    <row r="6" spans="1:45">
      <c r="A6" t="s">
        <v>55</v>
      </c>
      <c r="B6">
        <v>50</v>
      </c>
    </row>
    <row r="8" spans="1:45">
      <c r="I8" s="5">
        <f>IFERROR(SUBTOTAL(109,I12:I61),"n/a")</f>
        <v>242.71000000000018</v>
      </c>
      <c r="K8" s="5">
        <f>IFERROR(SUBTOTAL(109,K12:K61),"n/a")</f>
        <v>290.31204588591413</v>
      </c>
      <c r="L8" s="5">
        <f>IFERROR(SUBTOTAL(109,L12:L61),"n/a")</f>
        <v>143.12</v>
      </c>
      <c r="M8" s="5">
        <f>IFERROR(SUBTOTAL(109,M12:M61),"n/a")</f>
        <v>170.9036713869213</v>
      </c>
      <c r="P8" s="5">
        <f>IFERROR(SUBTOTAL(109,P12:P61),"n/a")</f>
        <v>136.19489491935983</v>
      </c>
      <c r="R8" s="5">
        <f>IFERROR(SUBTOTAL(109,R12:R61),"n/a")</f>
        <v>0</v>
      </c>
      <c r="S8" s="5">
        <f>IFERROR(SUBTOTAL(109,S12:S61),"n/a")</f>
        <v>0</v>
      </c>
      <c r="T8" s="5">
        <f>IFERROR(SUBTOTAL(109,T12:T61),"n/a")</f>
        <v>136.19489491935983</v>
      </c>
      <c r="W8" s="5">
        <f>IFERROR(SUBTOTAL(109,W12:W61),"n/a")</f>
        <v>312.0400000000003</v>
      </c>
      <c r="X8" s="5">
        <f>IFERROR(SUBTOTAL(109,X12:X61),"n/a")</f>
        <v>0</v>
      </c>
      <c r="Y8" s="5">
        <f>IFERROR(SUBTOTAL(109,Y12:Y61),"n/a")</f>
        <v>288.95409302452509</v>
      </c>
      <c r="AA8" s="5">
        <f>IFERROR(SUBTOTAL(109,AA12:AA61),"n/a")</f>
        <v>273.7800000000002</v>
      </c>
      <c r="AB8" s="5">
        <f>IFERROR(SUBTOTAL(109,AB12:AB61),"n/a")</f>
        <v>242.78192357920227</v>
      </c>
      <c r="AJ8" s="5">
        <f>IFERROR(SUBTOTAL(109,AJ12:AJ61),"n/a")</f>
        <v>0</v>
      </c>
      <c r="AK8" s="5">
        <f>IFERROR(SUBTOTAL(109,AK12:AK61),"n/a")</f>
        <v>0</v>
      </c>
    </row>
    <row r="10" spans="1:45">
      <c r="P10" s="1" t="s">
        <v>16</v>
      </c>
      <c r="S10" s="1" t="s">
        <v>20</v>
      </c>
      <c r="T10" s="1" t="s">
        <v>22</v>
      </c>
    </row>
    <row r="11" spans="1:45" ht="60">
      <c r="A11" s="8" t="s">
        <v>0</v>
      </c>
      <c r="B11" s="9" t="s">
        <v>1</v>
      </c>
      <c r="C11" s="10" t="s">
        <v>2</v>
      </c>
      <c r="D11" s="11" t="s">
        <v>3</v>
      </c>
      <c r="E11" s="12" t="s">
        <v>4</v>
      </c>
      <c r="F11" s="13" t="s">
        <v>5</v>
      </c>
      <c r="G11" s="14" t="s">
        <v>6</v>
      </c>
      <c r="H11" s="15" t="s">
        <v>7</v>
      </c>
      <c r="I11" s="16" t="s">
        <v>8</v>
      </c>
      <c r="J11" s="17" t="s">
        <v>9</v>
      </c>
      <c r="K11" s="18" t="s">
        <v>10</v>
      </c>
      <c r="L11" s="19" t="s">
        <v>11</v>
      </c>
      <c r="M11" s="20" t="s">
        <v>12</v>
      </c>
      <c r="N11" s="21" t="s">
        <v>13</v>
      </c>
      <c r="O11" s="22" t="s">
        <v>14</v>
      </c>
      <c r="P11" s="23" t="s">
        <v>15</v>
      </c>
      <c r="Q11" s="24" t="s">
        <v>17</v>
      </c>
      <c r="R11" s="25" t="s">
        <v>18</v>
      </c>
      <c r="S11" s="26" t="s">
        <v>19</v>
      </c>
      <c r="T11" s="27" t="s">
        <v>21</v>
      </c>
      <c r="U11" s="28" t="s">
        <v>23</v>
      </c>
      <c r="V11" s="29" t="s">
        <v>24</v>
      </c>
      <c r="W11" s="30" t="s">
        <v>25</v>
      </c>
      <c r="X11" s="31" t="s">
        <v>26</v>
      </c>
      <c r="Y11" s="32" t="s">
        <v>27</v>
      </c>
      <c r="Z11" s="33" t="s">
        <v>28</v>
      </c>
      <c r="AA11" s="34" t="s">
        <v>29</v>
      </c>
      <c r="AB11" s="35" t="s">
        <v>30</v>
      </c>
      <c r="AC11" s="36" t="s">
        <v>31</v>
      </c>
      <c r="AD11" s="37" t="s">
        <v>32</v>
      </c>
      <c r="AE11" s="38" t="s">
        <v>33</v>
      </c>
      <c r="AF11" s="39" t="s">
        <v>34</v>
      </c>
      <c r="AG11" s="40" t="s">
        <v>35</v>
      </c>
      <c r="AH11" s="41" t="s">
        <v>36</v>
      </c>
      <c r="AI11" s="42" t="s">
        <v>37</v>
      </c>
      <c r="AJ11" s="43" t="s">
        <v>38</v>
      </c>
      <c r="AK11" s="44" t="s">
        <v>39</v>
      </c>
      <c r="AL11" s="45" t="s">
        <v>40</v>
      </c>
      <c r="AM11" s="46" t="s">
        <v>41</v>
      </c>
      <c r="AN11" s="47" t="s">
        <v>42</v>
      </c>
      <c r="AO11" s="48" t="s">
        <v>43</v>
      </c>
      <c r="AP11" s="49" t="s">
        <v>44</v>
      </c>
      <c r="AQ11" s="50" t="s">
        <v>45</v>
      </c>
      <c r="AR11" s="51" t="s">
        <v>46</v>
      </c>
      <c r="AS11" s="52" t="s">
        <v>47</v>
      </c>
    </row>
    <row r="12" spans="1:45">
      <c r="A12" s="2" t="s">
        <v>56</v>
      </c>
      <c r="B12" s="3">
        <v>41852</v>
      </c>
      <c r="C12" s="4">
        <v>0.895995370374294</v>
      </c>
      <c r="D12" s="2" t="s">
        <v>57</v>
      </c>
      <c r="E12" s="2" t="s">
        <v>58</v>
      </c>
      <c r="F12" s="2" t="s">
        <v>59</v>
      </c>
      <c r="G12" s="2" t="s">
        <v>60</v>
      </c>
      <c r="H12" s="2" t="s">
        <v>54</v>
      </c>
      <c r="I12" s="5">
        <v>5.49</v>
      </c>
      <c r="J12" s="6">
        <v>0.79610000000000003</v>
      </c>
      <c r="K12" s="5">
        <f t="shared" ref="K12:K43" si="0">I12/J12</f>
        <v>6.8961185780680818</v>
      </c>
      <c r="L12" s="5">
        <v>3.21</v>
      </c>
      <c r="M12" s="5">
        <f t="shared" ref="M12:M43" si="1">L12/J12</f>
        <v>4.0321567642255998</v>
      </c>
      <c r="N12" s="2" t="s">
        <v>54</v>
      </c>
      <c r="O12" s="6">
        <v>1.2561199999999999</v>
      </c>
      <c r="P12" s="5">
        <f t="shared" ref="P12:P43" si="2">M12/O12</f>
        <v>3.2100092063064039</v>
      </c>
      <c r="Q12" s="6">
        <v>1</v>
      </c>
      <c r="R12" s="5">
        <v>0</v>
      </c>
      <c r="S12" s="5">
        <f t="shared" ref="S12:S43" si="3">R12/Q12</f>
        <v>0</v>
      </c>
      <c r="T12" s="5">
        <f t="shared" ref="T12:T43" si="4">SUM(P12,S12)</f>
        <v>3.2100092063064039</v>
      </c>
      <c r="U12" s="2" t="s">
        <v>54</v>
      </c>
      <c r="V12" s="6">
        <v>0.79610000000000003</v>
      </c>
      <c r="W12" s="5">
        <v>5.49</v>
      </c>
      <c r="X12" s="5">
        <v>0</v>
      </c>
      <c r="Y12" s="5">
        <f t="shared" ref="Y12:Y43" si="5">W12/V12</f>
        <v>6.8961185780680818</v>
      </c>
      <c r="Z12" s="7">
        <v>0.2</v>
      </c>
      <c r="AA12" s="5">
        <v>4.58</v>
      </c>
      <c r="AB12" s="5">
        <f t="shared" ref="AB12:AB43" si="6">AA12/V12</f>
        <v>5.7530460997362143</v>
      </c>
      <c r="AC12" s="2" t="s">
        <v>61</v>
      </c>
      <c r="AD12" s="2" t="s">
        <v>62</v>
      </c>
      <c r="AE12" s="2" t="s">
        <v>63</v>
      </c>
      <c r="AF12" s="2" t="s">
        <v>64</v>
      </c>
      <c r="AG12" s="2" t="s">
        <v>65</v>
      </c>
      <c r="AH12" s="2" t="s">
        <v>66</v>
      </c>
      <c r="AI12" s="2" t="s">
        <v>67</v>
      </c>
      <c r="AJ12" s="5">
        <v>0</v>
      </c>
      <c r="AK12" s="5">
        <v>0</v>
      </c>
      <c r="AL12" s="7">
        <v>0.30000000000000004</v>
      </c>
      <c r="AM12" s="2" t="s">
        <v>68</v>
      </c>
      <c r="AN12" s="2" t="s">
        <v>65</v>
      </c>
      <c r="AO12" s="2" t="s">
        <v>69</v>
      </c>
      <c r="AP12" s="2" t="s">
        <v>61</v>
      </c>
      <c r="AQ12" s="2" t="s">
        <v>65</v>
      </c>
      <c r="AR12" s="2" t="s">
        <v>65</v>
      </c>
      <c r="AS12" s="2" t="s">
        <v>65</v>
      </c>
    </row>
    <row r="13" spans="1:45">
      <c r="A13" s="2" t="s">
        <v>70</v>
      </c>
      <c r="B13" s="3">
        <v>41854</v>
      </c>
      <c r="C13" s="4">
        <v>2.6388888887595385E-2</v>
      </c>
      <c r="D13" s="2" t="s">
        <v>71</v>
      </c>
      <c r="E13" s="2" t="s">
        <v>72</v>
      </c>
      <c r="F13" s="2" t="s">
        <v>73</v>
      </c>
      <c r="G13" s="2" t="s">
        <v>60</v>
      </c>
      <c r="H13" s="2" t="s">
        <v>54</v>
      </c>
      <c r="I13" s="5">
        <v>5.99</v>
      </c>
      <c r="J13" s="6">
        <v>0.79610000000000003</v>
      </c>
      <c r="K13" s="5">
        <f t="shared" si="0"/>
        <v>7.5241803793493283</v>
      </c>
      <c r="L13" s="5">
        <v>3.49</v>
      </c>
      <c r="M13" s="5">
        <f t="shared" si="1"/>
        <v>4.3838713729430978</v>
      </c>
      <c r="N13" s="2" t="s">
        <v>54</v>
      </c>
      <c r="O13" s="6">
        <v>1.2561199999999999</v>
      </c>
      <c r="P13" s="5">
        <f t="shared" si="2"/>
        <v>3.4900100093487074</v>
      </c>
      <c r="Q13" s="6">
        <v>1</v>
      </c>
      <c r="R13" s="5">
        <v>0</v>
      </c>
      <c r="S13" s="5">
        <f t="shared" si="3"/>
        <v>0</v>
      </c>
      <c r="T13" s="5">
        <f t="shared" si="4"/>
        <v>3.4900100093487074</v>
      </c>
      <c r="U13" s="2" t="s">
        <v>54</v>
      </c>
      <c r="V13" s="6">
        <v>0.79610000000000003</v>
      </c>
      <c r="W13" s="5">
        <v>5.99</v>
      </c>
      <c r="X13" s="5">
        <v>0</v>
      </c>
      <c r="Y13" s="5">
        <f t="shared" si="5"/>
        <v>7.5241803793493283</v>
      </c>
      <c r="Z13" s="7">
        <v>0.2</v>
      </c>
      <c r="AA13" s="5">
        <v>4.99</v>
      </c>
      <c r="AB13" s="5">
        <f t="shared" si="6"/>
        <v>6.2680567767868363</v>
      </c>
      <c r="AC13" s="2" t="s">
        <v>61</v>
      </c>
      <c r="AD13" s="2" t="s">
        <v>62</v>
      </c>
      <c r="AE13" s="2" t="s">
        <v>74</v>
      </c>
      <c r="AF13" s="2" t="s">
        <v>64</v>
      </c>
      <c r="AG13" s="2" t="s">
        <v>65</v>
      </c>
      <c r="AH13" s="2" t="s">
        <v>75</v>
      </c>
      <c r="AI13" s="2" t="s">
        <v>67</v>
      </c>
      <c r="AJ13" s="5">
        <v>0</v>
      </c>
      <c r="AK13" s="5">
        <v>0</v>
      </c>
      <c r="AL13" s="7">
        <v>0.30000000000000004</v>
      </c>
      <c r="AM13" s="2" t="s">
        <v>68</v>
      </c>
      <c r="AN13" s="2" t="s">
        <v>65</v>
      </c>
      <c r="AO13" s="2" t="s">
        <v>76</v>
      </c>
      <c r="AP13" s="2" t="s">
        <v>61</v>
      </c>
      <c r="AQ13" s="2" t="s">
        <v>65</v>
      </c>
      <c r="AR13" s="2" t="s">
        <v>65</v>
      </c>
      <c r="AS13" s="2" t="s">
        <v>65</v>
      </c>
    </row>
    <row r="14" spans="1:45">
      <c r="A14" s="2" t="s">
        <v>77</v>
      </c>
      <c r="B14" s="3">
        <v>41854</v>
      </c>
      <c r="C14" s="4">
        <v>0.11800925926218042</v>
      </c>
      <c r="D14" s="2" t="s">
        <v>78</v>
      </c>
      <c r="E14" s="2" t="s">
        <v>79</v>
      </c>
      <c r="F14" s="2" t="s">
        <v>80</v>
      </c>
      <c r="G14" s="2" t="s">
        <v>60</v>
      </c>
      <c r="H14" s="2" t="s">
        <v>81</v>
      </c>
      <c r="I14" s="5">
        <v>5.99</v>
      </c>
      <c r="J14" s="6">
        <v>1</v>
      </c>
      <c r="K14" s="5">
        <f t="shared" si="0"/>
        <v>5.99</v>
      </c>
      <c r="L14" s="5">
        <v>3.52</v>
      </c>
      <c r="M14" s="5">
        <f t="shared" si="1"/>
        <v>3.52</v>
      </c>
      <c r="N14" s="2" t="s">
        <v>54</v>
      </c>
      <c r="O14" s="6">
        <v>1.2561199999999999</v>
      </c>
      <c r="P14" s="5">
        <f t="shared" si="2"/>
        <v>2.8022800369391461</v>
      </c>
      <c r="Q14" s="6">
        <v>1.2561199999999999</v>
      </c>
      <c r="R14" s="5">
        <v>0</v>
      </c>
      <c r="S14" s="5">
        <f t="shared" si="3"/>
        <v>0</v>
      </c>
      <c r="T14" s="5">
        <f t="shared" si="4"/>
        <v>2.8022800369391461</v>
      </c>
      <c r="U14" s="2" t="s">
        <v>81</v>
      </c>
      <c r="V14" s="6">
        <v>1</v>
      </c>
      <c r="W14" s="5">
        <v>5.99</v>
      </c>
      <c r="X14" s="5">
        <v>0</v>
      </c>
      <c r="Y14" s="5">
        <f t="shared" si="5"/>
        <v>5.99</v>
      </c>
      <c r="Z14" s="7">
        <v>0.19</v>
      </c>
      <c r="AA14" s="5">
        <v>5.03</v>
      </c>
      <c r="AB14" s="5">
        <f t="shared" si="6"/>
        <v>5.03</v>
      </c>
      <c r="AC14" s="2" t="s">
        <v>82</v>
      </c>
      <c r="AD14" s="2" t="s">
        <v>83</v>
      </c>
      <c r="AE14" s="2" t="s">
        <v>65</v>
      </c>
      <c r="AF14" s="2" t="s">
        <v>84</v>
      </c>
      <c r="AG14" s="2" t="s">
        <v>65</v>
      </c>
      <c r="AH14" s="2" t="s">
        <v>75</v>
      </c>
      <c r="AI14" s="2" t="s">
        <v>67</v>
      </c>
      <c r="AJ14" s="5">
        <v>0</v>
      </c>
      <c r="AK14" s="5">
        <v>0</v>
      </c>
      <c r="AL14" s="7">
        <v>0.30000000000000004</v>
      </c>
      <c r="AM14" s="2" t="s">
        <v>68</v>
      </c>
      <c r="AN14" s="2" t="s">
        <v>65</v>
      </c>
      <c r="AO14" s="2" t="s">
        <v>85</v>
      </c>
      <c r="AP14" s="2" t="s">
        <v>82</v>
      </c>
      <c r="AQ14" s="2" t="s">
        <v>65</v>
      </c>
      <c r="AR14" s="2" t="s">
        <v>86</v>
      </c>
      <c r="AS14" s="2" t="s">
        <v>87</v>
      </c>
    </row>
    <row r="15" spans="1:45">
      <c r="A15" s="2" t="s">
        <v>77</v>
      </c>
      <c r="B15" s="3">
        <v>41854</v>
      </c>
      <c r="C15" s="4">
        <v>0.11800925926218042</v>
      </c>
      <c r="D15" s="2" t="s">
        <v>88</v>
      </c>
      <c r="E15" s="2" t="s">
        <v>79</v>
      </c>
      <c r="F15" s="2" t="s">
        <v>89</v>
      </c>
      <c r="G15" s="2" t="s">
        <v>60</v>
      </c>
      <c r="H15" s="2" t="s">
        <v>81</v>
      </c>
      <c r="I15" s="5">
        <v>5.99</v>
      </c>
      <c r="J15" s="6">
        <v>1</v>
      </c>
      <c r="K15" s="5">
        <f t="shared" si="0"/>
        <v>5.99</v>
      </c>
      <c r="L15" s="5">
        <v>3.52</v>
      </c>
      <c r="M15" s="5">
        <f t="shared" si="1"/>
        <v>3.52</v>
      </c>
      <c r="N15" s="2" t="s">
        <v>54</v>
      </c>
      <c r="O15" s="6">
        <v>1.2561199999999999</v>
      </c>
      <c r="P15" s="5">
        <f t="shared" si="2"/>
        <v>2.8022800369391461</v>
      </c>
      <c r="Q15" s="6">
        <v>1.2561199999999999</v>
      </c>
      <c r="R15" s="5">
        <v>0</v>
      </c>
      <c r="S15" s="5">
        <f t="shared" si="3"/>
        <v>0</v>
      </c>
      <c r="T15" s="5">
        <f t="shared" si="4"/>
        <v>2.8022800369391461</v>
      </c>
      <c r="U15" s="2" t="s">
        <v>81</v>
      </c>
      <c r="V15" s="6">
        <v>1</v>
      </c>
      <c r="W15" s="5">
        <v>5.99</v>
      </c>
      <c r="X15" s="5">
        <v>0</v>
      </c>
      <c r="Y15" s="5">
        <f t="shared" si="5"/>
        <v>5.99</v>
      </c>
      <c r="Z15" s="7">
        <v>0.19</v>
      </c>
      <c r="AA15" s="5">
        <v>5.03</v>
      </c>
      <c r="AB15" s="5">
        <f t="shared" si="6"/>
        <v>5.03</v>
      </c>
      <c r="AC15" s="2" t="s">
        <v>82</v>
      </c>
      <c r="AD15" s="2" t="s">
        <v>83</v>
      </c>
      <c r="AE15" s="2" t="s">
        <v>65</v>
      </c>
      <c r="AF15" s="2" t="s">
        <v>84</v>
      </c>
      <c r="AG15" s="2" t="s">
        <v>65</v>
      </c>
      <c r="AH15" s="2" t="s">
        <v>75</v>
      </c>
      <c r="AI15" s="2" t="s">
        <v>67</v>
      </c>
      <c r="AJ15" s="5">
        <v>0</v>
      </c>
      <c r="AK15" s="5">
        <v>0</v>
      </c>
      <c r="AL15" s="7">
        <v>0.30000000000000004</v>
      </c>
      <c r="AM15" s="2" t="s">
        <v>68</v>
      </c>
      <c r="AN15" s="2" t="s">
        <v>65</v>
      </c>
      <c r="AO15" s="2" t="s">
        <v>85</v>
      </c>
      <c r="AP15" s="2" t="s">
        <v>82</v>
      </c>
      <c r="AQ15" s="2" t="s">
        <v>65</v>
      </c>
      <c r="AR15" s="2" t="s">
        <v>86</v>
      </c>
      <c r="AS15" s="2" t="s">
        <v>87</v>
      </c>
    </row>
    <row r="16" spans="1:45">
      <c r="A16" s="2" t="s">
        <v>90</v>
      </c>
      <c r="B16" s="3">
        <v>41854</v>
      </c>
      <c r="C16" s="4">
        <v>0.85699074074364034</v>
      </c>
      <c r="D16" s="2" t="s">
        <v>91</v>
      </c>
      <c r="E16" s="2" t="s">
        <v>92</v>
      </c>
      <c r="F16" s="2" t="s">
        <v>93</v>
      </c>
      <c r="G16" s="2" t="s">
        <v>60</v>
      </c>
      <c r="H16" s="2" t="s">
        <v>54</v>
      </c>
      <c r="I16" s="5">
        <v>5.49</v>
      </c>
      <c r="J16" s="6">
        <v>0.79610000000000003</v>
      </c>
      <c r="K16" s="5">
        <f t="shared" si="0"/>
        <v>6.8961185780680818</v>
      </c>
      <c r="L16" s="5">
        <v>3.21</v>
      </c>
      <c r="M16" s="5">
        <f t="shared" si="1"/>
        <v>4.0321567642255998</v>
      </c>
      <c r="N16" s="2" t="s">
        <v>54</v>
      </c>
      <c r="O16" s="6">
        <v>1.2561199999999999</v>
      </c>
      <c r="P16" s="5">
        <f t="shared" si="2"/>
        <v>3.2100092063064039</v>
      </c>
      <c r="Q16" s="6">
        <v>1</v>
      </c>
      <c r="R16" s="5">
        <v>0</v>
      </c>
      <c r="S16" s="5">
        <f t="shared" si="3"/>
        <v>0</v>
      </c>
      <c r="T16" s="5">
        <f t="shared" si="4"/>
        <v>3.2100092063064039</v>
      </c>
      <c r="U16" s="2" t="s">
        <v>54</v>
      </c>
      <c r="V16" s="6">
        <v>0.79610000000000003</v>
      </c>
      <c r="W16" s="5">
        <v>5.49</v>
      </c>
      <c r="X16" s="5">
        <v>0</v>
      </c>
      <c r="Y16" s="5">
        <f t="shared" si="5"/>
        <v>6.8961185780680818</v>
      </c>
      <c r="Z16" s="7">
        <v>0.2</v>
      </c>
      <c r="AA16" s="5">
        <v>4.58</v>
      </c>
      <c r="AB16" s="5">
        <f t="shared" si="6"/>
        <v>5.7530460997362143</v>
      </c>
      <c r="AC16" s="2" t="s">
        <v>61</v>
      </c>
      <c r="AD16" s="2" t="s">
        <v>62</v>
      </c>
      <c r="AE16" s="2" t="s">
        <v>94</v>
      </c>
      <c r="AF16" s="2" t="s">
        <v>64</v>
      </c>
      <c r="AG16" s="2" t="s">
        <v>65</v>
      </c>
      <c r="AH16" s="2" t="s">
        <v>75</v>
      </c>
      <c r="AI16" s="2" t="s">
        <v>67</v>
      </c>
      <c r="AJ16" s="5">
        <v>0</v>
      </c>
      <c r="AK16" s="5">
        <v>0</v>
      </c>
      <c r="AL16" s="7">
        <v>0.30000000000000004</v>
      </c>
      <c r="AM16" s="2" t="s">
        <v>68</v>
      </c>
      <c r="AN16" s="2" t="s">
        <v>65</v>
      </c>
      <c r="AO16" s="2" t="s">
        <v>95</v>
      </c>
      <c r="AP16" s="2" t="s">
        <v>61</v>
      </c>
      <c r="AQ16" s="2" t="s">
        <v>65</v>
      </c>
      <c r="AR16" s="2" t="s">
        <v>96</v>
      </c>
      <c r="AS16" s="2" t="s">
        <v>97</v>
      </c>
    </row>
    <row r="17" spans="1:45">
      <c r="A17" s="2" t="s">
        <v>98</v>
      </c>
      <c r="B17" s="3">
        <v>41854</v>
      </c>
      <c r="C17" s="4">
        <v>0.95987268518365454</v>
      </c>
      <c r="D17" s="2" t="s">
        <v>99</v>
      </c>
      <c r="E17" s="2" t="s">
        <v>100</v>
      </c>
      <c r="F17" s="2" t="s">
        <v>101</v>
      </c>
      <c r="G17" s="2" t="s">
        <v>60</v>
      </c>
      <c r="H17" s="2" t="s">
        <v>54</v>
      </c>
      <c r="I17" s="5">
        <v>6.49</v>
      </c>
      <c r="J17" s="6">
        <v>0.79610000000000003</v>
      </c>
      <c r="K17" s="5">
        <f t="shared" si="0"/>
        <v>8.1522421806305747</v>
      </c>
      <c r="L17" s="5">
        <v>3.79</v>
      </c>
      <c r="M17" s="5">
        <f t="shared" si="1"/>
        <v>4.7607084537118451</v>
      </c>
      <c r="N17" s="2" t="s">
        <v>54</v>
      </c>
      <c r="O17" s="6">
        <v>1.2561199999999999</v>
      </c>
      <c r="P17" s="5">
        <f t="shared" si="2"/>
        <v>3.7900108697511747</v>
      </c>
      <c r="Q17" s="6">
        <v>1</v>
      </c>
      <c r="R17" s="5">
        <v>0</v>
      </c>
      <c r="S17" s="5">
        <f t="shared" si="3"/>
        <v>0</v>
      </c>
      <c r="T17" s="5">
        <f t="shared" si="4"/>
        <v>3.7900108697511747</v>
      </c>
      <c r="U17" s="2" t="s">
        <v>54</v>
      </c>
      <c r="V17" s="6">
        <v>0.79610000000000003</v>
      </c>
      <c r="W17" s="5">
        <v>6.49</v>
      </c>
      <c r="X17" s="5">
        <v>0</v>
      </c>
      <c r="Y17" s="5">
        <f t="shared" si="5"/>
        <v>8.1522421806305747</v>
      </c>
      <c r="Z17" s="7">
        <v>0.2</v>
      </c>
      <c r="AA17" s="5">
        <v>5.41</v>
      </c>
      <c r="AB17" s="5">
        <f t="shared" si="6"/>
        <v>6.7956286898630829</v>
      </c>
      <c r="AC17" s="2" t="s">
        <v>61</v>
      </c>
      <c r="AD17" s="2" t="s">
        <v>62</v>
      </c>
      <c r="AE17" s="2" t="s">
        <v>102</v>
      </c>
      <c r="AF17" s="2" t="s">
        <v>64</v>
      </c>
      <c r="AG17" s="2" t="s">
        <v>65</v>
      </c>
      <c r="AH17" s="2" t="s">
        <v>75</v>
      </c>
      <c r="AI17" s="2" t="s">
        <v>67</v>
      </c>
      <c r="AJ17" s="5">
        <v>0</v>
      </c>
      <c r="AK17" s="5">
        <v>0</v>
      </c>
      <c r="AL17" s="7">
        <v>0.30000000000000004</v>
      </c>
      <c r="AM17" s="2" t="s">
        <v>68</v>
      </c>
      <c r="AN17" s="2" t="s">
        <v>65</v>
      </c>
      <c r="AO17" s="2" t="s">
        <v>103</v>
      </c>
      <c r="AP17" s="2" t="s">
        <v>61</v>
      </c>
      <c r="AQ17" s="2" t="s">
        <v>65</v>
      </c>
      <c r="AR17" s="2" t="s">
        <v>104</v>
      </c>
      <c r="AS17" s="2" t="s">
        <v>105</v>
      </c>
    </row>
    <row r="18" spans="1:45">
      <c r="A18" s="2" t="s">
        <v>106</v>
      </c>
      <c r="B18" s="3">
        <v>41855</v>
      </c>
      <c r="C18" s="4">
        <v>0.58430555555969477</v>
      </c>
      <c r="D18" s="2" t="s">
        <v>107</v>
      </c>
      <c r="E18" s="2" t="s">
        <v>108</v>
      </c>
      <c r="F18" s="2" t="s">
        <v>109</v>
      </c>
      <c r="G18" s="2" t="s">
        <v>60</v>
      </c>
      <c r="H18" s="2" t="s">
        <v>54</v>
      </c>
      <c r="I18" s="5">
        <v>0</v>
      </c>
      <c r="J18" s="6">
        <v>0.79720000000000002</v>
      </c>
      <c r="K18" s="5">
        <f t="shared" si="0"/>
        <v>0</v>
      </c>
      <c r="L18" s="5">
        <v>0</v>
      </c>
      <c r="M18" s="5">
        <f t="shared" si="1"/>
        <v>0</v>
      </c>
      <c r="N18" s="2" t="s">
        <v>54</v>
      </c>
      <c r="O18" s="6">
        <v>1.2543899999999999</v>
      </c>
      <c r="P18" s="5">
        <f t="shared" si="2"/>
        <v>0</v>
      </c>
      <c r="Q18" s="6">
        <v>1</v>
      </c>
      <c r="R18" s="5">
        <v>0</v>
      </c>
      <c r="S18" s="5">
        <f t="shared" si="3"/>
        <v>0</v>
      </c>
      <c r="T18" s="5">
        <f t="shared" si="4"/>
        <v>0</v>
      </c>
      <c r="U18" s="2" t="s">
        <v>54</v>
      </c>
      <c r="V18" s="6">
        <v>0.79720000000000002</v>
      </c>
      <c r="W18" s="5">
        <v>0</v>
      </c>
      <c r="X18" s="5">
        <v>0</v>
      </c>
      <c r="Y18" s="5">
        <f t="shared" si="5"/>
        <v>0</v>
      </c>
      <c r="Z18" s="7">
        <v>0.19</v>
      </c>
      <c r="AA18" s="5">
        <v>0</v>
      </c>
      <c r="AB18" s="5">
        <f t="shared" si="6"/>
        <v>0</v>
      </c>
      <c r="AC18" s="2" t="s">
        <v>61</v>
      </c>
      <c r="AD18" s="2" t="s">
        <v>110</v>
      </c>
      <c r="AE18" s="2" t="s">
        <v>65</v>
      </c>
      <c r="AF18" s="2" t="s">
        <v>84</v>
      </c>
      <c r="AG18" s="2" t="s">
        <v>65</v>
      </c>
      <c r="AH18" s="2" t="s">
        <v>66</v>
      </c>
      <c r="AI18" s="2" t="s">
        <v>67</v>
      </c>
      <c r="AJ18" s="5">
        <v>0</v>
      </c>
      <c r="AK18" s="5">
        <v>0</v>
      </c>
      <c r="AL18" s="7">
        <v>0.30000000000000004</v>
      </c>
      <c r="AM18" s="2" t="s">
        <v>68</v>
      </c>
      <c r="AN18" s="2" t="s">
        <v>65</v>
      </c>
      <c r="AO18" s="2" t="s">
        <v>111</v>
      </c>
      <c r="AP18" s="2" t="s">
        <v>61</v>
      </c>
      <c r="AQ18" s="2" t="s">
        <v>65</v>
      </c>
      <c r="AR18" s="2" t="s">
        <v>65</v>
      </c>
      <c r="AS18" s="2" t="s">
        <v>65</v>
      </c>
    </row>
    <row r="19" spans="1:45">
      <c r="A19" s="2" t="s">
        <v>112</v>
      </c>
      <c r="B19" s="3">
        <v>41855</v>
      </c>
      <c r="C19" s="4">
        <v>0.68380787037312984</v>
      </c>
      <c r="D19" s="2" t="s">
        <v>113</v>
      </c>
      <c r="E19" s="2" t="s">
        <v>114</v>
      </c>
      <c r="F19" s="2" t="s">
        <v>115</v>
      </c>
      <c r="G19" s="2" t="s">
        <v>60</v>
      </c>
      <c r="H19" s="2" t="s">
        <v>54</v>
      </c>
      <c r="I19" s="5">
        <v>10.99</v>
      </c>
      <c r="J19" s="6">
        <v>0.79720000000000002</v>
      </c>
      <c r="K19" s="5">
        <f t="shared" si="0"/>
        <v>13.785750125439037</v>
      </c>
      <c r="L19" s="5">
        <v>6.41</v>
      </c>
      <c r="M19" s="5">
        <f t="shared" si="1"/>
        <v>8.0406422478675363</v>
      </c>
      <c r="N19" s="2" t="s">
        <v>54</v>
      </c>
      <c r="O19" s="6">
        <v>1.2543899999999999</v>
      </c>
      <c r="P19" s="5">
        <f t="shared" si="2"/>
        <v>6.4100018717205467</v>
      </c>
      <c r="Q19" s="6">
        <v>1</v>
      </c>
      <c r="R19" s="5">
        <v>0</v>
      </c>
      <c r="S19" s="5">
        <f t="shared" si="3"/>
        <v>0</v>
      </c>
      <c r="T19" s="5">
        <f t="shared" si="4"/>
        <v>6.4100018717205467</v>
      </c>
      <c r="U19" s="2" t="s">
        <v>54</v>
      </c>
      <c r="V19" s="6">
        <v>0.79720000000000002</v>
      </c>
      <c r="W19" s="5">
        <v>10.99</v>
      </c>
      <c r="X19" s="5">
        <v>0</v>
      </c>
      <c r="Y19" s="5">
        <f t="shared" si="5"/>
        <v>13.785750125439037</v>
      </c>
      <c r="Z19" s="7">
        <v>0.2</v>
      </c>
      <c r="AA19" s="5">
        <v>9.16</v>
      </c>
      <c r="AB19" s="5">
        <f t="shared" si="6"/>
        <v>11.490215755143</v>
      </c>
      <c r="AC19" s="2" t="s">
        <v>61</v>
      </c>
      <c r="AD19" s="2" t="s">
        <v>62</v>
      </c>
      <c r="AE19" s="2" t="s">
        <v>116</v>
      </c>
      <c r="AF19" s="2" t="s">
        <v>64</v>
      </c>
      <c r="AG19" s="2" t="s">
        <v>65</v>
      </c>
      <c r="AH19" s="2" t="s">
        <v>66</v>
      </c>
      <c r="AI19" s="2" t="s">
        <v>67</v>
      </c>
      <c r="AJ19" s="5">
        <v>0</v>
      </c>
      <c r="AK19" s="5">
        <v>0</v>
      </c>
      <c r="AL19" s="7">
        <v>0.30000000000000004</v>
      </c>
      <c r="AM19" s="2" t="s">
        <v>68</v>
      </c>
      <c r="AN19" s="2" t="s">
        <v>65</v>
      </c>
      <c r="AO19" s="2" t="s">
        <v>117</v>
      </c>
      <c r="AP19" s="2" t="s">
        <v>61</v>
      </c>
      <c r="AQ19" s="2" t="s">
        <v>65</v>
      </c>
      <c r="AR19" s="2" t="s">
        <v>65</v>
      </c>
      <c r="AS19" s="2" t="s">
        <v>65</v>
      </c>
    </row>
    <row r="20" spans="1:45">
      <c r="A20" s="2" t="s">
        <v>118</v>
      </c>
      <c r="B20" s="3">
        <v>41855</v>
      </c>
      <c r="C20" s="4">
        <v>0.84931712963589234</v>
      </c>
      <c r="D20" s="2" t="s">
        <v>71</v>
      </c>
      <c r="E20" s="2" t="s">
        <v>72</v>
      </c>
      <c r="F20" s="2" t="s">
        <v>73</v>
      </c>
      <c r="G20" s="2" t="s">
        <v>60</v>
      </c>
      <c r="H20" s="2" t="s">
        <v>54</v>
      </c>
      <c r="I20" s="5">
        <v>5.99</v>
      </c>
      <c r="J20" s="6">
        <v>0.79720000000000002</v>
      </c>
      <c r="K20" s="5">
        <f t="shared" si="0"/>
        <v>7.5137982940291019</v>
      </c>
      <c r="L20" s="5">
        <v>3.49</v>
      </c>
      <c r="M20" s="5">
        <f t="shared" si="1"/>
        <v>4.3778223783241348</v>
      </c>
      <c r="N20" s="2" t="s">
        <v>54</v>
      </c>
      <c r="O20" s="6">
        <v>1.2543899999999999</v>
      </c>
      <c r="P20" s="5">
        <f t="shared" si="2"/>
        <v>3.4900010190802981</v>
      </c>
      <c r="Q20" s="6">
        <v>1</v>
      </c>
      <c r="R20" s="5">
        <v>0</v>
      </c>
      <c r="S20" s="5">
        <f t="shared" si="3"/>
        <v>0</v>
      </c>
      <c r="T20" s="5">
        <f t="shared" si="4"/>
        <v>3.4900010190802981</v>
      </c>
      <c r="U20" s="2" t="s">
        <v>54</v>
      </c>
      <c r="V20" s="6">
        <v>0.79720000000000002</v>
      </c>
      <c r="W20" s="5">
        <v>5.99</v>
      </c>
      <c r="X20" s="5">
        <v>0</v>
      </c>
      <c r="Y20" s="5">
        <f t="shared" si="5"/>
        <v>7.5137982940291019</v>
      </c>
      <c r="Z20" s="7">
        <v>0.2</v>
      </c>
      <c r="AA20" s="5">
        <v>4.99</v>
      </c>
      <c r="AB20" s="5">
        <f t="shared" si="6"/>
        <v>6.2594079277471151</v>
      </c>
      <c r="AC20" s="2" t="s">
        <v>61</v>
      </c>
      <c r="AD20" s="2" t="s">
        <v>62</v>
      </c>
      <c r="AE20" s="2" t="s">
        <v>119</v>
      </c>
      <c r="AF20" s="2" t="s">
        <v>64</v>
      </c>
      <c r="AG20" s="2" t="s">
        <v>65</v>
      </c>
      <c r="AH20" s="2" t="s">
        <v>75</v>
      </c>
      <c r="AI20" s="2" t="s">
        <v>67</v>
      </c>
      <c r="AJ20" s="5">
        <v>0</v>
      </c>
      <c r="AK20" s="5">
        <v>0</v>
      </c>
      <c r="AL20" s="7">
        <v>0.30000000000000004</v>
      </c>
      <c r="AM20" s="2" t="s">
        <v>68</v>
      </c>
      <c r="AN20" s="2" t="s">
        <v>65</v>
      </c>
      <c r="AO20" s="2" t="s">
        <v>76</v>
      </c>
      <c r="AP20" s="2" t="s">
        <v>61</v>
      </c>
      <c r="AQ20" s="2" t="s">
        <v>65</v>
      </c>
      <c r="AR20" s="2" t="s">
        <v>65</v>
      </c>
      <c r="AS20" s="2" t="s">
        <v>65</v>
      </c>
    </row>
    <row r="21" spans="1:45">
      <c r="A21" s="2" t="s">
        <v>120</v>
      </c>
      <c r="B21" s="3">
        <v>41856</v>
      </c>
      <c r="C21" s="4">
        <v>0.19391203703708015</v>
      </c>
      <c r="D21" s="2" t="s">
        <v>107</v>
      </c>
      <c r="E21" s="2" t="s">
        <v>108</v>
      </c>
      <c r="F21" s="2" t="s">
        <v>109</v>
      </c>
      <c r="G21" s="2" t="s">
        <v>60</v>
      </c>
      <c r="H21" s="2" t="s">
        <v>54</v>
      </c>
      <c r="I21" s="5">
        <v>0</v>
      </c>
      <c r="J21" s="6">
        <v>0.79390000000000005</v>
      </c>
      <c r="K21" s="5">
        <f t="shared" si="0"/>
        <v>0</v>
      </c>
      <c r="L21" s="5">
        <v>0</v>
      </c>
      <c r="M21" s="5">
        <f t="shared" si="1"/>
        <v>0</v>
      </c>
      <c r="N21" s="2" t="s">
        <v>54</v>
      </c>
      <c r="O21" s="6">
        <v>1.2596000000000001</v>
      </c>
      <c r="P21" s="5">
        <f t="shared" si="2"/>
        <v>0</v>
      </c>
      <c r="Q21" s="6">
        <v>1</v>
      </c>
      <c r="R21" s="5">
        <v>0</v>
      </c>
      <c r="S21" s="5">
        <f t="shared" si="3"/>
        <v>0</v>
      </c>
      <c r="T21" s="5">
        <f t="shared" si="4"/>
        <v>0</v>
      </c>
      <c r="U21" s="2" t="s">
        <v>54</v>
      </c>
      <c r="V21" s="6">
        <v>0.79390000000000005</v>
      </c>
      <c r="W21" s="5">
        <v>0</v>
      </c>
      <c r="X21" s="5">
        <v>0</v>
      </c>
      <c r="Y21" s="5">
        <f t="shared" si="5"/>
        <v>0</v>
      </c>
      <c r="Z21" s="7">
        <v>0.19</v>
      </c>
      <c r="AA21" s="5">
        <v>0</v>
      </c>
      <c r="AB21" s="5">
        <f t="shared" si="6"/>
        <v>0</v>
      </c>
      <c r="AC21" s="2" t="s">
        <v>61</v>
      </c>
      <c r="AD21" s="2" t="s">
        <v>110</v>
      </c>
      <c r="AE21" s="2" t="s">
        <v>65</v>
      </c>
      <c r="AF21" s="2" t="s">
        <v>84</v>
      </c>
      <c r="AG21" s="2" t="s">
        <v>65</v>
      </c>
      <c r="AH21" s="2" t="s">
        <v>66</v>
      </c>
      <c r="AI21" s="2" t="s">
        <v>67</v>
      </c>
      <c r="AJ21" s="5">
        <v>0</v>
      </c>
      <c r="AK21" s="5">
        <v>0</v>
      </c>
      <c r="AL21" s="7">
        <v>0.30000000000000004</v>
      </c>
      <c r="AM21" s="2" t="s">
        <v>68</v>
      </c>
      <c r="AN21" s="2" t="s">
        <v>65</v>
      </c>
      <c r="AO21" s="2" t="s">
        <v>121</v>
      </c>
      <c r="AP21" s="2" t="s">
        <v>61</v>
      </c>
      <c r="AQ21" s="2" t="s">
        <v>65</v>
      </c>
      <c r="AR21" s="2" t="s">
        <v>65</v>
      </c>
      <c r="AS21" s="2" t="s">
        <v>65</v>
      </c>
    </row>
    <row r="22" spans="1:45">
      <c r="A22" s="2" t="s">
        <v>122</v>
      </c>
      <c r="B22" s="3">
        <v>41856</v>
      </c>
      <c r="C22" s="4">
        <v>0.89833333333808696</v>
      </c>
      <c r="D22" s="2" t="s">
        <v>123</v>
      </c>
      <c r="E22" s="2" t="s">
        <v>124</v>
      </c>
      <c r="F22" s="2" t="s">
        <v>125</v>
      </c>
      <c r="G22" s="2" t="s">
        <v>60</v>
      </c>
      <c r="H22" s="2" t="s">
        <v>54</v>
      </c>
      <c r="I22" s="5">
        <v>5.49</v>
      </c>
      <c r="J22" s="6">
        <v>0.79390000000000005</v>
      </c>
      <c r="K22" s="5">
        <f t="shared" si="0"/>
        <v>6.9152286182138809</v>
      </c>
      <c r="L22" s="5">
        <v>3.21</v>
      </c>
      <c r="M22" s="5">
        <f t="shared" si="1"/>
        <v>4.0433303942562029</v>
      </c>
      <c r="N22" s="2" t="s">
        <v>54</v>
      </c>
      <c r="O22" s="6">
        <v>1.2596000000000001</v>
      </c>
      <c r="P22" s="5">
        <f t="shared" si="2"/>
        <v>3.2100114276406817</v>
      </c>
      <c r="Q22" s="6">
        <v>1</v>
      </c>
      <c r="R22" s="5">
        <v>0</v>
      </c>
      <c r="S22" s="5">
        <f t="shared" si="3"/>
        <v>0</v>
      </c>
      <c r="T22" s="5">
        <f t="shared" si="4"/>
        <v>3.2100114276406817</v>
      </c>
      <c r="U22" s="2" t="s">
        <v>54</v>
      </c>
      <c r="V22" s="6">
        <v>0.79390000000000005</v>
      </c>
      <c r="W22" s="5">
        <v>5.49</v>
      </c>
      <c r="X22" s="5">
        <v>0</v>
      </c>
      <c r="Y22" s="5">
        <f t="shared" si="5"/>
        <v>6.9152286182138809</v>
      </c>
      <c r="Z22" s="7">
        <v>0.2</v>
      </c>
      <c r="AA22" s="5">
        <v>4.58</v>
      </c>
      <c r="AB22" s="5">
        <f t="shared" si="6"/>
        <v>5.7689885375991938</v>
      </c>
      <c r="AC22" s="2" t="s">
        <v>61</v>
      </c>
      <c r="AD22" s="2" t="s">
        <v>62</v>
      </c>
      <c r="AE22" s="2" t="s">
        <v>126</v>
      </c>
      <c r="AF22" s="2" t="s">
        <v>64</v>
      </c>
      <c r="AG22" s="2" t="s">
        <v>65</v>
      </c>
      <c r="AH22" s="2" t="s">
        <v>75</v>
      </c>
      <c r="AI22" s="2" t="s">
        <v>67</v>
      </c>
      <c r="AJ22" s="5">
        <v>0</v>
      </c>
      <c r="AK22" s="5">
        <v>0</v>
      </c>
      <c r="AL22" s="7">
        <v>0.30000000000000004</v>
      </c>
      <c r="AM22" s="2" t="s">
        <v>68</v>
      </c>
      <c r="AN22" s="2" t="s">
        <v>65</v>
      </c>
      <c r="AO22" s="2" t="s">
        <v>127</v>
      </c>
      <c r="AP22" s="2" t="s">
        <v>61</v>
      </c>
      <c r="AQ22" s="2" t="s">
        <v>65</v>
      </c>
      <c r="AR22" s="2" t="s">
        <v>128</v>
      </c>
      <c r="AS22" s="2" t="s">
        <v>129</v>
      </c>
    </row>
    <row r="23" spans="1:45">
      <c r="A23" s="2" t="s">
        <v>130</v>
      </c>
      <c r="B23" s="3">
        <v>41856</v>
      </c>
      <c r="C23" s="4">
        <v>0.89834490740759065</v>
      </c>
      <c r="D23" s="2" t="s">
        <v>131</v>
      </c>
      <c r="E23" s="2" t="s">
        <v>124</v>
      </c>
      <c r="F23" s="2" t="s">
        <v>132</v>
      </c>
      <c r="G23" s="2" t="s">
        <v>60</v>
      </c>
      <c r="H23" s="2" t="s">
        <v>54</v>
      </c>
      <c r="I23" s="5">
        <v>1.49</v>
      </c>
      <c r="J23" s="6">
        <v>0.79390000000000005</v>
      </c>
      <c r="K23" s="5">
        <f t="shared" si="0"/>
        <v>1.8768106814460259</v>
      </c>
      <c r="L23" s="5">
        <v>0.87</v>
      </c>
      <c r="M23" s="5">
        <f t="shared" si="1"/>
        <v>1.0958559012470084</v>
      </c>
      <c r="N23" s="2" t="s">
        <v>54</v>
      </c>
      <c r="O23" s="6">
        <v>1.2596000000000001</v>
      </c>
      <c r="P23" s="5">
        <f t="shared" si="2"/>
        <v>0.87000309721102598</v>
      </c>
      <c r="Q23" s="6">
        <v>1</v>
      </c>
      <c r="R23" s="5">
        <v>0</v>
      </c>
      <c r="S23" s="5">
        <f t="shared" si="3"/>
        <v>0</v>
      </c>
      <c r="T23" s="5">
        <f t="shared" si="4"/>
        <v>0.87000309721102598</v>
      </c>
      <c r="U23" s="2" t="s">
        <v>54</v>
      </c>
      <c r="V23" s="6">
        <v>0.79390000000000005</v>
      </c>
      <c r="W23" s="5">
        <v>1.49</v>
      </c>
      <c r="X23" s="5">
        <v>0</v>
      </c>
      <c r="Y23" s="5">
        <f t="shared" si="5"/>
        <v>1.8768106814460259</v>
      </c>
      <c r="Z23" s="7">
        <v>0.2</v>
      </c>
      <c r="AA23" s="5">
        <v>1.24</v>
      </c>
      <c r="AB23" s="5">
        <f t="shared" si="6"/>
        <v>1.5619095603980349</v>
      </c>
      <c r="AC23" s="2" t="s">
        <v>61</v>
      </c>
      <c r="AD23" s="2" t="s">
        <v>62</v>
      </c>
      <c r="AE23" s="2" t="s">
        <v>133</v>
      </c>
      <c r="AF23" s="2" t="s">
        <v>64</v>
      </c>
      <c r="AG23" s="2" t="s">
        <v>65</v>
      </c>
      <c r="AH23" s="2" t="s">
        <v>75</v>
      </c>
      <c r="AI23" s="2" t="s">
        <v>67</v>
      </c>
      <c r="AJ23" s="5">
        <v>0</v>
      </c>
      <c r="AK23" s="5">
        <v>0</v>
      </c>
      <c r="AL23" s="7">
        <v>0.30000000000000004</v>
      </c>
      <c r="AM23" s="2" t="s">
        <v>68</v>
      </c>
      <c r="AN23" s="2" t="s">
        <v>65</v>
      </c>
      <c r="AO23" s="2" t="s">
        <v>127</v>
      </c>
      <c r="AP23" s="2" t="s">
        <v>61</v>
      </c>
      <c r="AQ23" s="2" t="s">
        <v>65</v>
      </c>
      <c r="AR23" s="2" t="s">
        <v>128</v>
      </c>
      <c r="AS23" s="2" t="s">
        <v>129</v>
      </c>
    </row>
    <row r="24" spans="1:45">
      <c r="A24" s="2" t="s">
        <v>134</v>
      </c>
      <c r="B24" s="3">
        <v>41856</v>
      </c>
      <c r="C24" s="4">
        <v>0.89835648148437031</v>
      </c>
      <c r="D24" s="2" t="s">
        <v>135</v>
      </c>
      <c r="E24" s="2" t="s">
        <v>124</v>
      </c>
      <c r="F24" s="2" t="s">
        <v>136</v>
      </c>
      <c r="G24" s="2" t="s">
        <v>60</v>
      </c>
      <c r="H24" s="2" t="s">
        <v>54</v>
      </c>
      <c r="I24" s="5">
        <v>1.49</v>
      </c>
      <c r="J24" s="6">
        <v>0.79390000000000005</v>
      </c>
      <c r="K24" s="5">
        <f t="shared" si="0"/>
        <v>1.8768106814460259</v>
      </c>
      <c r="L24" s="5">
        <v>0.87</v>
      </c>
      <c r="M24" s="5">
        <f t="shared" si="1"/>
        <v>1.0958559012470084</v>
      </c>
      <c r="N24" s="2" t="s">
        <v>54</v>
      </c>
      <c r="O24" s="6">
        <v>1.2596000000000001</v>
      </c>
      <c r="P24" s="5">
        <f t="shared" si="2"/>
        <v>0.87000309721102598</v>
      </c>
      <c r="Q24" s="6">
        <v>1</v>
      </c>
      <c r="R24" s="5">
        <v>0</v>
      </c>
      <c r="S24" s="5">
        <f t="shared" si="3"/>
        <v>0</v>
      </c>
      <c r="T24" s="5">
        <f t="shared" si="4"/>
        <v>0.87000309721102598</v>
      </c>
      <c r="U24" s="2" t="s">
        <v>54</v>
      </c>
      <c r="V24" s="6">
        <v>0.79390000000000005</v>
      </c>
      <c r="W24" s="5">
        <v>1.49</v>
      </c>
      <c r="X24" s="5">
        <v>0</v>
      </c>
      <c r="Y24" s="5">
        <f t="shared" si="5"/>
        <v>1.8768106814460259</v>
      </c>
      <c r="Z24" s="7">
        <v>0.2</v>
      </c>
      <c r="AA24" s="5">
        <v>1.24</v>
      </c>
      <c r="AB24" s="5">
        <f t="shared" si="6"/>
        <v>1.5619095603980349</v>
      </c>
      <c r="AC24" s="2" t="s">
        <v>61</v>
      </c>
      <c r="AD24" s="2" t="s">
        <v>62</v>
      </c>
      <c r="AE24" s="2" t="s">
        <v>137</v>
      </c>
      <c r="AF24" s="2" t="s">
        <v>64</v>
      </c>
      <c r="AG24" s="2" t="s">
        <v>65</v>
      </c>
      <c r="AH24" s="2" t="s">
        <v>75</v>
      </c>
      <c r="AI24" s="2" t="s">
        <v>67</v>
      </c>
      <c r="AJ24" s="5">
        <v>0</v>
      </c>
      <c r="AK24" s="5">
        <v>0</v>
      </c>
      <c r="AL24" s="7">
        <v>0.30000000000000004</v>
      </c>
      <c r="AM24" s="2" t="s">
        <v>68</v>
      </c>
      <c r="AN24" s="2" t="s">
        <v>65</v>
      </c>
      <c r="AO24" s="2" t="s">
        <v>127</v>
      </c>
      <c r="AP24" s="2" t="s">
        <v>61</v>
      </c>
      <c r="AQ24" s="2" t="s">
        <v>65</v>
      </c>
      <c r="AR24" s="2" t="s">
        <v>128</v>
      </c>
      <c r="AS24" s="2" t="s">
        <v>129</v>
      </c>
    </row>
    <row r="25" spans="1:45">
      <c r="A25" s="2" t="s">
        <v>138</v>
      </c>
      <c r="B25" s="3">
        <v>41857</v>
      </c>
      <c r="C25" s="4">
        <v>0.43774305555416504</v>
      </c>
      <c r="D25" s="2" t="s">
        <v>139</v>
      </c>
      <c r="E25" s="2" t="s">
        <v>140</v>
      </c>
      <c r="F25" s="2" t="s">
        <v>141</v>
      </c>
      <c r="G25" s="2" t="s">
        <v>60</v>
      </c>
      <c r="H25" s="2" t="s">
        <v>81</v>
      </c>
      <c r="I25" s="5">
        <v>6.99</v>
      </c>
      <c r="J25" s="6">
        <v>1</v>
      </c>
      <c r="K25" s="5">
        <f t="shared" si="0"/>
        <v>6.99</v>
      </c>
      <c r="L25" s="5">
        <v>4.1100000000000003</v>
      </c>
      <c r="M25" s="5">
        <f t="shared" si="1"/>
        <v>4.1100000000000003</v>
      </c>
      <c r="N25" s="2" t="s">
        <v>54</v>
      </c>
      <c r="O25" s="6">
        <v>1.2612699999999999</v>
      </c>
      <c r="P25" s="5">
        <f t="shared" si="2"/>
        <v>3.2586202795594921</v>
      </c>
      <c r="Q25" s="6">
        <v>1.2612699999999999</v>
      </c>
      <c r="R25" s="5">
        <v>0</v>
      </c>
      <c r="S25" s="5">
        <f t="shared" si="3"/>
        <v>0</v>
      </c>
      <c r="T25" s="5">
        <f t="shared" si="4"/>
        <v>3.2586202795594921</v>
      </c>
      <c r="U25" s="2" t="s">
        <v>81</v>
      </c>
      <c r="V25" s="6">
        <v>1</v>
      </c>
      <c r="W25" s="5">
        <v>6.99</v>
      </c>
      <c r="X25" s="5">
        <v>0</v>
      </c>
      <c r="Y25" s="5">
        <f t="shared" si="5"/>
        <v>6.99</v>
      </c>
      <c r="Z25" s="7">
        <v>0.19</v>
      </c>
      <c r="AA25" s="5">
        <v>5.87</v>
      </c>
      <c r="AB25" s="5">
        <f t="shared" si="6"/>
        <v>5.87</v>
      </c>
      <c r="AC25" s="2" t="s">
        <v>142</v>
      </c>
      <c r="AD25" s="2" t="s">
        <v>143</v>
      </c>
      <c r="AE25" s="2" t="s">
        <v>144</v>
      </c>
      <c r="AF25" s="2" t="s">
        <v>145</v>
      </c>
      <c r="AG25" s="2" t="s">
        <v>146</v>
      </c>
      <c r="AH25" s="2" t="s">
        <v>75</v>
      </c>
      <c r="AI25" s="2" t="s">
        <v>67</v>
      </c>
      <c r="AJ25" s="5">
        <v>0</v>
      </c>
      <c r="AK25" s="5">
        <v>0</v>
      </c>
      <c r="AL25" s="7">
        <v>0.30000000000000004</v>
      </c>
      <c r="AM25" s="2" t="s">
        <v>68</v>
      </c>
      <c r="AN25" s="2" t="s">
        <v>65</v>
      </c>
      <c r="AO25" s="2" t="s">
        <v>147</v>
      </c>
      <c r="AP25" s="2" t="s">
        <v>142</v>
      </c>
      <c r="AQ25" s="2" t="s">
        <v>65</v>
      </c>
      <c r="AR25" s="2" t="s">
        <v>148</v>
      </c>
      <c r="AS25" s="2" t="s">
        <v>149</v>
      </c>
    </row>
    <row r="26" spans="1:45">
      <c r="A26" s="2" t="s">
        <v>150</v>
      </c>
      <c r="B26" s="3">
        <v>41857</v>
      </c>
      <c r="C26" s="4">
        <v>0.96010416666831588</v>
      </c>
      <c r="D26" s="2" t="s">
        <v>151</v>
      </c>
      <c r="E26" s="2" t="s">
        <v>152</v>
      </c>
      <c r="F26" s="2" t="s">
        <v>153</v>
      </c>
      <c r="G26" s="2" t="s">
        <v>60</v>
      </c>
      <c r="H26" s="2" t="s">
        <v>54</v>
      </c>
      <c r="I26" s="5">
        <v>5.99</v>
      </c>
      <c r="J26" s="6">
        <v>0.79285000000000005</v>
      </c>
      <c r="K26" s="5">
        <f t="shared" si="0"/>
        <v>7.5550230182253895</v>
      </c>
      <c r="L26" s="5">
        <v>3.49</v>
      </c>
      <c r="M26" s="5">
        <f t="shared" si="1"/>
        <v>4.4018414580311536</v>
      </c>
      <c r="N26" s="2" t="s">
        <v>54</v>
      </c>
      <c r="O26" s="6">
        <v>1.2612699999999999</v>
      </c>
      <c r="P26" s="5">
        <f t="shared" si="2"/>
        <v>3.4900072609601067</v>
      </c>
      <c r="Q26" s="6">
        <v>1</v>
      </c>
      <c r="R26" s="5">
        <v>0</v>
      </c>
      <c r="S26" s="5">
        <f t="shared" si="3"/>
        <v>0</v>
      </c>
      <c r="T26" s="5">
        <f t="shared" si="4"/>
        <v>3.4900072609601067</v>
      </c>
      <c r="U26" s="2" t="s">
        <v>54</v>
      </c>
      <c r="V26" s="6">
        <v>0.79285000000000005</v>
      </c>
      <c r="W26" s="5">
        <v>5.99</v>
      </c>
      <c r="X26" s="5">
        <v>0</v>
      </c>
      <c r="Y26" s="5">
        <f t="shared" si="5"/>
        <v>7.5550230182253895</v>
      </c>
      <c r="Z26" s="7">
        <v>0.2</v>
      </c>
      <c r="AA26" s="5">
        <v>4.99</v>
      </c>
      <c r="AB26" s="5">
        <f t="shared" si="6"/>
        <v>6.2937503941476951</v>
      </c>
      <c r="AC26" s="2" t="s">
        <v>61</v>
      </c>
      <c r="AD26" s="2" t="s">
        <v>62</v>
      </c>
      <c r="AE26" s="2" t="s">
        <v>154</v>
      </c>
      <c r="AF26" s="2" t="s">
        <v>64</v>
      </c>
      <c r="AG26" s="2" t="s">
        <v>65</v>
      </c>
      <c r="AH26" s="2" t="s">
        <v>75</v>
      </c>
      <c r="AI26" s="2" t="s">
        <v>67</v>
      </c>
      <c r="AJ26" s="5">
        <v>0</v>
      </c>
      <c r="AK26" s="5">
        <v>0</v>
      </c>
      <c r="AL26" s="7">
        <v>0.30000000000000004</v>
      </c>
      <c r="AM26" s="2" t="s">
        <v>68</v>
      </c>
      <c r="AN26" s="2" t="s">
        <v>65</v>
      </c>
      <c r="AO26" s="2" t="s">
        <v>155</v>
      </c>
      <c r="AP26" s="2" t="s">
        <v>61</v>
      </c>
      <c r="AQ26" s="2" t="s">
        <v>65</v>
      </c>
      <c r="AR26" s="2" t="s">
        <v>65</v>
      </c>
      <c r="AS26" s="2" t="s">
        <v>65</v>
      </c>
    </row>
    <row r="27" spans="1:45">
      <c r="A27" s="2" t="s">
        <v>156</v>
      </c>
      <c r="B27" s="3">
        <v>41858</v>
      </c>
      <c r="C27" s="4">
        <v>0.47383101852028631</v>
      </c>
      <c r="D27" s="2" t="s">
        <v>157</v>
      </c>
      <c r="E27" s="2" t="s">
        <v>158</v>
      </c>
      <c r="F27" s="2" t="s">
        <v>159</v>
      </c>
      <c r="G27" s="2" t="s">
        <v>60</v>
      </c>
      <c r="H27" s="2" t="s">
        <v>81</v>
      </c>
      <c r="I27" s="5">
        <v>6.66</v>
      </c>
      <c r="J27" s="6">
        <v>1</v>
      </c>
      <c r="K27" s="5">
        <f t="shared" si="0"/>
        <v>6.66</v>
      </c>
      <c r="L27" s="5">
        <v>4.66</v>
      </c>
      <c r="M27" s="5">
        <f t="shared" si="1"/>
        <v>4.66</v>
      </c>
      <c r="N27" s="2" t="s">
        <v>54</v>
      </c>
      <c r="O27" s="6">
        <v>1.25945</v>
      </c>
      <c r="P27" s="5">
        <f t="shared" si="2"/>
        <v>3.7000277899082934</v>
      </c>
      <c r="Q27" s="6">
        <v>18.050630000000002</v>
      </c>
      <c r="R27" s="5">
        <v>0</v>
      </c>
      <c r="S27" s="5">
        <f t="shared" si="3"/>
        <v>0</v>
      </c>
      <c r="T27" s="5">
        <f t="shared" si="4"/>
        <v>3.7000277899082934</v>
      </c>
      <c r="U27" s="2" t="s">
        <v>160</v>
      </c>
      <c r="V27" s="6">
        <v>14.3322</v>
      </c>
      <c r="W27" s="5">
        <v>75.989999999999995</v>
      </c>
      <c r="X27" s="5">
        <v>0</v>
      </c>
      <c r="Y27" s="5">
        <f t="shared" si="5"/>
        <v>5.3020471386109591</v>
      </c>
      <c r="Z27" s="7" t="s">
        <v>65</v>
      </c>
      <c r="AA27" s="5">
        <v>75.989999999999995</v>
      </c>
      <c r="AB27" s="5">
        <f t="shared" si="6"/>
        <v>5.3020471386109591</v>
      </c>
      <c r="AC27" s="2" t="s">
        <v>161</v>
      </c>
      <c r="AD27" s="2" t="s">
        <v>162</v>
      </c>
      <c r="AE27" s="2" t="s">
        <v>65</v>
      </c>
      <c r="AF27" s="2" t="s">
        <v>84</v>
      </c>
      <c r="AG27" s="2" t="s">
        <v>65</v>
      </c>
      <c r="AH27" s="2" t="s">
        <v>163</v>
      </c>
      <c r="AI27" s="2" t="s">
        <v>67</v>
      </c>
      <c r="AJ27" s="5">
        <v>0</v>
      </c>
      <c r="AK27" s="5">
        <v>0</v>
      </c>
      <c r="AL27" s="7">
        <v>0.30000000000000004</v>
      </c>
      <c r="AM27" s="2" t="s">
        <v>164</v>
      </c>
      <c r="AN27" s="2" t="s">
        <v>65</v>
      </c>
      <c r="AO27" s="2" t="s">
        <v>165</v>
      </c>
      <c r="AP27" s="2" t="s">
        <v>161</v>
      </c>
      <c r="AQ27" s="2" t="s">
        <v>65</v>
      </c>
      <c r="AR27" s="2" t="s">
        <v>166</v>
      </c>
      <c r="AS27" s="2" t="s">
        <v>167</v>
      </c>
    </row>
    <row r="28" spans="1:45">
      <c r="A28" s="2" t="s">
        <v>168</v>
      </c>
      <c r="B28" s="3">
        <v>41858</v>
      </c>
      <c r="C28" s="4">
        <v>0.67899305555329192</v>
      </c>
      <c r="D28" s="2" t="s">
        <v>169</v>
      </c>
      <c r="E28" s="2" t="s">
        <v>170</v>
      </c>
      <c r="F28" s="2" t="s">
        <v>171</v>
      </c>
      <c r="G28" s="2" t="s">
        <v>60</v>
      </c>
      <c r="H28" s="2" t="s">
        <v>54</v>
      </c>
      <c r="I28" s="5">
        <v>3.99</v>
      </c>
      <c r="J28" s="6">
        <v>0.79400000000000004</v>
      </c>
      <c r="K28" s="5">
        <f t="shared" si="0"/>
        <v>5.0251889168765747</v>
      </c>
      <c r="L28" s="5">
        <v>2.33</v>
      </c>
      <c r="M28" s="5">
        <f t="shared" si="1"/>
        <v>2.9345088161209065</v>
      </c>
      <c r="N28" s="2" t="s">
        <v>54</v>
      </c>
      <c r="O28" s="6">
        <v>1.25945</v>
      </c>
      <c r="P28" s="5">
        <f t="shared" si="2"/>
        <v>2.3299923110253733</v>
      </c>
      <c r="Q28" s="6">
        <v>1</v>
      </c>
      <c r="R28" s="5">
        <v>0</v>
      </c>
      <c r="S28" s="5">
        <f t="shared" si="3"/>
        <v>0</v>
      </c>
      <c r="T28" s="5">
        <f t="shared" si="4"/>
        <v>2.3299923110253733</v>
      </c>
      <c r="U28" s="2" t="s">
        <v>54</v>
      </c>
      <c r="V28" s="6">
        <v>0.79400000000000004</v>
      </c>
      <c r="W28" s="5">
        <v>3.99</v>
      </c>
      <c r="X28" s="5">
        <v>0</v>
      </c>
      <c r="Y28" s="5">
        <f t="shared" si="5"/>
        <v>5.0251889168765747</v>
      </c>
      <c r="Z28" s="7">
        <v>0.2</v>
      </c>
      <c r="AA28" s="5">
        <v>3.33</v>
      </c>
      <c r="AB28" s="5">
        <f t="shared" si="6"/>
        <v>4.1939546599496218</v>
      </c>
      <c r="AC28" s="2" t="s">
        <v>61</v>
      </c>
      <c r="AD28" s="2" t="s">
        <v>62</v>
      </c>
      <c r="AE28" s="2" t="s">
        <v>172</v>
      </c>
      <c r="AF28" s="2" t="s">
        <v>64</v>
      </c>
      <c r="AG28" s="2" t="s">
        <v>65</v>
      </c>
      <c r="AH28" s="2" t="s">
        <v>65</v>
      </c>
      <c r="AI28" s="2" t="s">
        <v>67</v>
      </c>
      <c r="AJ28" s="5">
        <v>0</v>
      </c>
      <c r="AK28" s="5">
        <v>0</v>
      </c>
      <c r="AL28" s="7">
        <v>0.30000000000000004</v>
      </c>
      <c r="AM28" s="2" t="s">
        <v>68</v>
      </c>
      <c r="AN28" s="2" t="s">
        <v>65</v>
      </c>
      <c r="AO28" s="2" t="s">
        <v>173</v>
      </c>
      <c r="AP28" s="2" t="s">
        <v>61</v>
      </c>
      <c r="AQ28" s="2" t="s">
        <v>65</v>
      </c>
      <c r="AR28" s="2" t="s">
        <v>174</v>
      </c>
      <c r="AS28" s="2" t="s">
        <v>175</v>
      </c>
    </row>
    <row r="29" spans="1:45">
      <c r="A29" s="2" t="s">
        <v>176</v>
      </c>
      <c r="B29" s="3">
        <v>41858</v>
      </c>
      <c r="C29" s="4">
        <v>0.67901620370685123</v>
      </c>
      <c r="D29" s="2" t="s">
        <v>177</v>
      </c>
      <c r="E29" s="2" t="s">
        <v>178</v>
      </c>
      <c r="F29" s="2" t="s">
        <v>179</v>
      </c>
      <c r="G29" s="2" t="s">
        <v>60</v>
      </c>
      <c r="H29" s="2" t="s">
        <v>54</v>
      </c>
      <c r="I29" s="5">
        <v>8.99</v>
      </c>
      <c r="J29" s="6">
        <v>0.79400000000000004</v>
      </c>
      <c r="K29" s="5">
        <f t="shared" si="0"/>
        <v>11.322418136020151</v>
      </c>
      <c r="L29" s="5">
        <v>5.24</v>
      </c>
      <c r="M29" s="5">
        <f t="shared" si="1"/>
        <v>6.5994962216624682</v>
      </c>
      <c r="N29" s="2" t="s">
        <v>54</v>
      </c>
      <c r="O29" s="6">
        <v>1.25945</v>
      </c>
      <c r="P29" s="5">
        <f t="shared" si="2"/>
        <v>5.2399827080570631</v>
      </c>
      <c r="Q29" s="6">
        <v>1</v>
      </c>
      <c r="R29" s="5">
        <v>0</v>
      </c>
      <c r="S29" s="5">
        <f t="shared" si="3"/>
        <v>0</v>
      </c>
      <c r="T29" s="5">
        <f t="shared" si="4"/>
        <v>5.2399827080570631</v>
      </c>
      <c r="U29" s="2" t="s">
        <v>54</v>
      </c>
      <c r="V29" s="6">
        <v>0.79400000000000004</v>
      </c>
      <c r="W29" s="5">
        <v>8.99</v>
      </c>
      <c r="X29" s="5">
        <v>0</v>
      </c>
      <c r="Y29" s="5">
        <f t="shared" si="5"/>
        <v>11.322418136020151</v>
      </c>
      <c r="Z29" s="7">
        <v>0.2</v>
      </c>
      <c r="AA29" s="5">
        <v>7.49</v>
      </c>
      <c r="AB29" s="5">
        <f t="shared" si="6"/>
        <v>9.4332493702770783</v>
      </c>
      <c r="AC29" s="2" t="s">
        <v>61</v>
      </c>
      <c r="AD29" s="2" t="s">
        <v>62</v>
      </c>
      <c r="AE29" s="2" t="s">
        <v>180</v>
      </c>
      <c r="AF29" s="2" t="s">
        <v>64</v>
      </c>
      <c r="AG29" s="2" t="s">
        <v>65</v>
      </c>
      <c r="AH29" s="2" t="s">
        <v>65</v>
      </c>
      <c r="AI29" s="2" t="s">
        <v>67</v>
      </c>
      <c r="AJ29" s="5">
        <v>0</v>
      </c>
      <c r="AK29" s="5">
        <v>0</v>
      </c>
      <c r="AL29" s="7">
        <v>0.30000000000000004</v>
      </c>
      <c r="AM29" s="2" t="s">
        <v>68</v>
      </c>
      <c r="AN29" s="2" t="s">
        <v>65</v>
      </c>
      <c r="AO29" s="2" t="s">
        <v>173</v>
      </c>
      <c r="AP29" s="2" t="s">
        <v>61</v>
      </c>
      <c r="AQ29" s="2" t="s">
        <v>65</v>
      </c>
      <c r="AR29" s="2" t="s">
        <v>174</v>
      </c>
      <c r="AS29" s="2" t="s">
        <v>175</v>
      </c>
    </row>
    <row r="30" spans="1:45">
      <c r="A30" s="2" t="s">
        <v>181</v>
      </c>
      <c r="B30" s="3">
        <v>41858</v>
      </c>
      <c r="C30" s="4">
        <v>0.76605324073898373</v>
      </c>
      <c r="D30" s="2" t="s">
        <v>182</v>
      </c>
      <c r="E30" s="2" t="s">
        <v>183</v>
      </c>
      <c r="F30" s="2" t="s">
        <v>184</v>
      </c>
      <c r="G30" s="2" t="s">
        <v>60</v>
      </c>
      <c r="H30" s="2" t="s">
        <v>54</v>
      </c>
      <c r="I30" s="5">
        <v>2.99</v>
      </c>
      <c r="J30" s="6">
        <v>0.79400000000000004</v>
      </c>
      <c r="K30" s="5">
        <f t="shared" si="0"/>
        <v>3.7657430730478589</v>
      </c>
      <c r="L30" s="5">
        <v>1.74</v>
      </c>
      <c r="M30" s="5">
        <f t="shared" si="1"/>
        <v>2.1914357682619645</v>
      </c>
      <c r="N30" s="2" t="s">
        <v>54</v>
      </c>
      <c r="O30" s="6">
        <v>1.25945</v>
      </c>
      <c r="P30" s="5">
        <f t="shared" si="2"/>
        <v>1.7399942580189485</v>
      </c>
      <c r="Q30" s="6">
        <v>1</v>
      </c>
      <c r="R30" s="5">
        <v>0</v>
      </c>
      <c r="S30" s="5">
        <f t="shared" si="3"/>
        <v>0</v>
      </c>
      <c r="T30" s="5">
        <f t="shared" si="4"/>
        <v>1.7399942580189485</v>
      </c>
      <c r="U30" s="2" t="s">
        <v>54</v>
      </c>
      <c r="V30" s="6">
        <v>0.79400000000000004</v>
      </c>
      <c r="W30" s="5">
        <v>2.99</v>
      </c>
      <c r="X30" s="5">
        <v>0</v>
      </c>
      <c r="Y30" s="5">
        <f t="shared" si="5"/>
        <v>3.7657430730478589</v>
      </c>
      <c r="Z30" s="7">
        <v>0.2</v>
      </c>
      <c r="AA30" s="5">
        <v>2.4900000000000002</v>
      </c>
      <c r="AB30" s="5">
        <f t="shared" si="6"/>
        <v>3.1360201511335015</v>
      </c>
      <c r="AC30" s="2" t="s">
        <v>61</v>
      </c>
      <c r="AD30" s="2" t="s">
        <v>62</v>
      </c>
      <c r="AE30" s="2" t="s">
        <v>185</v>
      </c>
      <c r="AF30" s="2" t="s">
        <v>64</v>
      </c>
      <c r="AG30" s="2" t="s">
        <v>65</v>
      </c>
      <c r="AH30" s="2" t="s">
        <v>65</v>
      </c>
      <c r="AI30" s="2" t="s">
        <v>67</v>
      </c>
      <c r="AJ30" s="5">
        <v>0</v>
      </c>
      <c r="AK30" s="5">
        <v>0</v>
      </c>
      <c r="AL30" s="7">
        <v>0.30000000000000004</v>
      </c>
      <c r="AM30" s="2" t="s">
        <v>68</v>
      </c>
      <c r="AN30" s="2" t="s">
        <v>65</v>
      </c>
      <c r="AO30" s="2" t="s">
        <v>186</v>
      </c>
      <c r="AP30" s="2" t="s">
        <v>61</v>
      </c>
      <c r="AQ30" s="2" t="s">
        <v>65</v>
      </c>
      <c r="AR30" s="2" t="s">
        <v>187</v>
      </c>
      <c r="AS30" s="2" t="s">
        <v>188</v>
      </c>
    </row>
    <row r="31" spans="1:45">
      <c r="A31" s="2" t="s">
        <v>189</v>
      </c>
      <c r="B31" s="3">
        <v>41859</v>
      </c>
      <c r="C31" s="4">
        <v>0.44468749999941792</v>
      </c>
      <c r="D31" s="2" t="s">
        <v>99</v>
      </c>
      <c r="E31" s="2" t="s">
        <v>100</v>
      </c>
      <c r="F31" s="2" t="s">
        <v>101</v>
      </c>
      <c r="G31" s="2" t="s">
        <v>60</v>
      </c>
      <c r="H31" s="2" t="s">
        <v>54</v>
      </c>
      <c r="I31" s="5">
        <v>6.49</v>
      </c>
      <c r="J31" s="6">
        <v>0.79669999999999996</v>
      </c>
      <c r="K31" s="5">
        <f t="shared" si="0"/>
        <v>8.1461026735283042</v>
      </c>
      <c r="L31" s="5">
        <v>3.79</v>
      </c>
      <c r="M31" s="5">
        <f t="shared" si="1"/>
        <v>4.7571231329233088</v>
      </c>
      <c r="N31" s="2" t="s">
        <v>54</v>
      </c>
      <c r="O31" s="6">
        <v>1.25518</v>
      </c>
      <c r="P31" s="5">
        <f t="shared" si="2"/>
        <v>3.7899927762737686</v>
      </c>
      <c r="Q31" s="6">
        <v>1</v>
      </c>
      <c r="R31" s="5">
        <v>0</v>
      </c>
      <c r="S31" s="5">
        <f t="shared" si="3"/>
        <v>0</v>
      </c>
      <c r="T31" s="5">
        <f t="shared" si="4"/>
        <v>3.7899927762737686</v>
      </c>
      <c r="U31" s="2" t="s">
        <v>54</v>
      </c>
      <c r="V31" s="6">
        <v>0.79669999999999996</v>
      </c>
      <c r="W31" s="5">
        <v>6.49</v>
      </c>
      <c r="X31" s="5">
        <v>0</v>
      </c>
      <c r="Y31" s="5">
        <f t="shared" si="5"/>
        <v>8.1461026735283042</v>
      </c>
      <c r="Z31" s="7">
        <v>0.2</v>
      </c>
      <c r="AA31" s="5">
        <v>5.41</v>
      </c>
      <c r="AB31" s="5">
        <f t="shared" si="6"/>
        <v>6.7905108572863062</v>
      </c>
      <c r="AC31" s="2" t="s">
        <v>61</v>
      </c>
      <c r="AD31" s="2" t="s">
        <v>62</v>
      </c>
      <c r="AE31" s="2" t="s">
        <v>190</v>
      </c>
      <c r="AF31" s="2" t="s">
        <v>64</v>
      </c>
      <c r="AG31" s="2" t="s">
        <v>65</v>
      </c>
      <c r="AH31" s="2" t="s">
        <v>75</v>
      </c>
      <c r="AI31" s="2" t="s">
        <v>67</v>
      </c>
      <c r="AJ31" s="5">
        <v>0</v>
      </c>
      <c r="AK31" s="5">
        <v>0</v>
      </c>
      <c r="AL31" s="7">
        <v>0.30000000000000004</v>
      </c>
      <c r="AM31" s="2" t="s">
        <v>68</v>
      </c>
      <c r="AN31" s="2" t="s">
        <v>65</v>
      </c>
      <c r="AO31" s="2" t="s">
        <v>191</v>
      </c>
      <c r="AP31" s="2" t="s">
        <v>61</v>
      </c>
      <c r="AQ31" s="2" t="s">
        <v>65</v>
      </c>
      <c r="AR31" s="2" t="s">
        <v>65</v>
      </c>
      <c r="AS31" s="2" t="s">
        <v>65</v>
      </c>
    </row>
    <row r="32" spans="1:45">
      <c r="A32" s="2" t="s">
        <v>192</v>
      </c>
      <c r="B32" s="3">
        <v>41860</v>
      </c>
      <c r="C32" s="4">
        <v>0.56292824073898373</v>
      </c>
      <c r="D32" s="2" t="s">
        <v>193</v>
      </c>
      <c r="E32" s="2" t="s">
        <v>194</v>
      </c>
      <c r="F32" s="2" t="s">
        <v>195</v>
      </c>
      <c r="G32" s="2" t="s">
        <v>60</v>
      </c>
      <c r="H32" s="2" t="s">
        <v>54</v>
      </c>
      <c r="I32" s="5">
        <v>1.99</v>
      </c>
      <c r="J32" s="6">
        <v>0.79669999999999996</v>
      </c>
      <c r="K32" s="5">
        <f t="shared" si="0"/>
        <v>2.497803439186645</v>
      </c>
      <c r="L32" s="5">
        <v>1.1599999999999999</v>
      </c>
      <c r="M32" s="5">
        <f t="shared" si="1"/>
        <v>1.4560060248525166</v>
      </c>
      <c r="N32" s="2" t="s">
        <v>54</v>
      </c>
      <c r="O32" s="6">
        <v>1.25518</v>
      </c>
      <c r="P32" s="5">
        <f t="shared" si="2"/>
        <v>1.1599977890442141</v>
      </c>
      <c r="Q32" s="6">
        <v>1</v>
      </c>
      <c r="R32" s="5">
        <v>0</v>
      </c>
      <c r="S32" s="5">
        <f t="shared" si="3"/>
        <v>0</v>
      </c>
      <c r="T32" s="5">
        <f t="shared" si="4"/>
        <v>1.1599977890442141</v>
      </c>
      <c r="U32" s="2" t="s">
        <v>54</v>
      </c>
      <c r="V32" s="6">
        <v>0.79669999999999996</v>
      </c>
      <c r="W32" s="5">
        <v>1.99</v>
      </c>
      <c r="X32" s="5">
        <v>0</v>
      </c>
      <c r="Y32" s="5">
        <f t="shared" si="5"/>
        <v>2.497803439186645</v>
      </c>
      <c r="Z32" s="7">
        <v>0.2</v>
      </c>
      <c r="AA32" s="5">
        <v>1.66</v>
      </c>
      <c r="AB32" s="5">
        <f t="shared" si="6"/>
        <v>2.0835948286682564</v>
      </c>
      <c r="AC32" s="2" t="s">
        <v>61</v>
      </c>
      <c r="AD32" s="2" t="s">
        <v>62</v>
      </c>
      <c r="AE32" s="2" t="s">
        <v>196</v>
      </c>
      <c r="AF32" s="2" t="s">
        <v>64</v>
      </c>
      <c r="AG32" s="2" t="s">
        <v>65</v>
      </c>
      <c r="AH32" s="2" t="s">
        <v>75</v>
      </c>
      <c r="AI32" s="2" t="s">
        <v>67</v>
      </c>
      <c r="AJ32" s="5">
        <v>0</v>
      </c>
      <c r="AK32" s="5">
        <v>0</v>
      </c>
      <c r="AL32" s="7">
        <v>0.30000000000000004</v>
      </c>
      <c r="AM32" s="2" t="s">
        <v>68</v>
      </c>
      <c r="AN32" s="2" t="s">
        <v>65</v>
      </c>
      <c r="AO32" s="2" t="s">
        <v>197</v>
      </c>
      <c r="AP32" s="2" t="s">
        <v>61</v>
      </c>
      <c r="AQ32" s="2" t="s">
        <v>65</v>
      </c>
      <c r="AR32" s="2" t="s">
        <v>174</v>
      </c>
      <c r="AS32" s="2" t="s">
        <v>198</v>
      </c>
    </row>
    <row r="33" spans="1:45">
      <c r="A33" s="2" t="s">
        <v>199</v>
      </c>
      <c r="B33" s="3">
        <v>41860</v>
      </c>
      <c r="C33" s="4">
        <v>0.56299768518510973</v>
      </c>
      <c r="D33" s="2" t="s">
        <v>200</v>
      </c>
      <c r="E33" s="2" t="s">
        <v>201</v>
      </c>
      <c r="F33" s="2" t="s">
        <v>202</v>
      </c>
      <c r="G33" s="2" t="s">
        <v>60</v>
      </c>
      <c r="H33" s="2" t="s">
        <v>54</v>
      </c>
      <c r="I33" s="5">
        <v>3.99</v>
      </c>
      <c r="J33" s="6">
        <v>0.79669999999999996</v>
      </c>
      <c r="K33" s="5">
        <f t="shared" si="0"/>
        <v>5.0081586544496055</v>
      </c>
      <c r="L33" s="5">
        <v>2.33</v>
      </c>
      <c r="M33" s="5">
        <f t="shared" si="1"/>
        <v>2.9245638257813482</v>
      </c>
      <c r="N33" s="2" t="s">
        <v>54</v>
      </c>
      <c r="O33" s="6">
        <v>1.25518</v>
      </c>
      <c r="P33" s="5">
        <f t="shared" si="2"/>
        <v>2.3299955590284647</v>
      </c>
      <c r="Q33" s="6">
        <v>1</v>
      </c>
      <c r="R33" s="5">
        <v>0</v>
      </c>
      <c r="S33" s="5">
        <f t="shared" si="3"/>
        <v>0</v>
      </c>
      <c r="T33" s="5">
        <f t="shared" si="4"/>
        <v>2.3299955590284647</v>
      </c>
      <c r="U33" s="2" t="s">
        <v>54</v>
      </c>
      <c r="V33" s="6">
        <v>0.79669999999999996</v>
      </c>
      <c r="W33" s="5">
        <v>3.99</v>
      </c>
      <c r="X33" s="5">
        <v>0</v>
      </c>
      <c r="Y33" s="5">
        <f t="shared" si="5"/>
        <v>5.0081586544496055</v>
      </c>
      <c r="Z33" s="7">
        <v>0.2</v>
      </c>
      <c r="AA33" s="5">
        <v>3.33</v>
      </c>
      <c r="AB33" s="5">
        <f t="shared" si="6"/>
        <v>4.1797414334128282</v>
      </c>
      <c r="AC33" s="2" t="s">
        <v>61</v>
      </c>
      <c r="AD33" s="2" t="s">
        <v>62</v>
      </c>
      <c r="AE33" s="2" t="s">
        <v>203</v>
      </c>
      <c r="AF33" s="2" t="s">
        <v>64</v>
      </c>
      <c r="AG33" s="2" t="s">
        <v>65</v>
      </c>
      <c r="AH33" s="2" t="s">
        <v>204</v>
      </c>
      <c r="AI33" s="2" t="s">
        <v>67</v>
      </c>
      <c r="AJ33" s="5">
        <v>0</v>
      </c>
      <c r="AK33" s="5">
        <v>0</v>
      </c>
      <c r="AL33" s="7">
        <v>0.30000000000000004</v>
      </c>
      <c r="AM33" s="2" t="s">
        <v>68</v>
      </c>
      <c r="AN33" s="2" t="s">
        <v>65</v>
      </c>
      <c r="AO33" s="2" t="s">
        <v>197</v>
      </c>
      <c r="AP33" s="2" t="s">
        <v>61</v>
      </c>
      <c r="AQ33" s="2" t="s">
        <v>65</v>
      </c>
      <c r="AR33" s="2" t="s">
        <v>174</v>
      </c>
      <c r="AS33" s="2" t="s">
        <v>198</v>
      </c>
    </row>
    <row r="34" spans="1:45">
      <c r="A34" s="2" t="s">
        <v>205</v>
      </c>
      <c r="B34" s="3">
        <v>41860</v>
      </c>
      <c r="C34" s="4">
        <v>0.56304398148495238</v>
      </c>
      <c r="D34" s="2" t="s">
        <v>206</v>
      </c>
      <c r="E34" s="2" t="s">
        <v>207</v>
      </c>
      <c r="F34" s="2" t="s">
        <v>208</v>
      </c>
      <c r="G34" s="2" t="s">
        <v>60</v>
      </c>
      <c r="H34" s="2" t="s">
        <v>54</v>
      </c>
      <c r="I34" s="5">
        <v>7.99</v>
      </c>
      <c r="J34" s="6">
        <v>0.79669999999999996</v>
      </c>
      <c r="K34" s="5">
        <f t="shared" si="0"/>
        <v>10.028869084975526</v>
      </c>
      <c r="L34" s="5">
        <v>4.66</v>
      </c>
      <c r="M34" s="5">
        <f t="shared" si="1"/>
        <v>5.8491276515626964</v>
      </c>
      <c r="N34" s="2" t="s">
        <v>54</v>
      </c>
      <c r="O34" s="6">
        <v>1.25518</v>
      </c>
      <c r="P34" s="5">
        <f t="shared" si="2"/>
        <v>4.6599911180569293</v>
      </c>
      <c r="Q34" s="6">
        <v>1</v>
      </c>
      <c r="R34" s="5">
        <v>0</v>
      </c>
      <c r="S34" s="5">
        <f t="shared" si="3"/>
        <v>0</v>
      </c>
      <c r="T34" s="5">
        <f t="shared" si="4"/>
        <v>4.6599911180569293</v>
      </c>
      <c r="U34" s="2" t="s">
        <v>54</v>
      </c>
      <c r="V34" s="6">
        <v>0.79669999999999996</v>
      </c>
      <c r="W34" s="5">
        <v>7.99</v>
      </c>
      <c r="X34" s="5">
        <v>0</v>
      </c>
      <c r="Y34" s="5">
        <f t="shared" si="5"/>
        <v>10.028869084975526</v>
      </c>
      <c r="Z34" s="7">
        <v>0.2</v>
      </c>
      <c r="AA34" s="5">
        <v>6.66</v>
      </c>
      <c r="AB34" s="5">
        <f t="shared" si="6"/>
        <v>8.3594828668256564</v>
      </c>
      <c r="AC34" s="2" t="s">
        <v>61</v>
      </c>
      <c r="AD34" s="2" t="s">
        <v>62</v>
      </c>
      <c r="AE34" s="2" t="s">
        <v>209</v>
      </c>
      <c r="AF34" s="2" t="s">
        <v>64</v>
      </c>
      <c r="AG34" s="2" t="s">
        <v>65</v>
      </c>
      <c r="AH34" s="2" t="s">
        <v>66</v>
      </c>
      <c r="AI34" s="2" t="s">
        <v>67</v>
      </c>
      <c r="AJ34" s="5">
        <v>0</v>
      </c>
      <c r="AK34" s="5">
        <v>0</v>
      </c>
      <c r="AL34" s="7">
        <v>0.30000000000000004</v>
      </c>
      <c r="AM34" s="2" t="s">
        <v>68</v>
      </c>
      <c r="AN34" s="2" t="s">
        <v>65</v>
      </c>
      <c r="AO34" s="2" t="s">
        <v>197</v>
      </c>
      <c r="AP34" s="2" t="s">
        <v>61</v>
      </c>
      <c r="AQ34" s="2" t="s">
        <v>65</v>
      </c>
      <c r="AR34" s="2" t="s">
        <v>174</v>
      </c>
      <c r="AS34" s="2" t="s">
        <v>198</v>
      </c>
    </row>
    <row r="35" spans="1:45">
      <c r="A35" s="2" t="s">
        <v>210</v>
      </c>
      <c r="B35" s="3">
        <v>41861</v>
      </c>
      <c r="C35" s="4">
        <v>0.79912037037138361</v>
      </c>
      <c r="D35" s="2" t="s">
        <v>211</v>
      </c>
      <c r="E35" s="2" t="s">
        <v>212</v>
      </c>
      <c r="F35" s="2" t="s">
        <v>213</v>
      </c>
      <c r="G35" s="2" t="s">
        <v>60</v>
      </c>
      <c r="H35" s="2" t="s">
        <v>81</v>
      </c>
      <c r="I35" s="5">
        <v>6.49</v>
      </c>
      <c r="J35" s="6">
        <v>1</v>
      </c>
      <c r="K35" s="5">
        <f t="shared" si="0"/>
        <v>6.49</v>
      </c>
      <c r="L35" s="5">
        <v>4.28</v>
      </c>
      <c r="M35" s="5">
        <f t="shared" si="1"/>
        <v>4.28</v>
      </c>
      <c r="N35" s="2" t="s">
        <v>54</v>
      </c>
      <c r="O35" s="6">
        <v>1.25518</v>
      </c>
      <c r="P35" s="5">
        <f t="shared" si="2"/>
        <v>3.4098695007887319</v>
      </c>
      <c r="Q35" s="6">
        <v>1.25518</v>
      </c>
      <c r="R35" s="5">
        <v>0</v>
      </c>
      <c r="S35" s="5">
        <f t="shared" si="3"/>
        <v>0</v>
      </c>
      <c r="T35" s="5">
        <f t="shared" si="4"/>
        <v>3.4098695007887319</v>
      </c>
      <c r="U35" s="2" t="s">
        <v>81</v>
      </c>
      <c r="V35" s="6">
        <v>1</v>
      </c>
      <c r="W35" s="5">
        <v>6.49</v>
      </c>
      <c r="X35" s="5">
        <v>0</v>
      </c>
      <c r="Y35" s="5">
        <f t="shared" si="5"/>
        <v>6.49</v>
      </c>
      <c r="Z35" s="7">
        <v>0.06</v>
      </c>
      <c r="AA35" s="5">
        <v>6.12</v>
      </c>
      <c r="AB35" s="5">
        <f t="shared" si="6"/>
        <v>6.12</v>
      </c>
      <c r="AC35" s="2" t="s">
        <v>214</v>
      </c>
      <c r="AD35" s="2" t="s">
        <v>215</v>
      </c>
      <c r="AE35" s="2" t="s">
        <v>65</v>
      </c>
      <c r="AF35" s="2" t="s">
        <v>216</v>
      </c>
      <c r="AG35" s="2" t="s">
        <v>65</v>
      </c>
      <c r="AH35" s="2" t="s">
        <v>66</v>
      </c>
      <c r="AI35" s="2" t="s">
        <v>67</v>
      </c>
      <c r="AJ35" s="5">
        <v>0</v>
      </c>
      <c r="AK35" s="5">
        <v>0</v>
      </c>
      <c r="AL35" s="7">
        <v>0.30000000000000004</v>
      </c>
      <c r="AM35" s="2" t="s">
        <v>68</v>
      </c>
      <c r="AN35" s="2" t="s">
        <v>65</v>
      </c>
      <c r="AO35" s="2" t="s">
        <v>217</v>
      </c>
      <c r="AP35" s="2" t="s">
        <v>214</v>
      </c>
      <c r="AQ35" s="2" t="s">
        <v>65</v>
      </c>
      <c r="AR35" s="2" t="s">
        <v>218</v>
      </c>
      <c r="AS35" s="2" t="s">
        <v>219</v>
      </c>
    </row>
    <row r="36" spans="1:45">
      <c r="A36" s="2" t="s">
        <v>220</v>
      </c>
      <c r="B36" s="3">
        <v>41861</v>
      </c>
      <c r="C36" s="4">
        <v>0.88172453703737119</v>
      </c>
      <c r="D36" s="2" t="s">
        <v>221</v>
      </c>
      <c r="E36" s="2" t="s">
        <v>222</v>
      </c>
      <c r="F36" s="2" t="s">
        <v>223</v>
      </c>
      <c r="G36" s="2" t="s">
        <v>60</v>
      </c>
      <c r="H36" s="2" t="s">
        <v>54</v>
      </c>
      <c r="I36" s="5">
        <v>0</v>
      </c>
      <c r="J36" s="6">
        <v>0.79669999999999996</v>
      </c>
      <c r="K36" s="5">
        <f t="shared" si="0"/>
        <v>0</v>
      </c>
      <c r="L36" s="5">
        <v>0</v>
      </c>
      <c r="M36" s="5">
        <f t="shared" si="1"/>
        <v>0</v>
      </c>
      <c r="N36" s="2" t="s">
        <v>54</v>
      </c>
      <c r="O36" s="6">
        <v>1.25518</v>
      </c>
      <c r="P36" s="5">
        <f t="shared" si="2"/>
        <v>0</v>
      </c>
      <c r="Q36" s="6">
        <v>1</v>
      </c>
      <c r="R36" s="5">
        <v>0</v>
      </c>
      <c r="S36" s="5">
        <f t="shared" si="3"/>
        <v>0</v>
      </c>
      <c r="T36" s="5">
        <f t="shared" si="4"/>
        <v>0</v>
      </c>
      <c r="U36" s="2" t="s">
        <v>54</v>
      </c>
      <c r="V36" s="6">
        <v>0.79669999999999996</v>
      </c>
      <c r="W36" s="5">
        <v>0</v>
      </c>
      <c r="X36" s="5">
        <v>0</v>
      </c>
      <c r="Y36" s="5">
        <f t="shared" si="5"/>
        <v>0</v>
      </c>
      <c r="Z36" s="7">
        <v>0.19</v>
      </c>
      <c r="AA36" s="5">
        <v>0</v>
      </c>
      <c r="AB36" s="5">
        <f t="shared" si="6"/>
        <v>0</v>
      </c>
      <c r="AC36" s="2" t="s">
        <v>61</v>
      </c>
      <c r="AD36" s="2" t="s">
        <v>110</v>
      </c>
      <c r="AE36" s="2" t="s">
        <v>65</v>
      </c>
      <c r="AF36" s="2" t="s">
        <v>84</v>
      </c>
      <c r="AG36" s="2" t="s">
        <v>65</v>
      </c>
      <c r="AH36" s="2" t="s">
        <v>222</v>
      </c>
      <c r="AI36" s="2" t="s">
        <v>67</v>
      </c>
      <c r="AJ36" s="5">
        <v>0</v>
      </c>
      <c r="AK36" s="5">
        <v>0</v>
      </c>
      <c r="AL36" s="7">
        <v>0.30000000000000004</v>
      </c>
      <c r="AM36" s="2" t="s">
        <v>68</v>
      </c>
      <c r="AN36" s="2" t="s">
        <v>65</v>
      </c>
      <c r="AO36" s="2" t="s">
        <v>224</v>
      </c>
      <c r="AP36" s="2" t="s">
        <v>61</v>
      </c>
      <c r="AQ36" s="2" t="s">
        <v>65</v>
      </c>
      <c r="AR36" s="2" t="s">
        <v>65</v>
      </c>
      <c r="AS36" s="2" t="s">
        <v>65</v>
      </c>
    </row>
    <row r="37" spans="1:45">
      <c r="A37" s="2" t="s">
        <v>225</v>
      </c>
      <c r="B37" s="3">
        <v>41862</v>
      </c>
      <c r="C37" s="4">
        <v>0.66436342593078734</v>
      </c>
      <c r="D37" s="2" t="s">
        <v>226</v>
      </c>
      <c r="E37" s="2" t="s">
        <v>227</v>
      </c>
      <c r="F37" s="2" t="s">
        <v>228</v>
      </c>
      <c r="G37" s="2" t="s">
        <v>60</v>
      </c>
      <c r="H37" s="2" t="s">
        <v>54</v>
      </c>
      <c r="I37" s="5">
        <v>5.99</v>
      </c>
      <c r="J37" s="6">
        <v>0.79759999999999998</v>
      </c>
      <c r="K37" s="5">
        <f t="shared" si="0"/>
        <v>7.5100300902708126</v>
      </c>
      <c r="L37" s="5">
        <v>3.49</v>
      </c>
      <c r="M37" s="5">
        <f t="shared" si="1"/>
        <v>4.3756268806419261</v>
      </c>
      <c r="N37" s="2" t="s">
        <v>54</v>
      </c>
      <c r="O37" s="6">
        <v>1.25376</v>
      </c>
      <c r="P37" s="5">
        <f t="shared" si="2"/>
        <v>3.4900035737636599</v>
      </c>
      <c r="Q37" s="6">
        <v>1</v>
      </c>
      <c r="R37" s="5">
        <v>0</v>
      </c>
      <c r="S37" s="5">
        <f t="shared" si="3"/>
        <v>0</v>
      </c>
      <c r="T37" s="5">
        <f t="shared" si="4"/>
        <v>3.4900035737636599</v>
      </c>
      <c r="U37" s="2" t="s">
        <v>54</v>
      </c>
      <c r="V37" s="6">
        <v>0.79759999999999998</v>
      </c>
      <c r="W37" s="5">
        <v>5.99</v>
      </c>
      <c r="X37" s="5">
        <v>0</v>
      </c>
      <c r="Y37" s="5">
        <f t="shared" si="5"/>
        <v>7.5100300902708126</v>
      </c>
      <c r="Z37" s="7">
        <v>0.2</v>
      </c>
      <c r="AA37" s="5">
        <v>4.99</v>
      </c>
      <c r="AB37" s="5">
        <f t="shared" si="6"/>
        <v>6.256268806419258</v>
      </c>
      <c r="AC37" s="2" t="s">
        <v>61</v>
      </c>
      <c r="AD37" s="2" t="s">
        <v>62</v>
      </c>
      <c r="AE37" s="2" t="s">
        <v>229</v>
      </c>
      <c r="AF37" s="2" t="s">
        <v>64</v>
      </c>
      <c r="AG37" s="2" t="s">
        <v>65</v>
      </c>
      <c r="AH37" s="2" t="s">
        <v>204</v>
      </c>
      <c r="AI37" s="2" t="s">
        <v>67</v>
      </c>
      <c r="AJ37" s="5">
        <v>0</v>
      </c>
      <c r="AK37" s="5">
        <v>0</v>
      </c>
      <c r="AL37" s="7">
        <v>0.30000000000000004</v>
      </c>
      <c r="AM37" s="2" t="s">
        <v>68</v>
      </c>
      <c r="AN37" s="2" t="s">
        <v>65</v>
      </c>
      <c r="AO37" s="2" t="s">
        <v>230</v>
      </c>
      <c r="AP37" s="2" t="s">
        <v>61</v>
      </c>
      <c r="AQ37" s="2" t="s">
        <v>65</v>
      </c>
      <c r="AR37" s="2" t="s">
        <v>65</v>
      </c>
      <c r="AS37" s="2" t="s">
        <v>65</v>
      </c>
    </row>
    <row r="38" spans="1:45">
      <c r="A38" s="2" t="s">
        <v>231</v>
      </c>
      <c r="B38" s="3">
        <v>41862</v>
      </c>
      <c r="C38" s="4">
        <v>0.99322916666278616</v>
      </c>
      <c r="D38" s="2" t="s">
        <v>232</v>
      </c>
      <c r="E38" s="2" t="s">
        <v>233</v>
      </c>
      <c r="F38" s="2" t="s">
        <v>234</v>
      </c>
      <c r="G38" s="2" t="s">
        <v>60</v>
      </c>
      <c r="H38" s="2" t="s">
        <v>54</v>
      </c>
      <c r="I38" s="5">
        <v>1.99</v>
      </c>
      <c r="J38" s="6">
        <v>0.79759999999999998</v>
      </c>
      <c r="K38" s="5">
        <f t="shared" si="0"/>
        <v>2.4949849548645937</v>
      </c>
      <c r="L38" s="5">
        <v>1.1599999999999999</v>
      </c>
      <c r="M38" s="5">
        <f t="shared" si="1"/>
        <v>1.4543630892678034</v>
      </c>
      <c r="N38" s="2" t="s">
        <v>54</v>
      </c>
      <c r="O38" s="6">
        <v>1.25376</v>
      </c>
      <c r="P38" s="5">
        <f t="shared" si="2"/>
        <v>1.1600011878412164</v>
      </c>
      <c r="Q38" s="6">
        <v>1</v>
      </c>
      <c r="R38" s="5">
        <v>0</v>
      </c>
      <c r="S38" s="5">
        <f t="shared" si="3"/>
        <v>0</v>
      </c>
      <c r="T38" s="5">
        <f t="shared" si="4"/>
        <v>1.1600011878412164</v>
      </c>
      <c r="U38" s="2" t="s">
        <v>54</v>
      </c>
      <c r="V38" s="6">
        <v>0.79759999999999998</v>
      </c>
      <c r="W38" s="5">
        <v>1.99</v>
      </c>
      <c r="X38" s="5">
        <v>0</v>
      </c>
      <c r="Y38" s="5">
        <f t="shared" si="5"/>
        <v>2.4949849548645937</v>
      </c>
      <c r="Z38" s="7">
        <v>0.2</v>
      </c>
      <c r="AA38" s="5">
        <v>1.66</v>
      </c>
      <c r="AB38" s="5">
        <f t="shared" si="6"/>
        <v>2.0812437311935805</v>
      </c>
      <c r="AC38" s="2" t="s">
        <v>61</v>
      </c>
      <c r="AD38" s="2" t="s">
        <v>62</v>
      </c>
      <c r="AE38" s="2" t="s">
        <v>235</v>
      </c>
      <c r="AF38" s="2" t="s">
        <v>64</v>
      </c>
      <c r="AG38" s="2" t="s">
        <v>65</v>
      </c>
      <c r="AH38" s="2" t="s">
        <v>75</v>
      </c>
      <c r="AI38" s="2" t="s">
        <v>67</v>
      </c>
      <c r="AJ38" s="5">
        <v>0</v>
      </c>
      <c r="AK38" s="5">
        <v>0</v>
      </c>
      <c r="AL38" s="7">
        <v>0.30000000000000004</v>
      </c>
      <c r="AM38" s="2" t="s">
        <v>68</v>
      </c>
      <c r="AN38" s="2" t="s">
        <v>65</v>
      </c>
      <c r="AO38" s="2" t="s">
        <v>236</v>
      </c>
      <c r="AP38" s="2" t="s">
        <v>61</v>
      </c>
      <c r="AQ38" s="2" t="s">
        <v>65</v>
      </c>
      <c r="AR38" s="2" t="s">
        <v>65</v>
      </c>
      <c r="AS38" s="2" t="s">
        <v>65</v>
      </c>
    </row>
    <row r="39" spans="1:45">
      <c r="A39" s="2" t="s">
        <v>237</v>
      </c>
      <c r="B39" s="3">
        <v>41863</v>
      </c>
      <c r="C39" s="4">
        <v>0.81212962963036261</v>
      </c>
      <c r="D39" s="2" t="s">
        <v>238</v>
      </c>
      <c r="E39" s="2" t="s">
        <v>239</v>
      </c>
      <c r="F39" s="2" t="s">
        <v>240</v>
      </c>
      <c r="G39" s="2" t="s">
        <v>60</v>
      </c>
      <c r="H39" s="2" t="s">
        <v>54</v>
      </c>
      <c r="I39" s="5">
        <v>4.49</v>
      </c>
      <c r="J39" s="6">
        <v>0.79549999999999998</v>
      </c>
      <c r="K39" s="5">
        <f t="shared" si="0"/>
        <v>5.6442489000628537</v>
      </c>
      <c r="L39" s="5">
        <v>2.62</v>
      </c>
      <c r="M39" s="5">
        <f t="shared" si="1"/>
        <v>3.293526084223759</v>
      </c>
      <c r="N39" s="2" t="s">
        <v>54</v>
      </c>
      <c r="O39" s="6">
        <v>1.2570699999999999</v>
      </c>
      <c r="P39" s="5">
        <f t="shared" si="2"/>
        <v>2.6200021353017409</v>
      </c>
      <c r="Q39" s="6">
        <v>1</v>
      </c>
      <c r="R39" s="5">
        <v>0</v>
      </c>
      <c r="S39" s="5">
        <f t="shared" si="3"/>
        <v>0</v>
      </c>
      <c r="T39" s="5">
        <f t="shared" si="4"/>
        <v>2.6200021353017409</v>
      </c>
      <c r="U39" s="2" t="s">
        <v>54</v>
      </c>
      <c r="V39" s="6">
        <v>0.79549999999999998</v>
      </c>
      <c r="W39" s="5">
        <v>4.49</v>
      </c>
      <c r="X39" s="5">
        <v>0</v>
      </c>
      <c r="Y39" s="5">
        <f t="shared" si="5"/>
        <v>5.6442489000628537</v>
      </c>
      <c r="Z39" s="7">
        <v>0.2</v>
      </c>
      <c r="AA39" s="5">
        <v>3.74</v>
      </c>
      <c r="AB39" s="5">
        <f t="shared" si="6"/>
        <v>4.7014456316781903</v>
      </c>
      <c r="AC39" s="2" t="s">
        <v>61</v>
      </c>
      <c r="AD39" s="2" t="s">
        <v>62</v>
      </c>
      <c r="AE39" s="2" t="s">
        <v>241</v>
      </c>
      <c r="AF39" s="2" t="s">
        <v>64</v>
      </c>
      <c r="AG39" s="2" t="s">
        <v>65</v>
      </c>
      <c r="AH39" s="2" t="s">
        <v>204</v>
      </c>
      <c r="AI39" s="2" t="s">
        <v>67</v>
      </c>
      <c r="AJ39" s="5">
        <v>0</v>
      </c>
      <c r="AK39" s="5">
        <v>0</v>
      </c>
      <c r="AL39" s="7">
        <v>0.30000000000000004</v>
      </c>
      <c r="AM39" s="2" t="s">
        <v>68</v>
      </c>
      <c r="AN39" s="2" t="s">
        <v>65</v>
      </c>
      <c r="AO39" s="2" t="s">
        <v>242</v>
      </c>
      <c r="AP39" s="2" t="s">
        <v>61</v>
      </c>
      <c r="AQ39" s="2" t="s">
        <v>65</v>
      </c>
      <c r="AR39" s="2" t="s">
        <v>174</v>
      </c>
      <c r="AS39" s="2" t="s">
        <v>243</v>
      </c>
    </row>
    <row r="40" spans="1:45">
      <c r="A40" s="2" t="s">
        <v>244</v>
      </c>
      <c r="B40" s="3">
        <v>41863</v>
      </c>
      <c r="C40" s="4">
        <v>0.98784722222626442</v>
      </c>
      <c r="D40" s="2" t="s">
        <v>245</v>
      </c>
      <c r="E40" s="2" t="s">
        <v>246</v>
      </c>
      <c r="F40" s="2" t="s">
        <v>247</v>
      </c>
      <c r="G40" s="2" t="s">
        <v>60</v>
      </c>
      <c r="H40" s="2" t="s">
        <v>54</v>
      </c>
      <c r="I40" s="5">
        <v>3.99</v>
      </c>
      <c r="J40" s="6">
        <v>0.79549999999999998</v>
      </c>
      <c r="K40" s="5">
        <f t="shared" si="0"/>
        <v>5.0157133878064117</v>
      </c>
      <c r="L40" s="5">
        <v>2.33</v>
      </c>
      <c r="M40" s="5">
        <f t="shared" si="1"/>
        <v>2.928975487115022</v>
      </c>
      <c r="N40" s="2" t="s">
        <v>54</v>
      </c>
      <c r="O40" s="6">
        <v>1.2570699999999999</v>
      </c>
      <c r="P40" s="5">
        <f t="shared" si="2"/>
        <v>2.3300018989515476</v>
      </c>
      <c r="Q40" s="6">
        <v>1</v>
      </c>
      <c r="R40" s="5">
        <v>0</v>
      </c>
      <c r="S40" s="5">
        <f t="shared" si="3"/>
        <v>0</v>
      </c>
      <c r="T40" s="5">
        <f t="shared" si="4"/>
        <v>2.3300018989515476</v>
      </c>
      <c r="U40" s="2" t="s">
        <v>54</v>
      </c>
      <c r="V40" s="6">
        <v>0.79549999999999998</v>
      </c>
      <c r="W40" s="5">
        <v>3.99</v>
      </c>
      <c r="X40" s="5">
        <v>0</v>
      </c>
      <c r="Y40" s="5">
        <f t="shared" si="5"/>
        <v>5.0157133878064117</v>
      </c>
      <c r="Z40" s="7">
        <v>0.2</v>
      </c>
      <c r="AA40" s="5">
        <v>3.33</v>
      </c>
      <c r="AB40" s="5">
        <f t="shared" si="6"/>
        <v>4.1860465116279073</v>
      </c>
      <c r="AC40" s="2" t="s">
        <v>61</v>
      </c>
      <c r="AD40" s="2" t="s">
        <v>62</v>
      </c>
      <c r="AE40" s="2" t="s">
        <v>248</v>
      </c>
      <c r="AF40" s="2" t="s">
        <v>64</v>
      </c>
      <c r="AG40" s="2" t="s">
        <v>65</v>
      </c>
      <c r="AH40" s="2" t="s">
        <v>204</v>
      </c>
      <c r="AI40" s="2" t="s">
        <v>67</v>
      </c>
      <c r="AJ40" s="5">
        <v>0</v>
      </c>
      <c r="AK40" s="5">
        <v>0</v>
      </c>
      <c r="AL40" s="7">
        <v>0.30000000000000004</v>
      </c>
      <c r="AM40" s="2" t="s">
        <v>68</v>
      </c>
      <c r="AN40" s="2" t="s">
        <v>65</v>
      </c>
      <c r="AO40" s="2" t="s">
        <v>249</v>
      </c>
      <c r="AP40" s="2" t="s">
        <v>61</v>
      </c>
      <c r="AQ40" s="2" t="s">
        <v>65</v>
      </c>
      <c r="AR40" s="2" t="s">
        <v>174</v>
      </c>
      <c r="AS40" s="2" t="s">
        <v>250</v>
      </c>
    </row>
    <row r="41" spans="1:45">
      <c r="A41" s="2" t="s">
        <v>251</v>
      </c>
      <c r="B41" s="3">
        <v>41864</v>
      </c>
      <c r="C41" s="4">
        <v>3.6689814813144039E-2</v>
      </c>
      <c r="D41" s="2" t="s">
        <v>252</v>
      </c>
      <c r="E41" s="2" t="s">
        <v>253</v>
      </c>
      <c r="F41" s="2" t="s">
        <v>254</v>
      </c>
      <c r="G41" s="2" t="s">
        <v>60</v>
      </c>
      <c r="H41" s="2" t="s">
        <v>54</v>
      </c>
      <c r="I41" s="5">
        <v>6.49</v>
      </c>
      <c r="J41" s="6">
        <v>0.79969999999999997</v>
      </c>
      <c r="K41" s="5">
        <f t="shared" si="0"/>
        <v>8.1155433287482808</v>
      </c>
      <c r="L41" s="5">
        <v>3.79</v>
      </c>
      <c r="M41" s="5">
        <f t="shared" si="1"/>
        <v>4.7392772289608605</v>
      </c>
      <c r="N41" s="2" t="s">
        <v>54</v>
      </c>
      <c r="O41" s="6">
        <v>1.25047</v>
      </c>
      <c r="P41" s="5">
        <f t="shared" si="2"/>
        <v>3.7899967443927967</v>
      </c>
      <c r="Q41" s="6">
        <v>1</v>
      </c>
      <c r="R41" s="5">
        <v>0</v>
      </c>
      <c r="S41" s="5">
        <f t="shared" si="3"/>
        <v>0</v>
      </c>
      <c r="T41" s="5">
        <f t="shared" si="4"/>
        <v>3.7899967443927967</v>
      </c>
      <c r="U41" s="2" t="s">
        <v>54</v>
      </c>
      <c r="V41" s="6">
        <v>0.79969999999999997</v>
      </c>
      <c r="W41" s="5">
        <v>6.49</v>
      </c>
      <c r="X41" s="5">
        <v>0</v>
      </c>
      <c r="Y41" s="5">
        <f t="shared" si="5"/>
        <v>8.1155433287482808</v>
      </c>
      <c r="Z41" s="7">
        <v>0.2</v>
      </c>
      <c r="AA41" s="5">
        <v>5.41</v>
      </c>
      <c r="AB41" s="5">
        <f t="shared" si="6"/>
        <v>6.765036888833313</v>
      </c>
      <c r="AC41" s="2" t="s">
        <v>61</v>
      </c>
      <c r="AD41" s="2" t="s">
        <v>62</v>
      </c>
      <c r="AE41" s="2" t="s">
        <v>255</v>
      </c>
      <c r="AF41" s="2" t="s">
        <v>64</v>
      </c>
      <c r="AG41" s="2" t="s">
        <v>65</v>
      </c>
      <c r="AH41" s="2" t="s">
        <v>75</v>
      </c>
      <c r="AI41" s="2" t="s">
        <v>67</v>
      </c>
      <c r="AJ41" s="5">
        <v>0</v>
      </c>
      <c r="AK41" s="5">
        <v>0</v>
      </c>
      <c r="AL41" s="7">
        <v>0.30000000000000004</v>
      </c>
      <c r="AM41" s="2" t="s">
        <v>68</v>
      </c>
      <c r="AN41" s="2" t="s">
        <v>65</v>
      </c>
      <c r="AO41" s="2" t="s">
        <v>256</v>
      </c>
      <c r="AP41" s="2" t="s">
        <v>61</v>
      </c>
      <c r="AQ41" s="2" t="s">
        <v>65</v>
      </c>
      <c r="AR41" s="2" t="s">
        <v>65</v>
      </c>
      <c r="AS41" s="2" t="s">
        <v>65</v>
      </c>
    </row>
    <row r="42" spans="1:45">
      <c r="A42" s="2" t="s">
        <v>257</v>
      </c>
      <c r="B42" s="3">
        <v>41866</v>
      </c>
      <c r="C42" s="4">
        <v>0.690011574071832</v>
      </c>
      <c r="D42" s="2" t="s">
        <v>258</v>
      </c>
      <c r="E42" s="2" t="s">
        <v>259</v>
      </c>
      <c r="F42" s="2" t="s">
        <v>260</v>
      </c>
      <c r="G42" s="2" t="s">
        <v>60</v>
      </c>
      <c r="H42" s="2" t="s">
        <v>81</v>
      </c>
      <c r="I42" s="5">
        <v>2.99</v>
      </c>
      <c r="J42" s="6">
        <v>1</v>
      </c>
      <c r="K42" s="5">
        <f t="shared" si="0"/>
        <v>2.99</v>
      </c>
      <c r="L42" s="5">
        <v>1.76</v>
      </c>
      <c r="M42" s="5">
        <f t="shared" si="1"/>
        <v>1.76</v>
      </c>
      <c r="N42" s="2" t="s">
        <v>54</v>
      </c>
      <c r="O42" s="6">
        <v>1.24665</v>
      </c>
      <c r="P42" s="5">
        <f t="shared" si="2"/>
        <v>1.411783579994385</v>
      </c>
      <c r="Q42" s="6">
        <v>1.24665</v>
      </c>
      <c r="R42" s="5">
        <v>0</v>
      </c>
      <c r="S42" s="5">
        <f t="shared" si="3"/>
        <v>0</v>
      </c>
      <c r="T42" s="5">
        <f t="shared" si="4"/>
        <v>1.411783579994385</v>
      </c>
      <c r="U42" s="2" t="s">
        <v>81</v>
      </c>
      <c r="V42" s="6">
        <v>1</v>
      </c>
      <c r="W42" s="5">
        <v>2.99</v>
      </c>
      <c r="X42" s="5">
        <v>0</v>
      </c>
      <c r="Y42" s="5">
        <f t="shared" si="5"/>
        <v>2.99</v>
      </c>
      <c r="Z42" s="7">
        <v>0.19</v>
      </c>
      <c r="AA42" s="5">
        <v>2.5099999999999998</v>
      </c>
      <c r="AB42" s="5">
        <f t="shared" si="6"/>
        <v>2.5099999999999998</v>
      </c>
      <c r="AC42" s="2" t="s">
        <v>261</v>
      </c>
      <c r="AD42" s="2" t="s">
        <v>262</v>
      </c>
      <c r="AE42" s="2" t="s">
        <v>65</v>
      </c>
      <c r="AF42" s="2" t="s">
        <v>84</v>
      </c>
      <c r="AG42" s="2" t="s">
        <v>65</v>
      </c>
      <c r="AH42" s="2" t="s">
        <v>222</v>
      </c>
      <c r="AI42" s="2" t="s">
        <v>67</v>
      </c>
      <c r="AJ42" s="5">
        <v>0</v>
      </c>
      <c r="AK42" s="5">
        <v>0</v>
      </c>
      <c r="AL42" s="7">
        <v>0.30000000000000004</v>
      </c>
      <c r="AM42" s="2" t="s">
        <v>68</v>
      </c>
      <c r="AN42" s="2" t="s">
        <v>65</v>
      </c>
      <c r="AO42" s="2" t="s">
        <v>263</v>
      </c>
      <c r="AP42" s="2" t="s">
        <v>261</v>
      </c>
      <c r="AQ42" s="2" t="s">
        <v>264</v>
      </c>
      <c r="AR42" s="2" t="s">
        <v>265</v>
      </c>
      <c r="AS42" s="2" t="s">
        <v>266</v>
      </c>
    </row>
    <row r="43" spans="1:45">
      <c r="A43" s="2" t="s">
        <v>267</v>
      </c>
      <c r="B43" s="3">
        <v>41867</v>
      </c>
      <c r="C43" s="4">
        <v>0.65212962963414611</v>
      </c>
      <c r="D43" s="2" t="s">
        <v>268</v>
      </c>
      <c r="E43" s="2" t="s">
        <v>269</v>
      </c>
      <c r="F43" s="2" t="s">
        <v>270</v>
      </c>
      <c r="G43" s="2" t="s">
        <v>60</v>
      </c>
      <c r="H43" s="2" t="s">
        <v>54</v>
      </c>
      <c r="I43" s="5">
        <v>6.49</v>
      </c>
      <c r="J43" s="6">
        <v>0.80215000000000003</v>
      </c>
      <c r="K43" s="5">
        <f t="shared" si="0"/>
        <v>8.0907560930000617</v>
      </c>
      <c r="L43" s="5">
        <v>3.79</v>
      </c>
      <c r="M43" s="5">
        <f t="shared" si="1"/>
        <v>4.7248020943713769</v>
      </c>
      <c r="N43" s="2" t="s">
        <v>54</v>
      </c>
      <c r="O43" s="6">
        <v>1.24665</v>
      </c>
      <c r="P43" s="5">
        <f t="shared" si="2"/>
        <v>3.7899988724753353</v>
      </c>
      <c r="Q43" s="6">
        <v>1</v>
      </c>
      <c r="R43" s="5">
        <v>0</v>
      </c>
      <c r="S43" s="5">
        <f t="shared" si="3"/>
        <v>0</v>
      </c>
      <c r="T43" s="5">
        <f t="shared" si="4"/>
        <v>3.7899988724753353</v>
      </c>
      <c r="U43" s="2" t="s">
        <v>54</v>
      </c>
      <c r="V43" s="6">
        <v>0.80215000000000003</v>
      </c>
      <c r="W43" s="5">
        <v>6.49</v>
      </c>
      <c r="X43" s="5">
        <v>0</v>
      </c>
      <c r="Y43" s="5">
        <f t="shared" si="5"/>
        <v>8.0907560930000617</v>
      </c>
      <c r="Z43" s="7">
        <v>0.2</v>
      </c>
      <c r="AA43" s="5">
        <v>5.41</v>
      </c>
      <c r="AB43" s="5">
        <f t="shared" si="6"/>
        <v>6.7443744935485883</v>
      </c>
      <c r="AC43" s="2" t="s">
        <v>61</v>
      </c>
      <c r="AD43" s="2" t="s">
        <v>62</v>
      </c>
      <c r="AE43" s="2" t="s">
        <v>271</v>
      </c>
      <c r="AF43" s="2" t="s">
        <v>64</v>
      </c>
      <c r="AG43" s="2" t="s">
        <v>65</v>
      </c>
      <c r="AH43" s="2" t="s">
        <v>204</v>
      </c>
      <c r="AI43" s="2" t="s">
        <v>67</v>
      </c>
      <c r="AJ43" s="5">
        <v>0</v>
      </c>
      <c r="AK43" s="5">
        <v>0</v>
      </c>
      <c r="AL43" s="7">
        <v>0.30000000000000004</v>
      </c>
      <c r="AM43" s="2" t="s">
        <v>68</v>
      </c>
      <c r="AN43" s="2" t="s">
        <v>65</v>
      </c>
      <c r="AO43" s="2" t="s">
        <v>272</v>
      </c>
      <c r="AP43" s="2" t="s">
        <v>61</v>
      </c>
      <c r="AQ43" s="2" t="s">
        <v>65</v>
      </c>
      <c r="AR43" s="2" t="s">
        <v>65</v>
      </c>
      <c r="AS43" s="2" t="s">
        <v>65</v>
      </c>
    </row>
    <row r="44" spans="1:45">
      <c r="A44" s="2" t="s">
        <v>273</v>
      </c>
      <c r="B44" s="3">
        <v>41870</v>
      </c>
      <c r="C44" s="4">
        <v>0.98143518518918427</v>
      </c>
      <c r="D44" s="2" t="s">
        <v>274</v>
      </c>
      <c r="E44" s="2" t="s">
        <v>275</v>
      </c>
      <c r="F44" s="2" t="s">
        <v>276</v>
      </c>
      <c r="G44" s="2" t="s">
        <v>60</v>
      </c>
      <c r="H44" s="2" t="s">
        <v>81</v>
      </c>
      <c r="I44" s="5">
        <v>10.99</v>
      </c>
      <c r="J44" s="6">
        <v>1</v>
      </c>
      <c r="K44" s="5">
        <f t="shared" ref="K44:K75" si="7">I44/J44</f>
        <v>10.99</v>
      </c>
      <c r="L44" s="5">
        <v>6.47</v>
      </c>
      <c r="M44" s="5">
        <f t="shared" ref="M44:M75" si="8">L44/J44</f>
        <v>6.47</v>
      </c>
      <c r="N44" s="2" t="s">
        <v>54</v>
      </c>
      <c r="O44" s="6">
        <v>1.24587</v>
      </c>
      <c r="P44" s="5">
        <f t="shared" ref="P44:P75" si="9">M44/O44</f>
        <v>5.1931581946752061</v>
      </c>
      <c r="Q44" s="6">
        <v>1.24587</v>
      </c>
      <c r="R44" s="5">
        <v>0</v>
      </c>
      <c r="S44" s="5">
        <f t="shared" ref="S44:S75" si="10">R44/Q44</f>
        <v>0</v>
      </c>
      <c r="T44" s="5">
        <f t="shared" ref="T44:T75" si="11">SUM(P44,S44)</f>
        <v>5.1931581946752061</v>
      </c>
      <c r="U44" s="2" t="s">
        <v>81</v>
      </c>
      <c r="V44" s="6">
        <v>1</v>
      </c>
      <c r="W44" s="5">
        <v>10.99</v>
      </c>
      <c r="X44" s="5">
        <v>0</v>
      </c>
      <c r="Y44" s="5">
        <f t="shared" ref="Y44:Y61" si="12">W44/V44</f>
        <v>10.99</v>
      </c>
      <c r="Z44" s="7">
        <v>0.19</v>
      </c>
      <c r="AA44" s="5">
        <v>9.24</v>
      </c>
      <c r="AB44" s="5">
        <f t="shared" ref="AB44:AB75" si="13">AA44/V44</f>
        <v>9.24</v>
      </c>
      <c r="AC44" s="2" t="s">
        <v>277</v>
      </c>
      <c r="AD44" s="2" t="s">
        <v>278</v>
      </c>
      <c r="AE44" s="2" t="s">
        <v>65</v>
      </c>
      <c r="AF44" s="2" t="s">
        <v>84</v>
      </c>
      <c r="AG44" s="2" t="s">
        <v>65</v>
      </c>
      <c r="AH44" s="2" t="s">
        <v>66</v>
      </c>
      <c r="AI44" s="2" t="s">
        <v>67</v>
      </c>
      <c r="AJ44" s="5">
        <v>0</v>
      </c>
      <c r="AK44" s="5">
        <v>0</v>
      </c>
      <c r="AL44" s="7">
        <v>0.30000000000000004</v>
      </c>
      <c r="AM44" s="2" t="s">
        <v>68</v>
      </c>
      <c r="AN44" s="2" t="s">
        <v>65</v>
      </c>
      <c r="AO44" s="2" t="s">
        <v>279</v>
      </c>
      <c r="AP44" s="2" t="s">
        <v>277</v>
      </c>
      <c r="AQ44" s="2" t="s">
        <v>65</v>
      </c>
      <c r="AR44" s="2" t="s">
        <v>280</v>
      </c>
      <c r="AS44" s="2" t="s">
        <v>281</v>
      </c>
    </row>
    <row r="45" spans="1:45">
      <c r="A45" s="2" t="s">
        <v>282</v>
      </c>
      <c r="B45" s="3">
        <v>41871</v>
      </c>
      <c r="C45" s="4">
        <v>0.49077546296757646</v>
      </c>
      <c r="D45" s="2" t="s">
        <v>283</v>
      </c>
      <c r="E45" s="2" t="s">
        <v>284</v>
      </c>
      <c r="F45" s="2" t="s">
        <v>285</v>
      </c>
      <c r="G45" s="2" t="s">
        <v>60</v>
      </c>
      <c r="H45" s="2" t="s">
        <v>81</v>
      </c>
      <c r="I45" s="5">
        <v>6.99</v>
      </c>
      <c r="J45" s="6">
        <v>1</v>
      </c>
      <c r="K45" s="5">
        <f t="shared" si="7"/>
        <v>6.99</v>
      </c>
      <c r="L45" s="5">
        <v>4.1100000000000003</v>
      </c>
      <c r="M45" s="5">
        <f t="shared" si="8"/>
        <v>4.1100000000000003</v>
      </c>
      <c r="N45" s="2" t="s">
        <v>54</v>
      </c>
      <c r="O45" s="6">
        <v>1.25298</v>
      </c>
      <c r="P45" s="5">
        <f t="shared" si="9"/>
        <v>3.2801800507589909</v>
      </c>
      <c r="Q45" s="6">
        <v>1.25298</v>
      </c>
      <c r="R45" s="5">
        <v>0</v>
      </c>
      <c r="S45" s="5">
        <f t="shared" si="10"/>
        <v>0</v>
      </c>
      <c r="T45" s="5">
        <f t="shared" si="11"/>
        <v>3.2801800507589909</v>
      </c>
      <c r="U45" s="2" t="s">
        <v>81</v>
      </c>
      <c r="V45" s="6">
        <v>1</v>
      </c>
      <c r="W45" s="5">
        <v>6.99</v>
      </c>
      <c r="X45" s="5">
        <v>0</v>
      </c>
      <c r="Y45" s="5">
        <f t="shared" si="12"/>
        <v>6.99</v>
      </c>
      <c r="Z45" s="7">
        <v>0.19</v>
      </c>
      <c r="AA45" s="5">
        <v>5.87</v>
      </c>
      <c r="AB45" s="5">
        <f t="shared" si="13"/>
        <v>5.87</v>
      </c>
      <c r="AC45" s="2" t="s">
        <v>277</v>
      </c>
      <c r="AD45" s="2" t="s">
        <v>278</v>
      </c>
      <c r="AE45" s="2" t="s">
        <v>65</v>
      </c>
      <c r="AF45" s="2" t="s">
        <v>84</v>
      </c>
      <c r="AG45" s="2" t="s">
        <v>65</v>
      </c>
      <c r="AH45" s="2" t="s">
        <v>286</v>
      </c>
      <c r="AI45" s="2" t="s">
        <v>67</v>
      </c>
      <c r="AJ45" s="5">
        <v>0</v>
      </c>
      <c r="AK45" s="5">
        <v>0</v>
      </c>
      <c r="AL45" s="7">
        <v>0.30000000000000004</v>
      </c>
      <c r="AM45" s="2" t="s">
        <v>68</v>
      </c>
      <c r="AN45" s="2" t="s">
        <v>65</v>
      </c>
      <c r="AO45" s="2" t="s">
        <v>287</v>
      </c>
      <c r="AP45" s="2" t="s">
        <v>277</v>
      </c>
      <c r="AQ45" s="2" t="s">
        <v>65</v>
      </c>
      <c r="AR45" s="2" t="s">
        <v>280</v>
      </c>
      <c r="AS45" s="2" t="s">
        <v>288</v>
      </c>
    </row>
    <row r="46" spans="1:45">
      <c r="A46" s="2" t="s">
        <v>289</v>
      </c>
      <c r="B46" s="3">
        <v>41871</v>
      </c>
      <c r="C46" s="4">
        <v>0.97356481481256196</v>
      </c>
      <c r="D46" s="2" t="s">
        <v>290</v>
      </c>
      <c r="E46" s="2" t="s">
        <v>291</v>
      </c>
      <c r="F46" s="2" t="s">
        <v>292</v>
      </c>
      <c r="G46" s="2" t="s">
        <v>60</v>
      </c>
      <c r="H46" s="2" t="s">
        <v>54</v>
      </c>
      <c r="I46" s="5">
        <v>5.99</v>
      </c>
      <c r="J46" s="6">
        <v>0.79810000000000003</v>
      </c>
      <c r="K46" s="5">
        <f t="shared" si="7"/>
        <v>7.5053251472246583</v>
      </c>
      <c r="L46" s="5">
        <v>3.49</v>
      </c>
      <c r="M46" s="5">
        <f t="shared" si="8"/>
        <v>4.3728856033078563</v>
      </c>
      <c r="N46" s="2" t="s">
        <v>54</v>
      </c>
      <c r="O46" s="6">
        <v>1.25298</v>
      </c>
      <c r="P46" s="5">
        <f t="shared" si="9"/>
        <v>3.4899883504188862</v>
      </c>
      <c r="Q46" s="6">
        <v>1</v>
      </c>
      <c r="R46" s="5">
        <v>0</v>
      </c>
      <c r="S46" s="5">
        <f t="shared" si="10"/>
        <v>0</v>
      </c>
      <c r="T46" s="5">
        <f t="shared" si="11"/>
        <v>3.4899883504188862</v>
      </c>
      <c r="U46" s="2" t="s">
        <v>54</v>
      </c>
      <c r="V46" s="6">
        <v>0.79810000000000003</v>
      </c>
      <c r="W46" s="5">
        <v>5.99</v>
      </c>
      <c r="X46" s="5">
        <v>0</v>
      </c>
      <c r="Y46" s="5">
        <f t="shared" si="12"/>
        <v>7.5053251472246583</v>
      </c>
      <c r="Z46" s="7">
        <v>0.2</v>
      </c>
      <c r="AA46" s="5">
        <v>4.99</v>
      </c>
      <c r="AB46" s="5">
        <f t="shared" si="13"/>
        <v>6.252349329657938</v>
      </c>
      <c r="AC46" s="2" t="s">
        <v>61</v>
      </c>
      <c r="AD46" s="2" t="s">
        <v>62</v>
      </c>
      <c r="AE46" s="2" t="s">
        <v>293</v>
      </c>
      <c r="AF46" s="2" t="s">
        <v>64</v>
      </c>
      <c r="AG46" s="2" t="s">
        <v>65</v>
      </c>
      <c r="AH46" s="2" t="s">
        <v>222</v>
      </c>
      <c r="AI46" s="2" t="s">
        <v>67</v>
      </c>
      <c r="AJ46" s="5">
        <v>0</v>
      </c>
      <c r="AK46" s="5">
        <v>0</v>
      </c>
      <c r="AL46" s="7">
        <v>0.30000000000000004</v>
      </c>
      <c r="AM46" s="2" t="s">
        <v>68</v>
      </c>
      <c r="AN46" s="2" t="s">
        <v>65</v>
      </c>
      <c r="AO46" s="2" t="s">
        <v>294</v>
      </c>
      <c r="AP46" s="2" t="s">
        <v>61</v>
      </c>
      <c r="AQ46" s="2" t="s">
        <v>65</v>
      </c>
      <c r="AR46" s="2" t="s">
        <v>65</v>
      </c>
      <c r="AS46" s="2" t="s">
        <v>65</v>
      </c>
    </row>
    <row r="47" spans="1:45">
      <c r="A47" s="2" t="s">
        <v>295</v>
      </c>
      <c r="B47" s="3">
        <v>41872</v>
      </c>
      <c r="C47" s="4">
        <v>0.54339120369695593</v>
      </c>
      <c r="D47" s="2" t="s">
        <v>296</v>
      </c>
      <c r="E47" s="2" t="s">
        <v>297</v>
      </c>
      <c r="F47" s="2" t="s">
        <v>298</v>
      </c>
      <c r="G47" s="2" t="s">
        <v>60</v>
      </c>
      <c r="H47" s="2" t="s">
        <v>54</v>
      </c>
      <c r="I47" s="5">
        <v>5.99</v>
      </c>
      <c r="J47" s="6">
        <v>0.79925000000000002</v>
      </c>
      <c r="K47" s="5">
        <f t="shared" si="7"/>
        <v>7.4945261182358465</v>
      </c>
      <c r="L47" s="5">
        <v>3.49</v>
      </c>
      <c r="M47" s="5">
        <f t="shared" si="8"/>
        <v>4.3665936815764779</v>
      </c>
      <c r="N47" s="2" t="s">
        <v>54</v>
      </c>
      <c r="O47" s="6">
        <v>1.2511699999999999</v>
      </c>
      <c r="P47" s="5">
        <f t="shared" si="9"/>
        <v>3.4900082974947275</v>
      </c>
      <c r="Q47" s="6">
        <v>1</v>
      </c>
      <c r="R47" s="5">
        <v>0</v>
      </c>
      <c r="S47" s="5">
        <f t="shared" si="10"/>
        <v>0</v>
      </c>
      <c r="T47" s="5">
        <f t="shared" si="11"/>
        <v>3.4900082974947275</v>
      </c>
      <c r="U47" s="2" t="s">
        <v>54</v>
      </c>
      <c r="V47" s="6">
        <v>0.79925000000000002</v>
      </c>
      <c r="W47" s="5">
        <v>5.99</v>
      </c>
      <c r="X47" s="5">
        <v>0</v>
      </c>
      <c r="Y47" s="5">
        <f t="shared" si="12"/>
        <v>7.4945261182358465</v>
      </c>
      <c r="Z47" s="7">
        <v>0.2</v>
      </c>
      <c r="AA47" s="5">
        <v>4.99</v>
      </c>
      <c r="AB47" s="5">
        <f t="shared" si="13"/>
        <v>6.243353143572099</v>
      </c>
      <c r="AC47" s="2" t="s">
        <v>61</v>
      </c>
      <c r="AD47" s="2" t="s">
        <v>62</v>
      </c>
      <c r="AE47" s="2" t="s">
        <v>299</v>
      </c>
      <c r="AF47" s="2" t="s">
        <v>64</v>
      </c>
      <c r="AG47" s="2" t="s">
        <v>65</v>
      </c>
      <c r="AH47" s="2" t="s">
        <v>300</v>
      </c>
      <c r="AI47" s="2" t="s">
        <v>67</v>
      </c>
      <c r="AJ47" s="5">
        <v>0</v>
      </c>
      <c r="AK47" s="5">
        <v>0</v>
      </c>
      <c r="AL47" s="7">
        <v>0.30000000000000004</v>
      </c>
      <c r="AM47" s="2" t="s">
        <v>68</v>
      </c>
      <c r="AN47" s="2" t="s">
        <v>65</v>
      </c>
      <c r="AO47" s="2" t="s">
        <v>301</v>
      </c>
      <c r="AP47" s="2" t="s">
        <v>61</v>
      </c>
      <c r="AQ47" s="2" t="s">
        <v>65</v>
      </c>
      <c r="AR47" s="2" t="s">
        <v>65</v>
      </c>
      <c r="AS47" s="2" t="s">
        <v>65</v>
      </c>
    </row>
    <row r="48" spans="1:45">
      <c r="A48" s="2" t="s">
        <v>302</v>
      </c>
      <c r="B48" s="3">
        <v>41872</v>
      </c>
      <c r="C48" s="4">
        <v>0.66023148148087785</v>
      </c>
      <c r="D48" s="2" t="s">
        <v>232</v>
      </c>
      <c r="E48" s="2" t="s">
        <v>233</v>
      </c>
      <c r="F48" s="2" t="s">
        <v>234</v>
      </c>
      <c r="G48" s="2" t="s">
        <v>60</v>
      </c>
      <c r="H48" s="2" t="s">
        <v>81</v>
      </c>
      <c r="I48" s="5">
        <v>2.99</v>
      </c>
      <c r="J48" s="6">
        <v>1</v>
      </c>
      <c r="K48" s="5">
        <f t="shared" si="7"/>
        <v>2.99</v>
      </c>
      <c r="L48" s="5">
        <v>1.76</v>
      </c>
      <c r="M48" s="5">
        <f t="shared" si="8"/>
        <v>1.76</v>
      </c>
      <c r="N48" s="2" t="s">
        <v>54</v>
      </c>
      <c r="O48" s="6">
        <v>1.2511699999999999</v>
      </c>
      <c r="P48" s="5">
        <f t="shared" si="9"/>
        <v>1.4066833443896514</v>
      </c>
      <c r="Q48" s="6">
        <v>1.2511699999999999</v>
      </c>
      <c r="R48" s="5">
        <v>0</v>
      </c>
      <c r="S48" s="5">
        <f t="shared" si="10"/>
        <v>0</v>
      </c>
      <c r="T48" s="5">
        <f t="shared" si="11"/>
        <v>1.4066833443896514</v>
      </c>
      <c r="U48" s="2" t="s">
        <v>81</v>
      </c>
      <c r="V48" s="6">
        <v>1</v>
      </c>
      <c r="W48" s="5">
        <v>2.99</v>
      </c>
      <c r="X48" s="5">
        <v>0</v>
      </c>
      <c r="Y48" s="5">
        <f t="shared" si="12"/>
        <v>2.99</v>
      </c>
      <c r="Z48" s="7">
        <v>0.19</v>
      </c>
      <c r="AA48" s="5">
        <v>2.5099999999999998</v>
      </c>
      <c r="AB48" s="5">
        <f t="shared" si="13"/>
        <v>2.5099999999999998</v>
      </c>
      <c r="AC48" s="2" t="s">
        <v>82</v>
      </c>
      <c r="AD48" s="2" t="s">
        <v>83</v>
      </c>
      <c r="AE48" s="2" t="s">
        <v>65</v>
      </c>
      <c r="AF48" s="2" t="s">
        <v>84</v>
      </c>
      <c r="AG48" s="2" t="s">
        <v>65</v>
      </c>
      <c r="AH48" s="2" t="s">
        <v>75</v>
      </c>
      <c r="AI48" s="2" t="s">
        <v>67</v>
      </c>
      <c r="AJ48" s="5">
        <v>0</v>
      </c>
      <c r="AK48" s="5">
        <v>0</v>
      </c>
      <c r="AL48" s="7">
        <v>0.30000000000000004</v>
      </c>
      <c r="AM48" s="2" t="s">
        <v>68</v>
      </c>
      <c r="AN48" s="2" t="s">
        <v>65</v>
      </c>
      <c r="AO48" s="2" t="s">
        <v>85</v>
      </c>
      <c r="AP48" s="2" t="s">
        <v>82</v>
      </c>
      <c r="AQ48" s="2" t="s">
        <v>65</v>
      </c>
      <c r="AR48" s="2" t="s">
        <v>86</v>
      </c>
      <c r="AS48" s="2" t="s">
        <v>87</v>
      </c>
    </row>
    <row r="49" spans="1:45">
      <c r="A49" s="2" t="s">
        <v>303</v>
      </c>
      <c r="B49" s="3">
        <v>41872</v>
      </c>
      <c r="C49" s="4">
        <v>0.75630787036789116</v>
      </c>
      <c r="D49" s="2" t="s">
        <v>304</v>
      </c>
      <c r="E49" s="2" t="s">
        <v>305</v>
      </c>
      <c r="F49" s="2" t="s">
        <v>306</v>
      </c>
      <c r="G49" s="2" t="s">
        <v>60</v>
      </c>
      <c r="H49" s="2" t="s">
        <v>54</v>
      </c>
      <c r="I49" s="5">
        <v>5.49</v>
      </c>
      <c r="J49" s="6">
        <v>0.79925000000000002</v>
      </c>
      <c r="K49" s="5">
        <f t="shared" si="7"/>
        <v>6.8689396309039727</v>
      </c>
      <c r="L49" s="5">
        <v>3.23</v>
      </c>
      <c r="M49" s="5">
        <f t="shared" si="8"/>
        <v>4.0412887081639033</v>
      </c>
      <c r="N49" s="2" t="s">
        <v>54</v>
      </c>
      <c r="O49" s="6">
        <v>1.2511699999999999</v>
      </c>
      <c r="P49" s="5">
        <f t="shared" si="9"/>
        <v>3.2300076793432577</v>
      </c>
      <c r="Q49" s="6">
        <v>1</v>
      </c>
      <c r="R49" s="5">
        <v>0</v>
      </c>
      <c r="S49" s="5">
        <f t="shared" si="10"/>
        <v>0</v>
      </c>
      <c r="T49" s="5">
        <f t="shared" si="11"/>
        <v>3.2300076793432577</v>
      </c>
      <c r="U49" s="2" t="s">
        <v>54</v>
      </c>
      <c r="V49" s="6">
        <v>0.79925000000000002</v>
      </c>
      <c r="W49" s="5">
        <v>5.49</v>
      </c>
      <c r="X49" s="5">
        <v>0</v>
      </c>
      <c r="Y49" s="5">
        <f t="shared" si="12"/>
        <v>6.8689396309039727</v>
      </c>
      <c r="Z49" s="7">
        <v>0.19</v>
      </c>
      <c r="AA49" s="5">
        <v>4.6100000000000003</v>
      </c>
      <c r="AB49" s="5">
        <f t="shared" si="13"/>
        <v>5.7679074131998753</v>
      </c>
      <c r="AC49" s="2" t="s">
        <v>61</v>
      </c>
      <c r="AD49" s="2" t="s">
        <v>307</v>
      </c>
      <c r="AE49" s="2" t="s">
        <v>308</v>
      </c>
      <c r="AF49" s="2" t="s">
        <v>216</v>
      </c>
      <c r="AG49" s="2" t="s">
        <v>146</v>
      </c>
      <c r="AH49" s="2" t="s">
        <v>75</v>
      </c>
      <c r="AI49" s="2" t="s">
        <v>67</v>
      </c>
      <c r="AJ49" s="5">
        <v>0</v>
      </c>
      <c r="AK49" s="5">
        <v>0</v>
      </c>
      <c r="AL49" s="7">
        <v>0.30000000000000004</v>
      </c>
      <c r="AM49" s="2" t="s">
        <v>68</v>
      </c>
      <c r="AN49" s="2" t="s">
        <v>65</v>
      </c>
      <c r="AO49" s="2" t="s">
        <v>309</v>
      </c>
      <c r="AP49" s="2" t="s">
        <v>61</v>
      </c>
      <c r="AQ49" s="2" t="s">
        <v>65</v>
      </c>
      <c r="AR49" s="2" t="s">
        <v>310</v>
      </c>
      <c r="AS49" s="2" t="s">
        <v>311</v>
      </c>
    </row>
    <row r="50" spans="1:45">
      <c r="A50" s="2" t="s">
        <v>312</v>
      </c>
      <c r="B50" s="3">
        <v>41874</v>
      </c>
      <c r="C50" s="4">
        <v>0.75218750000203727</v>
      </c>
      <c r="D50" s="2" t="s">
        <v>313</v>
      </c>
      <c r="E50" s="2" t="s">
        <v>140</v>
      </c>
      <c r="F50" s="2" t="s">
        <v>314</v>
      </c>
      <c r="G50" s="2" t="s">
        <v>60</v>
      </c>
      <c r="H50" s="2" t="s">
        <v>54</v>
      </c>
      <c r="I50" s="5">
        <v>6.49</v>
      </c>
      <c r="J50" s="6">
        <v>0.80030000000000001</v>
      </c>
      <c r="K50" s="5">
        <f t="shared" si="7"/>
        <v>8.1094589528926662</v>
      </c>
      <c r="L50" s="5">
        <v>3.79</v>
      </c>
      <c r="M50" s="5">
        <f t="shared" si="8"/>
        <v>4.7357241034612017</v>
      </c>
      <c r="N50" s="2" t="s">
        <v>54</v>
      </c>
      <c r="O50" s="6">
        <v>1.24953</v>
      </c>
      <c r="P50" s="5">
        <f t="shared" si="9"/>
        <v>3.7900043243949337</v>
      </c>
      <c r="Q50" s="6">
        <v>1</v>
      </c>
      <c r="R50" s="5">
        <v>0</v>
      </c>
      <c r="S50" s="5">
        <f t="shared" si="10"/>
        <v>0</v>
      </c>
      <c r="T50" s="5">
        <f t="shared" si="11"/>
        <v>3.7900043243949337</v>
      </c>
      <c r="U50" s="2" t="s">
        <v>54</v>
      </c>
      <c r="V50" s="6">
        <v>0.80030000000000001</v>
      </c>
      <c r="W50" s="5">
        <v>6.49</v>
      </c>
      <c r="X50" s="5">
        <v>0</v>
      </c>
      <c r="Y50" s="5">
        <f t="shared" si="12"/>
        <v>8.1094589528926662</v>
      </c>
      <c r="Z50" s="7">
        <v>0.2</v>
      </c>
      <c r="AA50" s="5">
        <v>5.41</v>
      </c>
      <c r="AB50" s="5">
        <f t="shared" si="13"/>
        <v>6.7599650131200804</v>
      </c>
      <c r="AC50" s="2" t="s">
        <v>61</v>
      </c>
      <c r="AD50" s="2" t="s">
        <v>62</v>
      </c>
      <c r="AE50" s="2" t="s">
        <v>315</v>
      </c>
      <c r="AF50" s="2" t="s">
        <v>64</v>
      </c>
      <c r="AG50" s="2" t="s">
        <v>65</v>
      </c>
      <c r="AH50" s="2" t="s">
        <v>75</v>
      </c>
      <c r="AI50" s="2" t="s">
        <v>67</v>
      </c>
      <c r="AJ50" s="5">
        <v>0</v>
      </c>
      <c r="AK50" s="5">
        <v>0</v>
      </c>
      <c r="AL50" s="7">
        <v>0.30000000000000004</v>
      </c>
      <c r="AM50" s="2" t="s">
        <v>68</v>
      </c>
      <c r="AN50" s="2" t="s">
        <v>65</v>
      </c>
      <c r="AO50" s="2" t="s">
        <v>316</v>
      </c>
      <c r="AP50" s="2" t="s">
        <v>61</v>
      </c>
      <c r="AQ50" s="2" t="s">
        <v>65</v>
      </c>
      <c r="AR50" s="2" t="s">
        <v>65</v>
      </c>
      <c r="AS50" s="2" t="s">
        <v>65</v>
      </c>
    </row>
    <row r="51" spans="1:45">
      <c r="A51" s="2" t="s">
        <v>317</v>
      </c>
      <c r="B51" s="3">
        <v>41874</v>
      </c>
      <c r="C51" s="4">
        <v>0.75219907407154096</v>
      </c>
      <c r="D51" s="2" t="s">
        <v>318</v>
      </c>
      <c r="E51" s="2" t="s">
        <v>319</v>
      </c>
      <c r="F51" s="2" t="s">
        <v>320</v>
      </c>
      <c r="G51" s="2" t="s">
        <v>60</v>
      </c>
      <c r="H51" s="2" t="s">
        <v>54</v>
      </c>
      <c r="I51" s="5">
        <v>3.99</v>
      </c>
      <c r="J51" s="6">
        <v>0.80030000000000001</v>
      </c>
      <c r="K51" s="5">
        <f t="shared" si="7"/>
        <v>4.9856303886042737</v>
      </c>
      <c r="L51" s="5">
        <v>2.33</v>
      </c>
      <c r="M51" s="5">
        <f t="shared" si="8"/>
        <v>2.9114082219167812</v>
      </c>
      <c r="N51" s="2" t="s">
        <v>54</v>
      </c>
      <c r="O51" s="6">
        <v>1.24953</v>
      </c>
      <c r="P51" s="5">
        <f t="shared" si="9"/>
        <v>2.3300026585330333</v>
      </c>
      <c r="Q51" s="6">
        <v>1</v>
      </c>
      <c r="R51" s="5">
        <v>0</v>
      </c>
      <c r="S51" s="5">
        <f t="shared" si="10"/>
        <v>0</v>
      </c>
      <c r="T51" s="5">
        <f t="shared" si="11"/>
        <v>2.3300026585330333</v>
      </c>
      <c r="U51" s="2" t="s">
        <v>54</v>
      </c>
      <c r="V51" s="6">
        <v>0.80030000000000001</v>
      </c>
      <c r="W51" s="5">
        <v>3.99</v>
      </c>
      <c r="X51" s="5">
        <v>0</v>
      </c>
      <c r="Y51" s="5">
        <f t="shared" si="12"/>
        <v>4.9856303886042737</v>
      </c>
      <c r="Z51" s="7">
        <v>0.2</v>
      </c>
      <c r="AA51" s="5">
        <v>3.33</v>
      </c>
      <c r="AB51" s="5">
        <f t="shared" si="13"/>
        <v>4.1609396476321381</v>
      </c>
      <c r="AC51" s="2" t="s">
        <v>61</v>
      </c>
      <c r="AD51" s="2" t="s">
        <v>62</v>
      </c>
      <c r="AE51" s="2" t="s">
        <v>321</v>
      </c>
      <c r="AF51" s="2" t="s">
        <v>64</v>
      </c>
      <c r="AG51" s="2" t="s">
        <v>65</v>
      </c>
      <c r="AH51" s="2" t="s">
        <v>204</v>
      </c>
      <c r="AI51" s="2" t="s">
        <v>67</v>
      </c>
      <c r="AJ51" s="5">
        <v>0</v>
      </c>
      <c r="AK51" s="5">
        <v>0</v>
      </c>
      <c r="AL51" s="7">
        <v>0.30000000000000004</v>
      </c>
      <c r="AM51" s="2" t="s">
        <v>68</v>
      </c>
      <c r="AN51" s="2" t="s">
        <v>65</v>
      </c>
      <c r="AO51" s="2" t="s">
        <v>316</v>
      </c>
      <c r="AP51" s="2" t="s">
        <v>61</v>
      </c>
      <c r="AQ51" s="2" t="s">
        <v>65</v>
      </c>
      <c r="AR51" s="2" t="s">
        <v>65</v>
      </c>
      <c r="AS51" s="2" t="s">
        <v>65</v>
      </c>
    </row>
    <row r="52" spans="1:45">
      <c r="A52" s="2" t="s">
        <v>322</v>
      </c>
      <c r="B52" s="3">
        <v>41874</v>
      </c>
      <c r="C52" s="4">
        <v>0.75358796295768116</v>
      </c>
      <c r="D52" s="2" t="s">
        <v>211</v>
      </c>
      <c r="E52" s="2" t="s">
        <v>212</v>
      </c>
      <c r="F52" s="2" t="s">
        <v>213</v>
      </c>
      <c r="G52" s="2" t="s">
        <v>60</v>
      </c>
      <c r="H52" s="2" t="s">
        <v>54</v>
      </c>
      <c r="I52" s="5">
        <v>4.99</v>
      </c>
      <c r="J52" s="6">
        <v>0.80030000000000001</v>
      </c>
      <c r="K52" s="5">
        <f t="shared" si="7"/>
        <v>6.2351618143196301</v>
      </c>
      <c r="L52" s="5">
        <v>2.91</v>
      </c>
      <c r="M52" s="5">
        <f t="shared" si="8"/>
        <v>3.6361364488316883</v>
      </c>
      <c r="N52" s="2" t="s">
        <v>54</v>
      </c>
      <c r="O52" s="6">
        <v>1.24953</v>
      </c>
      <c r="P52" s="5">
        <f t="shared" si="9"/>
        <v>2.9100033203137885</v>
      </c>
      <c r="Q52" s="6">
        <v>1</v>
      </c>
      <c r="R52" s="5">
        <v>0</v>
      </c>
      <c r="S52" s="5">
        <f t="shared" si="10"/>
        <v>0</v>
      </c>
      <c r="T52" s="5">
        <f t="shared" si="11"/>
        <v>2.9100033203137885</v>
      </c>
      <c r="U52" s="2" t="s">
        <v>54</v>
      </c>
      <c r="V52" s="6">
        <v>0.80030000000000001</v>
      </c>
      <c r="W52" s="5">
        <v>4.99</v>
      </c>
      <c r="X52" s="5">
        <v>0</v>
      </c>
      <c r="Y52" s="5">
        <f t="shared" si="12"/>
        <v>6.2351618143196301</v>
      </c>
      <c r="Z52" s="7">
        <v>0.2</v>
      </c>
      <c r="AA52" s="5">
        <v>4.16</v>
      </c>
      <c r="AB52" s="5">
        <f t="shared" si="13"/>
        <v>5.1980507309758845</v>
      </c>
      <c r="AC52" s="2" t="s">
        <v>61</v>
      </c>
      <c r="AD52" s="2" t="s">
        <v>62</v>
      </c>
      <c r="AE52" s="2" t="s">
        <v>323</v>
      </c>
      <c r="AF52" s="2" t="s">
        <v>64</v>
      </c>
      <c r="AG52" s="2" t="s">
        <v>65</v>
      </c>
      <c r="AH52" s="2" t="s">
        <v>66</v>
      </c>
      <c r="AI52" s="2" t="s">
        <v>67</v>
      </c>
      <c r="AJ52" s="5">
        <v>0</v>
      </c>
      <c r="AK52" s="5">
        <v>0</v>
      </c>
      <c r="AL52" s="7">
        <v>0.30000000000000004</v>
      </c>
      <c r="AM52" s="2" t="s">
        <v>68</v>
      </c>
      <c r="AN52" s="2" t="s">
        <v>65</v>
      </c>
      <c r="AO52" s="2" t="s">
        <v>316</v>
      </c>
      <c r="AP52" s="2" t="s">
        <v>61</v>
      </c>
      <c r="AQ52" s="2" t="s">
        <v>65</v>
      </c>
      <c r="AR52" s="2" t="s">
        <v>65</v>
      </c>
      <c r="AS52" s="2" t="s">
        <v>65</v>
      </c>
    </row>
    <row r="53" spans="1:45">
      <c r="A53" s="2" t="s">
        <v>324</v>
      </c>
      <c r="B53" s="3">
        <v>41875</v>
      </c>
      <c r="C53" s="4">
        <v>0.67434027777926531</v>
      </c>
      <c r="D53" s="2" t="s">
        <v>325</v>
      </c>
      <c r="E53" s="2" t="s">
        <v>326</v>
      </c>
      <c r="F53" s="2" t="s">
        <v>327</v>
      </c>
      <c r="G53" s="2" t="s">
        <v>60</v>
      </c>
      <c r="H53" s="2" t="s">
        <v>54</v>
      </c>
      <c r="I53" s="5">
        <v>0.99</v>
      </c>
      <c r="J53" s="6">
        <v>0.80030000000000001</v>
      </c>
      <c r="K53" s="5">
        <f t="shared" si="7"/>
        <v>1.2370361114582031</v>
      </c>
      <c r="L53" s="5">
        <v>0.57999999999999996</v>
      </c>
      <c r="M53" s="5">
        <f t="shared" si="8"/>
        <v>0.7247282269149069</v>
      </c>
      <c r="N53" s="2" t="s">
        <v>54</v>
      </c>
      <c r="O53" s="6">
        <v>1.24953</v>
      </c>
      <c r="P53" s="5">
        <f t="shared" si="9"/>
        <v>0.58000066178075504</v>
      </c>
      <c r="Q53" s="6">
        <v>1</v>
      </c>
      <c r="R53" s="5">
        <v>0</v>
      </c>
      <c r="S53" s="5">
        <f t="shared" si="10"/>
        <v>0</v>
      </c>
      <c r="T53" s="5">
        <f t="shared" si="11"/>
        <v>0.58000066178075504</v>
      </c>
      <c r="U53" s="2" t="s">
        <v>54</v>
      </c>
      <c r="V53" s="6">
        <v>0.80030000000000001</v>
      </c>
      <c r="W53" s="5">
        <v>0.99</v>
      </c>
      <c r="X53" s="5">
        <v>0</v>
      </c>
      <c r="Y53" s="5">
        <f t="shared" si="12"/>
        <v>1.2370361114582031</v>
      </c>
      <c r="Z53" s="7">
        <v>0.19</v>
      </c>
      <c r="AA53" s="5">
        <v>0.83</v>
      </c>
      <c r="AB53" s="5">
        <f t="shared" si="13"/>
        <v>1.037111083343746</v>
      </c>
      <c r="AC53" s="2" t="s">
        <v>61</v>
      </c>
      <c r="AD53" s="2" t="s">
        <v>307</v>
      </c>
      <c r="AE53" s="2" t="s">
        <v>328</v>
      </c>
      <c r="AF53" s="2" t="s">
        <v>216</v>
      </c>
      <c r="AG53" s="2" t="s">
        <v>146</v>
      </c>
      <c r="AH53" s="2" t="s">
        <v>222</v>
      </c>
      <c r="AI53" s="2" t="s">
        <v>67</v>
      </c>
      <c r="AJ53" s="5">
        <v>0</v>
      </c>
      <c r="AK53" s="5">
        <v>0</v>
      </c>
      <c r="AL53" s="7">
        <v>0.30000000000000004</v>
      </c>
      <c r="AM53" s="2" t="s">
        <v>68</v>
      </c>
      <c r="AN53" s="2" t="s">
        <v>65</v>
      </c>
      <c r="AO53" s="2" t="s">
        <v>329</v>
      </c>
      <c r="AP53" s="2" t="s">
        <v>61</v>
      </c>
      <c r="AQ53" s="2" t="s">
        <v>65</v>
      </c>
      <c r="AR53" s="2" t="s">
        <v>330</v>
      </c>
      <c r="AS53" s="2" t="s">
        <v>331</v>
      </c>
    </row>
    <row r="54" spans="1:45">
      <c r="A54" s="2" t="s">
        <v>332</v>
      </c>
      <c r="B54" s="3">
        <v>41877</v>
      </c>
      <c r="C54" s="4">
        <v>0.57202546296321088</v>
      </c>
      <c r="D54" s="2" t="s">
        <v>333</v>
      </c>
      <c r="E54" s="2" t="s">
        <v>334</v>
      </c>
      <c r="F54" s="2" t="s">
        <v>335</v>
      </c>
      <c r="G54" s="2" t="s">
        <v>60</v>
      </c>
      <c r="H54" s="2" t="s">
        <v>54</v>
      </c>
      <c r="I54" s="5">
        <v>7.49</v>
      </c>
      <c r="J54" s="6">
        <v>0.79605000000000004</v>
      </c>
      <c r="K54" s="5">
        <f t="shared" si="7"/>
        <v>9.4089567238238807</v>
      </c>
      <c r="L54" s="5">
        <v>4.37</v>
      </c>
      <c r="M54" s="5">
        <f t="shared" si="8"/>
        <v>5.4896049243137996</v>
      </c>
      <c r="N54" s="2" t="s">
        <v>54</v>
      </c>
      <c r="O54" s="6">
        <v>1.2562</v>
      </c>
      <c r="P54" s="5">
        <f t="shared" si="9"/>
        <v>4.3700086963173064</v>
      </c>
      <c r="Q54" s="6">
        <v>1</v>
      </c>
      <c r="R54" s="5">
        <v>0</v>
      </c>
      <c r="S54" s="5">
        <f t="shared" si="10"/>
        <v>0</v>
      </c>
      <c r="T54" s="5">
        <f t="shared" si="11"/>
        <v>4.3700086963173064</v>
      </c>
      <c r="U54" s="2" t="s">
        <v>54</v>
      </c>
      <c r="V54" s="6">
        <v>0.79605000000000004</v>
      </c>
      <c r="W54" s="5">
        <v>7.49</v>
      </c>
      <c r="X54" s="5">
        <v>0</v>
      </c>
      <c r="Y54" s="5">
        <f t="shared" si="12"/>
        <v>9.4089567238238807</v>
      </c>
      <c r="Z54" s="7">
        <v>0.2</v>
      </c>
      <c r="AA54" s="5">
        <v>6.24</v>
      </c>
      <c r="AB54" s="5">
        <f t="shared" si="13"/>
        <v>7.8387035990201621</v>
      </c>
      <c r="AC54" s="2" t="s">
        <v>61</v>
      </c>
      <c r="AD54" s="2" t="s">
        <v>62</v>
      </c>
      <c r="AE54" s="2" t="s">
        <v>336</v>
      </c>
      <c r="AF54" s="2" t="s">
        <v>64</v>
      </c>
      <c r="AG54" s="2" t="s">
        <v>65</v>
      </c>
      <c r="AH54" s="2" t="s">
        <v>75</v>
      </c>
      <c r="AI54" s="2" t="s">
        <v>67</v>
      </c>
      <c r="AJ54" s="5">
        <v>0</v>
      </c>
      <c r="AK54" s="5">
        <v>0</v>
      </c>
      <c r="AL54" s="7">
        <v>0.30000000000000004</v>
      </c>
      <c r="AM54" s="2" t="s">
        <v>68</v>
      </c>
      <c r="AN54" s="2" t="s">
        <v>65</v>
      </c>
      <c r="AO54" s="2" t="s">
        <v>76</v>
      </c>
      <c r="AP54" s="2" t="s">
        <v>61</v>
      </c>
      <c r="AQ54" s="2" t="s">
        <v>65</v>
      </c>
      <c r="AR54" s="2" t="s">
        <v>65</v>
      </c>
      <c r="AS54" s="2" t="s">
        <v>65</v>
      </c>
    </row>
    <row r="55" spans="1:45">
      <c r="A55" s="2" t="s">
        <v>337</v>
      </c>
      <c r="B55" s="3">
        <v>41877</v>
      </c>
      <c r="C55" s="4">
        <v>0.88018518518947531</v>
      </c>
      <c r="D55" s="2" t="s">
        <v>338</v>
      </c>
      <c r="E55" s="2" t="s">
        <v>339</v>
      </c>
      <c r="F55" s="2" t="s">
        <v>340</v>
      </c>
      <c r="G55" s="2" t="s">
        <v>60</v>
      </c>
      <c r="H55" s="2" t="s">
        <v>54</v>
      </c>
      <c r="I55" s="5">
        <v>0.99</v>
      </c>
      <c r="J55" s="6">
        <v>0.79605000000000004</v>
      </c>
      <c r="K55" s="5">
        <f t="shared" si="7"/>
        <v>1.2436404748445449</v>
      </c>
      <c r="L55" s="5">
        <v>0.57999999999999996</v>
      </c>
      <c r="M55" s="5">
        <f t="shared" si="8"/>
        <v>0.72859744990892528</v>
      </c>
      <c r="N55" s="2" t="s">
        <v>54</v>
      </c>
      <c r="O55" s="6">
        <v>1.2562</v>
      </c>
      <c r="P55" s="5">
        <f t="shared" si="9"/>
        <v>0.58000115420229681</v>
      </c>
      <c r="Q55" s="6">
        <v>1</v>
      </c>
      <c r="R55" s="5">
        <v>0</v>
      </c>
      <c r="S55" s="5">
        <f t="shared" si="10"/>
        <v>0</v>
      </c>
      <c r="T55" s="5">
        <f t="shared" si="11"/>
        <v>0.58000115420229681</v>
      </c>
      <c r="U55" s="2" t="s">
        <v>54</v>
      </c>
      <c r="V55" s="6">
        <v>0.79605000000000004</v>
      </c>
      <c r="W55" s="5">
        <v>0.99</v>
      </c>
      <c r="X55" s="5">
        <v>0</v>
      </c>
      <c r="Y55" s="5">
        <f t="shared" si="12"/>
        <v>1.2436404748445449</v>
      </c>
      <c r="Z55" s="7">
        <v>0.19</v>
      </c>
      <c r="AA55" s="5">
        <v>0.83</v>
      </c>
      <c r="AB55" s="5">
        <f t="shared" si="13"/>
        <v>1.0426480748696689</v>
      </c>
      <c r="AC55" s="2" t="s">
        <v>61</v>
      </c>
      <c r="AD55" s="2" t="s">
        <v>307</v>
      </c>
      <c r="AE55" s="2" t="s">
        <v>341</v>
      </c>
      <c r="AF55" s="2" t="s">
        <v>216</v>
      </c>
      <c r="AG55" s="2" t="s">
        <v>146</v>
      </c>
      <c r="AH55" s="2" t="s">
        <v>75</v>
      </c>
      <c r="AI55" s="2" t="s">
        <v>67</v>
      </c>
      <c r="AJ55" s="5">
        <v>0</v>
      </c>
      <c r="AK55" s="5">
        <v>0</v>
      </c>
      <c r="AL55" s="7">
        <v>0.30000000000000004</v>
      </c>
      <c r="AM55" s="2" t="s">
        <v>68</v>
      </c>
      <c r="AN55" s="2" t="s">
        <v>65</v>
      </c>
      <c r="AO55" s="2" t="s">
        <v>342</v>
      </c>
      <c r="AP55" s="2" t="s">
        <v>61</v>
      </c>
      <c r="AQ55" s="2" t="s">
        <v>65</v>
      </c>
      <c r="AR55" s="2" t="s">
        <v>343</v>
      </c>
      <c r="AS55" s="2" t="s">
        <v>344</v>
      </c>
    </row>
    <row r="56" spans="1:45">
      <c r="A56" s="2" t="s">
        <v>345</v>
      </c>
      <c r="B56" s="3">
        <v>41879</v>
      </c>
      <c r="C56" s="4">
        <v>0.12906249999650754</v>
      </c>
      <c r="D56" s="2" t="s">
        <v>346</v>
      </c>
      <c r="E56" s="2" t="s">
        <v>347</v>
      </c>
      <c r="F56" s="2" t="s">
        <v>348</v>
      </c>
      <c r="G56" s="2" t="s">
        <v>60</v>
      </c>
      <c r="H56" s="2" t="s">
        <v>81</v>
      </c>
      <c r="I56" s="5">
        <v>0</v>
      </c>
      <c r="J56" s="6">
        <v>1</v>
      </c>
      <c r="K56" s="5">
        <f t="shared" si="7"/>
        <v>0</v>
      </c>
      <c r="L56" s="5">
        <v>0</v>
      </c>
      <c r="M56" s="5">
        <f t="shared" si="8"/>
        <v>0</v>
      </c>
      <c r="N56" s="2" t="s">
        <v>54</v>
      </c>
      <c r="O56" s="6">
        <v>1.25865</v>
      </c>
      <c r="P56" s="5">
        <f t="shared" si="9"/>
        <v>0</v>
      </c>
      <c r="Q56" s="6">
        <v>1.25865</v>
      </c>
      <c r="R56" s="5">
        <v>0</v>
      </c>
      <c r="S56" s="5">
        <f t="shared" si="10"/>
        <v>0</v>
      </c>
      <c r="T56" s="5">
        <f t="shared" si="11"/>
        <v>0</v>
      </c>
      <c r="U56" s="2" t="s">
        <v>81</v>
      </c>
      <c r="V56" s="6">
        <v>1</v>
      </c>
      <c r="W56" s="5">
        <v>0</v>
      </c>
      <c r="X56" s="5">
        <v>0</v>
      </c>
      <c r="Y56" s="5">
        <f t="shared" si="12"/>
        <v>0</v>
      </c>
      <c r="Z56" s="7">
        <v>0.19</v>
      </c>
      <c r="AA56" s="5">
        <v>0</v>
      </c>
      <c r="AB56" s="5">
        <f t="shared" si="13"/>
        <v>0</v>
      </c>
      <c r="AC56" s="2" t="s">
        <v>261</v>
      </c>
      <c r="AD56" s="2" t="s">
        <v>349</v>
      </c>
      <c r="AE56" s="2" t="s">
        <v>350</v>
      </c>
      <c r="AF56" s="2" t="s">
        <v>216</v>
      </c>
      <c r="AG56" s="2" t="s">
        <v>351</v>
      </c>
      <c r="AH56" s="2" t="s">
        <v>222</v>
      </c>
      <c r="AI56" s="2" t="s">
        <v>67</v>
      </c>
      <c r="AJ56" s="5">
        <v>0</v>
      </c>
      <c r="AK56" s="5">
        <v>0</v>
      </c>
      <c r="AL56" s="7">
        <v>0.30000000000000004</v>
      </c>
      <c r="AM56" s="2" t="s">
        <v>68</v>
      </c>
      <c r="AN56" s="2" t="s">
        <v>65</v>
      </c>
      <c r="AO56" s="2" t="s">
        <v>352</v>
      </c>
      <c r="AP56" s="2" t="s">
        <v>261</v>
      </c>
      <c r="AQ56" s="2" t="s">
        <v>65</v>
      </c>
      <c r="AR56" s="2" t="s">
        <v>65</v>
      </c>
      <c r="AS56" s="2" t="s">
        <v>65</v>
      </c>
    </row>
    <row r="57" spans="1:45">
      <c r="A57" s="2" t="s">
        <v>353</v>
      </c>
      <c r="B57" s="3">
        <v>41881</v>
      </c>
      <c r="C57" s="4">
        <v>0.29369212962774327</v>
      </c>
      <c r="D57" s="2" t="s">
        <v>354</v>
      </c>
      <c r="E57" s="2" t="s">
        <v>355</v>
      </c>
      <c r="F57" s="2" t="s">
        <v>356</v>
      </c>
      <c r="G57" s="2" t="s">
        <v>60</v>
      </c>
      <c r="H57" s="2" t="s">
        <v>54</v>
      </c>
      <c r="I57" s="5">
        <v>3.49</v>
      </c>
      <c r="J57" s="6">
        <v>0.79530000000000001</v>
      </c>
      <c r="K57" s="5">
        <f t="shared" si="7"/>
        <v>4.3882811517666296</v>
      </c>
      <c r="L57" s="5">
        <v>2.04</v>
      </c>
      <c r="M57" s="5">
        <f t="shared" si="8"/>
        <v>2.5650697849867976</v>
      </c>
      <c r="N57" s="2" t="s">
        <v>54</v>
      </c>
      <c r="O57" s="6">
        <v>1.25739</v>
      </c>
      <c r="P57" s="5">
        <f t="shared" si="9"/>
        <v>2.0399953753304843</v>
      </c>
      <c r="Q57" s="6">
        <v>1</v>
      </c>
      <c r="R57" s="5">
        <v>0</v>
      </c>
      <c r="S57" s="5">
        <f t="shared" si="10"/>
        <v>0</v>
      </c>
      <c r="T57" s="5">
        <f t="shared" si="11"/>
        <v>2.0399953753304843</v>
      </c>
      <c r="U57" s="2" t="s">
        <v>54</v>
      </c>
      <c r="V57" s="6">
        <v>0.79530000000000001</v>
      </c>
      <c r="W57" s="5">
        <v>3.49</v>
      </c>
      <c r="X57" s="5">
        <v>0</v>
      </c>
      <c r="Y57" s="5">
        <f t="shared" si="12"/>
        <v>4.3882811517666296</v>
      </c>
      <c r="Z57" s="7">
        <v>0.2</v>
      </c>
      <c r="AA57" s="5">
        <v>2.91</v>
      </c>
      <c r="AB57" s="5">
        <f t="shared" si="13"/>
        <v>3.6589966050546967</v>
      </c>
      <c r="AC57" s="2" t="s">
        <v>61</v>
      </c>
      <c r="AD57" s="2" t="s">
        <v>62</v>
      </c>
      <c r="AE57" s="2" t="s">
        <v>357</v>
      </c>
      <c r="AF57" s="2" t="s">
        <v>64</v>
      </c>
      <c r="AG57" s="2" t="s">
        <v>65</v>
      </c>
      <c r="AH57" s="2" t="s">
        <v>358</v>
      </c>
      <c r="AI57" s="2" t="s">
        <v>67</v>
      </c>
      <c r="AJ57" s="5">
        <v>0</v>
      </c>
      <c r="AK57" s="5">
        <v>0</v>
      </c>
      <c r="AL57" s="7">
        <v>0.30000000000000004</v>
      </c>
      <c r="AM57" s="2" t="s">
        <v>68</v>
      </c>
      <c r="AN57" s="2" t="s">
        <v>65</v>
      </c>
      <c r="AO57" s="2" t="s">
        <v>359</v>
      </c>
      <c r="AP57" s="2" t="s">
        <v>61</v>
      </c>
      <c r="AQ57" s="2" t="s">
        <v>65</v>
      </c>
      <c r="AR57" s="2" t="s">
        <v>65</v>
      </c>
      <c r="AS57" s="2" t="s">
        <v>65</v>
      </c>
    </row>
    <row r="58" spans="1:45">
      <c r="A58" s="2" t="s">
        <v>360</v>
      </c>
      <c r="B58" s="3">
        <v>41881</v>
      </c>
      <c r="C58" s="4">
        <v>0.29370370369724697</v>
      </c>
      <c r="D58" s="2" t="s">
        <v>361</v>
      </c>
      <c r="E58" s="2" t="s">
        <v>355</v>
      </c>
      <c r="F58" s="2" t="s">
        <v>362</v>
      </c>
      <c r="G58" s="2" t="s">
        <v>60</v>
      </c>
      <c r="H58" s="2" t="s">
        <v>54</v>
      </c>
      <c r="I58" s="5">
        <v>3.49</v>
      </c>
      <c r="J58" s="6">
        <v>0.79530000000000001</v>
      </c>
      <c r="K58" s="5">
        <f t="shared" si="7"/>
        <v>4.3882811517666296</v>
      </c>
      <c r="L58" s="5">
        <v>2.04</v>
      </c>
      <c r="M58" s="5">
        <f t="shared" si="8"/>
        <v>2.5650697849867976</v>
      </c>
      <c r="N58" s="2" t="s">
        <v>54</v>
      </c>
      <c r="O58" s="6">
        <v>1.25739</v>
      </c>
      <c r="P58" s="5">
        <f t="shared" si="9"/>
        <v>2.0399953753304843</v>
      </c>
      <c r="Q58" s="6">
        <v>1</v>
      </c>
      <c r="R58" s="5">
        <v>0</v>
      </c>
      <c r="S58" s="5">
        <f t="shared" si="10"/>
        <v>0</v>
      </c>
      <c r="T58" s="5">
        <f t="shared" si="11"/>
        <v>2.0399953753304843</v>
      </c>
      <c r="U58" s="2" t="s">
        <v>54</v>
      </c>
      <c r="V58" s="6">
        <v>0.79530000000000001</v>
      </c>
      <c r="W58" s="5">
        <v>3.49</v>
      </c>
      <c r="X58" s="5">
        <v>0</v>
      </c>
      <c r="Y58" s="5">
        <f t="shared" si="12"/>
        <v>4.3882811517666296</v>
      </c>
      <c r="Z58" s="7">
        <v>0.2</v>
      </c>
      <c r="AA58" s="5">
        <v>2.91</v>
      </c>
      <c r="AB58" s="5">
        <f t="shared" si="13"/>
        <v>3.6589966050546967</v>
      </c>
      <c r="AC58" s="2" t="s">
        <v>61</v>
      </c>
      <c r="AD58" s="2" t="s">
        <v>62</v>
      </c>
      <c r="AE58" s="2" t="s">
        <v>363</v>
      </c>
      <c r="AF58" s="2" t="s">
        <v>64</v>
      </c>
      <c r="AG58" s="2" t="s">
        <v>65</v>
      </c>
      <c r="AH58" s="2" t="s">
        <v>358</v>
      </c>
      <c r="AI58" s="2" t="s">
        <v>67</v>
      </c>
      <c r="AJ58" s="5">
        <v>0</v>
      </c>
      <c r="AK58" s="5">
        <v>0</v>
      </c>
      <c r="AL58" s="7">
        <v>0.30000000000000004</v>
      </c>
      <c r="AM58" s="2" t="s">
        <v>68</v>
      </c>
      <c r="AN58" s="2" t="s">
        <v>65</v>
      </c>
      <c r="AO58" s="2" t="s">
        <v>359</v>
      </c>
      <c r="AP58" s="2" t="s">
        <v>61</v>
      </c>
      <c r="AQ58" s="2" t="s">
        <v>65</v>
      </c>
      <c r="AR58" s="2" t="s">
        <v>65</v>
      </c>
      <c r="AS58" s="2" t="s">
        <v>65</v>
      </c>
    </row>
    <row r="59" spans="1:45">
      <c r="A59" s="2" t="s">
        <v>364</v>
      </c>
      <c r="B59" s="3">
        <v>41881</v>
      </c>
      <c r="C59" s="4">
        <v>0.55903935185051523</v>
      </c>
      <c r="D59" s="2" t="s">
        <v>365</v>
      </c>
      <c r="E59" s="2" t="s">
        <v>366</v>
      </c>
      <c r="F59" s="2" t="s">
        <v>367</v>
      </c>
      <c r="G59" s="2" t="s">
        <v>60</v>
      </c>
      <c r="H59" s="2" t="s">
        <v>54</v>
      </c>
      <c r="I59" s="5">
        <v>5.99</v>
      </c>
      <c r="J59" s="6">
        <v>0.79530000000000001</v>
      </c>
      <c r="K59" s="5">
        <f t="shared" si="7"/>
        <v>7.5317490255249595</v>
      </c>
      <c r="L59" s="5">
        <v>3.49</v>
      </c>
      <c r="M59" s="5">
        <f t="shared" si="8"/>
        <v>4.3882811517666296</v>
      </c>
      <c r="N59" s="2" t="s">
        <v>54</v>
      </c>
      <c r="O59" s="6">
        <v>1.25739</v>
      </c>
      <c r="P59" s="5">
        <f t="shared" si="9"/>
        <v>3.4899920881879365</v>
      </c>
      <c r="Q59" s="6">
        <v>1</v>
      </c>
      <c r="R59" s="5">
        <v>0</v>
      </c>
      <c r="S59" s="5">
        <f t="shared" si="10"/>
        <v>0</v>
      </c>
      <c r="T59" s="5">
        <f t="shared" si="11"/>
        <v>3.4899920881879365</v>
      </c>
      <c r="U59" s="2" t="s">
        <v>54</v>
      </c>
      <c r="V59" s="6">
        <v>0.79530000000000001</v>
      </c>
      <c r="W59" s="5">
        <v>5.99</v>
      </c>
      <c r="X59" s="5">
        <v>0</v>
      </c>
      <c r="Y59" s="5">
        <f t="shared" si="12"/>
        <v>7.5317490255249595</v>
      </c>
      <c r="Z59" s="7">
        <v>0.2</v>
      </c>
      <c r="AA59" s="5">
        <v>4.99</v>
      </c>
      <c r="AB59" s="5">
        <f t="shared" si="13"/>
        <v>6.2743618760216275</v>
      </c>
      <c r="AC59" s="2" t="s">
        <v>61</v>
      </c>
      <c r="AD59" s="2" t="s">
        <v>62</v>
      </c>
      <c r="AE59" s="2" t="s">
        <v>368</v>
      </c>
      <c r="AF59" s="2" t="s">
        <v>64</v>
      </c>
      <c r="AG59" s="2" t="s">
        <v>65</v>
      </c>
      <c r="AH59" s="2" t="s">
        <v>204</v>
      </c>
      <c r="AI59" s="2" t="s">
        <v>67</v>
      </c>
      <c r="AJ59" s="5">
        <v>0</v>
      </c>
      <c r="AK59" s="5">
        <v>0</v>
      </c>
      <c r="AL59" s="7">
        <v>0.30000000000000004</v>
      </c>
      <c r="AM59" s="2" t="s">
        <v>68</v>
      </c>
      <c r="AN59" s="2" t="s">
        <v>65</v>
      </c>
      <c r="AO59" s="2" t="s">
        <v>369</v>
      </c>
      <c r="AP59" s="2" t="s">
        <v>61</v>
      </c>
      <c r="AQ59" s="2" t="s">
        <v>65</v>
      </c>
      <c r="AR59" s="2" t="s">
        <v>370</v>
      </c>
      <c r="AS59" s="2" t="s">
        <v>371</v>
      </c>
    </row>
    <row r="60" spans="1:45">
      <c r="A60" s="2" t="s">
        <v>372</v>
      </c>
      <c r="B60" s="3">
        <v>41882</v>
      </c>
      <c r="C60" s="4">
        <v>0.72495370370597811</v>
      </c>
      <c r="D60" s="2" t="s">
        <v>211</v>
      </c>
      <c r="E60" s="2" t="s">
        <v>212</v>
      </c>
      <c r="F60" s="2" t="s">
        <v>213</v>
      </c>
      <c r="G60" s="2" t="s">
        <v>60</v>
      </c>
      <c r="H60" s="2" t="s">
        <v>54</v>
      </c>
      <c r="I60" s="5">
        <v>4.99</v>
      </c>
      <c r="J60" s="6">
        <v>0.79530000000000001</v>
      </c>
      <c r="K60" s="5">
        <f t="shared" si="7"/>
        <v>6.2743618760216275</v>
      </c>
      <c r="L60" s="5">
        <v>2.91</v>
      </c>
      <c r="M60" s="5">
        <f t="shared" si="8"/>
        <v>3.6589966050546967</v>
      </c>
      <c r="N60" s="2" t="s">
        <v>54</v>
      </c>
      <c r="O60" s="6">
        <v>1.25739</v>
      </c>
      <c r="P60" s="5">
        <f t="shared" si="9"/>
        <v>2.9099934030449557</v>
      </c>
      <c r="Q60" s="6">
        <v>1</v>
      </c>
      <c r="R60" s="5">
        <v>0</v>
      </c>
      <c r="S60" s="5">
        <f t="shared" si="10"/>
        <v>0</v>
      </c>
      <c r="T60" s="5">
        <f t="shared" si="11"/>
        <v>2.9099934030449557</v>
      </c>
      <c r="U60" s="2" t="s">
        <v>54</v>
      </c>
      <c r="V60" s="6">
        <v>0.79530000000000001</v>
      </c>
      <c r="W60" s="5">
        <v>4.99</v>
      </c>
      <c r="X60" s="5">
        <v>0</v>
      </c>
      <c r="Y60" s="5">
        <f t="shared" si="12"/>
        <v>6.2743618760216275</v>
      </c>
      <c r="Z60" s="7">
        <v>0.2</v>
      </c>
      <c r="AA60" s="5">
        <v>4.16</v>
      </c>
      <c r="AB60" s="5">
        <f t="shared" si="13"/>
        <v>5.2307305419338617</v>
      </c>
      <c r="AC60" s="2" t="s">
        <v>61</v>
      </c>
      <c r="AD60" s="2" t="s">
        <v>62</v>
      </c>
      <c r="AE60" s="2" t="s">
        <v>373</v>
      </c>
      <c r="AF60" s="2" t="s">
        <v>64</v>
      </c>
      <c r="AG60" s="2" t="s">
        <v>65</v>
      </c>
      <c r="AH60" s="2" t="s">
        <v>66</v>
      </c>
      <c r="AI60" s="2" t="s">
        <v>67</v>
      </c>
      <c r="AJ60" s="5">
        <v>0</v>
      </c>
      <c r="AK60" s="5">
        <v>0</v>
      </c>
      <c r="AL60" s="7">
        <v>0.30000000000000004</v>
      </c>
      <c r="AM60" s="2" t="s">
        <v>68</v>
      </c>
      <c r="AN60" s="2" t="s">
        <v>65</v>
      </c>
      <c r="AO60" s="2" t="s">
        <v>374</v>
      </c>
      <c r="AP60" s="2" t="s">
        <v>61</v>
      </c>
      <c r="AQ60" s="2" t="s">
        <v>65</v>
      </c>
      <c r="AR60" s="2" t="s">
        <v>174</v>
      </c>
      <c r="AS60" s="2" t="s">
        <v>375</v>
      </c>
    </row>
    <row r="61" spans="1:45">
      <c r="A61" s="2" t="s">
        <v>376</v>
      </c>
      <c r="B61" s="3">
        <v>41882</v>
      </c>
      <c r="C61" s="4">
        <v>0.75011574073869269</v>
      </c>
      <c r="D61" s="2" t="s">
        <v>377</v>
      </c>
      <c r="E61" s="2" t="s">
        <v>378</v>
      </c>
      <c r="F61" s="2" t="s">
        <v>379</v>
      </c>
      <c r="G61" s="2" t="s">
        <v>60</v>
      </c>
      <c r="H61" s="2" t="s">
        <v>54</v>
      </c>
      <c r="I61" s="5">
        <v>5.49</v>
      </c>
      <c r="J61" s="6">
        <v>0.79530000000000001</v>
      </c>
      <c r="K61" s="5">
        <f t="shared" si="7"/>
        <v>6.9030554507732935</v>
      </c>
      <c r="L61" s="5">
        <v>3.21</v>
      </c>
      <c r="M61" s="5">
        <f t="shared" si="8"/>
        <v>4.0362127499056957</v>
      </c>
      <c r="N61" s="2" t="s">
        <v>54</v>
      </c>
      <c r="O61" s="6">
        <v>1.25739</v>
      </c>
      <c r="P61" s="5">
        <f t="shared" si="9"/>
        <v>3.2099927229464966</v>
      </c>
      <c r="Q61" s="6">
        <v>1</v>
      </c>
      <c r="R61" s="5">
        <v>0</v>
      </c>
      <c r="S61" s="5">
        <f t="shared" si="10"/>
        <v>0</v>
      </c>
      <c r="T61" s="5">
        <f t="shared" si="11"/>
        <v>3.2099927229464966</v>
      </c>
      <c r="U61" s="2" t="s">
        <v>54</v>
      </c>
      <c r="V61" s="6">
        <v>0.79530000000000001</v>
      </c>
      <c r="W61" s="5">
        <v>5.49</v>
      </c>
      <c r="X61" s="5">
        <v>0</v>
      </c>
      <c r="Y61" s="5">
        <f t="shared" si="12"/>
        <v>6.9030554507732935</v>
      </c>
      <c r="Z61" s="7">
        <v>0.2</v>
      </c>
      <c r="AA61" s="5">
        <v>4.58</v>
      </c>
      <c r="AB61" s="5">
        <f t="shared" si="13"/>
        <v>5.7588331447252612</v>
      </c>
      <c r="AC61" s="2" t="s">
        <v>61</v>
      </c>
      <c r="AD61" s="2" t="s">
        <v>62</v>
      </c>
      <c r="AE61" s="2" t="s">
        <v>380</v>
      </c>
      <c r="AF61" s="2" t="s">
        <v>64</v>
      </c>
      <c r="AG61" s="2" t="s">
        <v>65</v>
      </c>
      <c r="AH61" s="2" t="s">
        <v>66</v>
      </c>
      <c r="AI61" s="2" t="s">
        <v>67</v>
      </c>
      <c r="AJ61" s="5">
        <v>0</v>
      </c>
      <c r="AK61" s="5">
        <v>0</v>
      </c>
      <c r="AL61" s="7">
        <v>0.30000000000000004</v>
      </c>
      <c r="AM61" s="2" t="s">
        <v>68</v>
      </c>
      <c r="AN61" s="2" t="s">
        <v>65</v>
      </c>
      <c r="AO61" s="2" t="s">
        <v>381</v>
      </c>
      <c r="AP61" s="2" t="s">
        <v>61</v>
      </c>
      <c r="AQ61" s="2" t="s">
        <v>65</v>
      </c>
      <c r="AR61" s="2" t="s">
        <v>65</v>
      </c>
      <c r="AS61" s="2" t="s">
        <v>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SalesReport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Johannes Mueller</cp:lastModifiedBy>
  <dcterms:modified xsi:type="dcterms:W3CDTF">2014-09-05T11:59:37Z</dcterms:modified>
</cp:coreProperties>
</file>